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D9562135-E3D8-4308-A6F2-0BBAD0681D0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هر څه دلته وليکئ" sheetId="11" r:id="rId1"/>
    <sheet name="توحيدي نتايج" sheetId="12" r:id="rId2"/>
    <sheet name="نتايجو جدولونه" sheetId="1" r:id="rId3"/>
    <sheet name="لنډيز" sheetId="2" r:id="rId4"/>
    <sheet name="د پوهنې رياست نظر" sheetId="10" r:id="rId5"/>
    <sheet name="شرخه" sheetId="4" r:id="rId6"/>
    <sheet name="دزده کوونکو دري کلنۍ" sheetId="9" r:id="rId7"/>
    <sheet name="خبرلیکونه" sheetId="3" r:id="rId8"/>
  </sheets>
  <externalReferences>
    <externalReference r:id="rId9"/>
  </externalReferences>
  <definedNames>
    <definedName name="_xlnm.Print_Titles" localSheetId="1">'توحيدي نتايج'!$1:$10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40" i="1" l="1"/>
  <c r="D440" i="1"/>
  <c r="F440" i="1"/>
  <c r="G440" i="1"/>
  <c r="C111" i="1"/>
  <c r="D111" i="1"/>
  <c r="F111" i="1"/>
  <c r="G111" i="1"/>
  <c r="H111" i="1"/>
  <c r="H111" i="11"/>
  <c r="I111" i="1"/>
  <c r="I110" i="1"/>
  <c r="C51" i="1"/>
  <c r="D51" i="1"/>
  <c r="F51" i="1"/>
  <c r="G51" i="1"/>
  <c r="H42" i="1"/>
  <c r="H41" i="1"/>
  <c r="I42" i="1"/>
  <c r="C42" i="1"/>
  <c r="D42" i="1"/>
  <c r="F42" i="1"/>
  <c r="G42" i="1"/>
  <c r="C81" i="1"/>
  <c r="D81" i="1"/>
  <c r="F81" i="1"/>
  <c r="G81" i="1"/>
  <c r="C80" i="1"/>
  <c r="D80" i="1"/>
  <c r="F80" i="1"/>
  <c r="G80" i="1"/>
  <c r="H440" i="1" l="1"/>
  <c r="I440" i="1"/>
  <c r="H51" i="1"/>
  <c r="C491" i="1" l="1"/>
  <c r="D491" i="1"/>
  <c r="F491" i="1"/>
  <c r="G491" i="1"/>
  <c r="H491" i="1"/>
  <c r="I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Z491" i="1"/>
  <c r="AA491" i="1"/>
  <c r="AB491" i="1"/>
  <c r="AC491" i="1"/>
  <c r="C492" i="1"/>
  <c r="D492" i="1"/>
  <c r="F492" i="1"/>
  <c r="G492" i="1"/>
  <c r="H492" i="1"/>
  <c r="I492" i="1"/>
  <c r="L492" i="1"/>
  <c r="M492" i="1"/>
  <c r="N492" i="1"/>
  <c r="O492" i="1"/>
  <c r="P492" i="1"/>
  <c r="Q492" i="1"/>
  <c r="R492" i="1"/>
  <c r="T492" i="1"/>
  <c r="U492" i="1"/>
  <c r="V492" i="1"/>
  <c r="W492" i="1"/>
  <c r="X492" i="1"/>
  <c r="Z492" i="1"/>
  <c r="AA492" i="1"/>
  <c r="AB492" i="1"/>
  <c r="AC492" i="1"/>
  <c r="C495" i="1"/>
  <c r="D495" i="1"/>
  <c r="F495" i="1"/>
  <c r="G495" i="1"/>
  <c r="H494" i="1"/>
  <c r="L494" i="1"/>
  <c r="M494" i="1"/>
  <c r="O494" i="1"/>
  <c r="Q494" i="1"/>
  <c r="R494" i="1"/>
  <c r="T494" i="1"/>
  <c r="U494" i="1"/>
  <c r="V494" i="1"/>
  <c r="W494" i="1"/>
  <c r="X494" i="1"/>
  <c r="Z494" i="1"/>
  <c r="AA494" i="1"/>
  <c r="AB494" i="1"/>
  <c r="AC494" i="1"/>
  <c r="C493" i="1"/>
  <c r="D493" i="1"/>
  <c r="F493" i="1"/>
  <c r="G493" i="1"/>
  <c r="H493" i="1"/>
  <c r="I493" i="1"/>
  <c r="L493" i="1"/>
  <c r="M493" i="1"/>
  <c r="O493" i="1"/>
  <c r="Q493" i="1"/>
  <c r="R493" i="1"/>
  <c r="T493" i="1"/>
  <c r="U493" i="1"/>
  <c r="V493" i="1"/>
  <c r="W493" i="1"/>
  <c r="X493" i="1"/>
  <c r="Z493" i="1"/>
  <c r="AA493" i="1"/>
  <c r="AB493" i="1"/>
  <c r="AC493" i="1"/>
  <c r="F110" i="1"/>
  <c r="G110" i="1"/>
  <c r="H110" i="1"/>
  <c r="F112" i="1"/>
  <c r="G112" i="1"/>
  <c r="H112" i="1"/>
  <c r="H80" i="1"/>
  <c r="I80" i="1"/>
  <c r="H81" i="1"/>
  <c r="I81" i="1"/>
  <c r="V96" i="9" l="1"/>
  <c r="V74" i="9"/>
  <c r="V52" i="9"/>
  <c r="V888" i="9"/>
  <c r="S1" i="1" l="1"/>
  <c r="V1526" i="9" l="1"/>
  <c r="V1504" i="9"/>
  <c r="V1482" i="9"/>
  <c r="V1460" i="9"/>
  <c r="V1438" i="9"/>
  <c r="V1416" i="9"/>
  <c r="V1394" i="9"/>
  <c r="V1372" i="9"/>
  <c r="V1350" i="9"/>
  <c r="V1328" i="9"/>
  <c r="V1306" i="9"/>
  <c r="V1284" i="9"/>
  <c r="V1262" i="9"/>
  <c r="V1240" i="9"/>
  <c r="V1218" i="9"/>
  <c r="V1196" i="9"/>
  <c r="V1174" i="9"/>
  <c r="V1152" i="9"/>
  <c r="V1130" i="9"/>
  <c r="V1108" i="9"/>
  <c r="V1086" i="9"/>
  <c r="V1064" i="9"/>
  <c r="V1042" i="9"/>
  <c r="V1020" i="9"/>
  <c r="V998" i="9"/>
  <c r="V976" i="9"/>
  <c r="V954" i="9"/>
  <c r="V932" i="9"/>
  <c r="V910" i="9"/>
  <c r="V866" i="9"/>
  <c r="V844" i="9"/>
  <c r="V822" i="9"/>
  <c r="V800" i="9"/>
  <c r="V778" i="9"/>
  <c r="V756" i="9"/>
  <c r="V734" i="9"/>
  <c r="V712" i="9"/>
  <c r="V690" i="9"/>
  <c r="V668" i="9"/>
  <c r="V646" i="9"/>
  <c r="V624" i="9"/>
  <c r="V602" i="9"/>
  <c r="V580" i="9"/>
  <c r="V558" i="9"/>
  <c r="V536" i="9"/>
  <c r="V514" i="9"/>
  <c r="V492" i="9"/>
  <c r="V470" i="9"/>
  <c r="V448" i="9"/>
  <c r="V426" i="9"/>
  <c r="V404" i="9"/>
  <c r="V382" i="9"/>
  <c r="V360" i="9"/>
  <c r="V338" i="9"/>
  <c r="V316" i="9"/>
  <c r="V294" i="9"/>
  <c r="V272" i="9"/>
  <c r="V250" i="9"/>
  <c r="V228" i="9"/>
  <c r="V206" i="9"/>
  <c r="V184" i="9"/>
  <c r="V162" i="9"/>
  <c r="V140" i="9"/>
  <c r="V118" i="9"/>
  <c r="V30" i="9"/>
  <c r="V8" i="9"/>
  <c r="R8" i="9"/>
  <c r="C1041" i="1"/>
  <c r="D1041" i="1"/>
  <c r="F1041" i="1"/>
  <c r="G1041" i="1"/>
  <c r="H1041" i="1"/>
  <c r="C1040" i="1"/>
  <c r="D1040" i="1"/>
  <c r="F1040" i="1"/>
  <c r="G1040" i="1"/>
  <c r="H1040" i="1"/>
  <c r="L1041" i="1"/>
  <c r="M1041" i="1"/>
  <c r="N1041" i="1"/>
  <c r="O1041" i="1"/>
  <c r="P1041" i="1"/>
  <c r="Q1041" i="1"/>
  <c r="R1041" i="1"/>
  <c r="T1041" i="1"/>
  <c r="U1041" i="1"/>
  <c r="V1041" i="1"/>
  <c r="W1041" i="1"/>
  <c r="X1041" i="1"/>
  <c r="Z1041" i="1"/>
  <c r="AA1041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Z1040" i="1"/>
  <c r="AA1040" i="1"/>
  <c r="I1041" i="1"/>
  <c r="I1040" i="1"/>
  <c r="AB1041" i="1"/>
  <c r="AB1040" i="1"/>
  <c r="AC1041" i="1"/>
  <c r="AC1040" i="1"/>
  <c r="C1032" i="1"/>
  <c r="D1032" i="1"/>
  <c r="F1032" i="1"/>
  <c r="G1032" i="1"/>
  <c r="H1032" i="1"/>
  <c r="C1031" i="1"/>
  <c r="D1031" i="1"/>
  <c r="F1031" i="1"/>
  <c r="G1031" i="1"/>
  <c r="H1031" i="1"/>
  <c r="I1032" i="1"/>
  <c r="I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Z1031" i="1"/>
  <c r="AA1031" i="1"/>
  <c r="L1032" i="1"/>
  <c r="M1032" i="1"/>
  <c r="N1032" i="1"/>
  <c r="O1032" i="1"/>
  <c r="P1032" i="1"/>
  <c r="Q1032" i="1"/>
  <c r="R1032" i="1"/>
  <c r="T1032" i="1"/>
  <c r="U1032" i="1"/>
  <c r="V1032" i="1"/>
  <c r="W1032" i="1"/>
  <c r="X1032" i="1"/>
  <c r="Z1032" i="1"/>
  <c r="AA1032" i="1"/>
  <c r="AC1032" i="1"/>
  <c r="AB1032" i="1"/>
  <c r="AB1031" i="1"/>
  <c r="AC1031" i="1"/>
  <c r="F1044" i="1"/>
  <c r="G1044" i="1"/>
  <c r="H1043" i="1"/>
  <c r="I1043" i="1"/>
  <c r="C1042" i="1"/>
  <c r="D1042" i="1"/>
  <c r="F1042" i="1"/>
  <c r="G1042" i="1"/>
  <c r="H1042" i="1"/>
  <c r="I1042" i="1"/>
  <c r="L1043" i="1"/>
  <c r="M1043" i="1"/>
  <c r="O1043" i="1"/>
  <c r="Q1043" i="1"/>
  <c r="R1043" i="1"/>
  <c r="T1043" i="1"/>
  <c r="U1043" i="1"/>
  <c r="V1043" i="1"/>
  <c r="W1043" i="1"/>
  <c r="X1043" i="1"/>
  <c r="Z1043" i="1"/>
  <c r="AA1043" i="1"/>
  <c r="L1042" i="1"/>
  <c r="M1042" i="1"/>
  <c r="O1042" i="1"/>
  <c r="Q1042" i="1"/>
  <c r="R1042" i="1"/>
  <c r="T1042" i="1"/>
  <c r="U1042" i="1"/>
  <c r="V1042" i="1"/>
  <c r="W1042" i="1"/>
  <c r="X1042" i="1"/>
  <c r="Z1042" i="1"/>
  <c r="AA1042" i="1"/>
  <c r="AB1043" i="1"/>
  <c r="AB1042" i="1"/>
  <c r="AC1043" i="1"/>
  <c r="AC1042" i="1"/>
  <c r="C1035" i="1"/>
  <c r="D1035" i="1"/>
  <c r="F1035" i="1"/>
  <c r="G1035" i="1"/>
  <c r="H1034" i="1"/>
  <c r="I1034" i="1"/>
  <c r="C1033" i="1"/>
  <c r="D1033" i="1"/>
  <c r="F1033" i="1"/>
  <c r="G1033" i="1"/>
  <c r="H1033" i="1"/>
  <c r="I1033" i="1"/>
  <c r="L1034" i="1"/>
  <c r="M1034" i="1"/>
  <c r="O1034" i="1"/>
  <c r="Q1034" i="1"/>
  <c r="R1034" i="1"/>
  <c r="T1034" i="1"/>
  <c r="U1034" i="1"/>
  <c r="V1034" i="1"/>
  <c r="W1034" i="1"/>
  <c r="X1034" i="1"/>
  <c r="Z1034" i="1"/>
  <c r="AA1034" i="1"/>
  <c r="L1033" i="1"/>
  <c r="M1033" i="1"/>
  <c r="O1033" i="1"/>
  <c r="Q1033" i="1"/>
  <c r="R1033" i="1"/>
  <c r="T1033" i="1"/>
  <c r="U1033" i="1"/>
  <c r="V1033" i="1"/>
  <c r="W1033" i="1"/>
  <c r="X1033" i="1"/>
  <c r="Z1033" i="1"/>
  <c r="AA1033" i="1"/>
  <c r="AB1034" i="1"/>
  <c r="AB1033" i="1"/>
  <c r="AC1034" i="1"/>
  <c r="AC1033" i="1"/>
  <c r="C1014" i="1"/>
  <c r="D1014" i="1"/>
  <c r="F1014" i="1"/>
  <c r="G1014" i="1"/>
  <c r="H1013" i="1"/>
  <c r="I1013" i="1"/>
  <c r="C1012" i="1"/>
  <c r="D1012" i="1"/>
  <c r="F1012" i="1"/>
  <c r="G1012" i="1"/>
  <c r="H1012" i="1"/>
  <c r="I1012" i="1"/>
  <c r="L1013" i="1"/>
  <c r="M1013" i="1"/>
  <c r="O1013" i="1"/>
  <c r="Q1013" i="1"/>
  <c r="R1013" i="1"/>
  <c r="T1013" i="1"/>
  <c r="U1013" i="1"/>
  <c r="V1013" i="1"/>
  <c r="W1013" i="1"/>
  <c r="X1013" i="1"/>
  <c r="Z1013" i="1"/>
  <c r="AA1013" i="1"/>
  <c r="L1012" i="1"/>
  <c r="M1012" i="1"/>
  <c r="O1012" i="1"/>
  <c r="Q1012" i="1"/>
  <c r="R1012" i="1"/>
  <c r="T1012" i="1"/>
  <c r="U1012" i="1"/>
  <c r="V1012" i="1"/>
  <c r="W1012" i="1"/>
  <c r="X1012" i="1"/>
  <c r="Z1012" i="1"/>
  <c r="AA1012" i="1"/>
  <c r="AB1013" i="1"/>
  <c r="AB1012" i="1"/>
  <c r="AC1013" i="1"/>
  <c r="AC1012" i="1"/>
  <c r="C1005" i="1"/>
  <c r="D1005" i="1"/>
  <c r="F1005" i="1"/>
  <c r="G1005" i="1"/>
  <c r="H1004" i="1"/>
  <c r="I1004" i="1"/>
  <c r="C1003" i="1"/>
  <c r="D1003" i="1"/>
  <c r="F1003" i="1"/>
  <c r="G1003" i="1"/>
  <c r="H1003" i="1"/>
  <c r="I1003" i="1"/>
  <c r="L1004" i="1"/>
  <c r="M1004" i="1"/>
  <c r="O1004" i="1"/>
  <c r="Q1004" i="1"/>
  <c r="R1004" i="1"/>
  <c r="T1004" i="1"/>
  <c r="U1004" i="1"/>
  <c r="V1004" i="1"/>
  <c r="W1004" i="1"/>
  <c r="X1004" i="1"/>
  <c r="Z1004" i="1"/>
  <c r="AA1004" i="1"/>
  <c r="L1003" i="1"/>
  <c r="M1003" i="1"/>
  <c r="O1003" i="1"/>
  <c r="Q1003" i="1"/>
  <c r="R1003" i="1"/>
  <c r="T1003" i="1"/>
  <c r="U1003" i="1"/>
  <c r="V1003" i="1"/>
  <c r="W1003" i="1"/>
  <c r="X1003" i="1"/>
  <c r="Z1003" i="1"/>
  <c r="AA1003" i="1"/>
  <c r="AB1004" i="1"/>
  <c r="AB1003" i="1"/>
  <c r="AC1004" i="1"/>
  <c r="AC1003" i="1"/>
  <c r="C1011" i="1"/>
  <c r="D1011" i="1"/>
  <c r="F1011" i="1"/>
  <c r="G1011" i="1"/>
  <c r="H1011" i="1"/>
  <c r="C1010" i="1"/>
  <c r="D1010" i="1"/>
  <c r="F1010" i="1"/>
  <c r="G1010" i="1"/>
  <c r="H1010" i="1"/>
  <c r="I1011" i="1"/>
  <c r="I1010" i="1"/>
  <c r="L1011" i="1"/>
  <c r="M1011" i="1"/>
  <c r="N1011" i="1"/>
  <c r="O1011" i="1"/>
  <c r="P1011" i="1"/>
  <c r="Q1011" i="1"/>
  <c r="R1011" i="1"/>
  <c r="T1011" i="1"/>
  <c r="U1011" i="1"/>
  <c r="V1011" i="1"/>
  <c r="W1011" i="1"/>
  <c r="X1011" i="1"/>
  <c r="Z1011" i="1"/>
  <c r="AA1011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Z1010" i="1"/>
  <c r="AA1010" i="1"/>
  <c r="AB1011" i="1"/>
  <c r="AB1010" i="1"/>
  <c r="AC1011" i="1"/>
  <c r="AC1010" i="1"/>
  <c r="C1002" i="1"/>
  <c r="D1002" i="1"/>
  <c r="F1002" i="1"/>
  <c r="G1002" i="1"/>
  <c r="H1002" i="1"/>
  <c r="C1001" i="1"/>
  <c r="D1001" i="1"/>
  <c r="F1001" i="1"/>
  <c r="G1001" i="1"/>
  <c r="H1001" i="1"/>
  <c r="I1002" i="1"/>
  <c r="I1001" i="1"/>
  <c r="L1002" i="1"/>
  <c r="M1002" i="1"/>
  <c r="N1002" i="1"/>
  <c r="O1002" i="1"/>
  <c r="P1002" i="1"/>
  <c r="Q1002" i="1"/>
  <c r="R1002" i="1"/>
  <c r="T1002" i="1"/>
  <c r="U1002" i="1"/>
  <c r="V1002" i="1"/>
  <c r="W1002" i="1"/>
  <c r="X1002" i="1"/>
  <c r="Z1002" i="1"/>
  <c r="AA1002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Z1001" i="1"/>
  <c r="AA1001" i="1"/>
  <c r="AB1002" i="1"/>
  <c r="AB1001" i="1"/>
  <c r="AC1002" i="1"/>
  <c r="AC1001" i="1"/>
  <c r="L981" i="1"/>
  <c r="M981" i="1"/>
  <c r="N981" i="1"/>
  <c r="O981" i="1"/>
  <c r="P981" i="1"/>
  <c r="Q981" i="1"/>
  <c r="R981" i="1"/>
  <c r="T981" i="1"/>
  <c r="U981" i="1"/>
  <c r="V981" i="1"/>
  <c r="W981" i="1"/>
  <c r="X981" i="1"/>
  <c r="Z981" i="1"/>
  <c r="AA981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Z980" i="1"/>
  <c r="AA980" i="1"/>
  <c r="L972" i="1"/>
  <c r="M972" i="1"/>
  <c r="N972" i="1"/>
  <c r="O972" i="1"/>
  <c r="P972" i="1"/>
  <c r="Q972" i="1"/>
  <c r="R972" i="1"/>
  <c r="T972" i="1"/>
  <c r="U972" i="1"/>
  <c r="V972" i="1"/>
  <c r="W972" i="1"/>
  <c r="X972" i="1"/>
  <c r="Z972" i="1"/>
  <c r="AA972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Z971" i="1"/>
  <c r="AA971" i="1"/>
  <c r="C971" i="1"/>
  <c r="D971" i="1"/>
  <c r="F971" i="1"/>
  <c r="G971" i="1"/>
  <c r="H971" i="1"/>
  <c r="C972" i="1"/>
  <c r="D972" i="1"/>
  <c r="F972" i="1"/>
  <c r="G972" i="1"/>
  <c r="H972" i="1"/>
  <c r="C981" i="1"/>
  <c r="D981" i="1"/>
  <c r="F981" i="1"/>
  <c r="G981" i="1"/>
  <c r="H981" i="1"/>
  <c r="C980" i="1"/>
  <c r="D980" i="1"/>
  <c r="F980" i="1"/>
  <c r="G980" i="1"/>
  <c r="H980" i="1"/>
  <c r="I981" i="1"/>
  <c r="I980" i="1"/>
  <c r="AB981" i="1"/>
  <c r="AB980" i="1"/>
  <c r="AC981" i="1"/>
  <c r="AC980" i="1"/>
  <c r="I972" i="1"/>
  <c r="I971" i="1"/>
  <c r="AB972" i="1"/>
  <c r="AB971" i="1"/>
  <c r="AC972" i="1"/>
  <c r="AC971" i="1"/>
  <c r="C984" i="1"/>
  <c r="D984" i="1"/>
  <c r="F984" i="1"/>
  <c r="G984" i="1"/>
  <c r="H983" i="1"/>
  <c r="I983" i="1"/>
  <c r="C982" i="1"/>
  <c r="D982" i="1"/>
  <c r="F982" i="1"/>
  <c r="G982" i="1"/>
  <c r="H982" i="1"/>
  <c r="I982" i="1"/>
  <c r="L983" i="1"/>
  <c r="M983" i="1"/>
  <c r="O983" i="1"/>
  <c r="Q983" i="1"/>
  <c r="R983" i="1"/>
  <c r="T983" i="1"/>
  <c r="U983" i="1"/>
  <c r="V983" i="1"/>
  <c r="W983" i="1"/>
  <c r="X983" i="1"/>
  <c r="Z983" i="1"/>
  <c r="AA983" i="1"/>
  <c r="L982" i="1"/>
  <c r="M982" i="1"/>
  <c r="O982" i="1"/>
  <c r="Q982" i="1"/>
  <c r="R982" i="1"/>
  <c r="T982" i="1"/>
  <c r="U982" i="1"/>
  <c r="V982" i="1"/>
  <c r="W982" i="1"/>
  <c r="X982" i="1"/>
  <c r="Z982" i="1"/>
  <c r="AA982" i="1"/>
  <c r="AB983" i="1"/>
  <c r="AB982" i="1"/>
  <c r="AC983" i="1"/>
  <c r="AC982" i="1"/>
  <c r="C975" i="1"/>
  <c r="D975" i="1"/>
  <c r="F975" i="1"/>
  <c r="G975" i="1"/>
  <c r="H974" i="1"/>
  <c r="I974" i="1"/>
  <c r="C973" i="1"/>
  <c r="D973" i="1"/>
  <c r="F973" i="1"/>
  <c r="G973" i="1"/>
  <c r="H973" i="1"/>
  <c r="I973" i="1"/>
  <c r="L974" i="1"/>
  <c r="M974" i="1"/>
  <c r="O974" i="1"/>
  <c r="Q974" i="1"/>
  <c r="R974" i="1"/>
  <c r="T974" i="1"/>
  <c r="U974" i="1"/>
  <c r="V974" i="1"/>
  <c r="W974" i="1"/>
  <c r="X974" i="1"/>
  <c r="Z974" i="1"/>
  <c r="AA974" i="1"/>
  <c r="L973" i="1"/>
  <c r="M973" i="1"/>
  <c r="O973" i="1"/>
  <c r="Q973" i="1"/>
  <c r="R973" i="1"/>
  <c r="T973" i="1"/>
  <c r="U973" i="1"/>
  <c r="V973" i="1"/>
  <c r="W973" i="1"/>
  <c r="X973" i="1"/>
  <c r="Z973" i="1"/>
  <c r="AA973" i="1"/>
  <c r="AB974" i="1"/>
  <c r="AB973" i="1"/>
  <c r="AC974" i="1"/>
  <c r="AC973" i="1"/>
  <c r="C954" i="1"/>
  <c r="D954" i="1"/>
  <c r="F954" i="1"/>
  <c r="G954" i="1"/>
  <c r="H953" i="1"/>
  <c r="I953" i="1"/>
  <c r="C952" i="1"/>
  <c r="D952" i="1"/>
  <c r="F952" i="1"/>
  <c r="G952" i="1"/>
  <c r="H952" i="1"/>
  <c r="I952" i="1"/>
  <c r="L953" i="1"/>
  <c r="M953" i="1"/>
  <c r="O953" i="1"/>
  <c r="Q953" i="1"/>
  <c r="R953" i="1"/>
  <c r="T953" i="1"/>
  <c r="U953" i="1"/>
  <c r="V953" i="1"/>
  <c r="W953" i="1"/>
  <c r="X953" i="1"/>
  <c r="Z953" i="1"/>
  <c r="AA953" i="1"/>
  <c r="L952" i="1"/>
  <c r="M952" i="1"/>
  <c r="O952" i="1"/>
  <c r="Q952" i="1"/>
  <c r="R952" i="1"/>
  <c r="T952" i="1"/>
  <c r="U952" i="1"/>
  <c r="V952" i="1"/>
  <c r="W952" i="1"/>
  <c r="X952" i="1"/>
  <c r="Z952" i="1"/>
  <c r="AA952" i="1"/>
  <c r="AB953" i="1"/>
  <c r="AB952" i="1"/>
  <c r="AC953" i="1"/>
  <c r="AC952" i="1"/>
  <c r="C945" i="1"/>
  <c r="D945" i="1"/>
  <c r="F945" i="1"/>
  <c r="G945" i="1"/>
  <c r="H944" i="1"/>
  <c r="I944" i="1"/>
  <c r="C943" i="1"/>
  <c r="D943" i="1"/>
  <c r="F943" i="1"/>
  <c r="G943" i="1"/>
  <c r="H943" i="1"/>
  <c r="I943" i="1"/>
  <c r="L944" i="1"/>
  <c r="M944" i="1"/>
  <c r="O944" i="1"/>
  <c r="Q944" i="1"/>
  <c r="R944" i="1"/>
  <c r="T944" i="1"/>
  <c r="U944" i="1"/>
  <c r="V944" i="1"/>
  <c r="W944" i="1"/>
  <c r="X944" i="1"/>
  <c r="Z944" i="1"/>
  <c r="AA944" i="1"/>
  <c r="L943" i="1"/>
  <c r="M943" i="1"/>
  <c r="O943" i="1"/>
  <c r="Q943" i="1"/>
  <c r="R943" i="1"/>
  <c r="T943" i="1"/>
  <c r="U943" i="1"/>
  <c r="V943" i="1"/>
  <c r="W943" i="1"/>
  <c r="X943" i="1"/>
  <c r="Z943" i="1"/>
  <c r="AA943" i="1"/>
  <c r="AB944" i="1"/>
  <c r="AB943" i="1"/>
  <c r="AC944" i="1"/>
  <c r="AC943" i="1"/>
  <c r="L942" i="1"/>
  <c r="M942" i="1"/>
  <c r="N942" i="1"/>
  <c r="O942" i="1"/>
  <c r="P942" i="1"/>
  <c r="Q942" i="1"/>
  <c r="R942" i="1"/>
  <c r="T942" i="1"/>
  <c r="U942" i="1"/>
  <c r="V942" i="1"/>
  <c r="W942" i="1"/>
  <c r="X942" i="1"/>
  <c r="Z942" i="1"/>
  <c r="AA942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Z941" i="1"/>
  <c r="AA941" i="1"/>
  <c r="L951" i="1"/>
  <c r="M951" i="1"/>
  <c r="N951" i="1"/>
  <c r="O951" i="1"/>
  <c r="P951" i="1"/>
  <c r="Q951" i="1"/>
  <c r="R951" i="1"/>
  <c r="T951" i="1"/>
  <c r="U951" i="1"/>
  <c r="V951" i="1"/>
  <c r="W951" i="1"/>
  <c r="X951" i="1"/>
  <c r="Z951" i="1"/>
  <c r="AA951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Z950" i="1"/>
  <c r="AA950" i="1"/>
  <c r="C951" i="1"/>
  <c r="D951" i="1"/>
  <c r="F951" i="1"/>
  <c r="G951" i="1"/>
  <c r="H951" i="1"/>
  <c r="C950" i="1"/>
  <c r="D950" i="1"/>
  <c r="F950" i="1"/>
  <c r="G950" i="1"/>
  <c r="H950" i="1"/>
  <c r="C942" i="1"/>
  <c r="D942" i="1"/>
  <c r="F942" i="1"/>
  <c r="G942" i="1"/>
  <c r="H942" i="1"/>
  <c r="C941" i="1"/>
  <c r="D941" i="1"/>
  <c r="F941" i="1"/>
  <c r="G941" i="1"/>
  <c r="H941" i="1"/>
  <c r="I951" i="1"/>
  <c r="I950" i="1"/>
  <c r="AB951" i="1"/>
  <c r="AB950" i="1"/>
  <c r="AC951" i="1"/>
  <c r="AC950" i="1"/>
  <c r="I942" i="1"/>
  <c r="I941" i="1"/>
  <c r="AB942" i="1"/>
  <c r="AB941" i="1"/>
  <c r="AC942" i="1"/>
  <c r="AC941" i="1"/>
  <c r="C921" i="1"/>
  <c r="D921" i="1"/>
  <c r="F921" i="1"/>
  <c r="G921" i="1"/>
  <c r="H921" i="1"/>
  <c r="C920" i="1"/>
  <c r="D920" i="1"/>
  <c r="F920" i="1"/>
  <c r="G920" i="1"/>
  <c r="H920" i="1"/>
  <c r="I921" i="1"/>
  <c r="I920" i="1"/>
  <c r="L921" i="1"/>
  <c r="M921" i="1"/>
  <c r="N921" i="1"/>
  <c r="O921" i="1"/>
  <c r="P921" i="1"/>
  <c r="Q921" i="1"/>
  <c r="R921" i="1"/>
  <c r="T921" i="1"/>
  <c r="U921" i="1"/>
  <c r="V921" i="1"/>
  <c r="W921" i="1"/>
  <c r="X921" i="1"/>
  <c r="Z921" i="1"/>
  <c r="AA921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Z920" i="1"/>
  <c r="AA920" i="1"/>
  <c r="AB921" i="1"/>
  <c r="AB920" i="1"/>
  <c r="AC921" i="1"/>
  <c r="AC920" i="1"/>
  <c r="C912" i="1"/>
  <c r="D912" i="1"/>
  <c r="F912" i="1"/>
  <c r="G912" i="1"/>
  <c r="H912" i="1"/>
  <c r="C911" i="1"/>
  <c r="D911" i="1"/>
  <c r="F911" i="1"/>
  <c r="G911" i="1"/>
  <c r="H911" i="1"/>
  <c r="I912" i="1"/>
  <c r="I911" i="1"/>
  <c r="L912" i="1"/>
  <c r="M912" i="1"/>
  <c r="N912" i="1"/>
  <c r="O912" i="1"/>
  <c r="P912" i="1"/>
  <c r="Q912" i="1"/>
  <c r="R912" i="1"/>
  <c r="T912" i="1"/>
  <c r="U912" i="1"/>
  <c r="V912" i="1"/>
  <c r="W912" i="1"/>
  <c r="X912" i="1"/>
  <c r="Z912" i="1"/>
  <c r="AA912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Z911" i="1"/>
  <c r="AA911" i="1"/>
  <c r="AB912" i="1"/>
  <c r="AB911" i="1"/>
  <c r="AC912" i="1"/>
  <c r="AC911" i="1"/>
  <c r="C924" i="1"/>
  <c r="D924" i="1"/>
  <c r="F924" i="1"/>
  <c r="G924" i="1"/>
  <c r="H923" i="1"/>
  <c r="I923" i="1"/>
  <c r="C922" i="1"/>
  <c r="D922" i="1"/>
  <c r="F922" i="1"/>
  <c r="G922" i="1"/>
  <c r="H922" i="1"/>
  <c r="I922" i="1"/>
  <c r="L923" i="1"/>
  <c r="M923" i="1"/>
  <c r="O923" i="1"/>
  <c r="Q923" i="1"/>
  <c r="R923" i="1"/>
  <c r="T923" i="1"/>
  <c r="U923" i="1"/>
  <c r="V923" i="1"/>
  <c r="W923" i="1"/>
  <c r="X923" i="1"/>
  <c r="Z923" i="1"/>
  <c r="AA923" i="1"/>
  <c r="L922" i="1"/>
  <c r="M922" i="1"/>
  <c r="O922" i="1"/>
  <c r="Q922" i="1"/>
  <c r="R922" i="1"/>
  <c r="T922" i="1"/>
  <c r="U922" i="1"/>
  <c r="V922" i="1"/>
  <c r="W922" i="1"/>
  <c r="X922" i="1"/>
  <c r="Z922" i="1"/>
  <c r="AA922" i="1"/>
  <c r="AB923" i="1"/>
  <c r="AB922" i="1"/>
  <c r="AC923" i="1"/>
  <c r="AC922" i="1"/>
  <c r="C915" i="1"/>
  <c r="D915" i="1"/>
  <c r="F915" i="1"/>
  <c r="G915" i="1"/>
  <c r="H914" i="1"/>
  <c r="I914" i="1"/>
  <c r="C913" i="1"/>
  <c r="D913" i="1"/>
  <c r="F913" i="1"/>
  <c r="G913" i="1"/>
  <c r="H913" i="1"/>
  <c r="I913" i="1"/>
  <c r="L914" i="1"/>
  <c r="M914" i="1"/>
  <c r="O914" i="1"/>
  <c r="Q914" i="1"/>
  <c r="R914" i="1"/>
  <c r="T914" i="1"/>
  <c r="U914" i="1"/>
  <c r="V914" i="1"/>
  <c r="W914" i="1"/>
  <c r="X914" i="1"/>
  <c r="Z914" i="1"/>
  <c r="AA914" i="1"/>
  <c r="L913" i="1"/>
  <c r="M913" i="1"/>
  <c r="O913" i="1"/>
  <c r="Q913" i="1"/>
  <c r="R913" i="1"/>
  <c r="T913" i="1"/>
  <c r="U913" i="1"/>
  <c r="V913" i="1"/>
  <c r="W913" i="1"/>
  <c r="X913" i="1"/>
  <c r="Z913" i="1"/>
  <c r="AA913" i="1"/>
  <c r="AB914" i="1"/>
  <c r="AB913" i="1"/>
  <c r="AC914" i="1"/>
  <c r="AC913" i="1"/>
  <c r="C894" i="1"/>
  <c r="D894" i="1"/>
  <c r="F894" i="1"/>
  <c r="G894" i="1"/>
  <c r="H893" i="1"/>
  <c r="I893" i="1"/>
  <c r="C892" i="1"/>
  <c r="D892" i="1"/>
  <c r="F892" i="1"/>
  <c r="G892" i="1"/>
  <c r="H892" i="1"/>
  <c r="I892" i="1"/>
  <c r="L893" i="1"/>
  <c r="M893" i="1"/>
  <c r="O893" i="1"/>
  <c r="Q893" i="1"/>
  <c r="R893" i="1"/>
  <c r="T893" i="1"/>
  <c r="U893" i="1"/>
  <c r="V893" i="1"/>
  <c r="W893" i="1"/>
  <c r="X893" i="1"/>
  <c r="Z893" i="1"/>
  <c r="AA893" i="1"/>
  <c r="L892" i="1"/>
  <c r="M892" i="1"/>
  <c r="O892" i="1"/>
  <c r="Q892" i="1"/>
  <c r="R892" i="1"/>
  <c r="T892" i="1"/>
  <c r="U892" i="1"/>
  <c r="V892" i="1"/>
  <c r="W892" i="1"/>
  <c r="X892" i="1"/>
  <c r="Z892" i="1"/>
  <c r="AA892" i="1"/>
  <c r="AB893" i="1"/>
  <c r="AB892" i="1"/>
  <c r="AC893" i="1"/>
  <c r="AC892" i="1"/>
  <c r="C885" i="1"/>
  <c r="D885" i="1"/>
  <c r="F885" i="1"/>
  <c r="G885" i="1"/>
  <c r="H884" i="1"/>
  <c r="I884" i="1"/>
  <c r="C883" i="1"/>
  <c r="D883" i="1"/>
  <c r="F883" i="1"/>
  <c r="G883" i="1"/>
  <c r="H883" i="1"/>
  <c r="I883" i="1"/>
  <c r="L884" i="1"/>
  <c r="M884" i="1"/>
  <c r="O884" i="1"/>
  <c r="Q884" i="1"/>
  <c r="R884" i="1"/>
  <c r="T884" i="1"/>
  <c r="U884" i="1"/>
  <c r="V884" i="1"/>
  <c r="W884" i="1"/>
  <c r="X884" i="1"/>
  <c r="Z884" i="1"/>
  <c r="AA884" i="1"/>
  <c r="L883" i="1"/>
  <c r="M883" i="1"/>
  <c r="O883" i="1"/>
  <c r="Q883" i="1"/>
  <c r="R883" i="1"/>
  <c r="T883" i="1"/>
  <c r="U883" i="1"/>
  <c r="V883" i="1"/>
  <c r="W883" i="1"/>
  <c r="X883" i="1"/>
  <c r="Z883" i="1"/>
  <c r="AA883" i="1"/>
  <c r="AB884" i="1"/>
  <c r="AB883" i="1"/>
  <c r="AC884" i="1"/>
  <c r="AC883" i="1"/>
  <c r="C891" i="1"/>
  <c r="D891" i="1"/>
  <c r="F891" i="1"/>
  <c r="G891" i="1"/>
  <c r="H891" i="1"/>
  <c r="C890" i="1"/>
  <c r="D890" i="1"/>
  <c r="F890" i="1"/>
  <c r="G890" i="1"/>
  <c r="H890" i="1"/>
  <c r="I891" i="1"/>
  <c r="I890" i="1"/>
  <c r="L891" i="1"/>
  <c r="M891" i="1"/>
  <c r="N891" i="1"/>
  <c r="O891" i="1"/>
  <c r="P891" i="1"/>
  <c r="Q891" i="1"/>
  <c r="R891" i="1"/>
  <c r="T891" i="1"/>
  <c r="U891" i="1"/>
  <c r="V891" i="1"/>
  <c r="W891" i="1"/>
  <c r="X891" i="1"/>
  <c r="Z891" i="1"/>
  <c r="AA891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Z890" i="1"/>
  <c r="AA890" i="1"/>
  <c r="AB891" i="1"/>
  <c r="AB890" i="1"/>
  <c r="AC891" i="1"/>
  <c r="AC890" i="1"/>
  <c r="C882" i="1"/>
  <c r="D882" i="1"/>
  <c r="F882" i="1"/>
  <c r="G882" i="1"/>
  <c r="H882" i="1"/>
  <c r="C881" i="1"/>
  <c r="D881" i="1"/>
  <c r="F881" i="1"/>
  <c r="G881" i="1"/>
  <c r="H881" i="1"/>
  <c r="I882" i="1"/>
  <c r="I881" i="1"/>
  <c r="L882" i="1"/>
  <c r="M882" i="1"/>
  <c r="N882" i="1"/>
  <c r="O882" i="1"/>
  <c r="P882" i="1"/>
  <c r="Q882" i="1"/>
  <c r="R882" i="1"/>
  <c r="T882" i="1"/>
  <c r="U882" i="1"/>
  <c r="V882" i="1"/>
  <c r="W882" i="1"/>
  <c r="X882" i="1"/>
  <c r="Z882" i="1"/>
  <c r="AA882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Z881" i="1"/>
  <c r="AA881" i="1"/>
  <c r="AB882" i="1"/>
  <c r="AB881" i="1"/>
  <c r="AC882" i="1"/>
  <c r="AC881" i="1"/>
  <c r="C861" i="1"/>
  <c r="D861" i="1"/>
  <c r="F861" i="1"/>
  <c r="G861" i="1"/>
  <c r="H861" i="1"/>
  <c r="C860" i="1"/>
  <c r="D860" i="1"/>
  <c r="F860" i="1"/>
  <c r="G860" i="1"/>
  <c r="H860" i="1"/>
  <c r="I861" i="1"/>
  <c r="I860" i="1"/>
  <c r="L861" i="1"/>
  <c r="M861" i="1"/>
  <c r="N861" i="1"/>
  <c r="O861" i="1"/>
  <c r="P861" i="1"/>
  <c r="Q861" i="1"/>
  <c r="R861" i="1"/>
  <c r="T861" i="1"/>
  <c r="U861" i="1"/>
  <c r="V861" i="1"/>
  <c r="W861" i="1"/>
  <c r="X861" i="1"/>
  <c r="Z861" i="1"/>
  <c r="AA861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Z860" i="1"/>
  <c r="AA860" i="1"/>
  <c r="AB861" i="1"/>
  <c r="AB860" i="1"/>
  <c r="AC861" i="1"/>
  <c r="AC860" i="1"/>
  <c r="C852" i="1"/>
  <c r="D852" i="1"/>
  <c r="F852" i="1"/>
  <c r="G852" i="1"/>
  <c r="H852" i="1"/>
  <c r="C851" i="1"/>
  <c r="D851" i="1"/>
  <c r="F851" i="1"/>
  <c r="G851" i="1"/>
  <c r="H851" i="1"/>
  <c r="I852" i="1"/>
  <c r="I851" i="1"/>
  <c r="L852" i="1"/>
  <c r="M852" i="1"/>
  <c r="N852" i="1"/>
  <c r="O852" i="1"/>
  <c r="P852" i="1"/>
  <c r="Q852" i="1"/>
  <c r="R852" i="1"/>
  <c r="T852" i="1"/>
  <c r="U852" i="1"/>
  <c r="V852" i="1"/>
  <c r="W852" i="1"/>
  <c r="X852" i="1"/>
  <c r="Z852" i="1"/>
  <c r="AA852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Z851" i="1"/>
  <c r="AA851" i="1"/>
  <c r="AB852" i="1"/>
  <c r="AB851" i="1"/>
  <c r="AC852" i="1"/>
  <c r="AC851" i="1"/>
  <c r="C864" i="1"/>
  <c r="D864" i="1"/>
  <c r="F864" i="1"/>
  <c r="G864" i="1"/>
  <c r="H863" i="1"/>
  <c r="I863" i="1"/>
  <c r="C862" i="1"/>
  <c r="D862" i="1"/>
  <c r="F862" i="1"/>
  <c r="G862" i="1"/>
  <c r="H862" i="1"/>
  <c r="I862" i="1"/>
  <c r="L863" i="1"/>
  <c r="M863" i="1"/>
  <c r="O863" i="1"/>
  <c r="Q863" i="1"/>
  <c r="R863" i="1"/>
  <c r="T863" i="1"/>
  <c r="U863" i="1"/>
  <c r="V863" i="1"/>
  <c r="W863" i="1"/>
  <c r="X863" i="1"/>
  <c r="Z863" i="1"/>
  <c r="AA863" i="1"/>
  <c r="L862" i="1"/>
  <c r="M862" i="1"/>
  <c r="O862" i="1"/>
  <c r="Q862" i="1"/>
  <c r="R862" i="1"/>
  <c r="T862" i="1"/>
  <c r="U862" i="1"/>
  <c r="V862" i="1"/>
  <c r="W862" i="1"/>
  <c r="X862" i="1"/>
  <c r="Z862" i="1"/>
  <c r="AA862" i="1"/>
  <c r="AB863" i="1"/>
  <c r="AB862" i="1"/>
  <c r="AC863" i="1"/>
  <c r="AC862" i="1"/>
  <c r="C855" i="1"/>
  <c r="D855" i="1"/>
  <c r="F855" i="1"/>
  <c r="G855" i="1"/>
  <c r="H854" i="1"/>
  <c r="I854" i="1"/>
  <c r="C853" i="1"/>
  <c r="D853" i="1"/>
  <c r="F853" i="1"/>
  <c r="G853" i="1"/>
  <c r="H853" i="1"/>
  <c r="I853" i="1"/>
  <c r="L853" i="1"/>
  <c r="M853" i="1"/>
  <c r="O853" i="1"/>
  <c r="Q853" i="1"/>
  <c r="R853" i="1"/>
  <c r="T853" i="1"/>
  <c r="U853" i="1"/>
  <c r="V853" i="1"/>
  <c r="W853" i="1"/>
  <c r="X853" i="1"/>
  <c r="Z853" i="1"/>
  <c r="AA853" i="1"/>
  <c r="AB853" i="1"/>
  <c r="AC853" i="1"/>
  <c r="L854" i="1"/>
  <c r="M854" i="1"/>
  <c r="O854" i="1"/>
  <c r="Q854" i="1"/>
  <c r="R854" i="1"/>
  <c r="T854" i="1"/>
  <c r="U854" i="1"/>
  <c r="V854" i="1"/>
  <c r="W854" i="1"/>
  <c r="X854" i="1"/>
  <c r="Z854" i="1"/>
  <c r="AA854" i="1"/>
  <c r="AB854" i="1"/>
  <c r="AC854" i="1"/>
  <c r="L833" i="1"/>
  <c r="M833" i="1"/>
  <c r="O833" i="1"/>
  <c r="Q833" i="1"/>
  <c r="R833" i="1"/>
  <c r="T833" i="1"/>
  <c r="U833" i="1"/>
  <c r="V833" i="1"/>
  <c r="W833" i="1"/>
  <c r="X833" i="1"/>
  <c r="Z833" i="1"/>
  <c r="AA833" i="1"/>
  <c r="AB833" i="1"/>
  <c r="AC833" i="1"/>
  <c r="C834" i="1"/>
  <c r="D834" i="1"/>
  <c r="F834" i="1"/>
  <c r="G834" i="1"/>
  <c r="H833" i="1"/>
  <c r="I833" i="1"/>
  <c r="C832" i="1"/>
  <c r="D832" i="1"/>
  <c r="F832" i="1"/>
  <c r="G832" i="1"/>
  <c r="H832" i="1"/>
  <c r="I832" i="1"/>
  <c r="L832" i="1"/>
  <c r="M832" i="1"/>
  <c r="O832" i="1"/>
  <c r="Q832" i="1"/>
  <c r="R832" i="1"/>
  <c r="T832" i="1"/>
  <c r="U832" i="1"/>
  <c r="V832" i="1"/>
  <c r="W832" i="1"/>
  <c r="X832" i="1"/>
  <c r="Z832" i="1"/>
  <c r="AA832" i="1"/>
  <c r="AB832" i="1"/>
  <c r="AC832" i="1"/>
  <c r="C825" i="1"/>
  <c r="D825" i="1"/>
  <c r="F825" i="1"/>
  <c r="G825" i="1"/>
  <c r="H824" i="1"/>
  <c r="I824" i="1"/>
  <c r="C823" i="1"/>
  <c r="D823" i="1"/>
  <c r="F823" i="1"/>
  <c r="G823" i="1"/>
  <c r="H823" i="1"/>
  <c r="I823" i="1"/>
  <c r="L823" i="1"/>
  <c r="M823" i="1"/>
  <c r="O823" i="1"/>
  <c r="Q823" i="1"/>
  <c r="R823" i="1"/>
  <c r="T823" i="1"/>
  <c r="U823" i="1"/>
  <c r="V823" i="1"/>
  <c r="W823" i="1"/>
  <c r="X823" i="1"/>
  <c r="Z823" i="1"/>
  <c r="AA823" i="1"/>
  <c r="L824" i="1"/>
  <c r="M824" i="1"/>
  <c r="O824" i="1"/>
  <c r="Q824" i="1"/>
  <c r="R824" i="1"/>
  <c r="T824" i="1"/>
  <c r="U824" i="1"/>
  <c r="V824" i="1"/>
  <c r="W824" i="1"/>
  <c r="X824" i="1"/>
  <c r="Z824" i="1"/>
  <c r="AA824" i="1"/>
  <c r="AB824" i="1"/>
  <c r="AB823" i="1"/>
  <c r="AC824" i="1"/>
  <c r="AC823" i="1"/>
  <c r="C831" i="1"/>
  <c r="D831" i="1"/>
  <c r="F831" i="1"/>
  <c r="G831" i="1"/>
  <c r="H831" i="1"/>
  <c r="C830" i="1"/>
  <c r="D830" i="1"/>
  <c r="F830" i="1"/>
  <c r="G830" i="1"/>
  <c r="H830" i="1"/>
  <c r="I831" i="1"/>
  <c r="I830" i="1"/>
  <c r="L831" i="1"/>
  <c r="M831" i="1"/>
  <c r="N831" i="1"/>
  <c r="O831" i="1"/>
  <c r="P831" i="1"/>
  <c r="Q831" i="1"/>
  <c r="R831" i="1"/>
  <c r="T831" i="1"/>
  <c r="U831" i="1"/>
  <c r="V831" i="1"/>
  <c r="W831" i="1"/>
  <c r="X831" i="1"/>
  <c r="Z831" i="1"/>
  <c r="AA831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Z830" i="1"/>
  <c r="AA830" i="1"/>
  <c r="AB831" i="1"/>
  <c r="AB830" i="1"/>
  <c r="AC831" i="1"/>
  <c r="AC830" i="1"/>
  <c r="C822" i="1"/>
  <c r="D822" i="1"/>
  <c r="F822" i="1"/>
  <c r="G822" i="1"/>
  <c r="H822" i="1"/>
  <c r="C821" i="1"/>
  <c r="D821" i="1"/>
  <c r="F821" i="1"/>
  <c r="G821" i="1"/>
  <c r="H821" i="1"/>
  <c r="I822" i="1"/>
  <c r="I821" i="1"/>
  <c r="L822" i="1"/>
  <c r="M822" i="1"/>
  <c r="N822" i="1"/>
  <c r="O822" i="1"/>
  <c r="P822" i="1"/>
  <c r="Q822" i="1"/>
  <c r="R822" i="1"/>
  <c r="T822" i="1"/>
  <c r="U822" i="1"/>
  <c r="V822" i="1"/>
  <c r="W822" i="1"/>
  <c r="X822" i="1"/>
  <c r="Z822" i="1"/>
  <c r="AA822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Z821" i="1"/>
  <c r="AA821" i="1"/>
  <c r="AB822" i="1"/>
  <c r="AB821" i="1"/>
  <c r="AC821" i="1"/>
  <c r="AC822" i="1"/>
  <c r="C801" i="1"/>
  <c r="D801" i="1"/>
  <c r="F801" i="1"/>
  <c r="G801" i="1"/>
  <c r="H801" i="1"/>
  <c r="C800" i="1"/>
  <c r="D800" i="1"/>
  <c r="F800" i="1"/>
  <c r="G800" i="1"/>
  <c r="H800" i="1"/>
  <c r="L801" i="1"/>
  <c r="M801" i="1"/>
  <c r="N801" i="1"/>
  <c r="O801" i="1"/>
  <c r="P801" i="1"/>
  <c r="Q801" i="1"/>
  <c r="R801" i="1"/>
  <c r="T801" i="1"/>
  <c r="U801" i="1"/>
  <c r="V801" i="1"/>
  <c r="W801" i="1"/>
  <c r="X801" i="1"/>
  <c r="Z801" i="1"/>
  <c r="AA801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Z800" i="1"/>
  <c r="AA800" i="1"/>
  <c r="I801" i="1"/>
  <c r="I800" i="1"/>
  <c r="AB801" i="1"/>
  <c r="AB800" i="1"/>
  <c r="AC801" i="1"/>
  <c r="AC800" i="1"/>
  <c r="L792" i="1"/>
  <c r="M792" i="1"/>
  <c r="N792" i="1"/>
  <c r="O792" i="1"/>
  <c r="P792" i="1"/>
  <c r="Q792" i="1"/>
  <c r="R792" i="1"/>
  <c r="T792" i="1"/>
  <c r="U792" i="1"/>
  <c r="V792" i="1"/>
  <c r="W792" i="1"/>
  <c r="X792" i="1"/>
  <c r="Z792" i="1"/>
  <c r="AA792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Z791" i="1"/>
  <c r="AA791" i="1"/>
  <c r="C792" i="1"/>
  <c r="D792" i="1"/>
  <c r="F792" i="1"/>
  <c r="G792" i="1"/>
  <c r="H792" i="1"/>
  <c r="C791" i="1"/>
  <c r="D791" i="1"/>
  <c r="F791" i="1"/>
  <c r="G791" i="1"/>
  <c r="H791" i="1"/>
  <c r="I792" i="1"/>
  <c r="I791" i="1"/>
  <c r="AB792" i="1"/>
  <c r="AB791" i="1"/>
  <c r="AC792" i="1"/>
  <c r="AC791" i="1"/>
  <c r="C804" i="1"/>
  <c r="D804" i="1"/>
  <c r="F804" i="1"/>
  <c r="G804" i="1"/>
  <c r="H803" i="1"/>
  <c r="I803" i="1"/>
  <c r="C802" i="1"/>
  <c r="D802" i="1"/>
  <c r="F802" i="1"/>
  <c r="G802" i="1"/>
  <c r="H802" i="1"/>
  <c r="I802" i="1"/>
  <c r="L803" i="1"/>
  <c r="M803" i="1"/>
  <c r="O803" i="1"/>
  <c r="Q803" i="1"/>
  <c r="R803" i="1"/>
  <c r="T803" i="1"/>
  <c r="U803" i="1"/>
  <c r="V803" i="1"/>
  <c r="W803" i="1"/>
  <c r="X803" i="1"/>
  <c r="Z803" i="1"/>
  <c r="AA803" i="1"/>
  <c r="L802" i="1"/>
  <c r="M802" i="1"/>
  <c r="O802" i="1"/>
  <c r="Q802" i="1"/>
  <c r="R802" i="1"/>
  <c r="T802" i="1"/>
  <c r="U802" i="1"/>
  <c r="V802" i="1"/>
  <c r="W802" i="1"/>
  <c r="X802" i="1"/>
  <c r="Z802" i="1"/>
  <c r="AA802" i="1"/>
  <c r="AC802" i="1"/>
  <c r="AB803" i="1"/>
  <c r="AB802" i="1"/>
  <c r="AC803" i="1"/>
  <c r="C795" i="1"/>
  <c r="D795" i="1"/>
  <c r="F795" i="1"/>
  <c r="G795" i="1"/>
  <c r="H794" i="1"/>
  <c r="I794" i="1"/>
  <c r="C793" i="1"/>
  <c r="D793" i="1"/>
  <c r="F793" i="1"/>
  <c r="G793" i="1"/>
  <c r="H793" i="1"/>
  <c r="I793" i="1"/>
  <c r="L794" i="1"/>
  <c r="M794" i="1"/>
  <c r="O794" i="1"/>
  <c r="Q794" i="1"/>
  <c r="R794" i="1"/>
  <c r="T794" i="1"/>
  <c r="U794" i="1"/>
  <c r="V794" i="1"/>
  <c r="W794" i="1"/>
  <c r="X794" i="1"/>
  <c r="Z794" i="1"/>
  <c r="AA794" i="1"/>
  <c r="L793" i="1"/>
  <c r="M793" i="1"/>
  <c r="O793" i="1"/>
  <c r="Q793" i="1"/>
  <c r="R793" i="1"/>
  <c r="T793" i="1"/>
  <c r="U793" i="1"/>
  <c r="V793" i="1"/>
  <c r="W793" i="1"/>
  <c r="X793" i="1"/>
  <c r="Z793" i="1"/>
  <c r="AA793" i="1"/>
  <c r="AB794" i="1"/>
  <c r="AB793" i="1"/>
  <c r="AC794" i="1"/>
  <c r="AC793" i="1"/>
  <c r="C774" i="1" l="1"/>
  <c r="D774" i="1"/>
  <c r="F774" i="1"/>
  <c r="G774" i="1"/>
  <c r="H773" i="1"/>
  <c r="I773" i="1"/>
  <c r="C772" i="1"/>
  <c r="D772" i="1"/>
  <c r="F772" i="1"/>
  <c r="G772" i="1"/>
  <c r="H772" i="1"/>
  <c r="I772" i="1"/>
  <c r="L773" i="1"/>
  <c r="M773" i="1"/>
  <c r="O773" i="1"/>
  <c r="Q773" i="1"/>
  <c r="R773" i="1"/>
  <c r="T773" i="1"/>
  <c r="U773" i="1"/>
  <c r="V773" i="1"/>
  <c r="W773" i="1"/>
  <c r="X773" i="1"/>
  <c r="Z773" i="1"/>
  <c r="AA773" i="1"/>
  <c r="L772" i="1"/>
  <c r="M772" i="1"/>
  <c r="O772" i="1"/>
  <c r="Q772" i="1"/>
  <c r="R772" i="1"/>
  <c r="T772" i="1"/>
  <c r="U772" i="1"/>
  <c r="V772" i="1"/>
  <c r="W772" i="1"/>
  <c r="X772" i="1"/>
  <c r="Z772" i="1"/>
  <c r="AA772" i="1"/>
  <c r="AB773" i="1"/>
  <c r="AB772" i="1"/>
  <c r="AC773" i="1"/>
  <c r="AC772" i="1"/>
  <c r="C765" i="1"/>
  <c r="D765" i="1"/>
  <c r="F765" i="1"/>
  <c r="G765" i="1"/>
  <c r="H764" i="1"/>
  <c r="I764" i="1"/>
  <c r="C763" i="1"/>
  <c r="D763" i="1"/>
  <c r="F763" i="1"/>
  <c r="G763" i="1"/>
  <c r="H763" i="1"/>
  <c r="I763" i="1"/>
  <c r="L764" i="1"/>
  <c r="M764" i="1"/>
  <c r="O764" i="1"/>
  <c r="Q764" i="1"/>
  <c r="R764" i="1"/>
  <c r="T764" i="1"/>
  <c r="U764" i="1"/>
  <c r="V764" i="1"/>
  <c r="W764" i="1"/>
  <c r="X764" i="1"/>
  <c r="Z764" i="1"/>
  <c r="AA764" i="1"/>
  <c r="L763" i="1"/>
  <c r="M763" i="1"/>
  <c r="O763" i="1"/>
  <c r="Q763" i="1"/>
  <c r="R763" i="1"/>
  <c r="T763" i="1"/>
  <c r="U763" i="1"/>
  <c r="V763" i="1"/>
  <c r="W763" i="1"/>
  <c r="X763" i="1"/>
  <c r="Z763" i="1"/>
  <c r="AA763" i="1"/>
  <c r="AB764" i="1"/>
  <c r="AB763" i="1"/>
  <c r="AC764" i="1"/>
  <c r="AC763" i="1"/>
  <c r="C771" i="1"/>
  <c r="D771" i="1"/>
  <c r="F771" i="1"/>
  <c r="G771" i="1"/>
  <c r="H771" i="1"/>
  <c r="C770" i="1"/>
  <c r="D770" i="1"/>
  <c r="F770" i="1"/>
  <c r="G770" i="1"/>
  <c r="H770" i="1"/>
  <c r="I771" i="1"/>
  <c r="I770" i="1"/>
  <c r="L771" i="1"/>
  <c r="M771" i="1"/>
  <c r="N771" i="1"/>
  <c r="O771" i="1"/>
  <c r="P771" i="1"/>
  <c r="Q771" i="1"/>
  <c r="R771" i="1"/>
  <c r="T771" i="1"/>
  <c r="U771" i="1"/>
  <c r="V771" i="1"/>
  <c r="W771" i="1"/>
  <c r="X771" i="1"/>
  <c r="Z771" i="1"/>
  <c r="AA771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Z770" i="1"/>
  <c r="AA770" i="1"/>
  <c r="AB771" i="1"/>
  <c r="AB770" i="1"/>
  <c r="AC771" i="1"/>
  <c r="AC770" i="1"/>
  <c r="C762" i="1"/>
  <c r="D762" i="1"/>
  <c r="F762" i="1"/>
  <c r="G762" i="1"/>
  <c r="H762" i="1"/>
  <c r="C761" i="1"/>
  <c r="D761" i="1"/>
  <c r="F761" i="1"/>
  <c r="G761" i="1"/>
  <c r="H761" i="1"/>
  <c r="I762" i="1"/>
  <c r="I761" i="1"/>
  <c r="L762" i="1"/>
  <c r="M762" i="1"/>
  <c r="N762" i="1"/>
  <c r="O762" i="1"/>
  <c r="P762" i="1"/>
  <c r="Q762" i="1"/>
  <c r="R762" i="1"/>
  <c r="T762" i="1"/>
  <c r="U762" i="1"/>
  <c r="V762" i="1"/>
  <c r="W762" i="1"/>
  <c r="X762" i="1"/>
  <c r="Z762" i="1"/>
  <c r="AA762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Z761" i="1"/>
  <c r="AA761" i="1"/>
  <c r="AB762" i="1"/>
  <c r="AB761" i="1"/>
  <c r="AC762" i="1"/>
  <c r="AC761" i="1"/>
  <c r="C741" i="1"/>
  <c r="D741" i="1"/>
  <c r="F741" i="1"/>
  <c r="G741" i="1"/>
  <c r="H741" i="1"/>
  <c r="C740" i="1"/>
  <c r="D740" i="1"/>
  <c r="F740" i="1"/>
  <c r="G740" i="1"/>
  <c r="H740" i="1"/>
  <c r="I741" i="1"/>
  <c r="I740" i="1"/>
  <c r="L741" i="1"/>
  <c r="M741" i="1"/>
  <c r="N741" i="1"/>
  <c r="O741" i="1"/>
  <c r="P741" i="1"/>
  <c r="Q741" i="1"/>
  <c r="R741" i="1"/>
  <c r="T741" i="1"/>
  <c r="U741" i="1"/>
  <c r="V741" i="1"/>
  <c r="W741" i="1"/>
  <c r="X741" i="1"/>
  <c r="Z741" i="1"/>
  <c r="AA741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Z740" i="1"/>
  <c r="AA740" i="1"/>
  <c r="AB741" i="1"/>
  <c r="AB740" i="1"/>
  <c r="AC741" i="1"/>
  <c r="AC740" i="1"/>
  <c r="C732" i="1"/>
  <c r="D732" i="1"/>
  <c r="F732" i="1"/>
  <c r="G732" i="1"/>
  <c r="H732" i="1"/>
  <c r="C731" i="1"/>
  <c r="D731" i="1"/>
  <c r="F731" i="1"/>
  <c r="G731" i="1"/>
  <c r="H731" i="1"/>
  <c r="I732" i="1"/>
  <c r="I731" i="1"/>
  <c r="L732" i="1"/>
  <c r="M732" i="1"/>
  <c r="N732" i="1"/>
  <c r="O732" i="1"/>
  <c r="P732" i="1"/>
  <c r="Q732" i="1"/>
  <c r="R732" i="1"/>
  <c r="T732" i="1"/>
  <c r="U732" i="1"/>
  <c r="V732" i="1"/>
  <c r="W732" i="1"/>
  <c r="X732" i="1"/>
  <c r="Z732" i="1"/>
  <c r="AA732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Z731" i="1"/>
  <c r="AA731" i="1"/>
  <c r="AB732" i="1"/>
  <c r="AB731" i="1"/>
  <c r="AC732" i="1"/>
  <c r="AC731" i="1"/>
  <c r="C744" i="1"/>
  <c r="D744" i="1"/>
  <c r="F744" i="1"/>
  <c r="G744" i="1"/>
  <c r="H743" i="1"/>
  <c r="I743" i="1"/>
  <c r="C742" i="1"/>
  <c r="D742" i="1"/>
  <c r="F742" i="1"/>
  <c r="G742" i="1"/>
  <c r="H742" i="1"/>
  <c r="I742" i="1"/>
  <c r="L743" i="1"/>
  <c r="M743" i="1"/>
  <c r="O743" i="1"/>
  <c r="Q743" i="1"/>
  <c r="R743" i="1"/>
  <c r="T743" i="1"/>
  <c r="U743" i="1"/>
  <c r="V743" i="1"/>
  <c r="W743" i="1"/>
  <c r="X743" i="1"/>
  <c r="Z743" i="1"/>
  <c r="AA743" i="1"/>
  <c r="L742" i="1"/>
  <c r="M742" i="1"/>
  <c r="O742" i="1"/>
  <c r="Q742" i="1"/>
  <c r="R742" i="1"/>
  <c r="T742" i="1"/>
  <c r="U742" i="1"/>
  <c r="V742" i="1"/>
  <c r="W742" i="1"/>
  <c r="X742" i="1"/>
  <c r="Z742" i="1"/>
  <c r="AA742" i="1"/>
  <c r="AB743" i="1"/>
  <c r="AB742" i="1"/>
  <c r="AC743" i="1"/>
  <c r="AC742" i="1"/>
  <c r="C735" i="1"/>
  <c r="D735" i="1"/>
  <c r="F735" i="1"/>
  <c r="G735" i="1"/>
  <c r="H734" i="1"/>
  <c r="I734" i="1"/>
  <c r="C733" i="1"/>
  <c r="D733" i="1"/>
  <c r="F733" i="1"/>
  <c r="G733" i="1"/>
  <c r="H733" i="1"/>
  <c r="I733" i="1"/>
  <c r="L734" i="1"/>
  <c r="M734" i="1"/>
  <c r="O734" i="1"/>
  <c r="Q734" i="1"/>
  <c r="R734" i="1"/>
  <c r="T734" i="1"/>
  <c r="U734" i="1"/>
  <c r="V734" i="1"/>
  <c r="W734" i="1"/>
  <c r="X734" i="1"/>
  <c r="Z734" i="1"/>
  <c r="AA734" i="1"/>
  <c r="L733" i="1"/>
  <c r="M733" i="1"/>
  <c r="O733" i="1"/>
  <c r="Q733" i="1"/>
  <c r="R733" i="1"/>
  <c r="T733" i="1"/>
  <c r="U733" i="1"/>
  <c r="V733" i="1"/>
  <c r="W733" i="1"/>
  <c r="X733" i="1"/>
  <c r="Z733" i="1"/>
  <c r="AA733" i="1"/>
  <c r="AB734" i="1"/>
  <c r="AB733" i="1"/>
  <c r="AC734" i="1"/>
  <c r="AC733" i="1"/>
  <c r="C712" i="1"/>
  <c r="D712" i="1"/>
  <c r="F712" i="1"/>
  <c r="G712" i="1"/>
  <c r="H712" i="1"/>
  <c r="I712" i="1"/>
  <c r="C714" i="1"/>
  <c r="D714" i="1"/>
  <c r="F714" i="1"/>
  <c r="G714" i="1"/>
  <c r="H713" i="1"/>
  <c r="I713" i="1"/>
  <c r="L713" i="1"/>
  <c r="M713" i="1"/>
  <c r="O713" i="1"/>
  <c r="Q713" i="1"/>
  <c r="R713" i="1"/>
  <c r="T713" i="1"/>
  <c r="U713" i="1"/>
  <c r="V713" i="1"/>
  <c r="W713" i="1"/>
  <c r="X713" i="1"/>
  <c r="Z713" i="1"/>
  <c r="AA713" i="1"/>
  <c r="L712" i="1"/>
  <c r="M712" i="1"/>
  <c r="O712" i="1"/>
  <c r="Q712" i="1"/>
  <c r="R712" i="1"/>
  <c r="T712" i="1"/>
  <c r="U712" i="1"/>
  <c r="V712" i="1"/>
  <c r="W712" i="1"/>
  <c r="X712" i="1"/>
  <c r="Z712" i="1"/>
  <c r="AA712" i="1"/>
  <c r="AB713" i="1"/>
  <c r="AB712" i="1"/>
  <c r="AC712" i="1"/>
  <c r="AC713" i="1"/>
  <c r="C705" i="1"/>
  <c r="D705" i="1"/>
  <c r="F705" i="1"/>
  <c r="G705" i="1"/>
  <c r="H704" i="1"/>
  <c r="I704" i="1"/>
  <c r="C703" i="1"/>
  <c r="D703" i="1"/>
  <c r="F703" i="1"/>
  <c r="G703" i="1"/>
  <c r="H703" i="1"/>
  <c r="I703" i="1"/>
  <c r="L704" i="1"/>
  <c r="M704" i="1"/>
  <c r="O704" i="1"/>
  <c r="Q704" i="1"/>
  <c r="R704" i="1"/>
  <c r="T704" i="1"/>
  <c r="U704" i="1"/>
  <c r="V704" i="1"/>
  <c r="W704" i="1"/>
  <c r="X704" i="1"/>
  <c r="Z704" i="1"/>
  <c r="AA704" i="1"/>
  <c r="L703" i="1"/>
  <c r="M703" i="1"/>
  <c r="O703" i="1"/>
  <c r="Q703" i="1"/>
  <c r="R703" i="1"/>
  <c r="T703" i="1"/>
  <c r="U703" i="1"/>
  <c r="V703" i="1"/>
  <c r="W703" i="1"/>
  <c r="X703" i="1"/>
  <c r="Z703" i="1"/>
  <c r="AA703" i="1"/>
  <c r="AB704" i="1"/>
  <c r="AB703" i="1"/>
  <c r="AC704" i="1"/>
  <c r="AC703" i="1"/>
  <c r="C711" i="1"/>
  <c r="D711" i="1"/>
  <c r="F711" i="1"/>
  <c r="G711" i="1"/>
  <c r="H711" i="1"/>
  <c r="C710" i="1"/>
  <c r="D710" i="1"/>
  <c r="F710" i="1"/>
  <c r="G710" i="1"/>
  <c r="H710" i="1"/>
  <c r="I711" i="1"/>
  <c r="I710" i="1"/>
  <c r="L711" i="1"/>
  <c r="M711" i="1"/>
  <c r="N711" i="1"/>
  <c r="O711" i="1"/>
  <c r="P711" i="1"/>
  <c r="Q711" i="1"/>
  <c r="R711" i="1"/>
  <c r="T711" i="1"/>
  <c r="U711" i="1"/>
  <c r="V711" i="1"/>
  <c r="W711" i="1"/>
  <c r="X711" i="1"/>
  <c r="Z711" i="1"/>
  <c r="AA711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Z710" i="1"/>
  <c r="AA710" i="1"/>
  <c r="AB711" i="1"/>
  <c r="AB710" i="1"/>
  <c r="AC711" i="1"/>
  <c r="AC710" i="1"/>
  <c r="C702" i="1"/>
  <c r="D702" i="1"/>
  <c r="F702" i="1"/>
  <c r="G702" i="1"/>
  <c r="H702" i="1"/>
  <c r="C701" i="1"/>
  <c r="D701" i="1"/>
  <c r="F701" i="1"/>
  <c r="G701" i="1"/>
  <c r="H701" i="1"/>
  <c r="I702" i="1"/>
  <c r="I701" i="1"/>
  <c r="L702" i="1"/>
  <c r="M702" i="1"/>
  <c r="N702" i="1"/>
  <c r="O702" i="1"/>
  <c r="P702" i="1"/>
  <c r="Q702" i="1"/>
  <c r="R702" i="1"/>
  <c r="T702" i="1"/>
  <c r="U702" i="1"/>
  <c r="V702" i="1"/>
  <c r="W702" i="1"/>
  <c r="X702" i="1"/>
  <c r="Z702" i="1"/>
  <c r="AA702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Z701" i="1"/>
  <c r="AA701" i="1"/>
  <c r="AB702" i="1"/>
  <c r="AB701" i="1"/>
  <c r="AC702" i="1"/>
  <c r="AC701" i="1"/>
  <c r="C681" i="1"/>
  <c r="D681" i="1"/>
  <c r="F681" i="1"/>
  <c r="G681" i="1"/>
  <c r="H681" i="1"/>
  <c r="C680" i="1"/>
  <c r="D680" i="1"/>
  <c r="F680" i="1"/>
  <c r="G680" i="1"/>
  <c r="H680" i="1"/>
  <c r="I681" i="1"/>
  <c r="I680" i="1"/>
  <c r="L681" i="1"/>
  <c r="M681" i="1"/>
  <c r="N681" i="1"/>
  <c r="O681" i="1"/>
  <c r="P681" i="1"/>
  <c r="Q681" i="1"/>
  <c r="R681" i="1"/>
  <c r="T681" i="1"/>
  <c r="U681" i="1"/>
  <c r="V681" i="1"/>
  <c r="W681" i="1"/>
  <c r="X681" i="1"/>
  <c r="Z681" i="1"/>
  <c r="AA681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Z680" i="1"/>
  <c r="AA680" i="1"/>
  <c r="AB681" i="1"/>
  <c r="AB680" i="1"/>
  <c r="AC681" i="1"/>
  <c r="AC680" i="1"/>
  <c r="C672" i="1"/>
  <c r="D672" i="1"/>
  <c r="F672" i="1"/>
  <c r="G672" i="1"/>
  <c r="H672" i="1"/>
  <c r="C671" i="1"/>
  <c r="D671" i="1"/>
  <c r="F671" i="1"/>
  <c r="G671" i="1"/>
  <c r="H671" i="1"/>
  <c r="I672" i="1"/>
  <c r="I671" i="1"/>
  <c r="L672" i="1"/>
  <c r="M672" i="1"/>
  <c r="N672" i="1"/>
  <c r="O672" i="1"/>
  <c r="P672" i="1"/>
  <c r="Q672" i="1"/>
  <c r="R672" i="1"/>
  <c r="T672" i="1"/>
  <c r="U672" i="1"/>
  <c r="V672" i="1"/>
  <c r="W672" i="1"/>
  <c r="X672" i="1"/>
  <c r="Z672" i="1"/>
  <c r="AA672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Z671" i="1"/>
  <c r="AA671" i="1"/>
  <c r="AB672" i="1"/>
  <c r="AB671" i="1"/>
  <c r="AC672" i="1"/>
  <c r="AC671" i="1"/>
  <c r="C684" i="1"/>
  <c r="D684" i="1"/>
  <c r="F684" i="1"/>
  <c r="G684" i="1"/>
  <c r="H683" i="1"/>
  <c r="I683" i="1"/>
  <c r="C682" i="1"/>
  <c r="D682" i="1"/>
  <c r="F682" i="1"/>
  <c r="G682" i="1"/>
  <c r="H682" i="1"/>
  <c r="I682" i="1"/>
  <c r="L683" i="1"/>
  <c r="M683" i="1"/>
  <c r="O683" i="1"/>
  <c r="Q683" i="1"/>
  <c r="R683" i="1"/>
  <c r="T683" i="1"/>
  <c r="U683" i="1"/>
  <c r="V683" i="1"/>
  <c r="W683" i="1"/>
  <c r="X683" i="1"/>
  <c r="Z683" i="1"/>
  <c r="AA683" i="1"/>
  <c r="L682" i="1"/>
  <c r="M682" i="1"/>
  <c r="O682" i="1"/>
  <c r="Q682" i="1"/>
  <c r="R682" i="1"/>
  <c r="T682" i="1"/>
  <c r="U682" i="1"/>
  <c r="V682" i="1"/>
  <c r="W682" i="1"/>
  <c r="X682" i="1"/>
  <c r="Z682" i="1"/>
  <c r="AA682" i="1"/>
  <c r="AB683" i="1"/>
  <c r="AB682" i="1"/>
  <c r="AC683" i="1"/>
  <c r="AC682" i="1"/>
  <c r="C675" i="1"/>
  <c r="D675" i="1"/>
  <c r="F675" i="1"/>
  <c r="G675" i="1"/>
  <c r="H674" i="1"/>
  <c r="I674" i="1"/>
  <c r="C673" i="1"/>
  <c r="D673" i="1"/>
  <c r="F673" i="1"/>
  <c r="G673" i="1"/>
  <c r="H673" i="1"/>
  <c r="I673" i="1"/>
  <c r="L674" i="1"/>
  <c r="M674" i="1"/>
  <c r="O674" i="1"/>
  <c r="Q674" i="1"/>
  <c r="R674" i="1"/>
  <c r="T674" i="1"/>
  <c r="U674" i="1"/>
  <c r="V674" i="1"/>
  <c r="W674" i="1"/>
  <c r="X674" i="1"/>
  <c r="Z674" i="1"/>
  <c r="AA674" i="1"/>
  <c r="L673" i="1"/>
  <c r="M673" i="1"/>
  <c r="O673" i="1"/>
  <c r="Q673" i="1"/>
  <c r="R673" i="1"/>
  <c r="T673" i="1"/>
  <c r="U673" i="1"/>
  <c r="V673" i="1"/>
  <c r="W673" i="1"/>
  <c r="X673" i="1"/>
  <c r="Z673" i="1"/>
  <c r="AA673" i="1"/>
  <c r="AB674" i="1"/>
  <c r="AB673" i="1"/>
  <c r="AC674" i="1"/>
  <c r="AC673" i="1"/>
  <c r="L653" i="1"/>
  <c r="M653" i="1"/>
  <c r="O653" i="1"/>
  <c r="Q653" i="1"/>
  <c r="R653" i="1"/>
  <c r="T653" i="1"/>
  <c r="U653" i="1"/>
  <c r="V653" i="1"/>
  <c r="W653" i="1"/>
  <c r="X653" i="1"/>
  <c r="Z653" i="1"/>
  <c r="AA653" i="1"/>
  <c r="L652" i="1"/>
  <c r="M652" i="1"/>
  <c r="O652" i="1"/>
  <c r="Q652" i="1"/>
  <c r="R652" i="1"/>
  <c r="T652" i="1"/>
  <c r="U652" i="1"/>
  <c r="V652" i="1"/>
  <c r="W652" i="1"/>
  <c r="X652" i="1"/>
  <c r="Z652" i="1"/>
  <c r="AA652" i="1"/>
  <c r="AB653" i="1"/>
  <c r="AB652" i="1"/>
  <c r="AC653" i="1"/>
  <c r="AC652" i="1"/>
  <c r="C654" i="1"/>
  <c r="D654" i="1"/>
  <c r="F654" i="1"/>
  <c r="G654" i="1"/>
  <c r="H653" i="1"/>
  <c r="I653" i="1"/>
  <c r="C652" i="1"/>
  <c r="D652" i="1"/>
  <c r="F652" i="1"/>
  <c r="G652" i="1"/>
  <c r="H652" i="1"/>
  <c r="I652" i="1"/>
  <c r="C645" i="1"/>
  <c r="D645" i="1"/>
  <c r="F645" i="1"/>
  <c r="G645" i="1"/>
  <c r="H644" i="1"/>
  <c r="I644" i="1"/>
  <c r="C643" i="1"/>
  <c r="D643" i="1"/>
  <c r="F643" i="1"/>
  <c r="G643" i="1"/>
  <c r="H643" i="1"/>
  <c r="I643" i="1"/>
  <c r="L644" i="1"/>
  <c r="M644" i="1"/>
  <c r="O644" i="1"/>
  <c r="Q644" i="1"/>
  <c r="R644" i="1"/>
  <c r="T644" i="1"/>
  <c r="U644" i="1"/>
  <c r="V644" i="1"/>
  <c r="W644" i="1"/>
  <c r="X644" i="1"/>
  <c r="Z644" i="1"/>
  <c r="AA644" i="1"/>
  <c r="L643" i="1"/>
  <c r="M643" i="1"/>
  <c r="O643" i="1"/>
  <c r="Q643" i="1"/>
  <c r="R643" i="1"/>
  <c r="T643" i="1"/>
  <c r="U643" i="1"/>
  <c r="V643" i="1"/>
  <c r="W643" i="1"/>
  <c r="X643" i="1"/>
  <c r="Z643" i="1"/>
  <c r="AA643" i="1"/>
  <c r="AB644" i="1"/>
  <c r="AB643" i="1"/>
  <c r="AC644" i="1"/>
  <c r="AC643" i="1"/>
  <c r="C651" i="1"/>
  <c r="D651" i="1"/>
  <c r="F651" i="1"/>
  <c r="G651" i="1"/>
  <c r="H651" i="1"/>
  <c r="C650" i="1"/>
  <c r="D650" i="1"/>
  <c r="F650" i="1"/>
  <c r="G650" i="1"/>
  <c r="H650" i="1"/>
  <c r="I651" i="1"/>
  <c r="I650" i="1"/>
  <c r="L651" i="1"/>
  <c r="M651" i="1"/>
  <c r="N651" i="1"/>
  <c r="O651" i="1"/>
  <c r="P651" i="1"/>
  <c r="Q651" i="1"/>
  <c r="R651" i="1"/>
  <c r="T651" i="1"/>
  <c r="U651" i="1"/>
  <c r="V651" i="1"/>
  <c r="W651" i="1"/>
  <c r="X651" i="1"/>
  <c r="Z651" i="1"/>
  <c r="AA651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Z650" i="1"/>
  <c r="AA650" i="1"/>
  <c r="AB651" i="1"/>
  <c r="AB650" i="1"/>
  <c r="AC651" i="1"/>
  <c r="AC650" i="1"/>
  <c r="C642" i="1"/>
  <c r="D642" i="1"/>
  <c r="F642" i="1"/>
  <c r="G642" i="1"/>
  <c r="H642" i="1"/>
  <c r="C641" i="1"/>
  <c r="D641" i="1"/>
  <c r="F641" i="1"/>
  <c r="G641" i="1"/>
  <c r="H641" i="1"/>
  <c r="I642" i="1"/>
  <c r="I641" i="1"/>
  <c r="L642" i="1"/>
  <c r="M642" i="1"/>
  <c r="N642" i="1"/>
  <c r="O642" i="1"/>
  <c r="P642" i="1"/>
  <c r="Q642" i="1"/>
  <c r="R642" i="1"/>
  <c r="T642" i="1"/>
  <c r="U642" i="1"/>
  <c r="V642" i="1"/>
  <c r="W642" i="1"/>
  <c r="X642" i="1"/>
  <c r="Z642" i="1"/>
  <c r="AA642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Z641" i="1"/>
  <c r="AA641" i="1"/>
  <c r="AB642" i="1"/>
  <c r="AB641" i="1"/>
  <c r="AC642" i="1"/>
  <c r="AC641" i="1"/>
  <c r="C621" i="1"/>
  <c r="D621" i="1"/>
  <c r="F621" i="1"/>
  <c r="G621" i="1"/>
  <c r="H621" i="1"/>
  <c r="C620" i="1"/>
  <c r="D620" i="1"/>
  <c r="F620" i="1"/>
  <c r="G620" i="1"/>
  <c r="H620" i="1"/>
  <c r="I621" i="1"/>
  <c r="I620" i="1"/>
  <c r="L621" i="1"/>
  <c r="M621" i="1"/>
  <c r="N621" i="1"/>
  <c r="O621" i="1"/>
  <c r="P621" i="1"/>
  <c r="Q621" i="1"/>
  <c r="R621" i="1"/>
  <c r="T621" i="1"/>
  <c r="U621" i="1"/>
  <c r="V621" i="1"/>
  <c r="W621" i="1"/>
  <c r="X621" i="1"/>
  <c r="Z621" i="1"/>
  <c r="AA621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Z620" i="1"/>
  <c r="AA620" i="1"/>
  <c r="AB621" i="1"/>
  <c r="AB620" i="1"/>
  <c r="AC621" i="1"/>
  <c r="AC620" i="1"/>
  <c r="C612" i="1"/>
  <c r="D612" i="1"/>
  <c r="F612" i="1"/>
  <c r="G612" i="1"/>
  <c r="H612" i="1"/>
  <c r="C611" i="1"/>
  <c r="D611" i="1"/>
  <c r="F611" i="1"/>
  <c r="G611" i="1"/>
  <c r="H611" i="1"/>
  <c r="I612" i="1"/>
  <c r="I611" i="1"/>
  <c r="L612" i="1"/>
  <c r="M612" i="1"/>
  <c r="N612" i="1"/>
  <c r="O612" i="1"/>
  <c r="P612" i="1"/>
  <c r="Q612" i="1"/>
  <c r="R612" i="1"/>
  <c r="T612" i="1"/>
  <c r="U612" i="1"/>
  <c r="V612" i="1"/>
  <c r="W612" i="1"/>
  <c r="X612" i="1"/>
  <c r="Z612" i="1"/>
  <c r="AA612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Z611" i="1"/>
  <c r="AA611" i="1"/>
  <c r="AB612" i="1"/>
  <c r="AB611" i="1"/>
  <c r="AC612" i="1"/>
  <c r="AC611" i="1"/>
  <c r="C624" i="1"/>
  <c r="D624" i="1"/>
  <c r="F624" i="1"/>
  <c r="G624" i="1"/>
  <c r="H623" i="1"/>
  <c r="I623" i="1"/>
  <c r="C622" i="1"/>
  <c r="D622" i="1"/>
  <c r="F622" i="1"/>
  <c r="G622" i="1"/>
  <c r="H622" i="1"/>
  <c r="I622" i="1"/>
  <c r="L623" i="1"/>
  <c r="M623" i="1"/>
  <c r="O623" i="1"/>
  <c r="Q623" i="1"/>
  <c r="R623" i="1"/>
  <c r="T623" i="1"/>
  <c r="U623" i="1"/>
  <c r="V623" i="1"/>
  <c r="W623" i="1"/>
  <c r="X623" i="1"/>
  <c r="Z623" i="1"/>
  <c r="AA623" i="1"/>
  <c r="L622" i="1"/>
  <c r="M622" i="1"/>
  <c r="O622" i="1"/>
  <c r="Q622" i="1"/>
  <c r="R622" i="1"/>
  <c r="T622" i="1"/>
  <c r="U622" i="1"/>
  <c r="V622" i="1"/>
  <c r="W622" i="1"/>
  <c r="X622" i="1"/>
  <c r="Z622" i="1"/>
  <c r="AA622" i="1"/>
  <c r="AB623" i="1"/>
  <c r="AB622" i="1"/>
  <c r="AC623" i="1"/>
  <c r="AC622" i="1"/>
  <c r="C615" i="1"/>
  <c r="D615" i="1"/>
  <c r="F615" i="1"/>
  <c r="G615" i="1"/>
  <c r="H614" i="1"/>
  <c r="I614" i="1"/>
  <c r="C613" i="1"/>
  <c r="D613" i="1"/>
  <c r="F613" i="1"/>
  <c r="G613" i="1"/>
  <c r="H613" i="1"/>
  <c r="I613" i="1"/>
  <c r="L614" i="1"/>
  <c r="M614" i="1"/>
  <c r="O614" i="1"/>
  <c r="Q614" i="1"/>
  <c r="R614" i="1"/>
  <c r="T614" i="1"/>
  <c r="U614" i="1"/>
  <c r="V614" i="1"/>
  <c r="W614" i="1"/>
  <c r="X614" i="1"/>
  <c r="Z614" i="1"/>
  <c r="AA614" i="1"/>
  <c r="L613" i="1"/>
  <c r="M613" i="1"/>
  <c r="O613" i="1"/>
  <c r="Q613" i="1"/>
  <c r="R613" i="1"/>
  <c r="T613" i="1"/>
  <c r="U613" i="1"/>
  <c r="V613" i="1"/>
  <c r="W613" i="1"/>
  <c r="X613" i="1"/>
  <c r="Z613" i="1"/>
  <c r="AA613" i="1"/>
  <c r="AB614" i="1"/>
  <c r="AB613" i="1"/>
  <c r="AC614" i="1"/>
  <c r="AC613" i="1"/>
  <c r="C594" i="1"/>
  <c r="D594" i="1"/>
  <c r="F594" i="1"/>
  <c r="G594" i="1"/>
  <c r="C585" i="1"/>
  <c r="D585" i="1"/>
  <c r="F585" i="1"/>
  <c r="G585" i="1"/>
  <c r="H593" i="1"/>
  <c r="I593" i="1"/>
  <c r="H584" i="1"/>
  <c r="I584" i="1"/>
  <c r="C592" i="1"/>
  <c r="D592" i="1"/>
  <c r="F592" i="1"/>
  <c r="G592" i="1"/>
  <c r="H592" i="1"/>
  <c r="I592" i="1"/>
  <c r="C583" i="1"/>
  <c r="D583" i="1"/>
  <c r="F583" i="1"/>
  <c r="G583" i="1"/>
  <c r="H583" i="1"/>
  <c r="I583" i="1"/>
  <c r="L584" i="1"/>
  <c r="M584" i="1"/>
  <c r="O584" i="1"/>
  <c r="Q584" i="1"/>
  <c r="R584" i="1"/>
  <c r="T584" i="1"/>
  <c r="U584" i="1"/>
  <c r="V584" i="1"/>
  <c r="W584" i="1"/>
  <c r="X584" i="1"/>
  <c r="Z584" i="1"/>
  <c r="AA584" i="1"/>
  <c r="L583" i="1"/>
  <c r="M583" i="1"/>
  <c r="O583" i="1"/>
  <c r="Q583" i="1"/>
  <c r="R583" i="1"/>
  <c r="T583" i="1"/>
  <c r="U583" i="1"/>
  <c r="V583" i="1"/>
  <c r="W583" i="1"/>
  <c r="X583" i="1"/>
  <c r="Z583" i="1"/>
  <c r="AA583" i="1"/>
  <c r="L593" i="1"/>
  <c r="M593" i="1"/>
  <c r="O593" i="1"/>
  <c r="Q593" i="1"/>
  <c r="R593" i="1"/>
  <c r="T593" i="1"/>
  <c r="U593" i="1"/>
  <c r="V593" i="1"/>
  <c r="W593" i="1"/>
  <c r="X593" i="1"/>
  <c r="Z593" i="1"/>
  <c r="AA593" i="1"/>
  <c r="L592" i="1"/>
  <c r="M592" i="1"/>
  <c r="O592" i="1"/>
  <c r="Q592" i="1"/>
  <c r="R592" i="1"/>
  <c r="T592" i="1"/>
  <c r="U592" i="1"/>
  <c r="V592" i="1"/>
  <c r="W592" i="1"/>
  <c r="X592" i="1"/>
  <c r="Z592" i="1"/>
  <c r="AA592" i="1"/>
  <c r="AB593" i="1"/>
  <c r="AB592" i="1"/>
  <c r="AC593" i="1"/>
  <c r="AC592" i="1"/>
  <c r="AB584" i="1"/>
  <c r="AB583" i="1"/>
  <c r="AC584" i="1"/>
  <c r="AC583" i="1"/>
  <c r="C591" i="1"/>
  <c r="D591" i="1"/>
  <c r="F591" i="1"/>
  <c r="G591" i="1"/>
  <c r="H591" i="1"/>
  <c r="C590" i="1"/>
  <c r="D590" i="1"/>
  <c r="F590" i="1"/>
  <c r="G590" i="1"/>
  <c r="H590" i="1"/>
  <c r="I591" i="1"/>
  <c r="I590" i="1"/>
  <c r="L591" i="1"/>
  <c r="M591" i="1"/>
  <c r="N591" i="1"/>
  <c r="O591" i="1"/>
  <c r="P591" i="1"/>
  <c r="Q591" i="1"/>
  <c r="R591" i="1"/>
  <c r="T591" i="1"/>
  <c r="U591" i="1"/>
  <c r="V591" i="1"/>
  <c r="W591" i="1"/>
  <c r="X591" i="1"/>
  <c r="Z591" i="1"/>
  <c r="AA591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Z590" i="1"/>
  <c r="AA590" i="1"/>
  <c r="AB591" i="1"/>
  <c r="AB590" i="1"/>
  <c r="AC591" i="1"/>
  <c r="AC590" i="1"/>
  <c r="C582" i="1"/>
  <c r="D582" i="1"/>
  <c r="F582" i="1"/>
  <c r="G582" i="1"/>
  <c r="H582" i="1"/>
  <c r="C581" i="1"/>
  <c r="D581" i="1"/>
  <c r="F581" i="1"/>
  <c r="G581" i="1"/>
  <c r="H581" i="1"/>
  <c r="I582" i="1"/>
  <c r="I581" i="1"/>
  <c r="L582" i="1"/>
  <c r="M582" i="1"/>
  <c r="N582" i="1"/>
  <c r="O582" i="1"/>
  <c r="P582" i="1"/>
  <c r="Q582" i="1"/>
  <c r="R582" i="1"/>
  <c r="T582" i="1"/>
  <c r="U582" i="1"/>
  <c r="V582" i="1"/>
  <c r="W582" i="1"/>
  <c r="X582" i="1"/>
  <c r="Z582" i="1"/>
  <c r="AA582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Z581" i="1"/>
  <c r="AA581" i="1"/>
  <c r="AB582" i="1"/>
  <c r="AB581" i="1"/>
  <c r="AC582" i="1"/>
  <c r="AC581" i="1"/>
  <c r="C560" i="1"/>
  <c r="D560" i="1"/>
  <c r="F560" i="1"/>
  <c r="G560" i="1"/>
  <c r="H560" i="1"/>
  <c r="C561" i="1"/>
  <c r="D561" i="1"/>
  <c r="F561" i="1"/>
  <c r="G561" i="1"/>
  <c r="H561" i="1"/>
  <c r="I561" i="1"/>
  <c r="I560" i="1"/>
  <c r="L561" i="1"/>
  <c r="M561" i="1"/>
  <c r="N561" i="1"/>
  <c r="O561" i="1"/>
  <c r="P561" i="1"/>
  <c r="Q561" i="1"/>
  <c r="R561" i="1"/>
  <c r="T561" i="1"/>
  <c r="U561" i="1"/>
  <c r="V561" i="1"/>
  <c r="W561" i="1"/>
  <c r="X561" i="1"/>
  <c r="Z561" i="1"/>
  <c r="AA561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Z560" i="1"/>
  <c r="AA560" i="1"/>
  <c r="AB561" i="1"/>
  <c r="AB560" i="1"/>
  <c r="AC561" i="1"/>
  <c r="AC560" i="1"/>
  <c r="C552" i="1"/>
  <c r="D552" i="1"/>
  <c r="F552" i="1"/>
  <c r="G552" i="1"/>
  <c r="H552" i="1"/>
  <c r="C551" i="1"/>
  <c r="D551" i="1"/>
  <c r="F551" i="1"/>
  <c r="G551" i="1"/>
  <c r="H551" i="1"/>
  <c r="I552" i="1"/>
  <c r="I551" i="1"/>
  <c r="L552" i="1"/>
  <c r="M552" i="1"/>
  <c r="N552" i="1"/>
  <c r="O552" i="1"/>
  <c r="P552" i="1"/>
  <c r="Q552" i="1"/>
  <c r="R552" i="1"/>
  <c r="T552" i="1"/>
  <c r="U552" i="1"/>
  <c r="V552" i="1"/>
  <c r="W552" i="1"/>
  <c r="X552" i="1"/>
  <c r="Z552" i="1"/>
  <c r="AA552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Z551" i="1"/>
  <c r="AA551" i="1"/>
  <c r="AB552" i="1"/>
  <c r="AB551" i="1"/>
  <c r="AC552" i="1"/>
  <c r="AC551" i="1"/>
  <c r="C564" i="1"/>
  <c r="D564" i="1"/>
  <c r="F564" i="1"/>
  <c r="G564" i="1"/>
  <c r="H563" i="1"/>
  <c r="I563" i="1"/>
  <c r="C562" i="1"/>
  <c r="D562" i="1"/>
  <c r="F562" i="1"/>
  <c r="G562" i="1"/>
  <c r="H562" i="1"/>
  <c r="I562" i="1"/>
  <c r="L563" i="1"/>
  <c r="M563" i="1"/>
  <c r="O563" i="1"/>
  <c r="Q563" i="1"/>
  <c r="R563" i="1"/>
  <c r="T563" i="1"/>
  <c r="U563" i="1"/>
  <c r="V563" i="1"/>
  <c r="W563" i="1"/>
  <c r="X563" i="1"/>
  <c r="Z563" i="1"/>
  <c r="AA563" i="1"/>
  <c r="L562" i="1"/>
  <c r="M562" i="1"/>
  <c r="O562" i="1"/>
  <c r="Q562" i="1"/>
  <c r="R562" i="1"/>
  <c r="T562" i="1"/>
  <c r="U562" i="1"/>
  <c r="V562" i="1"/>
  <c r="W562" i="1"/>
  <c r="X562" i="1"/>
  <c r="Z562" i="1"/>
  <c r="AA562" i="1"/>
  <c r="AB563" i="1"/>
  <c r="AB562" i="1"/>
  <c r="AC563" i="1"/>
  <c r="AC562" i="1"/>
  <c r="C555" i="1"/>
  <c r="D555" i="1"/>
  <c r="F555" i="1"/>
  <c r="G555" i="1"/>
  <c r="H554" i="1"/>
  <c r="I554" i="1"/>
  <c r="C553" i="1"/>
  <c r="D553" i="1"/>
  <c r="F553" i="1"/>
  <c r="G553" i="1"/>
  <c r="H553" i="1"/>
  <c r="I553" i="1"/>
  <c r="L553" i="1"/>
  <c r="M553" i="1"/>
  <c r="O553" i="1"/>
  <c r="Q553" i="1"/>
  <c r="R553" i="1"/>
  <c r="T553" i="1"/>
  <c r="U553" i="1"/>
  <c r="V553" i="1"/>
  <c r="W553" i="1"/>
  <c r="X553" i="1"/>
  <c r="Z553" i="1"/>
  <c r="AA553" i="1"/>
  <c r="AB553" i="1"/>
  <c r="L554" i="1"/>
  <c r="M554" i="1"/>
  <c r="O554" i="1"/>
  <c r="Q554" i="1"/>
  <c r="R554" i="1"/>
  <c r="T554" i="1"/>
  <c r="U554" i="1"/>
  <c r="V554" i="1"/>
  <c r="W554" i="1"/>
  <c r="X554" i="1"/>
  <c r="Z554" i="1"/>
  <c r="AA554" i="1"/>
  <c r="AB554" i="1"/>
  <c r="AC554" i="1"/>
  <c r="AC553" i="1"/>
  <c r="C531" i="1"/>
  <c r="D531" i="1"/>
  <c r="F531" i="1"/>
  <c r="G531" i="1"/>
  <c r="H531" i="1"/>
  <c r="C530" i="1"/>
  <c r="D530" i="1"/>
  <c r="F530" i="1"/>
  <c r="G530" i="1"/>
  <c r="H530" i="1"/>
  <c r="I531" i="1"/>
  <c r="I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Z530" i="1"/>
  <c r="AA530" i="1"/>
  <c r="L531" i="1"/>
  <c r="M531" i="1"/>
  <c r="N531" i="1"/>
  <c r="O531" i="1"/>
  <c r="P531" i="1"/>
  <c r="Q531" i="1"/>
  <c r="R531" i="1"/>
  <c r="T531" i="1"/>
  <c r="U531" i="1"/>
  <c r="V531" i="1"/>
  <c r="W531" i="1"/>
  <c r="X531" i="1"/>
  <c r="Z531" i="1"/>
  <c r="AA531" i="1"/>
  <c r="AB531" i="1"/>
  <c r="AB530" i="1"/>
  <c r="AC531" i="1"/>
  <c r="AC530" i="1"/>
  <c r="C522" i="1"/>
  <c r="D522" i="1"/>
  <c r="F522" i="1"/>
  <c r="G522" i="1"/>
  <c r="H522" i="1"/>
  <c r="C521" i="1"/>
  <c r="D521" i="1"/>
  <c r="F521" i="1"/>
  <c r="G521" i="1"/>
  <c r="H521" i="1"/>
  <c r="I522" i="1"/>
  <c r="I521" i="1"/>
  <c r="L522" i="1"/>
  <c r="M522" i="1"/>
  <c r="N522" i="1"/>
  <c r="O522" i="1"/>
  <c r="P522" i="1"/>
  <c r="Q522" i="1"/>
  <c r="R522" i="1"/>
  <c r="T522" i="1"/>
  <c r="U522" i="1"/>
  <c r="V522" i="1"/>
  <c r="W522" i="1"/>
  <c r="X522" i="1"/>
  <c r="Z522" i="1"/>
  <c r="AA522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Z521" i="1"/>
  <c r="AA521" i="1"/>
  <c r="AB522" i="1"/>
  <c r="AB521" i="1"/>
  <c r="AC522" i="1"/>
  <c r="AC521" i="1"/>
  <c r="C534" i="1"/>
  <c r="D534" i="1"/>
  <c r="F534" i="1"/>
  <c r="G534" i="1"/>
  <c r="H533" i="1"/>
  <c r="I533" i="1"/>
  <c r="C532" i="1"/>
  <c r="D532" i="1"/>
  <c r="F532" i="1"/>
  <c r="G532" i="1"/>
  <c r="H532" i="1"/>
  <c r="I532" i="1"/>
  <c r="L533" i="1"/>
  <c r="M533" i="1"/>
  <c r="O533" i="1"/>
  <c r="Q533" i="1"/>
  <c r="R533" i="1"/>
  <c r="T533" i="1"/>
  <c r="U533" i="1"/>
  <c r="V533" i="1"/>
  <c r="W533" i="1"/>
  <c r="X533" i="1"/>
  <c r="Z533" i="1"/>
  <c r="AA533" i="1"/>
  <c r="L532" i="1"/>
  <c r="M532" i="1"/>
  <c r="O532" i="1"/>
  <c r="Q532" i="1"/>
  <c r="R532" i="1"/>
  <c r="T532" i="1"/>
  <c r="U532" i="1"/>
  <c r="V532" i="1"/>
  <c r="W532" i="1"/>
  <c r="X532" i="1"/>
  <c r="Z532" i="1"/>
  <c r="AA532" i="1"/>
  <c r="AB533" i="1"/>
  <c r="AB532" i="1"/>
  <c r="AC533" i="1"/>
  <c r="AC532" i="1"/>
  <c r="C525" i="1"/>
  <c r="D525" i="1"/>
  <c r="F525" i="1"/>
  <c r="G525" i="1"/>
  <c r="H524" i="1"/>
  <c r="I524" i="1"/>
  <c r="C523" i="1"/>
  <c r="D523" i="1"/>
  <c r="F523" i="1"/>
  <c r="G523" i="1"/>
  <c r="H523" i="1"/>
  <c r="I523" i="1"/>
  <c r="L524" i="1"/>
  <c r="M524" i="1"/>
  <c r="O524" i="1"/>
  <c r="Q524" i="1"/>
  <c r="R524" i="1"/>
  <c r="T524" i="1"/>
  <c r="U524" i="1"/>
  <c r="V524" i="1"/>
  <c r="W524" i="1"/>
  <c r="X524" i="1"/>
  <c r="Z524" i="1"/>
  <c r="AA524" i="1"/>
  <c r="L523" i="1"/>
  <c r="M523" i="1"/>
  <c r="O523" i="1"/>
  <c r="Q523" i="1"/>
  <c r="R523" i="1"/>
  <c r="T523" i="1"/>
  <c r="U523" i="1"/>
  <c r="V523" i="1"/>
  <c r="W523" i="1"/>
  <c r="X523" i="1"/>
  <c r="Z523" i="1"/>
  <c r="AA523" i="1"/>
  <c r="AB524" i="1"/>
  <c r="AB523" i="1"/>
  <c r="AC524" i="1"/>
  <c r="AC523" i="1"/>
  <c r="L502" i="1"/>
  <c r="M502" i="1"/>
  <c r="O502" i="1"/>
  <c r="Q502" i="1"/>
  <c r="R502" i="1"/>
  <c r="T502" i="1"/>
  <c r="U502" i="1"/>
  <c r="V502" i="1"/>
  <c r="W502" i="1"/>
  <c r="X502" i="1"/>
  <c r="Z502" i="1"/>
  <c r="AA502" i="1"/>
  <c r="AB502" i="1"/>
  <c r="AC502" i="1"/>
  <c r="H503" i="1"/>
  <c r="I503" i="1"/>
  <c r="C504" i="1"/>
  <c r="D504" i="1"/>
  <c r="F504" i="1"/>
  <c r="G504" i="1"/>
  <c r="C502" i="1"/>
  <c r="D502" i="1"/>
  <c r="F502" i="1"/>
  <c r="G502" i="1"/>
  <c r="H502" i="1"/>
  <c r="I502" i="1"/>
  <c r="L503" i="1"/>
  <c r="M503" i="1"/>
  <c r="O503" i="1"/>
  <c r="Q503" i="1"/>
  <c r="R503" i="1"/>
  <c r="T503" i="1"/>
  <c r="U503" i="1"/>
  <c r="V503" i="1"/>
  <c r="W503" i="1"/>
  <c r="X503" i="1"/>
  <c r="Z503" i="1"/>
  <c r="AA503" i="1"/>
  <c r="AB503" i="1"/>
  <c r="AC503" i="1"/>
  <c r="U495" i="1"/>
  <c r="O495" i="1"/>
  <c r="I494" i="1"/>
  <c r="N493" i="11"/>
  <c r="C501" i="1"/>
  <c r="D501" i="1"/>
  <c r="F501" i="1"/>
  <c r="G501" i="1"/>
  <c r="H501" i="1"/>
  <c r="C500" i="1"/>
  <c r="D500" i="1"/>
  <c r="F500" i="1"/>
  <c r="G500" i="1"/>
  <c r="H500" i="1"/>
  <c r="I501" i="1"/>
  <c r="I500" i="1"/>
  <c r="L501" i="1"/>
  <c r="M501" i="1"/>
  <c r="N501" i="1"/>
  <c r="O501" i="1"/>
  <c r="P501" i="1"/>
  <c r="Q501" i="1"/>
  <c r="R501" i="1"/>
  <c r="T501" i="1"/>
  <c r="U501" i="1"/>
  <c r="V501" i="1"/>
  <c r="W501" i="1"/>
  <c r="X501" i="1"/>
  <c r="Z501" i="1"/>
  <c r="AA501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Z500" i="1"/>
  <c r="AA500" i="1"/>
  <c r="AB501" i="1"/>
  <c r="AB500" i="1"/>
  <c r="AC501" i="1"/>
  <c r="AC50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Z470" i="1"/>
  <c r="AA470" i="1"/>
  <c r="AB470" i="1"/>
  <c r="AC470" i="1"/>
  <c r="AB471" i="1"/>
  <c r="L471" i="1"/>
  <c r="M471" i="1"/>
  <c r="N471" i="1"/>
  <c r="O471" i="1"/>
  <c r="P471" i="1"/>
  <c r="Q471" i="1"/>
  <c r="R471" i="1"/>
  <c r="T471" i="1"/>
  <c r="U471" i="1"/>
  <c r="V471" i="1"/>
  <c r="W471" i="1"/>
  <c r="X471" i="1"/>
  <c r="Z471" i="1"/>
  <c r="AA471" i="1"/>
  <c r="C470" i="1"/>
  <c r="D470" i="1"/>
  <c r="F470" i="1"/>
  <c r="G470" i="1"/>
  <c r="H470" i="1"/>
  <c r="C471" i="1"/>
  <c r="D471" i="1"/>
  <c r="F471" i="1"/>
  <c r="G471" i="1"/>
  <c r="H471" i="1"/>
  <c r="I471" i="1"/>
  <c r="I470" i="1"/>
  <c r="AC471" i="1"/>
  <c r="C462" i="1"/>
  <c r="D462" i="1"/>
  <c r="F462" i="1"/>
  <c r="G462" i="1"/>
  <c r="H462" i="1"/>
  <c r="C461" i="1"/>
  <c r="D461" i="1"/>
  <c r="F461" i="1"/>
  <c r="G461" i="1"/>
  <c r="H461" i="1"/>
  <c r="I462" i="1"/>
  <c r="I461" i="1"/>
  <c r="L462" i="1"/>
  <c r="M462" i="1"/>
  <c r="N462" i="1"/>
  <c r="O462" i="1"/>
  <c r="P462" i="1"/>
  <c r="Q462" i="1"/>
  <c r="R462" i="1"/>
  <c r="T462" i="1"/>
  <c r="U462" i="1"/>
  <c r="V462" i="1"/>
  <c r="W462" i="1"/>
  <c r="X462" i="1"/>
  <c r="Z462" i="1"/>
  <c r="AA462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Z461" i="1"/>
  <c r="AA461" i="1"/>
  <c r="AB462" i="1"/>
  <c r="AB461" i="1"/>
  <c r="AC462" i="1"/>
  <c r="AC461" i="1"/>
  <c r="C474" i="1"/>
  <c r="D474" i="1"/>
  <c r="F474" i="1"/>
  <c r="G474" i="1"/>
  <c r="H473" i="1"/>
  <c r="I473" i="1"/>
  <c r="C472" i="1"/>
  <c r="D472" i="1"/>
  <c r="F472" i="1"/>
  <c r="G472" i="1"/>
  <c r="H472" i="1"/>
  <c r="I472" i="1"/>
  <c r="L473" i="1"/>
  <c r="M473" i="1"/>
  <c r="O473" i="1"/>
  <c r="Q473" i="1"/>
  <c r="R473" i="1"/>
  <c r="T473" i="1"/>
  <c r="U473" i="1"/>
  <c r="V473" i="1"/>
  <c r="W473" i="1"/>
  <c r="X473" i="1"/>
  <c r="Z473" i="1"/>
  <c r="AA473" i="1"/>
  <c r="L472" i="1"/>
  <c r="M472" i="1"/>
  <c r="O472" i="1"/>
  <c r="Q472" i="1"/>
  <c r="R472" i="1"/>
  <c r="T472" i="1"/>
  <c r="U472" i="1"/>
  <c r="V472" i="1"/>
  <c r="W472" i="1"/>
  <c r="X472" i="1"/>
  <c r="Z472" i="1"/>
  <c r="AA472" i="1"/>
  <c r="AB473" i="1"/>
  <c r="AB472" i="1"/>
  <c r="AC472" i="1"/>
  <c r="AC473" i="1"/>
  <c r="C465" i="1"/>
  <c r="D465" i="1"/>
  <c r="F465" i="1"/>
  <c r="G465" i="1"/>
  <c r="H464" i="1"/>
  <c r="I464" i="1"/>
  <c r="C463" i="1"/>
  <c r="D463" i="1"/>
  <c r="F463" i="1"/>
  <c r="G463" i="1"/>
  <c r="H463" i="1"/>
  <c r="I463" i="1"/>
  <c r="L464" i="1"/>
  <c r="M464" i="1"/>
  <c r="O464" i="1"/>
  <c r="Q464" i="1"/>
  <c r="R464" i="1"/>
  <c r="T464" i="1"/>
  <c r="U464" i="1"/>
  <c r="V464" i="1"/>
  <c r="W464" i="1"/>
  <c r="X464" i="1"/>
  <c r="Z464" i="1"/>
  <c r="AA464" i="1"/>
  <c r="L463" i="1"/>
  <c r="M463" i="1"/>
  <c r="O463" i="1"/>
  <c r="Q463" i="1"/>
  <c r="R463" i="1"/>
  <c r="T463" i="1"/>
  <c r="U463" i="1"/>
  <c r="V463" i="1"/>
  <c r="W463" i="1"/>
  <c r="X463" i="1"/>
  <c r="Z463" i="1"/>
  <c r="AA463" i="1"/>
  <c r="AB464" i="1"/>
  <c r="AB463" i="1"/>
  <c r="AC464" i="1"/>
  <c r="AC463" i="1"/>
  <c r="C444" i="1"/>
  <c r="D444" i="1"/>
  <c r="F444" i="1"/>
  <c r="G444" i="1"/>
  <c r="C435" i="1"/>
  <c r="D435" i="1"/>
  <c r="F435" i="1"/>
  <c r="G435" i="1"/>
  <c r="H443" i="1"/>
  <c r="H434" i="1"/>
  <c r="I443" i="1"/>
  <c r="I434" i="1"/>
  <c r="C442" i="1"/>
  <c r="D442" i="1"/>
  <c r="F442" i="1"/>
  <c r="G442" i="1"/>
  <c r="H442" i="1"/>
  <c r="I442" i="1"/>
  <c r="C433" i="1"/>
  <c r="D433" i="1"/>
  <c r="F433" i="1"/>
  <c r="G433" i="1"/>
  <c r="H433" i="1"/>
  <c r="I433" i="1"/>
  <c r="L443" i="1"/>
  <c r="M443" i="1"/>
  <c r="O443" i="1"/>
  <c r="Q443" i="1"/>
  <c r="R443" i="1"/>
  <c r="T443" i="1"/>
  <c r="U443" i="1"/>
  <c r="V443" i="1"/>
  <c r="W443" i="1"/>
  <c r="X443" i="1"/>
  <c r="Z443" i="1"/>
  <c r="AA443" i="1"/>
  <c r="L442" i="1"/>
  <c r="M442" i="1"/>
  <c r="O442" i="1"/>
  <c r="Q442" i="1"/>
  <c r="R442" i="1"/>
  <c r="T442" i="1"/>
  <c r="U442" i="1"/>
  <c r="V442" i="1"/>
  <c r="W442" i="1"/>
  <c r="X442" i="1"/>
  <c r="Z442" i="1"/>
  <c r="AA442" i="1"/>
  <c r="AB443" i="1"/>
  <c r="AB442" i="1"/>
  <c r="AC443" i="1"/>
  <c r="AC442" i="1"/>
  <c r="L434" i="1"/>
  <c r="M434" i="1"/>
  <c r="O434" i="1"/>
  <c r="Q434" i="1"/>
  <c r="R434" i="1"/>
  <c r="T434" i="1"/>
  <c r="U434" i="1"/>
  <c r="V434" i="1"/>
  <c r="W434" i="1"/>
  <c r="X434" i="1"/>
  <c r="Z434" i="1"/>
  <c r="AA434" i="1"/>
  <c r="L433" i="1"/>
  <c r="M433" i="1"/>
  <c r="O433" i="1"/>
  <c r="Q433" i="1"/>
  <c r="R433" i="1"/>
  <c r="T433" i="1"/>
  <c r="U433" i="1"/>
  <c r="V433" i="1"/>
  <c r="W433" i="1"/>
  <c r="X433" i="1"/>
  <c r="Z433" i="1"/>
  <c r="AA433" i="1"/>
  <c r="AB434" i="1"/>
  <c r="AB433" i="1"/>
  <c r="AC434" i="1"/>
  <c r="AC433" i="1"/>
  <c r="C441" i="1"/>
  <c r="D441" i="1"/>
  <c r="F441" i="1"/>
  <c r="G441" i="1"/>
  <c r="H441" i="1"/>
  <c r="L441" i="1"/>
  <c r="M441" i="1"/>
  <c r="N441" i="1"/>
  <c r="O441" i="1"/>
  <c r="P441" i="1"/>
  <c r="Q441" i="1"/>
  <c r="R441" i="1"/>
  <c r="T441" i="1"/>
  <c r="U441" i="1"/>
  <c r="V441" i="1"/>
  <c r="W441" i="1"/>
  <c r="X441" i="1"/>
  <c r="Z441" i="1"/>
  <c r="AA441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Z440" i="1"/>
  <c r="AA440" i="1"/>
  <c r="C432" i="1"/>
  <c r="D432" i="1"/>
  <c r="F432" i="1"/>
  <c r="G432" i="1"/>
  <c r="H432" i="1"/>
  <c r="C431" i="1"/>
  <c r="D431" i="1"/>
  <c r="F431" i="1"/>
  <c r="G431" i="1"/>
  <c r="H431" i="1"/>
  <c r="L432" i="1"/>
  <c r="M432" i="1"/>
  <c r="N432" i="1"/>
  <c r="O432" i="1"/>
  <c r="P432" i="1"/>
  <c r="Q432" i="1"/>
  <c r="R432" i="1"/>
  <c r="T432" i="1"/>
  <c r="U432" i="1"/>
  <c r="V432" i="1"/>
  <c r="W432" i="1"/>
  <c r="X432" i="1"/>
  <c r="Z432" i="1"/>
  <c r="AA432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Z431" i="1"/>
  <c r="AA431" i="1"/>
  <c r="I441" i="1"/>
  <c r="AB441" i="1"/>
  <c r="AB440" i="1"/>
  <c r="AC441" i="1"/>
  <c r="AC440" i="1"/>
  <c r="I432" i="1"/>
  <c r="I431" i="1"/>
  <c r="AB432" i="1"/>
  <c r="AB431" i="1"/>
  <c r="AC432" i="1"/>
  <c r="AC431" i="1"/>
  <c r="C411" i="1"/>
  <c r="D411" i="1"/>
  <c r="F411" i="1"/>
  <c r="G411" i="1"/>
  <c r="H411" i="1"/>
  <c r="C410" i="1"/>
  <c r="D410" i="1"/>
  <c r="F410" i="1"/>
  <c r="G410" i="1"/>
  <c r="H410" i="1"/>
  <c r="I411" i="1"/>
  <c r="I410" i="1"/>
  <c r="L411" i="1"/>
  <c r="M411" i="1"/>
  <c r="N411" i="1"/>
  <c r="O411" i="1"/>
  <c r="P411" i="1"/>
  <c r="Q411" i="1"/>
  <c r="R411" i="1"/>
  <c r="T411" i="1"/>
  <c r="U411" i="1"/>
  <c r="V411" i="1"/>
  <c r="W411" i="1"/>
  <c r="X411" i="1"/>
  <c r="Z411" i="1"/>
  <c r="AA411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Z410" i="1"/>
  <c r="AA410" i="1"/>
  <c r="AB411" i="1"/>
  <c r="AB410" i="1"/>
  <c r="AC411" i="1"/>
  <c r="AC410" i="1"/>
  <c r="C414" i="1"/>
  <c r="D414" i="1"/>
  <c r="F414" i="1"/>
  <c r="G414" i="1"/>
  <c r="H413" i="1"/>
  <c r="I413" i="1"/>
  <c r="C412" i="1"/>
  <c r="D412" i="1"/>
  <c r="F412" i="1"/>
  <c r="G412" i="1"/>
  <c r="H412" i="1"/>
  <c r="I412" i="1"/>
  <c r="L413" i="1"/>
  <c r="M413" i="1"/>
  <c r="O413" i="1"/>
  <c r="Q413" i="1"/>
  <c r="R413" i="1"/>
  <c r="T413" i="1"/>
  <c r="U413" i="1"/>
  <c r="V413" i="1"/>
  <c r="W413" i="1"/>
  <c r="X413" i="1"/>
  <c r="Z413" i="1"/>
  <c r="AA413" i="1"/>
  <c r="L412" i="1"/>
  <c r="M412" i="1"/>
  <c r="O412" i="1"/>
  <c r="Q412" i="1"/>
  <c r="R412" i="1"/>
  <c r="T412" i="1"/>
  <c r="U412" i="1"/>
  <c r="V412" i="1"/>
  <c r="W412" i="1"/>
  <c r="X412" i="1"/>
  <c r="Z412" i="1"/>
  <c r="AA412" i="1"/>
  <c r="AB413" i="1"/>
  <c r="AB412" i="1"/>
  <c r="AC413" i="1"/>
  <c r="AC412" i="1"/>
  <c r="C405" i="1"/>
  <c r="D405" i="1"/>
  <c r="F405" i="1"/>
  <c r="G405" i="1"/>
  <c r="H404" i="1"/>
  <c r="I404" i="1"/>
  <c r="C403" i="1"/>
  <c r="D403" i="1"/>
  <c r="F403" i="1"/>
  <c r="G403" i="1"/>
  <c r="H403" i="1"/>
  <c r="I403" i="1"/>
  <c r="L404" i="1"/>
  <c r="M404" i="1"/>
  <c r="O404" i="1"/>
  <c r="Q404" i="1"/>
  <c r="R404" i="1"/>
  <c r="T404" i="1"/>
  <c r="U404" i="1"/>
  <c r="V404" i="1"/>
  <c r="W404" i="1"/>
  <c r="X404" i="1"/>
  <c r="Z404" i="1"/>
  <c r="AA404" i="1"/>
  <c r="L403" i="1"/>
  <c r="M403" i="1"/>
  <c r="O403" i="1"/>
  <c r="Q403" i="1"/>
  <c r="R403" i="1"/>
  <c r="T403" i="1"/>
  <c r="U403" i="1"/>
  <c r="V403" i="1"/>
  <c r="W403" i="1"/>
  <c r="X403" i="1"/>
  <c r="Z403" i="1"/>
  <c r="AA403" i="1"/>
  <c r="AB404" i="1"/>
  <c r="AB403" i="1"/>
  <c r="AC404" i="1"/>
  <c r="AC403" i="1"/>
  <c r="C402" i="1"/>
  <c r="D402" i="1"/>
  <c r="F402" i="1"/>
  <c r="G402" i="1"/>
  <c r="H402" i="1"/>
  <c r="C401" i="1"/>
  <c r="D401" i="1"/>
  <c r="F401" i="1"/>
  <c r="G401" i="1"/>
  <c r="H401" i="1"/>
  <c r="I402" i="1"/>
  <c r="I401" i="1"/>
  <c r="L402" i="1"/>
  <c r="M402" i="1"/>
  <c r="N402" i="1"/>
  <c r="O402" i="1"/>
  <c r="P402" i="1"/>
  <c r="Q402" i="1"/>
  <c r="R402" i="1"/>
  <c r="T402" i="1"/>
  <c r="U402" i="1"/>
  <c r="V402" i="1"/>
  <c r="W402" i="1"/>
  <c r="X402" i="1"/>
  <c r="Z402" i="1"/>
  <c r="AA402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Z401" i="1"/>
  <c r="AA401" i="1"/>
  <c r="AB402" i="1"/>
  <c r="AB401" i="1"/>
  <c r="AC402" i="1"/>
  <c r="AC401" i="1"/>
  <c r="C381" i="1"/>
  <c r="D381" i="1"/>
  <c r="F381" i="1"/>
  <c r="G381" i="1"/>
  <c r="H381" i="1"/>
  <c r="C380" i="1"/>
  <c r="D380" i="1"/>
  <c r="F380" i="1"/>
  <c r="G380" i="1"/>
  <c r="H380" i="1"/>
  <c r="I381" i="1"/>
  <c r="I380" i="1"/>
  <c r="L381" i="1"/>
  <c r="M381" i="1"/>
  <c r="N381" i="1"/>
  <c r="O381" i="1"/>
  <c r="P381" i="1"/>
  <c r="Q381" i="1"/>
  <c r="R381" i="1"/>
  <c r="T381" i="1"/>
  <c r="U381" i="1"/>
  <c r="V381" i="1"/>
  <c r="W381" i="1"/>
  <c r="X381" i="1"/>
  <c r="Z381" i="1"/>
  <c r="AA381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Z380" i="1"/>
  <c r="AA380" i="1"/>
  <c r="AB381" i="1"/>
  <c r="AB380" i="1"/>
  <c r="AC381" i="1"/>
  <c r="AC380" i="1"/>
  <c r="C384" i="1"/>
  <c r="D384" i="1"/>
  <c r="F384" i="1"/>
  <c r="G384" i="1"/>
  <c r="H383" i="1"/>
  <c r="I383" i="1"/>
  <c r="C382" i="1"/>
  <c r="D382" i="1"/>
  <c r="F382" i="1"/>
  <c r="G382" i="1"/>
  <c r="H382" i="1"/>
  <c r="I382" i="1"/>
  <c r="L383" i="1"/>
  <c r="M383" i="1"/>
  <c r="O383" i="1"/>
  <c r="Q383" i="1"/>
  <c r="R383" i="1"/>
  <c r="T383" i="1"/>
  <c r="U383" i="1"/>
  <c r="V383" i="1"/>
  <c r="W383" i="1"/>
  <c r="X383" i="1"/>
  <c r="Z383" i="1"/>
  <c r="AA383" i="1"/>
  <c r="L382" i="1"/>
  <c r="M382" i="1"/>
  <c r="O382" i="1"/>
  <c r="Q382" i="1"/>
  <c r="R382" i="1"/>
  <c r="T382" i="1"/>
  <c r="U382" i="1"/>
  <c r="V382" i="1"/>
  <c r="W382" i="1"/>
  <c r="X382" i="1"/>
  <c r="Z382" i="1"/>
  <c r="AA382" i="1"/>
  <c r="AB383" i="1"/>
  <c r="AB382" i="1"/>
  <c r="AC383" i="1"/>
  <c r="AC382" i="1"/>
  <c r="C375" i="1"/>
  <c r="D375" i="1"/>
  <c r="F375" i="1"/>
  <c r="G375" i="1"/>
  <c r="H374" i="1"/>
  <c r="I374" i="1"/>
  <c r="C373" i="1"/>
  <c r="D373" i="1"/>
  <c r="F373" i="1"/>
  <c r="G373" i="1"/>
  <c r="H373" i="1"/>
  <c r="I373" i="1"/>
  <c r="L374" i="1"/>
  <c r="M374" i="1"/>
  <c r="O374" i="1"/>
  <c r="Q374" i="1"/>
  <c r="R374" i="1"/>
  <c r="T374" i="1"/>
  <c r="U374" i="1"/>
  <c r="V374" i="1"/>
  <c r="W374" i="1"/>
  <c r="X374" i="1"/>
  <c r="Z374" i="1"/>
  <c r="AA374" i="1"/>
  <c r="L373" i="1"/>
  <c r="M373" i="1"/>
  <c r="O373" i="1"/>
  <c r="Q373" i="1"/>
  <c r="R373" i="1"/>
  <c r="T373" i="1"/>
  <c r="U373" i="1"/>
  <c r="V373" i="1"/>
  <c r="W373" i="1"/>
  <c r="X373" i="1"/>
  <c r="Z373" i="1"/>
  <c r="AA373" i="1"/>
  <c r="AB374" i="1"/>
  <c r="AB373" i="1"/>
  <c r="AC374" i="1"/>
  <c r="AC373" i="1"/>
  <c r="C372" i="1"/>
  <c r="D372" i="1"/>
  <c r="F372" i="1"/>
  <c r="G372" i="1"/>
  <c r="H372" i="1"/>
  <c r="C371" i="1"/>
  <c r="D371" i="1"/>
  <c r="F371" i="1"/>
  <c r="G371" i="1"/>
  <c r="H371" i="1"/>
  <c r="I372" i="1"/>
  <c r="I371" i="1"/>
  <c r="L372" i="1"/>
  <c r="M372" i="1"/>
  <c r="N372" i="1"/>
  <c r="O372" i="1"/>
  <c r="P372" i="1"/>
  <c r="Q372" i="1"/>
  <c r="R372" i="1"/>
  <c r="T372" i="1"/>
  <c r="U372" i="1"/>
  <c r="V372" i="1"/>
  <c r="W372" i="1"/>
  <c r="X372" i="1"/>
  <c r="Z372" i="1"/>
  <c r="AA372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Z371" i="1"/>
  <c r="AA371" i="1"/>
  <c r="AB372" i="1"/>
  <c r="AB371" i="1"/>
  <c r="AC372" i="1"/>
  <c r="AC371" i="1"/>
  <c r="C351" i="1"/>
  <c r="D351" i="1"/>
  <c r="F351" i="1"/>
  <c r="G351" i="1"/>
  <c r="H351" i="1"/>
  <c r="C350" i="1"/>
  <c r="D350" i="1"/>
  <c r="F350" i="1"/>
  <c r="G350" i="1"/>
  <c r="H350" i="1"/>
  <c r="I351" i="1"/>
  <c r="I350" i="1"/>
  <c r="L351" i="1"/>
  <c r="M351" i="1"/>
  <c r="N351" i="1"/>
  <c r="O351" i="1"/>
  <c r="P351" i="1"/>
  <c r="Q351" i="1"/>
  <c r="R351" i="1"/>
  <c r="T351" i="1"/>
  <c r="U351" i="1"/>
  <c r="V351" i="1"/>
  <c r="W351" i="1"/>
  <c r="X351" i="1"/>
  <c r="Z351" i="1"/>
  <c r="AA351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Z350" i="1"/>
  <c r="AA350" i="1"/>
  <c r="AB351" i="1"/>
  <c r="AB350" i="1"/>
  <c r="AC351" i="1"/>
  <c r="AC350" i="1"/>
  <c r="C354" i="1"/>
  <c r="D354" i="1"/>
  <c r="F354" i="1"/>
  <c r="G354" i="1"/>
  <c r="H353" i="1"/>
  <c r="I353" i="1"/>
  <c r="C352" i="1"/>
  <c r="D352" i="1"/>
  <c r="F352" i="1"/>
  <c r="G352" i="1"/>
  <c r="H352" i="1"/>
  <c r="I352" i="1"/>
  <c r="L353" i="1"/>
  <c r="M353" i="1"/>
  <c r="O353" i="1"/>
  <c r="Q353" i="1"/>
  <c r="R353" i="1"/>
  <c r="T353" i="1"/>
  <c r="U353" i="1"/>
  <c r="V353" i="1"/>
  <c r="W353" i="1"/>
  <c r="X353" i="1"/>
  <c r="Z353" i="1"/>
  <c r="AA353" i="1"/>
  <c r="L352" i="1"/>
  <c r="M352" i="1"/>
  <c r="O352" i="1"/>
  <c r="Q352" i="1"/>
  <c r="R352" i="1"/>
  <c r="T352" i="1"/>
  <c r="U352" i="1"/>
  <c r="V352" i="1"/>
  <c r="W352" i="1"/>
  <c r="X352" i="1"/>
  <c r="Z352" i="1"/>
  <c r="AA352" i="1"/>
  <c r="AB353" i="1"/>
  <c r="AB352" i="1"/>
  <c r="AC353" i="1"/>
  <c r="AC352" i="1"/>
  <c r="C345" i="1"/>
  <c r="D345" i="1"/>
  <c r="F345" i="1"/>
  <c r="G345" i="1"/>
  <c r="H344" i="1"/>
  <c r="I344" i="1"/>
  <c r="C343" i="1"/>
  <c r="D343" i="1"/>
  <c r="F343" i="1"/>
  <c r="G343" i="1"/>
  <c r="H343" i="1"/>
  <c r="I343" i="1"/>
  <c r="L344" i="1"/>
  <c r="M344" i="1"/>
  <c r="O344" i="1"/>
  <c r="Q344" i="1"/>
  <c r="R344" i="1"/>
  <c r="T344" i="1"/>
  <c r="U344" i="1"/>
  <c r="V344" i="1"/>
  <c r="W344" i="1"/>
  <c r="X344" i="1"/>
  <c r="Z344" i="1"/>
  <c r="AA344" i="1"/>
  <c r="L343" i="1"/>
  <c r="M343" i="1"/>
  <c r="O343" i="1"/>
  <c r="Q343" i="1"/>
  <c r="R343" i="1"/>
  <c r="T343" i="1"/>
  <c r="U343" i="1"/>
  <c r="V343" i="1"/>
  <c r="W343" i="1"/>
  <c r="X343" i="1"/>
  <c r="Z343" i="1"/>
  <c r="AA343" i="1"/>
  <c r="AB344" i="1"/>
  <c r="AB343" i="1"/>
  <c r="AC344" i="1"/>
  <c r="AC343" i="1"/>
  <c r="C342" i="1"/>
  <c r="D342" i="1"/>
  <c r="F342" i="1"/>
  <c r="G342" i="1"/>
  <c r="H342" i="1"/>
  <c r="C341" i="1"/>
  <c r="D341" i="1"/>
  <c r="F341" i="1"/>
  <c r="G341" i="1"/>
  <c r="H341" i="1"/>
  <c r="I342" i="1"/>
  <c r="I341" i="1"/>
  <c r="L342" i="1"/>
  <c r="M342" i="1"/>
  <c r="N342" i="1"/>
  <c r="O342" i="1"/>
  <c r="P342" i="1"/>
  <c r="Q342" i="1"/>
  <c r="R342" i="1"/>
  <c r="T342" i="1"/>
  <c r="U342" i="1"/>
  <c r="V342" i="1"/>
  <c r="W342" i="1"/>
  <c r="X342" i="1"/>
  <c r="Z342" i="1"/>
  <c r="AA342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Z341" i="1"/>
  <c r="AA341" i="1"/>
  <c r="AB342" i="1"/>
  <c r="AB341" i="1"/>
  <c r="AC342" i="1"/>
  <c r="AC341" i="1"/>
  <c r="C321" i="1"/>
  <c r="D321" i="1"/>
  <c r="F321" i="1"/>
  <c r="G321" i="1"/>
  <c r="H321" i="1"/>
  <c r="C320" i="1"/>
  <c r="D320" i="1"/>
  <c r="F320" i="1"/>
  <c r="G320" i="1"/>
  <c r="H320" i="1"/>
  <c r="I321" i="1"/>
  <c r="I320" i="1"/>
  <c r="L321" i="1"/>
  <c r="M321" i="1"/>
  <c r="N321" i="1"/>
  <c r="O321" i="1"/>
  <c r="P321" i="1"/>
  <c r="Q321" i="1"/>
  <c r="R321" i="1"/>
  <c r="T321" i="1"/>
  <c r="U321" i="1"/>
  <c r="V321" i="1"/>
  <c r="W321" i="1"/>
  <c r="X321" i="1"/>
  <c r="Z321" i="1"/>
  <c r="AA321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Z320" i="1"/>
  <c r="AA320" i="1"/>
  <c r="AB321" i="1"/>
  <c r="AB320" i="1"/>
  <c r="AC321" i="1"/>
  <c r="AC320" i="1"/>
  <c r="C324" i="1"/>
  <c r="D324" i="1"/>
  <c r="F324" i="1"/>
  <c r="G324" i="1"/>
  <c r="H323" i="1"/>
  <c r="I323" i="1"/>
  <c r="C322" i="1"/>
  <c r="D322" i="1"/>
  <c r="F322" i="1"/>
  <c r="G322" i="1"/>
  <c r="H322" i="1"/>
  <c r="I322" i="1"/>
  <c r="L323" i="1"/>
  <c r="M323" i="1"/>
  <c r="O323" i="1"/>
  <c r="Q323" i="1"/>
  <c r="R323" i="1"/>
  <c r="T323" i="1"/>
  <c r="U323" i="1"/>
  <c r="V323" i="1"/>
  <c r="W323" i="1"/>
  <c r="X323" i="1"/>
  <c r="Z323" i="1"/>
  <c r="AA323" i="1"/>
  <c r="L322" i="1"/>
  <c r="M322" i="1"/>
  <c r="O322" i="1"/>
  <c r="Q322" i="1"/>
  <c r="R322" i="1"/>
  <c r="T322" i="1"/>
  <c r="U322" i="1"/>
  <c r="V322" i="1"/>
  <c r="W322" i="1"/>
  <c r="X322" i="1"/>
  <c r="Z322" i="1"/>
  <c r="AA322" i="1"/>
  <c r="AB323" i="1"/>
  <c r="AB322" i="1"/>
  <c r="AC323" i="1"/>
  <c r="AC322" i="1"/>
  <c r="C315" i="1"/>
  <c r="D315" i="1"/>
  <c r="F315" i="1"/>
  <c r="G315" i="1"/>
  <c r="H314" i="1"/>
  <c r="I314" i="1"/>
  <c r="C313" i="1"/>
  <c r="D313" i="1"/>
  <c r="F313" i="1"/>
  <c r="G313" i="1"/>
  <c r="H313" i="1"/>
  <c r="I313" i="1"/>
  <c r="L314" i="1"/>
  <c r="M314" i="1"/>
  <c r="O314" i="1"/>
  <c r="Q314" i="1"/>
  <c r="R314" i="1"/>
  <c r="T314" i="1"/>
  <c r="U314" i="1"/>
  <c r="V314" i="1"/>
  <c r="W314" i="1"/>
  <c r="X314" i="1"/>
  <c r="Z314" i="1"/>
  <c r="AA314" i="1"/>
  <c r="L313" i="1"/>
  <c r="M313" i="1"/>
  <c r="O313" i="1"/>
  <c r="Q313" i="1"/>
  <c r="R313" i="1"/>
  <c r="T313" i="1"/>
  <c r="U313" i="1"/>
  <c r="V313" i="1"/>
  <c r="W313" i="1"/>
  <c r="X313" i="1"/>
  <c r="Z313" i="1"/>
  <c r="AA313" i="1"/>
  <c r="AB314" i="1"/>
  <c r="AB313" i="1"/>
  <c r="AC314" i="1"/>
  <c r="AC313" i="1"/>
  <c r="C312" i="1"/>
  <c r="D312" i="1"/>
  <c r="F312" i="1"/>
  <c r="G312" i="1"/>
  <c r="H312" i="1"/>
  <c r="C311" i="1"/>
  <c r="D311" i="1"/>
  <c r="F311" i="1"/>
  <c r="G311" i="1"/>
  <c r="H311" i="1"/>
  <c r="I312" i="1"/>
  <c r="I311" i="1"/>
  <c r="L312" i="1"/>
  <c r="M312" i="1"/>
  <c r="N312" i="1"/>
  <c r="O312" i="1"/>
  <c r="P312" i="1"/>
  <c r="Q312" i="1"/>
  <c r="R312" i="1"/>
  <c r="T312" i="1"/>
  <c r="U312" i="1"/>
  <c r="V312" i="1"/>
  <c r="W312" i="1"/>
  <c r="X312" i="1"/>
  <c r="Z312" i="1"/>
  <c r="AA312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Z311" i="1"/>
  <c r="AA311" i="1"/>
  <c r="AB312" i="1"/>
  <c r="AB311" i="1"/>
  <c r="AC312" i="1"/>
  <c r="AC311" i="1"/>
  <c r="C291" i="1"/>
  <c r="D291" i="1"/>
  <c r="F291" i="1"/>
  <c r="G291" i="1"/>
  <c r="H291" i="1"/>
  <c r="C290" i="1"/>
  <c r="D290" i="1"/>
  <c r="F290" i="1"/>
  <c r="G290" i="1"/>
  <c r="H290" i="1"/>
  <c r="I291" i="1"/>
  <c r="I290" i="1"/>
  <c r="L291" i="1"/>
  <c r="M291" i="1"/>
  <c r="N291" i="1"/>
  <c r="O291" i="1"/>
  <c r="P291" i="1"/>
  <c r="Q291" i="1"/>
  <c r="R291" i="1"/>
  <c r="T291" i="1"/>
  <c r="U291" i="1"/>
  <c r="V291" i="1"/>
  <c r="W291" i="1"/>
  <c r="X291" i="1"/>
  <c r="Z291" i="1"/>
  <c r="AA291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Z290" i="1"/>
  <c r="AA290" i="1"/>
  <c r="AB291" i="1"/>
  <c r="AB290" i="1"/>
  <c r="AC291" i="1"/>
  <c r="AC290" i="1"/>
  <c r="C294" i="1"/>
  <c r="D294" i="1"/>
  <c r="F294" i="1"/>
  <c r="G294" i="1"/>
  <c r="H293" i="1"/>
  <c r="I293" i="1"/>
  <c r="C292" i="1"/>
  <c r="D292" i="1"/>
  <c r="F292" i="1"/>
  <c r="G292" i="1"/>
  <c r="H292" i="1"/>
  <c r="I292" i="1"/>
  <c r="L293" i="1"/>
  <c r="M293" i="1"/>
  <c r="O293" i="1"/>
  <c r="Q293" i="1"/>
  <c r="R293" i="1"/>
  <c r="T293" i="1"/>
  <c r="U293" i="1"/>
  <c r="V293" i="1"/>
  <c r="W293" i="1"/>
  <c r="X293" i="1"/>
  <c r="Z293" i="1"/>
  <c r="AA293" i="1"/>
  <c r="L292" i="1"/>
  <c r="M292" i="1"/>
  <c r="O292" i="1"/>
  <c r="Q292" i="1"/>
  <c r="R292" i="1"/>
  <c r="T292" i="1"/>
  <c r="U292" i="1"/>
  <c r="V292" i="1"/>
  <c r="W292" i="1"/>
  <c r="X292" i="1"/>
  <c r="Z292" i="1"/>
  <c r="AA292" i="1"/>
  <c r="AB293" i="1"/>
  <c r="AC293" i="1"/>
  <c r="AB292" i="1"/>
  <c r="AC292" i="1"/>
  <c r="C285" i="1"/>
  <c r="D285" i="1"/>
  <c r="F285" i="1"/>
  <c r="G285" i="1"/>
  <c r="H284" i="1"/>
  <c r="I284" i="1"/>
  <c r="C283" i="1"/>
  <c r="D283" i="1"/>
  <c r="F283" i="1"/>
  <c r="G283" i="1"/>
  <c r="H283" i="1"/>
  <c r="I283" i="1"/>
  <c r="L284" i="1"/>
  <c r="M284" i="1"/>
  <c r="O284" i="1"/>
  <c r="Q284" i="1"/>
  <c r="R284" i="1"/>
  <c r="T284" i="1"/>
  <c r="U284" i="1"/>
  <c r="V284" i="1"/>
  <c r="W284" i="1"/>
  <c r="X284" i="1"/>
  <c r="Z284" i="1"/>
  <c r="AA284" i="1"/>
  <c r="L283" i="1"/>
  <c r="M283" i="1"/>
  <c r="O283" i="1"/>
  <c r="Q283" i="1"/>
  <c r="R283" i="1"/>
  <c r="T283" i="1"/>
  <c r="U283" i="1"/>
  <c r="V283" i="1"/>
  <c r="W283" i="1"/>
  <c r="X283" i="1"/>
  <c r="Z283" i="1"/>
  <c r="AA283" i="1"/>
  <c r="AB284" i="1"/>
  <c r="AB283" i="1"/>
  <c r="AC284" i="1"/>
  <c r="AC283" i="1"/>
  <c r="C282" i="1"/>
  <c r="D282" i="1"/>
  <c r="F282" i="1"/>
  <c r="G282" i="1"/>
  <c r="H282" i="1"/>
  <c r="C281" i="1"/>
  <c r="D281" i="1"/>
  <c r="F281" i="1"/>
  <c r="G281" i="1"/>
  <c r="H281" i="1"/>
  <c r="I282" i="1"/>
  <c r="I281" i="1"/>
  <c r="L282" i="1"/>
  <c r="M282" i="1"/>
  <c r="N282" i="1"/>
  <c r="O282" i="1"/>
  <c r="P282" i="1"/>
  <c r="Q282" i="1"/>
  <c r="R282" i="1"/>
  <c r="T282" i="1"/>
  <c r="U282" i="1"/>
  <c r="V282" i="1"/>
  <c r="W282" i="1"/>
  <c r="X282" i="1"/>
  <c r="Z282" i="1"/>
  <c r="AA282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Z281" i="1"/>
  <c r="AA281" i="1"/>
  <c r="AB282" i="1"/>
  <c r="AB281" i="1"/>
  <c r="AC282" i="1"/>
  <c r="AC281" i="1"/>
  <c r="C261" i="1"/>
  <c r="D261" i="1"/>
  <c r="F261" i="1"/>
  <c r="G261" i="1"/>
  <c r="H261" i="1"/>
  <c r="C260" i="1"/>
  <c r="D260" i="1"/>
  <c r="F260" i="1"/>
  <c r="G260" i="1"/>
  <c r="H260" i="1"/>
  <c r="I261" i="1"/>
  <c r="I260" i="1"/>
  <c r="L261" i="1"/>
  <c r="M261" i="1"/>
  <c r="N261" i="1"/>
  <c r="O261" i="1"/>
  <c r="P261" i="1"/>
  <c r="Q261" i="1"/>
  <c r="R261" i="1"/>
  <c r="T261" i="1"/>
  <c r="U261" i="1"/>
  <c r="V261" i="1"/>
  <c r="W261" i="1"/>
  <c r="X261" i="1"/>
  <c r="Z261" i="1"/>
  <c r="AA261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Z260" i="1"/>
  <c r="AA260" i="1"/>
  <c r="AB261" i="1"/>
  <c r="AB260" i="1"/>
  <c r="AC261" i="1"/>
  <c r="AC260" i="1"/>
  <c r="C264" i="1"/>
  <c r="D264" i="1"/>
  <c r="F264" i="1"/>
  <c r="G264" i="1"/>
  <c r="H263" i="1"/>
  <c r="I263" i="1"/>
  <c r="C262" i="1"/>
  <c r="D262" i="1"/>
  <c r="F262" i="1"/>
  <c r="G262" i="1"/>
  <c r="H262" i="1"/>
  <c r="I262" i="1"/>
  <c r="L263" i="1"/>
  <c r="M263" i="1"/>
  <c r="O263" i="1"/>
  <c r="Q263" i="1"/>
  <c r="R263" i="1"/>
  <c r="T263" i="1"/>
  <c r="U263" i="1"/>
  <c r="V263" i="1"/>
  <c r="W263" i="1"/>
  <c r="X263" i="1"/>
  <c r="Z263" i="1"/>
  <c r="AA263" i="1"/>
  <c r="L262" i="1"/>
  <c r="M262" i="1"/>
  <c r="O262" i="1"/>
  <c r="Q262" i="1"/>
  <c r="R262" i="1"/>
  <c r="T262" i="1"/>
  <c r="U262" i="1"/>
  <c r="V262" i="1"/>
  <c r="W262" i="1"/>
  <c r="X262" i="1"/>
  <c r="Z262" i="1"/>
  <c r="AA262" i="1"/>
  <c r="AB263" i="1"/>
  <c r="AB262" i="1"/>
  <c r="AC263" i="1"/>
  <c r="AC262" i="1"/>
  <c r="C255" i="1"/>
  <c r="D255" i="1"/>
  <c r="F255" i="1"/>
  <c r="G255" i="1"/>
  <c r="H254" i="1"/>
  <c r="I254" i="1"/>
  <c r="C253" i="1"/>
  <c r="D253" i="1"/>
  <c r="F253" i="1"/>
  <c r="G253" i="1"/>
  <c r="H253" i="1"/>
  <c r="I253" i="1"/>
  <c r="L254" i="1"/>
  <c r="M254" i="1"/>
  <c r="O254" i="1"/>
  <c r="P254" i="1"/>
  <c r="Q254" i="1"/>
  <c r="R254" i="1"/>
  <c r="T254" i="1"/>
  <c r="U254" i="1"/>
  <c r="V254" i="1"/>
  <c r="W254" i="1"/>
  <c r="X254" i="1"/>
  <c r="Z254" i="1"/>
  <c r="AA254" i="1"/>
  <c r="L253" i="1"/>
  <c r="M253" i="1"/>
  <c r="O253" i="1"/>
  <c r="P253" i="1"/>
  <c r="Q253" i="1"/>
  <c r="R253" i="1"/>
  <c r="T253" i="1"/>
  <c r="U253" i="1"/>
  <c r="V253" i="1"/>
  <c r="W253" i="1"/>
  <c r="X253" i="1"/>
  <c r="Z253" i="1"/>
  <c r="AA253" i="1"/>
  <c r="AB254" i="1"/>
  <c r="AB253" i="1"/>
  <c r="AC254" i="1"/>
  <c r="AC253" i="1"/>
  <c r="C252" i="1"/>
  <c r="D252" i="1"/>
  <c r="F252" i="1"/>
  <c r="G252" i="1"/>
  <c r="H252" i="1"/>
  <c r="C251" i="1"/>
  <c r="D251" i="1"/>
  <c r="F251" i="1"/>
  <c r="G251" i="1"/>
  <c r="H251" i="1"/>
  <c r="I252" i="1"/>
  <c r="I251" i="1"/>
  <c r="L252" i="1"/>
  <c r="M252" i="1"/>
  <c r="N252" i="1"/>
  <c r="O252" i="1"/>
  <c r="P252" i="1"/>
  <c r="Q252" i="1"/>
  <c r="R252" i="1"/>
  <c r="T252" i="1"/>
  <c r="U252" i="1"/>
  <c r="V252" i="1"/>
  <c r="W252" i="1"/>
  <c r="X252" i="1"/>
  <c r="Z252" i="1"/>
  <c r="AA252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Z251" i="1"/>
  <c r="AA251" i="1"/>
  <c r="AB252" i="1"/>
  <c r="AB251" i="1"/>
  <c r="AC252" i="1"/>
  <c r="AC251" i="1"/>
  <c r="C231" i="1"/>
  <c r="D231" i="1"/>
  <c r="F231" i="1"/>
  <c r="G231" i="1"/>
  <c r="H231" i="1"/>
  <c r="C230" i="1"/>
  <c r="D230" i="1"/>
  <c r="F230" i="1"/>
  <c r="G230" i="1"/>
  <c r="H230" i="1"/>
  <c r="I231" i="1"/>
  <c r="I230" i="1"/>
  <c r="L231" i="1"/>
  <c r="M231" i="1"/>
  <c r="N231" i="1"/>
  <c r="O231" i="1"/>
  <c r="P231" i="1"/>
  <c r="Q231" i="1"/>
  <c r="R231" i="1"/>
  <c r="T231" i="1"/>
  <c r="U231" i="1"/>
  <c r="V231" i="1"/>
  <c r="W231" i="1"/>
  <c r="X231" i="1"/>
  <c r="Z231" i="1"/>
  <c r="AA231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Z230" i="1"/>
  <c r="AA230" i="1"/>
  <c r="AB231" i="1"/>
  <c r="AB230" i="1"/>
  <c r="AC231" i="1"/>
  <c r="AC230" i="1"/>
  <c r="C234" i="1"/>
  <c r="D234" i="1"/>
  <c r="F234" i="1"/>
  <c r="G234" i="1"/>
  <c r="H233" i="1"/>
  <c r="I233" i="1"/>
  <c r="C232" i="1"/>
  <c r="D232" i="1"/>
  <c r="F232" i="1"/>
  <c r="G232" i="1"/>
  <c r="H232" i="1"/>
  <c r="I232" i="1"/>
  <c r="L233" i="1"/>
  <c r="M233" i="1"/>
  <c r="O233" i="1"/>
  <c r="Q233" i="1"/>
  <c r="R233" i="1"/>
  <c r="T233" i="1"/>
  <c r="U233" i="1"/>
  <c r="V233" i="1"/>
  <c r="W233" i="1"/>
  <c r="X233" i="1"/>
  <c r="Z233" i="1"/>
  <c r="AA233" i="1"/>
  <c r="L232" i="1"/>
  <c r="M232" i="1"/>
  <c r="O232" i="1"/>
  <c r="Q232" i="1"/>
  <c r="R232" i="1"/>
  <c r="T232" i="1"/>
  <c r="U232" i="1"/>
  <c r="V232" i="1"/>
  <c r="W232" i="1"/>
  <c r="X232" i="1"/>
  <c r="Z232" i="1"/>
  <c r="AA232" i="1"/>
  <c r="AB233" i="1"/>
  <c r="AB232" i="1"/>
  <c r="AC233" i="1"/>
  <c r="AC232" i="1"/>
  <c r="C225" i="1"/>
  <c r="D225" i="1"/>
  <c r="F225" i="1"/>
  <c r="G225" i="1"/>
  <c r="H224" i="1"/>
  <c r="I224" i="1"/>
  <c r="C223" i="1"/>
  <c r="D223" i="1"/>
  <c r="F223" i="1"/>
  <c r="G223" i="1"/>
  <c r="H223" i="1"/>
  <c r="I223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4" i="1"/>
  <c r="AB223" i="1"/>
  <c r="AC224" i="1"/>
  <c r="AC223" i="1"/>
  <c r="C222" i="1"/>
  <c r="D222" i="1"/>
  <c r="F222" i="1"/>
  <c r="G222" i="1"/>
  <c r="H222" i="1"/>
  <c r="C221" i="1"/>
  <c r="D221" i="1"/>
  <c r="F221" i="1"/>
  <c r="G221" i="1"/>
  <c r="H221" i="1"/>
  <c r="I222" i="1"/>
  <c r="I221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2" i="1"/>
  <c r="AB221" i="1"/>
  <c r="AC222" i="1"/>
  <c r="AC221" i="1"/>
  <c r="C201" i="1"/>
  <c r="D201" i="1"/>
  <c r="F201" i="1"/>
  <c r="G201" i="1"/>
  <c r="H201" i="1"/>
  <c r="C200" i="1"/>
  <c r="D200" i="1"/>
  <c r="F200" i="1"/>
  <c r="G200" i="1"/>
  <c r="H200" i="1"/>
  <c r="I201" i="1"/>
  <c r="I200" i="1"/>
  <c r="L201" i="1"/>
  <c r="M201" i="1"/>
  <c r="N201" i="1"/>
  <c r="O201" i="1"/>
  <c r="P201" i="1"/>
  <c r="Q201" i="1"/>
  <c r="R201" i="1"/>
  <c r="T201" i="1"/>
  <c r="U201" i="1"/>
  <c r="V201" i="1"/>
  <c r="W201" i="1"/>
  <c r="X201" i="1"/>
  <c r="Z201" i="1"/>
  <c r="AA201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Z200" i="1"/>
  <c r="AA200" i="1"/>
  <c r="AB201" i="1"/>
  <c r="AB200" i="1"/>
  <c r="AC201" i="1"/>
  <c r="AC200" i="1"/>
  <c r="C204" i="1"/>
  <c r="D204" i="1"/>
  <c r="F204" i="1"/>
  <c r="G204" i="1"/>
  <c r="H203" i="1"/>
  <c r="I203" i="1"/>
  <c r="C202" i="1"/>
  <c r="D202" i="1"/>
  <c r="F202" i="1"/>
  <c r="G202" i="1"/>
  <c r="H202" i="1"/>
  <c r="I202" i="1"/>
  <c r="L203" i="1"/>
  <c r="M203" i="1"/>
  <c r="O203" i="1"/>
  <c r="Q203" i="1"/>
  <c r="R203" i="1"/>
  <c r="T203" i="1"/>
  <c r="U203" i="1"/>
  <c r="V203" i="1"/>
  <c r="W203" i="1"/>
  <c r="X203" i="1"/>
  <c r="Z203" i="1"/>
  <c r="AA203" i="1"/>
  <c r="L202" i="1"/>
  <c r="M202" i="1"/>
  <c r="O202" i="1"/>
  <c r="Q202" i="1"/>
  <c r="R202" i="1"/>
  <c r="T202" i="1"/>
  <c r="U202" i="1"/>
  <c r="V202" i="1"/>
  <c r="W202" i="1"/>
  <c r="X202" i="1"/>
  <c r="Z202" i="1"/>
  <c r="AA202" i="1"/>
  <c r="AB203" i="1"/>
  <c r="AB202" i="1"/>
  <c r="AC203" i="1"/>
  <c r="AC202" i="1"/>
  <c r="C195" i="1"/>
  <c r="D195" i="1"/>
  <c r="F195" i="1"/>
  <c r="G195" i="1"/>
  <c r="H194" i="1"/>
  <c r="I194" i="1"/>
  <c r="C193" i="1"/>
  <c r="D193" i="1"/>
  <c r="F193" i="1"/>
  <c r="G193" i="1"/>
  <c r="H193" i="1"/>
  <c r="I193" i="1"/>
  <c r="L194" i="1"/>
  <c r="M194" i="1"/>
  <c r="O194" i="1"/>
  <c r="Q194" i="1"/>
  <c r="R194" i="1"/>
  <c r="T194" i="1"/>
  <c r="U194" i="1"/>
  <c r="V194" i="1"/>
  <c r="W194" i="1"/>
  <c r="X194" i="1"/>
  <c r="Z194" i="1"/>
  <c r="AA194" i="1"/>
  <c r="L193" i="1"/>
  <c r="M193" i="1"/>
  <c r="O193" i="1"/>
  <c r="Q193" i="1"/>
  <c r="R193" i="1"/>
  <c r="T193" i="1"/>
  <c r="U193" i="1"/>
  <c r="V193" i="1"/>
  <c r="W193" i="1"/>
  <c r="X193" i="1"/>
  <c r="Z193" i="1"/>
  <c r="AA193" i="1"/>
  <c r="AB194" i="1"/>
  <c r="AB193" i="1"/>
  <c r="AC194" i="1"/>
  <c r="AC193" i="1"/>
  <c r="C192" i="1"/>
  <c r="D192" i="1"/>
  <c r="F192" i="1"/>
  <c r="G192" i="1"/>
  <c r="H192" i="1"/>
  <c r="C191" i="1"/>
  <c r="D191" i="1"/>
  <c r="F191" i="1"/>
  <c r="G191" i="1"/>
  <c r="H191" i="1"/>
  <c r="I192" i="1"/>
  <c r="I191" i="1"/>
  <c r="L192" i="1"/>
  <c r="M192" i="1"/>
  <c r="N192" i="1"/>
  <c r="O192" i="1"/>
  <c r="P192" i="1"/>
  <c r="Q192" i="1"/>
  <c r="R192" i="1"/>
  <c r="T192" i="1"/>
  <c r="U192" i="1"/>
  <c r="V192" i="1"/>
  <c r="W192" i="1"/>
  <c r="X192" i="1"/>
  <c r="Z192" i="1"/>
  <c r="AA192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Z191" i="1"/>
  <c r="AA191" i="1"/>
  <c r="AB192" i="1"/>
  <c r="AB191" i="1"/>
  <c r="AC192" i="1"/>
  <c r="AC191" i="1"/>
  <c r="C171" i="1"/>
  <c r="D171" i="1"/>
  <c r="F171" i="1"/>
  <c r="G171" i="1"/>
  <c r="H171" i="1"/>
  <c r="C170" i="1"/>
  <c r="D170" i="1"/>
  <c r="F170" i="1"/>
  <c r="G170" i="1"/>
  <c r="H170" i="1"/>
  <c r="I171" i="1"/>
  <c r="I170" i="1"/>
  <c r="L171" i="1"/>
  <c r="M171" i="1"/>
  <c r="N171" i="1"/>
  <c r="O171" i="1"/>
  <c r="P171" i="1"/>
  <c r="Q171" i="1"/>
  <c r="R171" i="1"/>
  <c r="T171" i="1"/>
  <c r="U171" i="1"/>
  <c r="V171" i="1"/>
  <c r="W171" i="1"/>
  <c r="X171" i="1"/>
  <c r="Z171" i="1"/>
  <c r="AA171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Z170" i="1"/>
  <c r="AA170" i="1"/>
  <c r="AB171" i="1"/>
  <c r="AB170" i="1"/>
  <c r="AC171" i="1"/>
  <c r="AC170" i="1"/>
  <c r="C174" i="1"/>
  <c r="D174" i="1"/>
  <c r="F174" i="1"/>
  <c r="G174" i="1"/>
  <c r="H173" i="1"/>
  <c r="I173" i="1"/>
  <c r="C172" i="1"/>
  <c r="D172" i="1"/>
  <c r="F172" i="1"/>
  <c r="G172" i="1"/>
  <c r="H172" i="1"/>
  <c r="I172" i="1"/>
  <c r="L173" i="1"/>
  <c r="M173" i="1"/>
  <c r="O173" i="1"/>
  <c r="Q173" i="1"/>
  <c r="R173" i="1"/>
  <c r="T173" i="1"/>
  <c r="U173" i="1"/>
  <c r="V173" i="1"/>
  <c r="W173" i="1"/>
  <c r="X173" i="1"/>
  <c r="Z173" i="1"/>
  <c r="AA173" i="1"/>
  <c r="L172" i="1"/>
  <c r="M172" i="1"/>
  <c r="O172" i="1"/>
  <c r="Q172" i="1"/>
  <c r="R172" i="1"/>
  <c r="T172" i="1"/>
  <c r="U172" i="1"/>
  <c r="V172" i="1"/>
  <c r="W172" i="1"/>
  <c r="X172" i="1"/>
  <c r="Z172" i="1"/>
  <c r="AA172" i="1"/>
  <c r="AB173" i="1"/>
  <c r="AB172" i="1"/>
  <c r="AC173" i="1"/>
  <c r="AC172" i="1"/>
  <c r="C162" i="1"/>
  <c r="D162" i="1"/>
  <c r="F162" i="1"/>
  <c r="G162" i="1"/>
  <c r="H162" i="1"/>
  <c r="C161" i="1"/>
  <c r="D161" i="1"/>
  <c r="F161" i="1"/>
  <c r="G161" i="1"/>
  <c r="H161" i="1"/>
  <c r="I161" i="1"/>
  <c r="I162" i="1"/>
  <c r="L162" i="1"/>
  <c r="M162" i="1"/>
  <c r="N162" i="1"/>
  <c r="O162" i="1"/>
  <c r="P162" i="1"/>
  <c r="Q162" i="1"/>
  <c r="R162" i="1"/>
  <c r="T162" i="1"/>
  <c r="U162" i="1"/>
  <c r="V162" i="1"/>
  <c r="W162" i="1"/>
  <c r="X162" i="1"/>
  <c r="Z162" i="1"/>
  <c r="AA162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Z161" i="1"/>
  <c r="AA161" i="1"/>
  <c r="AB162" i="1"/>
  <c r="AB161" i="1"/>
  <c r="AC162" i="1"/>
  <c r="AC161" i="1"/>
  <c r="G165" i="1"/>
  <c r="C165" i="1"/>
  <c r="D165" i="1"/>
  <c r="F165" i="1"/>
  <c r="H164" i="1"/>
  <c r="I164" i="1"/>
  <c r="C163" i="1"/>
  <c r="D163" i="1"/>
  <c r="F163" i="1"/>
  <c r="G163" i="1"/>
  <c r="H163" i="1"/>
  <c r="I163" i="1"/>
  <c r="L164" i="1"/>
  <c r="M164" i="1"/>
  <c r="O164" i="1"/>
  <c r="Q164" i="1"/>
  <c r="R164" i="1"/>
  <c r="T164" i="1"/>
  <c r="U164" i="1"/>
  <c r="V164" i="1"/>
  <c r="W164" i="1"/>
  <c r="X164" i="1"/>
  <c r="Z164" i="1"/>
  <c r="AA164" i="1"/>
  <c r="L163" i="1"/>
  <c r="M163" i="1"/>
  <c r="O163" i="1"/>
  <c r="Q163" i="1"/>
  <c r="R163" i="1"/>
  <c r="T163" i="1"/>
  <c r="U163" i="1"/>
  <c r="V163" i="1"/>
  <c r="W163" i="1"/>
  <c r="X163" i="1"/>
  <c r="Z163" i="1"/>
  <c r="AA163" i="1"/>
  <c r="AB164" i="1"/>
  <c r="AB163" i="1"/>
  <c r="AC164" i="1"/>
  <c r="AC163" i="1"/>
  <c r="Z495" i="1" l="1"/>
  <c r="AC495" i="1"/>
  <c r="X495" i="1"/>
  <c r="T495" i="1"/>
  <c r="M495" i="1"/>
  <c r="AB495" i="1"/>
  <c r="W495" i="1"/>
  <c r="R495" i="1"/>
  <c r="L495" i="1"/>
  <c r="G584" i="1"/>
  <c r="AA495" i="1"/>
  <c r="V495" i="1"/>
  <c r="Q495" i="1"/>
  <c r="C141" i="1"/>
  <c r="D141" i="1"/>
  <c r="F141" i="1"/>
  <c r="G141" i="1"/>
  <c r="H141" i="1"/>
  <c r="C140" i="1"/>
  <c r="D140" i="1"/>
  <c r="F140" i="1"/>
  <c r="G140" i="1"/>
  <c r="H140" i="1"/>
  <c r="I141" i="1"/>
  <c r="I140" i="1"/>
  <c r="L141" i="1"/>
  <c r="M141" i="1"/>
  <c r="N141" i="1"/>
  <c r="O141" i="1"/>
  <c r="P141" i="1"/>
  <c r="Q141" i="1"/>
  <c r="R141" i="1"/>
  <c r="T141" i="1"/>
  <c r="U141" i="1"/>
  <c r="V141" i="1"/>
  <c r="W141" i="1"/>
  <c r="X141" i="1"/>
  <c r="Z141" i="1"/>
  <c r="AA141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Z140" i="1"/>
  <c r="AA140" i="1"/>
  <c r="AB141" i="1"/>
  <c r="AB140" i="1"/>
  <c r="AC141" i="1"/>
  <c r="AC140" i="1"/>
  <c r="C144" i="1"/>
  <c r="D144" i="1"/>
  <c r="F144" i="1"/>
  <c r="G144" i="1"/>
  <c r="H143" i="1"/>
  <c r="I143" i="1"/>
  <c r="C142" i="1"/>
  <c r="D142" i="1"/>
  <c r="F142" i="1"/>
  <c r="G142" i="1"/>
  <c r="H142" i="1"/>
  <c r="I142" i="1"/>
  <c r="L143" i="1"/>
  <c r="M143" i="1"/>
  <c r="O143" i="1"/>
  <c r="Q143" i="1"/>
  <c r="R143" i="1"/>
  <c r="T143" i="1"/>
  <c r="U143" i="1"/>
  <c r="V143" i="1"/>
  <c r="W143" i="1"/>
  <c r="X143" i="1"/>
  <c r="Z143" i="1"/>
  <c r="AA143" i="1"/>
  <c r="L142" i="1"/>
  <c r="M142" i="1"/>
  <c r="O142" i="1"/>
  <c r="Q142" i="1"/>
  <c r="R142" i="1"/>
  <c r="T142" i="1"/>
  <c r="U142" i="1"/>
  <c r="V142" i="1"/>
  <c r="W142" i="1"/>
  <c r="X142" i="1"/>
  <c r="Z142" i="1"/>
  <c r="AA142" i="1"/>
  <c r="AB143" i="1"/>
  <c r="AB142" i="1"/>
  <c r="AC143" i="1"/>
  <c r="AC142" i="1"/>
  <c r="C132" i="1"/>
  <c r="D132" i="1"/>
  <c r="F132" i="1"/>
  <c r="G132" i="1"/>
  <c r="H132" i="1"/>
  <c r="C131" i="1"/>
  <c r="D131" i="1"/>
  <c r="F131" i="1"/>
  <c r="G131" i="1"/>
  <c r="H131" i="1"/>
  <c r="I132" i="1"/>
  <c r="I131" i="1"/>
  <c r="L132" i="1"/>
  <c r="M132" i="1"/>
  <c r="N132" i="1"/>
  <c r="O132" i="1"/>
  <c r="P132" i="1"/>
  <c r="Q132" i="1"/>
  <c r="R132" i="1"/>
  <c r="T132" i="1"/>
  <c r="U132" i="1"/>
  <c r="V132" i="1"/>
  <c r="W132" i="1"/>
  <c r="X132" i="1"/>
  <c r="Z132" i="1"/>
  <c r="AA132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Z131" i="1"/>
  <c r="AA131" i="1"/>
  <c r="AB132" i="1"/>
  <c r="AB131" i="1"/>
  <c r="AC132" i="1"/>
  <c r="AC131" i="1"/>
  <c r="C135" i="1"/>
  <c r="D135" i="1"/>
  <c r="F135" i="1"/>
  <c r="G135" i="1"/>
  <c r="H134" i="1"/>
  <c r="I134" i="1"/>
  <c r="C133" i="1"/>
  <c r="D133" i="1"/>
  <c r="F133" i="1"/>
  <c r="G133" i="1"/>
  <c r="H133" i="1"/>
  <c r="I133" i="1"/>
  <c r="L133" i="1"/>
  <c r="M133" i="1"/>
  <c r="O133" i="1"/>
  <c r="Q133" i="1"/>
  <c r="R133" i="1"/>
  <c r="T133" i="1"/>
  <c r="U133" i="1"/>
  <c r="V133" i="1"/>
  <c r="W133" i="1"/>
  <c r="X133" i="1"/>
  <c r="Z133" i="1"/>
  <c r="AA133" i="1"/>
  <c r="L134" i="1"/>
  <c r="M134" i="1"/>
  <c r="O134" i="1"/>
  <c r="Q134" i="1"/>
  <c r="R134" i="1"/>
  <c r="T134" i="1"/>
  <c r="U134" i="1"/>
  <c r="V134" i="1"/>
  <c r="W134" i="1"/>
  <c r="X134" i="1"/>
  <c r="Z134" i="1"/>
  <c r="AA134" i="1"/>
  <c r="AB134" i="1"/>
  <c r="AB133" i="1"/>
  <c r="AC134" i="1"/>
  <c r="AC133" i="1"/>
  <c r="C110" i="1"/>
  <c r="D110" i="1"/>
  <c r="L111" i="1"/>
  <c r="M111" i="1"/>
  <c r="N111" i="1"/>
  <c r="O111" i="1"/>
  <c r="P111" i="1"/>
  <c r="Q111" i="1"/>
  <c r="R111" i="1"/>
  <c r="T111" i="1"/>
  <c r="U111" i="1"/>
  <c r="V111" i="1"/>
  <c r="W111" i="1"/>
  <c r="X111" i="1"/>
  <c r="Z111" i="1"/>
  <c r="AA111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Z110" i="1"/>
  <c r="AA110" i="1"/>
  <c r="AB111" i="1"/>
  <c r="AC111" i="1"/>
  <c r="AB110" i="1"/>
  <c r="AC110" i="1"/>
  <c r="C114" i="1"/>
  <c r="D114" i="1"/>
  <c r="F114" i="1"/>
  <c r="G114" i="1"/>
  <c r="H113" i="1"/>
  <c r="I113" i="1"/>
  <c r="C112" i="1"/>
  <c r="D112" i="1"/>
  <c r="I112" i="1"/>
  <c r="L113" i="1"/>
  <c r="M113" i="1"/>
  <c r="O113" i="1"/>
  <c r="Q113" i="1"/>
  <c r="R113" i="1"/>
  <c r="T113" i="1"/>
  <c r="U113" i="1"/>
  <c r="V113" i="1"/>
  <c r="W113" i="1"/>
  <c r="X113" i="1"/>
  <c r="Z113" i="1"/>
  <c r="AA113" i="1"/>
  <c r="L112" i="1"/>
  <c r="M112" i="1"/>
  <c r="O112" i="1"/>
  <c r="Q112" i="1"/>
  <c r="R112" i="1"/>
  <c r="T112" i="1"/>
  <c r="U112" i="1"/>
  <c r="V112" i="1"/>
  <c r="W112" i="1"/>
  <c r="X112" i="1"/>
  <c r="Z112" i="1"/>
  <c r="AA112" i="1"/>
  <c r="AB113" i="1"/>
  <c r="AB112" i="1"/>
  <c r="AC113" i="1"/>
  <c r="AC112" i="1"/>
  <c r="C102" i="1"/>
  <c r="D102" i="1"/>
  <c r="F102" i="1"/>
  <c r="G102" i="1"/>
  <c r="H102" i="1"/>
  <c r="I102" i="1"/>
  <c r="C101" i="1"/>
  <c r="D101" i="1"/>
  <c r="F101" i="1"/>
  <c r="G101" i="1"/>
  <c r="H101" i="1"/>
  <c r="I101" i="1"/>
  <c r="L102" i="1"/>
  <c r="M102" i="1"/>
  <c r="N102" i="1"/>
  <c r="O102" i="1"/>
  <c r="P102" i="1"/>
  <c r="Q102" i="1"/>
  <c r="R102" i="1"/>
  <c r="T102" i="1"/>
  <c r="U102" i="1"/>
  <c r="V102" i="1"/>
  <c r="W102" i="1"/>
  <c r="X102" i="1"/>
  <c r="Z102" i="1"/>
  <c r="AA102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Z101" i="1"/>
  <c r="AA101" i="1"/>
  <c r="AB102" i="1"/>
  <c r="AB101" i="1"/>
  <c r="AC102" i="1"/>
  <c r="AC101" i="1"/>
  <c r="C105" i="1"/>
  <c r="D105" i="1"/>
  <c r="F105" i="1"/>
  <c r="G105" i="1"/>
  <c r="H104" i="1"/>
  <c r="I104" i="1"/>
  <c r="C103" i="1"/>
  <c r="D103" i="1"/>
  <c r="F103" i="1"/>
  <c r="G103" i="1"/>
  <c r="H103" i="1"/>
  <c r="I103" i="1"/>
  <c r="L104" i="1"/>
  <c r="M104" i="1"/>
  <c r="O104" i="1"/>
  <c r="Q104" i="1"/>
  <c r="R104" i="1"/>
  <c r="T104" i="1"/>
  <c r="U104" i="1"/>
  <c r="V104" i="1"/>
  <c r="W104" i="1"/>
  <c r="X104" i="1"/>
  <c r="Z104" i="1"/>
  <c r="AA104" i="1"/>
  <c r="L103" i="1"/>
  <c r="M103" i="1"/>
  <c r="O103" i="1"/>
  <c r="Q103" i="1"/>
  <c r="R103" i="1"/>
  <c r="T103" i="1"/>
  <c r="U103" i="1"/>
  <c r="V103" i="1"/>
  <c r="W103" i="1"/>
  <c r="X103" i="1"/>
  <c r="Z103" i="1"/>
  <c r="AA103" i="1"/>
  <c r="AB104" i="1"/>
  <c r="AB103" i="1"/>
  <c r="AC104" i="1"/>
  <c r="AC103" i="1"/>
  <c r="L81" i="1"/>
  <c r="M81" i="1"/>
  <c r="N81" i="1"/>
  <c r="O81" i="1"/>
  <c r="P81" i="1"/>
  <c r="Q81" i="1"/>
  <c r="R81" i="1"/>
  <c r="T81" i="1"/>
  <c r="U81" i="1"/>
  <c r="V81" i="1"/>
  <c r="W81" i="1"/>
  <c r="X81" i="1"/>
  <c r="Z81" i="1"/>
  <c r="AA81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Z80" i="1"/>
  <c r="AA80" i="1"/>
  <c r="AB81" i="1"/>
  <c r="AB80" i="1"/>
  <c r="AC81" i="1"/>
  <c r="AC80" i="1"/>
  <c r="C84" i="1"/>
  <c r="D84" i="1"/>
  <c r="F84" i="1"/>
  <c r="G84" i="1"/>
  <c r="H83" i="1"/>
  <c r="I83" i="1"/>
  <c r="C82" i="1"/>
  <c r="D82" i="1"/>
  <c r="F82" i="1"/>
  <c r="G82" i="1"/>
  <c r="H82" i="1"/>
  <c r="I82" i="1"/>
  <c r="L82" i="1"/>
  <c r="M82" i="1"/>
  <c r="O82" i="1"/>
  <c r="Q82" i="1"/>
  <c r="R82" i="1"/>
  <c r="T82" i="1"/>
  <c r="U82" i="1"/>
  <c r="V82" i="1"/>
  <c r="W82" i="1"/>
  <c r="X82" i="1"/>
  <c r="Z82" i="1"/>
  <c r="AA82" i="1"/>
  <c r="L83" i="1"/>
  <c r="M83" i="1"/>
  <c r="O83" i="1"/>
  <c r="Q83" i="1"/>
  <c r="R83" i="1"/>
  <c r="T83" i="1"/>
  <c r="U83" i="1"/>
  <c r="V83" i="1"/>
  <c r="W83" i="1"/>
  <c r="X83" i="1"/>
  <c r="Z83" i="1"/>
  <c r="AA83" i="1"/>
  <c r="AB83" i="1"/>
  <c r="AB82" i="1"/>
  <c r="AC83" i="1"/>
  <c r="AC82" i="1"/>
  <c r="C72" i="1"/>
  <c r="D72" i="1"/>
  <c r="F72" i="1"/>
  <c r="G72" i="1"/>
  <c r="H72" i="1"/>
  <c r="C71" i="1"/>
  <c r="D71" i="1"/>
  <c r="F71" i="1"/>
  <c r="G71" i="1"/>
  <c r="H71" i="1"/>
  <c r="I71" i="1"/>
  <c r="I72" i="1"/>
  <c r="L72" i="1"/>
  <c r="M72" i="1"/>
  <c r="N72" i="1"/>
  <c r="O72" i="1"/>
  <c r="P72" i="1"/>
  <c r="Q72" i="1"/>
  <c r="R72" i="1"/>
  <c r="T72" i="1"/>
  <c r="U72" i="1"/>
  <c r="V72" i="1"/>
  <c r="W72" i="1"/>
  <c r="X72" i="1"/>
  <c r="Z72" i="1"/>
  <c r="AA72" i="1"/>
  <c r="L71" i="1"/>
  <c r="M71" i="1"/>
  <c r="N71" i="1"/>
  <c r="O71" i="1"/>
  <c r="P71" i="1"/>
  <c r="Q71" i="1"/>
  <c r="R71" i="1"/>
  <c r="S71" i="1"/>
  <c r="T71" i="1"/>
  <c r="U71" i="1"/>
  <c r="V71" i="1"/>
  <c r="T102" i="9" s="1"/>
  <c r="W71" i="1"/>
  <c r="X71" i="1"/>
  <c r="Z71" i="1"/>
  <c r="AA71" i="1"/>
  <c r="AB72" i="1"/>
  <c r="AB71" i="1"/>
  <c r="AC72" i="1"/>
  <c r="AC71" i="1"/>
  <c r="C75" i="1"/>
  <c r="D75" i="1"/>
  <c r="F75" i="1"/>
  <c r="G75" i="1"/>
  <c r="H74" i="1"/>
  <c r="I74" i="1"/>
  <c r="C73" i="1"/>
  <c r="D73" i="1"/>
  <c r="F73" i="1"/>
  <c r="G73" i="1"/>
  <c r="H73" i="1"/>
  <c r="I73" i="1"/>
  <c r="L74" i="1"/>
  <c r="M74" i="1"/>
  <c r="O74" i="1"/>
  <c r="Q74" i="1"/>
  <c r="R74" i="1"/>
  <c r="T74" i="1"/>
  <c r="U74" i="1"/>
  <c r="V74" i="1"/>
  <c r="W74" i="1"/>
  <c r="X74" i="1"/>
  <c r="Z74" i="1"/>
  <c r="AA74" i="1"/>
  <c r="L73" i="1"/>
  <c r="M73" i="1"/>
  <c r="O73" i="1"/>
  <c r="Q73" i="1"/>
  <c r="R73" i="1"/>
  <c r="T73" i="1"/>
  <c r="U73" i="1"/>
  <c r="V73" i="1"/>
  <c r="W73" i="1"/>
  <c r="X73" i="1"/>
  <c r="Z73" i="1"/>
  <c r="AA73" i="1"/>
  <c r="AB74" i="1"/>
  <c r="AB73" i="1"/>
  <c r="AC74" i="1"/>
  <c r="AC73" i="1"/>
  <c r="I51" i="1"/>
  <c r="L51" i="1"/>
  <c r="M51" i="1"/>
  <c r="N51" i="1"/>
  <c r="O51" i="1"/>
  <c r="P51" i="1"/>
  <c r="Q51" i="1"/>
  <c r="R51" i="1"/>
  <c r="T51" i="1"/>
  <c r="U51" i="1"/>
  <c r="V51" i="1"/>
  <c r="W51" i="1"/>
  <c r="X51" i="1"/>
  <c r="Z51" i="1"/>
  <c r="AA51" i="1"/>
  <c r="AB51" i="1"/>
  <c r="AC51" i="1"/>
  <c r="C50" i="1"/>
  <c r="D50" i="1"/>
  <c r="F50" i="1"/>
  <c r="G50" i="1"/>
  <c r="H50" i="1"/>
  <c r="I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Z50" i="1"/>
  <c r="AA50" i="1"/>
  <c r="AB50" i="1"/>
  <c r="AC50" i="1"/>
  <c r="C52" i="1"/>
  <c r="D52" i="1"/>
  <c r="F52" i="1"/>
  <c r="G52" i="1"/>
  <c r="H52" i="1"/>
  <c r="I52" i="1"/>
  <c r="C54" i="1"/>
  <c r="D54" i="1"/>
  <c r="F54" i="1"/>
  <c r="G54" i="1"/>
  <c r="H53" i="1"/>
  <c r="I53" i="1"/>
  <c r="L53" i="1"/>
  <c r="M53" i="1"/>
  <c r="O53" i="1"/>
  <c r="Q53" i="1"/>
  <c r="R53" i="1"/>
  <c r="T53" i="1"/>
  <c r="U53" i="1"/>
  <c r="V53" i="1"/>
  <c r="W53" i="1"/>
  <c r="X53" i="1"/>
  <c r="Z53" i="1"/>
  <c r="AA53" i="1"/>
  <c r="L52" i="1"/>
  <c r="M52" i="1"/>
  <c r="O52" i="1"/>
  <c r="Q52" i="1"/>
  <c r="R52" i="1"/>
  <c r="T52" i="1"/>
  <c r="U52" i="1"/>
  <c r="V52" i="1"/>
  <c r="W52" i="1"/>
  <c r="X52" i="1"/>
  <c r="Z52" i="1"/>
  <c r="AA52" i="1"/>
  <c r="AB53" i="1"/>
  <c r="AB52" i="1"/>
  <c r="AC53" i="1"/>
  <c r="AC52" i="1"/>
  <c r="C45" i="1"/>
  <c r="D45" i="1"/>
  <c r="F45" i="1"/>
  <c r="G45" i="1"/>
  <c r="H44" i="1"/>
  <c r="I44" i="1"/>
  <c r="C43" i="1"/>
  <c r="D43" i="1"/>
  <c r="F43" i="1"/>
  <c r="G43" i="1"/>
  <c r="H43" i="1"/>
  <c r="I43" i="1"/>
  <c r="C41" i="1"/>
  <c r="D41" i="1"/>
  <c r="F41" i="1"/>
  <c r="G41" i="1"/>
  <c r="I41" i="1"/>
  <c r="L42" i="1"/>
  <c r="M42" i="1"/>
  <c r="N42" i="1"/>
  <c r="O42" i="1"/>
  <c r="P42" i="1"/>
  <c r="Q42" i="1"/>
  <c r="R42" i="1"/>
  <c r="T42" i="1"/>
  <c r="U42" i="1"/>
  <c r="V42" i="1"/>
  <c r="W42" i="1"/>
  <c r="X42" i="1"/>
  <c r="Z42" i="1"/>
  <c r="AA42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Z41" i="1"/>
  <c r="AA41" i="1"/>
  <c r="AB42" i="1"/>
  <c r="AC42" i="1"/>
  <c r="AB41" i="1"/>
  <c r="AC41" i="1"/>
  <c r="L44" i="1"/>
  <c r="M44" i="1"/>
  <c r="O44" i="1"/>
  <c r="Q44" i="1"/>
  <c r="R44" i="1"/>
  <c r="T44" i="1"/>
  <c r="U44" i="1"/>
  <c r="V44" i="1"/>
  <c r="W44" i="1"/>
  <c r="X44" i="1"/>
  <c r="Z44" i="1"/>
  <c r="AA44" i="1"/>
  <c r="L43" i="1"/>
  <c r="M43" i="1"/>
  <c r="O43" i="1"/>
  <c r="Q43" i="1"/>
  <c r="R43" i="1"/>
  <c r="T43" i="1"/>
  <c r="U43" i="1"/>
  <c r="V43" i="1"/>
  <c r="W43" i="1"/>
  <c r="X43" i="1"/>
  <c r="Z43" i="1"/>
  <c r="AA43" i="1"/>
  <c r="AB44" i="1"/>
  <c r="AC44" i="1"/>
  <c r="AB43" i="1"/>
  <c r="AC43" i="1"/>
  <c r="AF1041" i="1"/>
  <c r="AF1040" i="1"/>
  <c r="AF1032" i="1"/>
  <c r="AF1031" i="1"/>
  <c r="AF1011" i="1"/>
  <c r="AF1010" i="1"/>
  <c r="AF1002" i="1"/>
  <c r="AF1001" i="1"/>
  <c r="AF981" i="1"/>
  <c r="AF980" i="1"/>
  <c r="AF972" i="1"/>
  <c r="AF971" i="1"/>
  <c r="AF951" i="1"/>
  <c r="AF950" i="1"/>
  <c r="AF942" i="1"/>
  <c r="AF941" i="1"/>
  <c r="AF921" i="1"/>
  <c r="AF920" i="1"/>
  <c r="AF912" i="1"/>
  <c r="AF911" i="1"/>
  <c r="AF891" i="1"/>
  <c r="AF890" i="1"/>
  <c r="AF882" i="1"/>
  <c r="AF881" i="1"/>
  <c r="AF861" i="1"/>
  <c r="AF860" i="1"/>
  <c r="AF852" i="1"/>
  <c r="AF851" i="1"/>
  <c r="AF831" i="1"/>
  <c r="AF830" i="1"/>
  <c r="AF822" i="1"/>
  <c r="AF821" i="1"/>
  <c r="AF801" i="1"/>
  <c r="AF800" i="1"/>
  <c r="AF792" i="1"/>
  <c r="AF791" i="1"/>
  <c r="AF771" i="1"/>
  <c r="AF770" i="1"/>
  <c r="AF762" i="1"/>
  <c r="AF761" i="1"/>
  <c r="AF741" i="1"/>
  <c r="AF740" i="1"/>
  <c r="AF732" i="1"/>
  <c r="AF731" i="1"/>
  <c r="AF711" i="1"/>
  <c r="AF710" i="1"/>
  <c r="AF702" i="1"/>
  <c r="AF701" i="1"/>
  <c r="AF681" i="1"/>
  <c r="AF680" i="1"/>
  <c r="AF672" i="1"/>
  <c r="AF671" i="1"/>
  <c r="AF651" i="1"/>
  <c r="AF650" i="1"/>
  <c r="AF642" i="1"/>
  <c r="AF641" i="1"/>
  <c r="AF621" i="1"/>
  <c r="AF620" i="1"/>
  <c r="AF612" i="1"/>
  <c r="AF611" i="1"/>
  <c r="AF591" i="1"/>
  <c r="AF590" i="1"/>
  <c r="AF582" i="1"/>
  <c r="AF581" i="1"/>
  <c r="AF561" i="1"/>
  <c r="AF560" i="1"/>
  <c r="AF552" i="1"/>
  <c r="AF551" i="1"/>
  <c r="AF531" i="1"/>
  <c r="AF530" i="1"/>
  <c r="AF522" i="1"/>
  <c r="AF521" i="1"/>
  <c r="AF501" i="1"/>
  <c r="AF500" i="1"/>
  <c r="AF492" i="1"/>
  <c r="AF491" i="1"/>
  <c r="AF471" i="1"/>
  <c r="AF470" i="1"/>
  <c r="AF462" i="1"/>
  <c r="AF461" i="1"/>
  <c r="AF441" i="1"/>
  <c r="AF440" i="1"/>
  <c r="AF432" i="1"/>
  <c r="AF431" i="1"/>
  <c r="AF411" i="1"/>
  <c r="AF410" i="1"/>
  <c r="AF402" i="1"/>
  <c r="AF401" i="1"/>
  <c r="AF381" i="1"/>
  <c r="AF380" i="1"/>
  <c r="AF372" i="1"/>
  <c r="AF371" i="1"/>
  <c r="AF351" i="1"/>
  <c r="AF350" i="1"/>
  <c r="AF342" i="1"/>
  <c r="AF341" i="1"/>
  <c r="AF321" i="1"/>
  <c r="AF320" i="1"/>
  <c r="AF312" i="1"/>
  <c r="AF311" i="1"/>
  <c r="AF291" i="1"/>
  <c r="AF290" i="1"/>
  <c r="AF282" i="1"/>
  <c r="AF281" i="1"/>
  <c r="AF261" i="1"/>
  <c r="AF260" i="1"/>
  <c r="AF252" i="1"/>
  <c r="AF251" i="1"/>
  <c r="AF231" i="1"/>
  <c r="AF230" i="1"/>
  <c r="AF222" i="1"/>
  <c r="AF221" i="1"/>
  <c r="AF201" i="1"/>
  <c r="AF200" i="1"/>
  <c r="AF192" i="1"/>
  <c r="AF191" i="1"/>
  <c r="AF171" i="1"/>
  <c r="AF170" i="1"/>
  <c r="AF162" i="1"/>
  <c r="AF161" i="1"/>
  <c r="AF141" i="1"/>
  <c r="AF140" i="1"/>
  <c r="AF132" i="1"/>
  <c r="AF131" i="1"/>
  <c r="AF111" i="1"/>
  <c r="AF110" i="1"/>
  <c r="AF102" i="1"/>
  <c r="AF101" i="1"/>
  <c r="AF81" i="1"/>
  <c r="AF80" i="1"/>
  <c r="AF72" i="1"/>
  <c r="AF71" i="1"/>
  <c r="AF51" i="1"/>
  <c r="AF50" i="1"/>
  <c r="AF42" i="1"/>
  <c r="AF41" i="1"/>
  <c r="AI1043" i="1"/>
  <c r="AI1041" i="1"/>
  <c r="AI1040" i="1"/>
  <c r="AI1034" i="1"/>
  <c r="AI1032" i="1"/>
  <c r="AI1031" i="1"/>
  <c r="AG1040" i="1"/>
  <c r="AH1040" i="1"/>
  <c r="AG1031" i="1"/>
  <c r="AH1031" i="1"/>
  <c r="AJ1040" i="1"/>
  <c r="AK1040" i="1"/>
  <c r="AL1040" i="1"/>
  <c r="AM1040" i="1"/>
  <c r="AN1040" i="1"/>
  <c r="AO1040" i="1"/>
  <c r="AP1040" i="1"/>
  <c r="AQ1040" i="1"/>
  <c r="AJ1031" i="1"/>
  <c r="AK1031" i="1"/>
  <c r="AL1031" i="1"/>
  <c r="AM1031" i="1"/>
  <c r="AN1031" i="1"/>
  <c r="AO1031" i="1"/>
  <c r="AP1031" i="1"/>
  <c r="AQ1031" i="1"/>
  <c r="AR1040" i="1"/>
  <c r="AR1031" i="1"/>
  <c r="AI1013" i="1"/>
  <c r="AI1011" i="1"/>
  <c r="AI1010" i="1"/>
  <c r="AI1004" i="1"/>
  <c r="AI1002" i="1"/>
  <c r="AI1001" i="1"/>
  <c r="AG1010" i="1"/>
  <c r="AH1010" i="1"/>
  <c r="AG1001" i="1"/>
  <c r="AH1001" i="1"/>
  <c r="AJ1010" i="1"/>
  <c r="AK1010" i="1"/>
  <c r="AL1010" i="1"/>
  <c r="AM1010" i="1"/>
  <c r="AN1010" i="1"/>
  <c r="AO1010" i="1"/>
  <c r="AP1010" i="1"/>
  <c r="AQ1010" i="1"/>
  <c r="AJ1001" i="1"/>
  <c r="AK1001" i="1"/>
  <c r="AL1001" i="1"/>
  <c r="AM1001" i="1"/>
  <c r="AN1001" i="1"/>
  <c r="AO1001" i="1"/>
  <c r="AP1001" i="1"/>
  <c r="AQ1001" i="1"/>
  <c r="AR1010" i="1"/>
  <c r="AR1001" i="1"/>
  <c r="AI983" i="1"/>
  <c r="AI981" i="1"/>
  <c r="AI980" i="1"/>
  <c r="AI974" i="1"/>
  <c r="AI972" i="1"/>
  <c r="AI971" i="1"/>
  <c r="AG980" i="1"/>
  <c r="AH980" i="1"/>
  <c r="AG971" i="1"/>
  <c r="AH971" i="1"/>
  <c r="AJ980" i="1"/>
  <c r="AK980" i="1"/>
  <c r="AL980" i="1"/>
  <c r="AM980" i="1"/>
  <c r="AN980" i="1"/>
  <c r="AO980" i="1"/>
  <c r="AP980" i="1"/>
  <c r="AQ980" i="1"/>
  <c r="AJ971" i="1"/>
  <c r="AK971" i="1"/>
  <c r="AL971" i="1"/>
  <c r="AM971" i="1"/>
  <c r="AN971" i="1"/>
  <c r="AO971" i="1"/>
  <c r="AP971" i="1"/>
  <c r="AQ971" i="1"/>
  <c r="AR980" i="1"/>
  <c r="AR971" i="1"/>
  <c r="AI953" i="1"/>
  <c r="AI951" i="1"/>
  <c r="AI950" i="1"/>
  <c r="AI944" i="1"/>
  <c r="AI942" i="1"/>
  <c r="AI941" i="1"/>
  <c r="AG950" i="1"/>
  <c r="AH950" i="1"/>
  <c r="AG941" i="1"/>
  <c r="AH941" i="1"/>
  <c r="AJ950" i="1"/>
  <c r="AK950" i="1"/>
  <c r="AL950" i="1"/>
  <c r="AM950" i="1"/>
  <c r="AN950" i="1"/>
  <c r="AO950" i="1"/>
  <c r="AP950" i="1"/>
  <c r="AQ950" i="1"/>
  <c r="AJ941" i="1"/>
  <c r="AK941" i="1"/>
  <c r="AL941" i="1"/>
  <c r="AM941" i="1"/>
  <c r="AN941" i="1"/>
  <c r="AO941" i="1"/>
  <c r="AP941" i="1"/>
  <c r="AQ941" i="1"/>
  <c r="AR950" i="1"/>
  <c r="AR941" i="1"/>
  <c r="AI923" i="1"/>
  <c r="AI921" i="1"/>
  <c r="AI920" i="1"/>
  <c r="AI914" i="1"/>
  <c r="AI912" i="1"/>
  <c r="AI911" i="1"/>
  <c r="AG920" i="1"/>
  <c r="AH920" i="1"/>
  <c r="AG911" i="1"/>
  <c r="AH911" i="1"/>
  <c r="AJ920" i="1"/>
  <c r="AK920" i="1"/>
  <c r="AL920" i="1"/>
  <c r="AM920" i="1"/>
  <c r="AN920" i="1"/>
  <c r="AO920" i="1"/>
  <c r="AP920" i="1"/>
  <c r="AQ920" i="1"/>
  <c r="AJ911" i="1"/>
  <c r="AK911" i="1"/>
  <c r="AL911" i="1"/>
  <c r="AM911" i="1"/>
  <c r="AN911" i="1"/>
  <c r="AO911" i="1"/>
  <c r="AP911" i="1"/>
  <c r="AQ911" i="1"/>
  <c r="AR920" i="1"/>
  <c r="AR911" i="1"/>
  <c r="AI893" i="1"/>
  <c r="AI891" i="1"/>
  <c r="AI890" i="1"/>
  <c r="AI884" i="1"/>
  <c r="AI882" i="1"/>
  <c r="AI881" i="1"/>
  <c r="AG890" i="1"/>
  <c r="AH890" i="1"/>
  <c r="AG881" i="1"/>
  <c r="AH881" i="1"/>
  <c r="AJ890" i="1"/>
  <c r="AK890" i="1"/>
  <c r="AL890" i="1"/>
  <c r="AM890" i="1"/>
  <c r="AN890" i="1"/>
  <c r="AO890" i="1"/>
  <c r="AP890" i="1"/>
  <c r="AQ890" i="1"/>
  <c r="AJ881" i="1"/>
  <c r="AK881" i="1"/>
  <c r="AL881" i="1"/>
  <c r="AM881" i="1"/>
  <c r="AN881" i="1"/>
  <c r="AO881" i="1"/>
  <c r="AP881" i="1"/>
  <c r="AQ881" i="1"/>
  <c r="AR890" i="1"/>
  <c r="AR881" i="1"/>
  <c r="AI863" i="1"/>
  <c r="AI861" i="1"/>
  <c r="AI860" i="1"/>
  <c r="AI854" i="1"/>
  <c r="AI852" i="1"/>
  <c r="AI851" i="1"/>
  <c r="AG860" i="1"/>
  <c r="AH860" i="1"/>
  <c r="AG851" i="1"/>
  <c r="AH851" i="1"/>
  <c r="AJ860" i="1"/>
  <c r="AK860" i="1"/>
  <c r="AL860" i="1"/>
  <c r="AM860" i="1"/>
  <c r="AN860" i="1"/>
  <c r="AO860" i="1"/>
  <c r="AP860" i="1"/>
  <c r="AQ860" i="1"/>
  <c r="AJ851" i="1"/>
  <c r="AK851" i="1"/>
  <c r="AL851" i="1"/>
  <c r="AM851" i="1"/>
  <c r="AN851" i="1"/>
  <c r="AO851" i="1"/>
  <c r="AP851" i="1"/>
  <c r="AQ851" i="1"/>
  <c r="AR860" i="1"/>
  <c r="N75" i="2" s="1"/>
  <c r="AR851" i="1"/>
  <c r="AI833" i="1"/>
  <c r="AI831" i="1"/>
  <c r="AI830" i="1"/>
  <c r="AI824" i="1"/>
  <c r="AI822" i="1"/>
  <c r="AI821" i="1"/>
  <c r="AG830" i="1"/>
  <c r="AG821" i="1"/>
  <c r="AH830" i="1"/>
  <c r="AH821" i="1"/>
  <c r="AJ830" i="1"/>
  <c r="AK830" i="1"/>
  <c r="AL830" i="1"/>
  <c r="AM830" i="1"/>
  <c r="AN830" i="1"/>
  <c r="AO830" i="1"/>
  <c r="AP830" i="1"/>
  <c r="AQ830" i="1"/>
  <c r="AJ821" i="1"/>
  <c r="AK821" i="1"/>
  <c r="AL821" i="1"/>
  <c r="AM821" i="1"/>
  <c r="AN821" i="1"/>
  <c r="AO821" i="1"/>
  <c r="AP821" i="1"/>
  <c r="AQ821" i="1"/>
  <c r="AR830" i="1"/>
  <c r="AR821" i="1"/>
  <c r="AI803" i="1"/>
  <c r="AI801" i="1"/>
  <c r="AI800" i="1"/>
  <c r="AI794" i="1"/>
  <c r="AI792" i="1"/>
  <c r="AI791" i="1"/>
  <c r="AG800" i="1"/>
  <c r="AH800" i="1"/>
  <c r="AG791" i="1"/>
  <c r="AH791" i="1"/>
  <c r="AJ800" i="1"/>
  <c r="AK800" i="1"/>
  <c r="AL800" i="1"/>
  <c r="AM800" i="1"/>
  <c r="AN800" i="1"/>
  <c r="AO800" i="1"/>
  <c r="AP800" i="1"/>
  <c r="AQ800" i="1"/>
  <c r="AJ791" i="1"/>
  <c r="AK791" i="1"/>
  <c r="AL791" i="1"/>
  <c r="AM791" i="1"/>
  <c r="AN791" i="1"/>
  <c r="AO791" i="1"/>
  <c r="AP791" i="1"/>
  <c r="AQ791" i="1"/>
  <c r="AR800" i="1"/>
  <c r="AR791" i="1"/>
  <c r="AI773" i="1"/>
  <c r="AI771" i="1"/>
  <c r="AI770" i="1"/>
  <c r="AI764" i="1"/>
  <c r="AI762" i="1"/>
  <c r="AI761" i="1"/>
  <c r="AG770" i="1"/>
  <c r="AH770" i="1"/>
  <c r="AG761" i="1"/>
  <c r="AH761" i="1"/>
  <c r="AJ770" i="1"/>
  <c r="AK770" i="1"/>
  <c r="AL770" i="1"/>
  <c r="AM770" i="1"/>
  <c r="AN770" i="1"/>
  <c r="AO770" i="1"/>
  <c r="AP770" i="1"/>
  <c r="AQ770" i="1"/>
  <c r="AJ761" i="1"/>
  <c r="AK761" i="1"/>
  <c r="AL761" i="1"/>
  <c r="AM761" i="1"/>
  <c r="AN761" i="1"/>
  <c r="AO761" i="1"/>
  <c r="AP761" i="1"/>
  <c r="AQ761" i="1"/>
  <c r="AR770" i="1"/>
  <c r="AR761" i="1"/>
  <c r="AI743" i="1"/>
  <c r="AI741" i="1"/>
  <c r="AI740" i="1"/>
  <c r="AI734" i="1"/>
  <c r="AI732" i="1"/>
  <c r="AI731" i="1"/>
  <c r="AG740" i="1"/>
  <c r="AH740" i="1"/>
  <c r="AG731" i="1"/>
  <c r="AH731" i="1"/>
  <c r="AJ740" i="1"/>
  <c r="AK740" i="1"/>
  <c r="AL740" i="1"/>
  <c r="AM740" i="1"/>
  <c r="AN740" i="1"/>
  <c r="AO740" i="1"/>
  <c r="AP740" i="1"/>
  <c r="AQ740" i="1"/>
  <c r="AJ731" i="1"/>
  <c r="AK731" i="1"/>
  <c r="AL731" i="1"/>
  <c r="AM731" i="1"/>
  <c r="AN731" i="1"/>
  <c r="AO731" i="1"/>
  <c r="AP731" i="1"/>
  <c r="AQ731" i="1"/>
  <c r="AR740" i="1"/>
  <c r="AR731" i="1"/>
  <c r="AI713" i="1"/>
  <c r="AI711" i="1"/>
  <c r="AI710" i="1"/>
  <c r="AI704" i="1"/>
  <c r="AI702" i="1"/>
  <c r="AI701" i="1"/>
  <c r="AG710" i="1"/>
  <c r="AH710" i="1"/>
  <c r="AG701" i="1"/>
  <c r="AH701" i="1"/>
  <c r="AJ710" i="1"/>
  <c r="AK710" i="1"/>
  <c r="AL710" i="1"/>
  <c r="AM710" i="1"/>
  <c r="AN710" i="1"/>
  <c r="AO710" i="1"/>
  <c r="AP710" i="1"/>
  <c r="AQ710" i="1"/>
  <c r="AJ701" i="1"/>
  <c r="AK701" i="1"/>
  <c r="AL701" i="1"/>
  <c r="AM701" i="1"/>
  <c r="AN701" i="1"/>
  <c r="AO701" i="1"/>
  <c r="AP701" i="1"/>
  <c r="AQ701" i="1"/>
  <c r="AR710" i="1"/>
  <c r="AR701" i="1"/>
  <c r="AI683" i="1"/>
  <c r="AI681" i="1"/>
  <c r="AI680" i="1"/>
  <c r="AI674" i="1"/>
  <c r="AI672" i="1"/>
  <c r="AI671" i="1"/>
  <c r="AG680" i="1"/>
  <c r="AH680" i="1"/>
  <c r="AG671" i="1"/>
  <c r="AH671" i="1"/>
  <c r="AJ680" i="1"/>
  <c r="AK680" i="1"/>
  <c r="AL680" i="1"/>
  <c r="AM680" i="1"/>
  <c r="AN680" i="1"/>
  <c r="AO680" i="1"/>
  <c r="AP680" i="1"/>
  <c r="AQ680" i="1"/>
  <c r="AJ671" i="1"/>
  <c r="AK671" i="1"/>
  <c r="AL671" i="1"/>
  <c r="AM671" i="1"/>
  <c r="AN671" i="1"/>
  <c r="AO671" i="1"/>
  <c r="AP671" i="1"/>
  <c r="AQ671" i="1"/>
  <c r="AR680" i="1"/>
  <c r="AR671" i="1"/>
  <c r="AI653" i="1"/>
  <c r="AI651" i="1"/>
  <c r="AI650" i="1"/>
  <c r="AI644" i="1"/>
  <c r="AI642" i="1"/>
  <c r="AI641" i="1"/>
  <c r="AG650" i="1"/>
  <c r="AH650" i="1"/>
  <c r="AG641" i="1"/>
  <c r="AH641" i="1"/>
  <c r="AJ650" i="1"/>
  <c r="AK650" i="1"/>
  <c r="AL650" i="1"/>
  <c r="AM650" i="1"/>
  <c r="AN650" i="1"/>
  <c r="AO650" i="1"/>
  <c r="AP650" i="1"/>
  <c r="AQ650" i="1"/>
  <c r="AJ641" i="1"/>
  <c r="AK641" i="1"/>
  <c r="AL641" i="1"/>
  <c r="AM641" i="1"/>
  <c r="AN641" i="1"/>
  <c r="AO641" i="1"/>
  <c r="AP641" i="1"/>
  <c r="AQ641" i="1"/>
  <c r="AR650" i="1"/>
  <c r="AR641" i="1"/>
  <c r="AG620" i="1"/>
  <c r="AH620" i="1"/>
  <c r="AG611" i="1"/>
  <c r="AH611" i="1"/>
  <c r="AI623" i="1"/>
  <c r="AI621" i="1"/>
  <c r="AI620" i="1"/>
  <c r="AI614" i="1"/>
  <c r="AI612" i="1"/>
  <c r="AI611" i="1"/>
  <c r="AJ620" i="1"/>
  <c r="AK620" i="1"/>
  <c r="AL620" i="1"/>
  <c r="AM620" i="1"/>
  <c r="AN620" i="1"/>
  <c r="AO620" i="1"/>
  <c r="AP620" i="1"/>
  <c r="AQ620" i="1"/>
  <c r="AJ611" i="1"/>
  <c r="AK611" i="1"/>
  <c r="AL611" i="1"/>
  <c r="AM611" i="1"/>
  <c r="AN611" i="1"/>
  <c r="AO611" i="1"/>
  <c r="AP611" i="1"/>
  <c r="AQ611" i="1"/>
  <c r="AR620" i="1"/>
  <c r="AR611" i="1"/>
  <c r="AG590" i="1"/>
  <c r="AH590" i="1"/>
  <c r="AG581" i="1"/>
  <c r="AH581" i="1"/>
  <c r="AI593" i="1"/>
  <c r="AI591" i="1"/>
  <c r="AI590" i="1"/>
  <c r="AI584" i="1"/>
  <c r="AI582" i="1"/>
  <c r="AI581" i="1"/>
  <c r="AJ590" i="1"/>
  <c r="AK590" i="1"/>
  <c r="AL590" i="1"/>
  <c r="AM590" i="1"/>
  <c r="AN590" i="1"/>
  <c r="AO590" i="1"/>
  <c r="AP590" i="1"/>
  <c r="AQ590" i="1"/>
  <c r="AR590" i="1"/>
  <c r="AJ581" i="1"/>
  <c r="AK581" i="1"/>
  <c r="AL581" i="1"/>
  <c r="AM581" i="1"/>
  <c r="AN581" i="1"/>
  <c r="AO581" i="1"/>
  <c r="AP581" i="1"/>
  <c r="AQ581" i="1"/>
  <c r="AR581" i="1"/>
  <c r="AI563" i="1"/>
  <c r="AI561" i="1"/>
  <c r="AI560" i="1"/>
  <c r="AG560" i="1"/>
  <c r="AH560" i="1"/>
  <c r="AG551" i="1"/>
  <c r="AH551" i="1"/>
  <c r="AI554" i="1"/>
  <c r="AI552" i="1"/>
  <c r="AI551" i="1"/>
  <c r="AJ560" i="1"/>
  <c r="AK560" i="1"/>
  <c r="AL560" i="1"/>
  <c r="AM560" i="1"/>
  <c r="AN560" i="1"/>
  <c r="AO560" i="1"/>
  <c r="AP560" i="1"/>
  <c r="AQ560" i="1"/>
  <c r="AJ551" i="1"/>
  <c r="AK551" i="1"/>
  <c r="AL551" i="1"/>
  <c r="AM551" i="1"/>
  <c r="AN551" i="1"/>
  <c r="AO551" i="1"/>
  <c r="AP551" i="1"/>
  <c r="AQ551" i="1"/>
  <c r="AR560" i="1"/>
  <c r="AR551" i="1"/>
  <c r="AI533" i="1"/>
  <c r="AI531" i="1"/>
  <c r="AI530" i="1"/>
  <c r="AI524" i="1"/>
  <c r="AI522" i="1"/>
  <c r="AI521" i="1"/>
  <c r="AG530" i="1"/>
  <c r="AH530" i="1"/>
  <c r="AG521" i="1"/>
  <c r="AH521" i="1"/>
  <c r="AJ530" i="1"/>
  <c r="AK530" i="1"/>
  <c r="AL530" i="1"/>
  <c r="AM530" i="1"/>
  <c r="AN530" i="1"/>
  <c r="AO530" i="1"/>
  <c r="AP530" i="1"/>
  <c r="AQ530" i="1"/>
  <c r="AJ521" i="1"/>
  <c r="AK521" i="1"/>
  <c r="AL521" i="1"/>
  <c r="AM521" i="1"/>
  <c r="AN521" i="1"/>
  <c r="AO521" i="1"/>
  <c r="AP521" i="1"/>
  <c r="AQ521" i="1"/>
  <c r="AR530" i="1"/>
  <c r="AR521" i="1"/>
  <c r="AI503" i="1"/>
  <c r="AI501" i="1"/>
  <c r="AI500" i="1"/>
  <c r="AI494" i="1"/>
  <c r="AI492" i="1"/>
  <c r="AI491" i="1"/>
  <c r="AG500" i="1"/>
  <c r="AH500" i="1"/>
  <c r="AG491" i="1"/>
  <c r="AH491" i="1"/>
  <c r="AJ500" i="1"/>
  <c r="AK500" i="1"/>
  <c r="AL500" i="1"/>
  <c r="AM500" i="1"/>
  <c r="AN500" i="1"/>
  <c r="AO500" i="1"/>
  <c r="AP500" i="1"/>
  <c r="AQ500" i="1"/>
  <c r="AJ491" i="1"/>
  <c r="AK491" i="1"/>
  <c r="AL491" i="1"/>
  <c r="AM491" i="1"/>
  <c r="AN491" i="1"/>
  <c r="AO491" i="1"/>
  <c r="AP491" i="1"/>
  <c r="AQ491" i="1"/>
  <c r="AR500" i="1"/>
  <c r="AR491" i="1"/>
  <c r="AI473" i="1"/>
  <c r="AI471" i="1"/>
  <c r="AI470" i="1"/>
  <c r="AI464" i="1"/>
  <c r="AI462" i="1"/>
  <c r="AI461" i="1"/>
  <c r="AG470" i="1"/>
  <c r="AH470" i="1"/>
  <c r="AG461" i="1"/>
  <c r="AH461" i="1"/>
  <c r="AJ470" i="1"/>
  <c r="AK470" i="1"/>
  <c r="AL470" i="1"/>
  <c r="AM470" i="1"/>
  <c r="AN470" i="1"/>
  <c r="AO470" i="1"/>
  <c r="AP470" i="1"/>
  <c r="AQ470" i="1"/>
  <c r="AJ461" i="1"/>
  <c r="AK461" i="1"/>
  <c r="AL461" i="1"/>
  <c r="AM461" i="1"/>
  <c r="AN461" i="1"/>
  <c r="AO461" i="1"/>
  <c r="AP461" i="1"/>
  <c r="AQ461" i="1"/>
  <c r="AR470" i="1"/>
  <c r="AR461" i="1"/>
  <c r="AI443" i="1"/>
  <c r="AI441" i="1"/>
  <c r="AI440" i="1"/>
  <c r="AI434" i="1"/>
  <c r="AI432" i="1"/>
  <c r="AI431" i="1"/>
  <c r="AG440" i="1"/>
  <c r="AH440" i="1"/>
  <c r="AG431" i="1"/>
  <c r="AH431" i="1"/>
  <c r="AJ440" i="1"/>
  <c r="AK440" i="1"/>
  <c r="AL440" i="1"/>
  <c r="AM440" i="1"/>
  <c r="AN440" i="1"/>
  <c r="AO440" i="1"/>
  <c r="AP440" i="1"/>
  <c r="AQ440" i="1"/>
  <c r="AJ431" i="1"/>
  <c r="AK431" i="1"/>
  <c r="AL431" i="1"/>
  <c r="AM431" i="1"/>
  <c r="AN431" i="1"/>
  <c r="AO431" i="1"/>
  <c r="AP431" i="1"/>
  <c r="AQ431" i="1"/>
  <c r="AR440" i="1"/>
  <c r="AR431" i="1"/>
  <c r="AI413" i="1"/>
  <c r="AI411" i="1"/>
  <c r="AI410" i="1"/>
  <c r="AI404" i="1"/>
  <c r="AI402" i="1"/>
  <c r="AI401" i="1"/>
  <c r="AG410" i="1"/>
  <c r="AH410" i="1"/>
  <c r="AG401" i="1"/>
  <c r="AH401" i="1"/>
  <c r="AJ410" i="1"/>
  <c r="AK410" i="1"/>
  <c r="AL410" i="1"/>
  <c r="AM410" i="1"/>
  <c r="AN410" i="1"/>
  <c r="AO410" i="1"/>
  <c r="AP410" i="1"/>
  <c r="AQ410" i="1"/>
  <c r="AJ401" i="1"/>
  <c r="AK401" i="1"/>
  <c r="AL401" i="1"/>
  <c r="AM401" i="1"/>
  <c r="AN401" i="1"/>
  <c r="AO401" i="1"/>
  <c r="AP401" i="1"/>
  <c r="AQ401" i="1"/>
  <c r="AR410" i="1"/>
  <c r="AR401" i="1"/>
  <c r="AG380" i="1"/>
  <c r="AG371" i="1"/>
  <c r="AI383" i="1"/>
  <c r="AI381" i="1"/>
  <c r="AI380" i="1"/>
  <c r="AI374" i="1"/>
  <c r="AI372" i="1"/>
  <c r="AI371" i="1"/>
  <c r="AH380" i="1"/>
  <c r="AH371" i="1"/>
  <c r="AJ380" i="1"/>
  <c r="AK380" i="1"/>
  <c r="AL380" i="1"/>
  <c r="AM380" i="1"/>
  <c r="AN380" i="1"/>
  <c r="AO380" i="1"/>
  <c r="AP380" i="1"/>
  <c r="AQ380" i="1"/>
  <c r="AJ371" i="1"/>
  <c r="AK371" i="1"/>
  <c r="AL371" i="1"/>
  <c r="AM371" i="1"/>
  <c r="AN371" i="1"/>
  <c r="AO371" i="1"/>
  <c r="AP371" i="1"/>
  <c r="AQ371" i="1"/>
  <c r="AR380" i="1"/>
  <c r="AR371" i="1"/>
  <c r="AG350" i="1"/>
  <c r="AH350" i="1"/>
  <c r="AG341" i="1"/>
  <c r="AH341" i="1"/>
  <c r="AI353" i="1"/>
  <c r="AI351" i="1"/>
  <c r="AI350" i="1"/>
  <c r="AI344" i="1"/>
  <c r="AI342" i="1"/>
  <c r="AI341" i="1"/>
  <c r="AJ350" i="1"/>
  <c r="AK350" i="1"/>
  <c r="AL350" i="1"/>
  <c r="AM350" i="1"/>
  <c r="AN350" i="1"/>
  <c r="AO350" i="1"/>
  <c r="AP350" i="1"/>
  <c r="AQ350" i="1"/>
  <c r="AJ341" i="1"/>
  <c r="AK341" i="1"/>
  <c r="AL341" i="1"/>
  <c r="AM341" i="1"/>
  <c r="AN341" i="1"/>
  <c r="AO341" i="1"/>
  <c r="AP341" i="1"/>
  <c r="AQ341" i="1"/>
  <c r="AR350" i="1"/>
  <c r="AR341" i="1"/>
  <c r="AI323" i="1"/>
  <c r="AI321" i="1"/>
  <c r="AI320" i="1"/>
  <c r="AI314" i="1"/>
  <c r="AI312" i="1"/>
  <c r="AI311" i="1"/>
  <c r="AG320" i="1"/>
  <c r="AG311" i="1"/>
  <c r="AH320" i="1"/>
  <c r="AH311" i="1"/>
  <c r="AJ320" i="1"/>
  <c r="AK320" i="1"/>
  <c r="AL320" i="1"/>
  <c r="AM320" i="1"/>
  <c r="AN320" i="1"/>
  <c r="AO320" i="1"/>
  <c r="AP320" i="1"/>
  <c r="AQ320" i="1"/>
  <c r="AJ311" i="1"/>
  <c r="AK311" i="1"/>
  <c r="AL311" i="1"/>
  <c r="AM311" i="1"/>
  <c r="AN311" i="1"/>
  <c r="AO311" i="1"/>
  <c r="AP311" i="1"/>
  <c r="AQ311" i="1"/>
  <c r="AR320" i="1"/>
  <c r="AR311" i="1"/>
  <c r="AI293" i="1"/>
  <c r="AI291" i="1"/>
  <c r="AI290" i="1"/>
  <c r="AI284" i="1"/>
  <c r="AI282" i="1"/>
  <c r="AI281" i="1"/>
  <c r="AG290" i="1"/>
  <c r="AG281" i="1"/>
  <c r="AH290" i="1"/>
  <c r="AH281" i="1"/>
  <c r="AJ290" i="1"/>
  <c r="AK290" i="1"/>
  <c r="AL290" i="1"/>
  <c r="AM290" i="1"/>
  <c r="AN290" i="1"/>
  <c r="AO290" i="1"/>
  <c r="AP290" i="1"/>
  <c r="AQ290" i="1"/>
  <c r="AJ281" i="1"/>
  <c r="AK281" i="1"/>
  <c r="AL281" i="1"/>
  <c r="AM281" i="1"/>
  <c r="AN281" i="1"/>
  <c r="AO281" i="1"/>
  <c r="AP281" i="1"/>
  <c r="AQ281" i="1"/>
  <c r="AR290" i="1"/>
  <c r="AR281" i="1"/>
  <c r="AI263" i="1"/>
  <c r="AI261" i="1"/>
  <c r="AI260" i="1"/>
  <c r="AI254" i="1"/>
  <c r="AI252" i="1"/>
  <c r="AI251" i="1"/>
  <c r="AG260" i="1"/>
  <c r="AG251" i="1"/>
  <c r="AH260" i="1"/>
  <c r="AH251" i="1"/>
  <c r="AJ260" i="1"/>
  <c r="AK260" i="1"/>
  <c r="AL260" i="1"/>
  <c r="AM260" i="1"/>
  <c r="AN260" i="1"/>
  <c r="AO260" i="1"/>
  <c r="AP260" i="1"/>
  <c r="AQ260" i="1"/>
  <c r="AJ251" i="1"/>
  <c r="AK251" i="1"/>
  <c r="AL251" i="1"/>
  <c r="AM251" i="1"/>
  <c r="AN251" i="1"/>
  <c r="AO251" i="1"/>
  <c r="AP251" i="1"/>
  <c r="AQ251" i="1"/>
  <c r="AR260" i="1"/>
  <c r="AR251" i="1"/>
  <c r="AI233" i="1"/>
  <c r="AI231" i="1"/>
  <c r="AI230" i="1"/>
  <c r="AI224" i="1"/>
  <c r="AI222" i="1"/>
  <c r="AI221" i="1"/>
  <c r="AJ221" i="1"/>
  <c r="AK221" i="1"/>
  <c r="AL221" i="1"/>
  <c r="AM221" i="1"/>
  <c r="AN221" i="1"/>
  <c r="AO221" i="1"/>
  <c r="AP221" i="1"/>
  <c r="AQ221" i="1"/>
  <c r="AJ230" i="1"/>
  <c r="AK230" i="1"/>
  <c r="AL230" i="1"/>
  <c r="AM230" i="1"/>
  <c r="AN230" i="1"/>
  <c r="AO230" i="1"/>
  <c r="AP230" i="1"/>
  <c r="AQ230" i="1"/>
  <c r="AG230" i="1"/>
  <c r="AG221" i="1"/>
  <c r="AH230" i="1"/>
  <c r="AH221" i="1"/>
  <c r="AR230" i="1"/>
  <c r="AR221" i="1"/>
  <c r="AI203" i="1"/>
  <c r="AI201" i="1"/>
  <c r="AI200" i="1"/>
  <c r="AI194" i="1"/>
  <c r="AI192" i="1"/>
  <c r="AI191" i="1"/>
  <c r="AJ200" i="1"/>
  <c r="AK200" i="1"/>
  <c r="AL200" i="1"/>
  <c r="AM200" i="1"/>
  <c r="AN200" i="1"/>
  <c r="AO200" i="1"/>
  <c r="AP200" i="1"/>
  <c r="AQ200" i="1"/>
  <c r="AJ191" i="1"/>
  <c r="AK191" i="1"/>
  <c r="AL191" i="1"/>
  <c r="AM191" i="1"/>
  <c r="AN191" i="1"/>
  <c r="AO191" i="1"/>
  <c r="AP191" i="1"/>
  <c r="AQ191" i="1"/>
  <c r="AG200" i="1"/>
  <c r="AG191" i="1"/>
  <c r="AH200" i="1"/>
  <c r="AH191" i="1"/>
  <c r="AR200" i="1"/>
  <c r="AR191" i="1"/>
  <c r="AI173" i="1"/>
  <c r="AI171" i="1"/>
  <c r="AI170" i="1"/>
  <c r="AI164" i="1"/>
  <c r="AI162" i="1"/>
  <c r="AI161" i="1"/>
  <c r="AG161" i="1"/>
  <c r="AG170" i="1"/>
  <c r="AJ170" i="1"/>
  <c r="AK170" i="1"/>
  <c r="AL170" i="1"/>
  <c r="AM170" i="1"/>
  <c r="AN170" i="1"/>
  <c r="AO170" i="1"/>
  <c r="AP170" i="1"/>
  <c r="AQ170" i="1"/>
  <c r="AJ161" i="1"/>
  <c r="AK161" i="1"/>
  <c r="AL161" i="1"/>
  <c r="AM161" i="1"/>
  <c r="AN161" i="1"/>
  <c r="AO161" i="1"/>
  <c r="AP161" i="1"/>
  <c r="AQ161" i="1"/>
  <c r="AH170" i="1"/>
  <c r="AH161" i="1"/>
  <c r="AR170" i="1"/>
  <c r="AR161" i="1"/>
  <c r="AI143" i="1"/>
  <c r="AI141" i="1"/>
  <c r="AI140" i="1"/>
  <c r="AI134" i="1"/>
  <c r="AI132" i="1"/>
  <c r="AI131" i="1"/>
  <c r="AJ131" i="1"/>
  <c r="AK131" i="1"/>
  <c r="AL131" i="1"/>
  <c r="AM131" i="1"/>
  <c r="AN131" i="1"/>
  <c r="AO131" i="1"/>
  <c r="AP131" i="1"/>
  <c r="AQ131" i="1"/>
  <c r="AJ140" i="1"/>
  <c r="AK140" i="1"/>
  <c r="AL140" i="1"/>
  <c r="AM140" i="1"/>
  <c r="AN140" i="1"/>
  <c r="AO140" i="1"/>
  <c r="AP140" i="1"/>
  <c r="AQ140" i="1"/>
  <c r="AG140" i="1"/>
  <c r="AG131" i="1"/>
  <c r="AH140" i="1"/>
  <c r="AH131" i="1"/>
  <c r="AR140" i="1"/>
  <c r="AR131" i="1"/>
  <c r="AI113" i="1"/>
  <c r="AI111" i="1"/>
  <c r="AI110" i="1"/>
  <c r="AI104" i="1"/>
  <c r="AI102" i="1"/>
  <c r="AI101" i="1"/>
  <c r="AG110" i="1"/>
  <c r="AH110" i="1"/>
  <c r="AG101" i="1"/>
  <c r="AH101" i="1"/>
  <c r="AJ110" i="1"/>
  <c r="AK110" i="1"/>
  <c r="AL110" i="1"/>
  <c r="AM110" i="1"/>
  <c r="AN110" i="1"/>
  <c r="AO110" i="1"/>
  <c r="AP110" i="1"/>
  <c r="AQ110" i="1"/>
  <c r="AJ101" i="1"/>
  <c r="AK101" i="1"/>
  <c r="AL101" i="1"/>
  <c r="AM101" i="1"/>
  <c r="AN101" i="1"/>
  <c r="AO101" i="1"/>
  <c r="AP101" i="1"/>
  <c r="AQ101" i="1"/>
  <c r="AR110" i="1"/>
  <c r="AR101" i="1"/>
  <c r="AI83" i="1"/>
  <c r="AI81" i="1"/>
  <c r="AI80" i="1"/>
  <c r="AI74" i="1"/>
  <c r="AI72" i="1"/>
  <c r="AI71" i="1"/>
  <c r="AG80" i="1"/>
  <c r="AH80" i="1"/>
  <c r="AG71" i="1"/>
  <c r="AH71" i="1"/>
  <c r="AJ80" i="1"/>
  <c r="AK80" i="1"/>
  <c r="AL80" i="1"/>
  <c r="AM80" i="1"/>
  <c r="AN80" i="1"/>
  <c r="AO80" i="1"/>
  <c r="AP80" i="1"/>
  <c r="AQ80" i="1"/>
  <c r="AJ71" i="1"/>
  <c r="AK71" i="1"/>
  <c r="AL71" i="1"/>
  <c r="AM71" i="1"/>
  <c r="AN71" i="1"/>
  <c r="AO71" i="1"/>
  <c r="AP71" i="1"/>
  <c r="AQ71" i="1"/>
  <c r="AR80" i="1"/>
  <c r="AR71" i="1"/>
  <c r="AI53" i="1"/>
  <c r="AI51" i="1"/>
  <c r="AI50" i="1"/>
  <c r="AG50" i="1"/>
  <c r="AH50" i="1"/>
  <c r="AJ50" i="1"/>
  <c r="AK50" i="1"/>
  <c r="AL50" i="1"/>
  <c r="AM50" i="1"/>
  <c r="AN50" i="1"/>
  <c r="AO50" i="1"/>
  <c r="AP50" i="1"/>
  <c r="AQ50" i="1"/>
  <c r="AI44" i="1"/>
  <c r="AI42" i="1"/>
  <c r="AI41" i="1"/>
  <c r="AG41" i="1"/>
  <c r="AH41" i="1"/>
  <c r="AJ41" i="1"/>
  <c r="AK41" i="1"/>
  <c r="AL41" i="1"/>
  <c r="AM41" i="1"/>
  <c r="AN41" i="1"/>
  <c r="AO41" i="1"/>
  <c r="AP41" i="1"/>
  <c r="AQ41" i="1"/>
  <c r="AR41" i="1"/>
  <c r="AR50" i="1"/>
  <c r="AI20" i="1"/>
  <c r="AI21" i="1"/>
  <c r="AI23" i="1"/>
  <c r="AI11" i="1"/>
  <c r="AI12" i="1"/>
  <c r="AI14" i="1"/>
  <c r="L14" i="1" l="1"/>
  <c r="M14" i="1"/>
  <c r="O14" i="1"/>
  <c r="Q14" i="1"/>
  <c r="R14" i="1"/>
  <c r="T14" i="1"/>
  <c r="U14" i="1"/>
  <c r="V14" i="1"/>
  <c r="W14" i="1"/>
  <c r="X14" i="1"/>
  <c r="Z14" i="1"/>
  <c r="AA14" i="1"/>
  <c r="AB14" i="1"/>
  <c r="AC14" i="1"/>
  <c r="C24" i="1"/>
  <c r="D24" i="1"/>
  <c r="F24" i="1"/>
  <c r="G24" i="1"/>
  <c r="H23" i="1"/>
  <c r="I23" i="1"/>
  <c r="C22" i="1"/>
  <c r="D22" i="1"/>
  <c r="F22" i="1"/>
  <c r="G22" i="1"/>
  <c r="H22" i="1"/>
  <c r="I22" i="1"/>
  <c r="C21" i="1"/>
  <c r="D21" i="1"/>
  <c r="F21" i="1"/>
  <c r="G21" i="1"/>
  <c r="H21" i="1"/>
  <c r="C20" i="1"/>
  <c r="D20" i="1"/>
  <c r="F20" i="1"/>
  <c r="G20" i="1"/>
  <c r="H20" i="1"/>
  <c r="I21" i="1"/>
  <c r="I20" i="1"/>
  <c r="L23" i="1"/>
  <c r="M23" i="1"/>
  <c r="O23" i="1"/>
  <c r="Q23" i="1"/>
  <c r="R23" i="1"/>
  <c r="T23" i="1"/>
  <c r="U23" i="1"/>
  <c r="V23" i="1"/>
  <c r="W23" i="1"/>
  <c r="X23" i="1"/>
  <c r="Z23" i="1"/>
  <c r="AA23" i="1"/>
  <c r="L22" i="1"/>
  <c r="M22" i="1"/>
  <c r="O22" i="1"/>
  <c r="Q22" i="1"/>
  <c r="R22" i="1"/>
  <c r="T22" i="1"/>
  <c r="U22" i="1"/>
  <c r="V22" i="1"/>
  <c r="W22" i="1"/>
  <c r="X22" i="1"/>
  <c r="Z22" i="1"/>
  <c r="AA22" i="1"/>
  <c r="AB23" i="1"/>
  <c r="AC23" i="1"/>
  <c r="AB22" i="1"/>
  <c r="AC22" i="1"/>
  <c r="L21" i="1"/>
  <c r="M21" i="1"/>
  <c r="N21" i="1"/>
  <c r="O21" i="1"/>
  <c r="P21" i="1"/>
  <c r="Q21" i="1"/>
  <c r="R21" i="1"/>
  <c r="T21" i="1"/>
  <c r="U21" i="1"/>
  <c r="V21" i="1"/>
  <c r="W21" i="1"/>
  <c r="X21" i="1"/>
  <c r="Z21" i="1"/>
  <c r="AA21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Z20" i="1"/>
  <c r="AA20" i="1"/>
  <c r="AB21" i="1"/>
  <c r="AC21" i="1"/>
  <c r="AC20" i="1"/>
  <c r="AB20" i="1"/>
  <c r="AG20" i="1"/>
  <c r="AH20" i="1"/>
  <c r="AJ20" i="1"/>
  <c r="AK20" i="1"/>
  <c r="AL20" i="1"/>
  <c r="AM20" i="1"/>
  <c r="AN20" i="1"/>
  <c r="AO20" i="1"/>
  <c r="AP20" i="1"/>
  <c r="AQ20" i="1"/>
  <c r="AR20" i="1"/>
  <c r="N5" i="2" s="1"/>
  <c r="AF21" i="1"/>
  <c r="AF20" i="1"/>
  <c r="CI13" i="11"/>
  <c r="E43" i="1" s="1"/>
  <c r="CI14" i="11"/>
  <c r="E52" i="1" s="1"/>
  <c r="CI15" i="11"/>
  <c r="E73" i="1" s="1"/>
  <c r="CI16" i="11"/>
  <c r="E82" i="1" s="1"/>
  <c r="CI17" i="11"/>
  <c r="E103" i="1" s="1"/>
  <c r="CI18" i="11"/>
  <c r="E112" i="1" s="1"/>
  <c r="CI19" i="11"/>
  <c r="E133" i="1" s="1"/>
  <c r="CI20" i="11"/>
  <c r="E142" i="1" s="1"/>
  <c r="CI21" i="11"/>
  <c r="E163" i="1" s="1"/>
  <c r="CI22" i="11"/>
  <c r="E172" i="1" s="1"/>
  <c r="CI23" i="11"/>
  <c r="E193" i="1" s="1"/>
  <c r="CI24" i="11"/>
  <c r="E202" i="1" s="1"/>
  <c r="CI25" i="11"/>
  <c r="E223" i="1" s="1"/>
  <c r="CI26" i="11"/>
  <c r="E232" i="1" s="1"/>
  <c r="CI27" i="11"/>
  <c r="E253" i="1" s="1"/>
  <c r="CI28" i="11"/>
  <c r="E262" i="1" s="1"/>
  <c r="CI29" i="11"/>
  <c r="E283" i="1" s="1"/>
  <c r="CI30" i="11"/>
  <c r="E292" i="1" s="1"/>
  <c r="CI31" i="11"/>
  <c r="E313" i="1" s="1"/>
  <c r="CI32" i="11"/>
  <c r="E322" i="1" s="1"/>
  <c r="CI33" i="11"/>
  <c r="E343" i="1" s="1"/>
  <c r="CI34" i="11"/>
  <c r="E352" i="1" s="1"/>
  <c r="CI35" i="11"/>
  <c r="E373" i="1" s="1"/>
  <c r="CI36" i="11"/>
  <c r="E382" i="1" s="1"/>
  <c r="CI37" i="11"/>
  <c r="E403" i="1" s="1"/>
  <c r="CI38" i="11"/>
  <c r="E412" i="1" s="1"/>
  <c r="CI39" i="11"/>
  <c r="E433" i="1" s="1"/>
  <c r="CI40" i="11"/>
  <c r="E442" i="1" s="1"/>
  <c r="CI41" i="11"/>
  <c r="E463" i="1" s="1"/>
  <c r="CI42" i="11"/>
  <c r="E472" i="1" s="1"/>
  <c r="CI43" i="11"/>
  <c r="E493" i="1" s="1"/>
  <c r="CI44" i="11"/>
  <c r="CI45" i="11"/>
  <c r="E523" i="1" s="1"/>
  <c r="CI46" i="11"/>
  <c r="E532" i="1" s="1"/>
  <c r="CI47" i="11"/>
  <c r="E553" i="1" s="1"/>
  <c r="CI48" i="11"/>
  <c r="E562" i="1" s="1"/>
  <c r="CI49" i="11"/>
  <c r="E583" i="1" s="1"/>
  <c r="CI50" i="11"/>
  <c r="E592" i="1" s="1"/>
  <c r="CI51" i="11"/>
  <c r="E613" i="1" s="1"/>
  <c r="CI52" i="11"/>
  <c r="E622" i="1" s="1"/>
  <c r="CI53" i="11"/>
  <c r="E643" i="1" s="1"/>
  <c r="CI54" i="11"/>
  <c r="E652" i="1" s="1"/>
  <c r="CI55" i="11"/>
  <c r="E673" i="1" s="1"/>
  <c r="CI56" i="11"/>
  <c r="E682" i="1" s="1"/>
  <c r="CI57" i="11"/>
  <c r="E703" i="1" s="1"/>
  <c r="CI58" i="11"/>
  <c r="E712" i="1" s="1"/>
  <c r="CI59" i="11"/>
  <c r="E733" i="1" s="1"/>
  <c r="CI60" i="11"/>
  <c r="E742" i="1" s="1"/>
  <c r="CI61" i="11"/>
  <c r="E763" i="1" s="1"/>
  <c r="CI62" i="11"/>
  <c r="E772" i="1" s="1"/>
  <c r="CI63" i="11"/>
  <c r="E793" i="1" s="1"/>
  <c r="CI64" i="11"/>
  <c r="E802" i="1" s="1"/>
  <c r="CI65" i="11"/>
  <c r="E823" i="1" s="1"/>
  <c r="CI66" i="11"/>
  <c r="E832" i="1" s="1"/>
  <c r="CI67" i="11"/>
  <c r="E853" i="1" s="1"/>
  <c r="CI68" i="11"/>
  <c r="E862" i="1" s="1"/>
  <c r="CI69" i="11"/>
  <c r="E883" i="1" s="1"/>
  <c r="CI70" i="11"/>
  <c r="E892" i="1" s="1"/>
  <c r="CI71" i="11"/>
  <c r="E913" i="1" s="1"/>
  <c r="CI72" i="11"/>
  <c r="E922" i="1" s="1"/>
  <c r="CI73" i="11"/>
  <c r="E943" i="1" s="1"/>
  <c r="CI74" i="11"/>
  <c r="E952" i="1" s="1"/>
  <c r="CI75" i="11"/>
  <c r="E973" i="1" s="1"/>
  <c r="CI76" i="11"/>
  <c r="E982" i="1" s="1"/>
  <c r="CI77" i="11"/>
  <c r="E1003" i="1" s="1"/>
  <c r="CI78" i="11"/>
  <c r="E1012" i="1" s="1"/>
  <c r="CI79" i="11"/>
  <c r="E1033" i="1" s="1"/>
  <c r="CI80" i="11"/>
  <c r="E1042" i="1" s="1"/>
  <c r="BH14" i="11"/>
  <c r="E54" i="1" s="1"/>
  <c r="BH15" i="11"/>
  <c r="E75" i="1" s="1"/>
  <c r="BH16" i="11"/>
  <c r="BH17" i="11"/>
  <c r="E105" i="1" s="1"/>
  <c r="BH18" i="11"/>
  <c r="BH19" i="11"/>
  <c r="E135" i="1" s="1"/>
  <c r="BH20" i="11"/>
  <c r="E144" i="1" s="1"/>
  <c r="BH21" i="11"/>
  <c r="E165" i="1" s="1"/>
  <c r="BH22" i="11"/>
  <c r="E174" i="1" s="1"/>
  <c r="BH23" i="11"/>
  <c r="E195" i="1" s="1"/>
  <c r="BH24" i="11"/>
  <c r="E204" i="1" s="1"/>
  <c r="BH25" i="11"/>
  <c r="E225" i="1" s="1"/>
  <c r="BH26" i="11"/>
  <c r="E234" i="1" s="1"/>
  <c r="BH27" i="11"/>
  <c r="E255" i="1" s="1"/>
  <c r="BH28" i="11"/>
  <c r="E264" i="1" s="1"/>
  <c r="BH29" i="11"/>
  <c r="E285" i="1" s="1"/>
  <c r="BH30" i="11"/>
  <c r="E294" i="1" s="1"/>
  <c r="BH31" i="11"/>
  <c r="E315" i="1" s="1"/>
  <c r="BH32" i="11"/>
  <c r="E324" i="1" s="1"/>
  <c r="BH33" i="11"/>
  <c r="E345" i="1" s="1"/>
  <c r="BH34" i="11"/>
  <c r="E354" i="1" s="1"/>
  <c r="BH35" i="11"/>
  <c r="E375" i="1" s="1"/>
  <c r="BH36" i="11"/>
  <c r="E384" i="1" s="1"/>
  <c r="BH37" i="11"/>
  <c r="E405" i="1" s="1"/>
  <c r="BH38" i="11"/>
  <c r="E414" i="1" s="1"/>
  <c r="BH39" i="11"/>
  <c r="E435" i="1" s="1"/>
  <c r="BH40" i="11"/>
  <c r="E444" i="1" s="1"/>
  <c r="BH41" i="11"/>
  <c r="E465" i="1" s="1"/>
  <c r="BH42" i="11"/>
  <c r="E474" i="1" s="1"/>
  <c r="BH43" i="11"/>
  <c r="E495" i="1" s="1"/>
  <c r="BH44" i="11"/>
  <c r="BH45" i="11"/>
  <c r="E525" i="1" s="1"/>
  <c r="BH46" i="11"/>
  <c r="E534" i="1" s="1"/>
  <c r="BH47" i="11"/>
  <c r="E555" i="1" s="1"/>
  <c r="BH48" i="11"/>
  <c r="E564" i="1" s="1"/>
  <c r="BH49" i="11"/>
  <c r="E585" i="1" s="1"/>
  <c r="BH50" i="11"/>
  <c r="E594" i="1" s="1"/>
  <c r="BH51" i="11"/>
  <c r="E615" i="1" s="1"/>
  <c r="BH52" i="11"/>
  <c r="E624" i="1" s="1"/>
  <c r="BH53" i="11"/>
  <c r="E645" i="1" s="1"/>
  <c r="BH54" i="11"/>
  <c r="E654" i="1" s="1"/>
  <c r="BH55" i="11"/>
  <c r="E675" i="1" s="1"/>
  <c r="BH56" i="11"/>
  <c r="E684" i="1" s="1"/>
  <c r="BH57" i="11"/>
  <c r="E705" i="1" s="1"/>
  <c r="BH58" i="11"/>
  <c r="E714" i="1" s="1"/>
  <c r="BH59" i="11"/>
  <c r="E735" i="1" s="1"/>
  <c r="BH60" i="11"/>
  <c r="E744" i="1" s="1"/>
  <c r="BH61" i="11"/>
  <c r="E765" i="1" s="1"/>
  <c r="BH62" i="11"/>
  <c r="E774" i="1" s="1"/>
  <c r="BH63" i="11"/>
  <c r="E795" i="1" s="1"/>
  <c r="BH64" i="11"/>
  <c r="E804" i="1" s="1"/>
  <c r="BH65" i="11"/>
  <c r="E825" i="1" s="1"/>
  <c r="BH66" i="11"/>
  <c r="E834" i="1" s="1"/>
  <c r="BH67" i="11"/>
  <c r="E855" i="1" s="1"/>
  <c r="BH68" i="11"/>
  <c r="E864" i="1" s="1"/>
  <c r="BH69" i="11"/>
  <c r="E885" i="1" s="1"/>
  <c r="BH70" i="11"/>
  <c r="E894" i="1" s="1"/>
  <c r="BH71" i="11"/>
  <c r="E915" i="1" s="1"/>
  <c r="BH72" i="11"/>
  <c r="E924" i="1" s="1"/>
  <c r="BH73" i="11"/>
  <c r="E945" i="1" s="1"/>
  <c r="BH74" i="11"/>
  <c r="E954" i="1" s="1"/>
  <c r="BH75" i="11"/>
  <c r="E975" i="1" s="1"/>
  <c r="BH76" i="11"/>
  <c r="E984" i="1" s="1"/>
  <c r="BH77" i="11"/>
  <c r="E1005" i="1" s="1"/>
  <c r="BH78" i="11"/>
  <c r="E1014" i="1" s="1"/>
  <c r="BH79" i="11"/>
  <c r="E1035" i="1" s="1"/>
  <c r="BH80" i="11"/>
  <c r="BH13" i="11"/>
  <c r="E45" i="1" s="1"/>
  <c r="BH12" i="11"/>
  <c r="E24" i="1" s="1"/>
  <c r="BH11" i="11"/>
  <c r="CI12" i="11"/>
  <c r="E22" i="1" s="1"/>
  <c r="CI11" i="11"/>
  <c r="E502" i="1" l="1"/>
  <c r="E504" i="1"/>
  <c r="E84" i="1"/>
  <c r="E114" i="1"/>
  <c r="I14" i="1"/>
  <c r="C12" i="1"/>
  <c r="D12" i="1"/>
  <c r="F12" i="1"/>
  <c r="G12" i="1"/>
  <c r="H12" i="1"/>
  <c r="I12" i="1"/>
  <c r="C11" i="1"/>
  <c r="D11" i="1"/>
  <c r="F11" i="1"/>
  <c r="G11" i="1"/>
  <c r="H11" i="1"/>
  <c r="I11" i="1"/>
  <c r="L12" i="1" l="1"/>
  <c r="M12" i="1"/>
  <c r="N12" i="1"/>
  <c r="O12" i="1"/>
  <c r="P12" i="1"/>
  <c r="Q12" i="1"/>
  <c r="R12" i="1"/>
  <c r="T12" i="1"/>
  <c r="U12" i="1"/>
  <c r="V12" i="1"/>
  <c r="W12" i="1"/>
  <c r="X12" i="1"/>
  <c r="Z12" i="1"/>
  <c r="AA12" i="1"/>
  <c r="AB12" i="1"/>
  <c r="AC12" i="1"/>
  <c r="AH11" i="1"/>
  <c r="AB13" i="1" l="1"/>
  <c r="AC13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Z11" i="1"/>
  <c r="AA11" i="1"/>
  <c r="AB11" i="1"/>
  <c r="AC11" i="1"/>
  <c r="AF12" i="1"/>
  <c r="AF11" i="1"/>
  <c r="H80" i="11"/>
  <c r="K1041" i="1" s="1"/>
  <c r="C80" i="11"/>
  <c r="E1041" i="1" s="1"/>
  <c r="H79" i="11"/>
  <c r="K1032" i="1" s="1"/>
  <c r="C79" i="11"/>
  <c r="E1032" i="1" s="1"/>
  <c r="H78" i="11"/>
  <c r="K1011" i="1" s="1"/>
  <c r="C78" i="11"/>
  <c r="E1011" i="1" s="1"/>
  <c r="H77" i="11"/>
  <c r="K1002" i="1" s="1"/>
  <c r="C77" i="11"/>
  <c r="E1002" i="1" s="1"/>
  <c r="H76" i="11"/>
  <c r="K981" i="1" s="1"/>
  <c r="C76" i="11"/>
  <c r="E981" i="1" s="1"/>
  <c r="H75" i="11"/>
  <c r="K972" i="1" s="1"/>
  <c r="C75" i="11"/>
  <c r="E972" i="1" s="1"/>
  <c r="H74" i="11"/>
  <c r="K951" i="1" s="1"/>
  <c r="C74" i="11"/>
  <c r="E951" i="1" s="1"/>
  <c r="H73" i="11"/>
  <c r="K942" i="1" s="1"/>
  <c r="C73" i="11"/>
  <c r="E942" i="1" s="1"/>
  <c r="H72" i="11"/>
  <c r="K921" i="1" s="1"/>
  <c r="C72" i="11"/>
  <c r="E921" i="1" s="1"/>
  <c r="H71" i="11"/>
  <c r="K912" i="1" s="1"/>
  <c r="C71" i="11"/>
  <c r="E912" i="1" s="1"/>
  <c r="H70" i="11"/>
  <c r="K891" i="1" s="1"/>
  <c r="C70" i="11"/>
  <c r="E891" i="1" s="1"/>
  <c r="H69" i="11"/>
  <c r="K882" i="1" s="1"/>
  <c r="C69" i="11"/>
  <c r="E882" i="1" s="1"/>
  <c r="H68" i="11"/>
  <c r="K861" i="1" s="1"/>
  <c r="C68" i="11"/>
  <c r="E861" i="1" s="1"/>
  <c r="H67" i="11"/>
  <c r="K852" i="1" s="1"/>
  <c r="C67" i="11"/>
  <c r="E852" i="1" s="1"/>
  <c r="H66" i="11"/>
  <c r="K831" i="1" s="1"/>
  <c r="C66" i="11"/>
  <c r="E831" i="1" s="1"/>
  <c r="H65" i="11"/>
  <c r="K822" i="1" s="1"/>
  <c r="C65" i="11"/>
  <c r="E822" i="1" s="1"/>
  <c r="H64" i="11"/>
  <c r="K801" i="1" s="1"/>
  <c r="C64" i="11"/>
  <c r="E801" i="1" s="1"/>
  <c r="H63" i="11"/>
  <c r="K792" i="1" s="1"/>
  <c r="C63" i="11"/>
  <c r="E792" i="1" s="1"/>
  <c r="H62" i="11"/>
  <c r="K771" i="1" s="1"/>
  <c r="C62" i="11"/>
  <c r="E771" i="1" s="1"/>
  <c r="H61" i="11"/>
  <c r="K762" i="1" s="1"/>
  <c r="C61" i="11"/>
  <c r="E762" i="1" s="1"/>
  <c r="H60" i="11"/>
  <c r="K741" i="1" s="1"/>
  <c r="C60" i="11"/>
  <c r="E741" i="1" s="1"/>
  <c r="H59" i="11"/>
  <c r="K732" i="1" s="1"/>
  <c r="C59" i="11"/>
  <c r="E732" i="1" s="1"/>
  <c r="H58" i="11"/>
  <c r="K711" i="1" s="1"/>
  <c r="C58" i="11"/>
  <c r="E711" i="1" s="1"/>
  <c r="H57" i="11"/>
  <c r="K702" i="1" s="1"/>
  <c r="C57" i="11"/>
  <c r="E702" i="1" s="1"/>
  <c r="H56" i="11"/>
  <c r="K681" i="1" s="1"/>
  <c r="C56" i="11"/>
  <c r="E681" i="1" s="1"/>
  <c r="H55" i="11"/>
  <c r="K672" i="1" s="1"/>
  <c r="C55" i="11"/>
  <c r="E672" i="1" s="1"/>
  <c r="H54" i="11"/>
  <c r="K651" i="1" s="1"/>
  <c r="C54" i="11"/>
  <c r="E651" i="1" s="1"/>
  <c r="H53" i="11"/>
  <c r="K642" i="1" s="1"/>
  <c r="C53" i="11"/>
  <c r="E642" i="1" s="1"/>
  <c r="H52" i="11"/>
  <c r="K621" i="1" s="1"/>
  <c r="C52" i="11"/>
  <c r="E621" i="1" s="1"/>
  <c r="H51" i="11"/>
  <c r="K612" i="1" s="1"/>
  <c r="C51" i="11"/>
  <c r="E612" i="1" s="1"/>
  <c r="H50" i="11"/>
  <c r="K591" i="1" s="1"/>
  <c r="C50" i="11"/>
  <c r="E591" i="1" s="1"/>
  <c r="H49" i="11"/>
  <c r="K582" i="1" s="1"/>
  <c r="C49" i="11"/>
  <c r="E582" i="1" s="1"/>
  <c r="H48" i="11"/>
  <c r="K561" i="1" s="1"/>
  <c r="C48" i="11"/>
  <c r="E561" i="1" s="1"/>
  <c r="H47" i="11"/>
  <c r="K552" i="1" s="1"/>
  <c r="C47" i="11"/>
  <c r="E552" i="1" s="1"/>
  <c r="H46" i="11"/>
  <c r="K531" i="1" s="1"/>
  <c r="C46" i="11"/>
  <c r="E531" i="1" s="1"/>
  <c r="H45" i="11"/>
  <c r="K522" i="1" s="1"/>
  <c r="C45" i="11"/>
  <c r="E522" i="1" s="1"/>
  <c r="H44" i="11"/>
  <c r="K501" i="1" s="1"/>
  <c r="C44" i="11"/>
  <c r="E501" i="1" s="1"/>
  <c r="H43" i="11"/>
  <c r="K492" i="1" s="1"/>
  <c r="C43" i="11"/>
  <c r="E492" i="1" s="1"/>
  <c r="H42" i="11"/>
  <c r="K471" i="1" s="1"/>
  <c r="C42" i="11"/>
  <c r="E471" i="1" s="1"/>
  <c r="H41" i="11"/>
  <c r="K462" i="1" s="1"/>
  <c r="C41" i="11"/>
  <c r="E462" i="1" s="1"/>
  <c r="H40" i="11"/>
  <c r="K441" i="1" s="1"/>
  <c r="C40" i="11"/>
  <c r="E441" i="1" s="1"/>
  <c r="H39" i="11"/>
  <c r="K432" i="1" s="1"/>
  <c r="C39" i="11"/>
  <c r="E432" i="1" s="1"/>
  <c r="H38" i="11"/>
  <c r="K411" i="1" s="1"/>
  <c r="C38" i="11"/>
  <c r="E411" i="1" s="1"/>
  <c r="H37" i="11"/>
  <c r="K402" i="1" s="1"/>
  <c r="C37" i="11"/>
  <c r="E402" i="1" s="1"/>
  <c r="H36" i="11"/>
  <c r="K381" i="1" s="1"/>
  <c r="C36" i="11"/>
  <c r="E381" i="1" s="1"/>
  <c r="H35" i="11"/>
  <c r="K372" i="1" s="1"/>
  <c r="C35" i="11"/>
  <c r="E372" i="1" s="1"/>
  <c r="H34" i="11"/>
  <c r="K351" i="1" s="1"/>
  <c r="C34" i="11"/>
  <c r="E351" i="1" s="1"/>
  <c r="H33" i="11"/>
  <c r="K342" i="1" s="1"/>
  <c r="C33" i="11"/>
  <c r="E342" i="1" s="1"/>
  <c r="H32" i="11"/>
  <c r="K321" i="1" s="1"/>
  <c r="C32" i="11"/>
  <c r="E321" i="1" s="1"/>
  <c r="H31" i="11"/>
  <c r="K312" i="1" s="1"/>
  <c r="C31" i="11"/>
  <c r="E312" i="1" s="1"/>
  <c r="H30" i="11"/>
  <c r="K291" i="1" s="1"/>
  <c r="C30" i="11"/>
  <c r="E291" i="1" s="1"/>
  <c r="H29" i="11"/>
  <c r="K282" i="1" s="1"/>
  <c r="C29" i="11"/>
  <c r="E282" i="1" s="1"/>
  <c r="H28" i="11"/>
  <c r="K261" i="1" s="1"/>
  <c r="C28" i="11"/>
  <c r="E261" i="1" s="1"/>
  <c r="H27" i="11"/>
  <c r="K252" i="1" s="1"/>
  <c r="C27" i="11"/>
  <c r="E252" i="1" s="1"/>
  <c r="H26" i="11"/>
  <c r="K231" i="1" s="1"/>
  <c r="C26" i="11"/>
  <c r="E231" i="1" s="1"/>
  <c r="H25" i="11"/>
  <c r="K222" i="1" s="1"/>
  <c r="C25" i="11"/>
  <c r="E222" i="1" s="1"/>
  <c r="H24" i="11"/>
  <c r="K201" i="1" s="1"/>
  <c r="C24" i="11"/>
  <c r="E201" i="1" s="1"/>
  <c r="H23" i="11"/>
  <c r="K192" i="1" s="1"/>
  <c r="C23" i="11"/>
  <c r="E192" i="1" s="1"/>
  <c r="H22" i="11"/>
  <c r="K171" i="1" s="1"/>
  <c r="C22" i="11"/>
  <c r="E171" i="1" s="1"/>
  <c r="H21" i="11"/>
  <c r="K162" i="1" s="1"/>
  <c r="C21" i="11"/>
  <c r="E162" i="1" s="1"/>
  <c r="H20" i="11"/>
  <c r="K141" i="1" s="1"/>
  <c r="C20" i="11"/>
  <c r="E141" i="1" s="1"/>
  <c r="H19" i="11"/>
  <c r="K132" i="1" s="1"/>
  <c r="C19" i="11"/>
  <c r="E132" i="1" s="1"/>
  <c r="H18" i="11"/>
  <c r="K111" i="1" s="1"/>
  <c r="C18" i="11"/>
  <c r="E111" i="1" s="1"/>
  <c r="H17" i="11"/>
  <c r="K102" i="1" s="1"/>
  <c r="C17" i="11"/>
  <c r="E102" i="1" s="1"/>
  <c r="H16" i="11"/>
  <c r="K81" i="1" s="1"/>
  <c r="C16" i="11"/>
  <c r="E81" i="1" s="1"/>
  <c r="H15" i="11"/>
  <c r="K72" i="1" s="1"/>
  <c r="C15" i="11"/>
  <c r="E72" i="1" s="1"/>
  <c r="H14" i="11"/>
  <c r="C14" i="11"/>
  <c r="E51" i="1" s="1"/>
  <c r="H13" i="11"/>
  <c r="C13" i="11"/>
  <c r="E42" i="1" s="1"/>
  <c r="H12" i="11"/>
  <c r="K21" i="1" s="1"/>
  <c r="C12" i="11"/>
  <c r="E21" i="1" s="1"/>
  <c r="H11" i="11"/>
  <c r="K12" i="1" s="1"/>
  <c r="C11" i="11"/>
  <c r="E12" i="1" s="1"/>
  <c r="AK11" i="11"/>
  <c r="AF13" i="11"/>
  <c r="E41" i="1" s="1"/>
  <c r="AF14" i="11"/>
  <c r="AF15" i="11"/>
  <c r="E71" i="1" s="1"/>
  <c r="AF16" i="11"/>
  <c r="E80" i="1" s="1"/>
  <c r="AF17" i="11"/>
  <c r="E101" i="1" s="1"/>
  <c r="AF18" i="11"/>
  <c r="AF19" i="11"/>
  <c r="E131" i="1" s="1"/>
  <c r="AF20" i="11"/>
  <c r="E140" i="1" s="1"/>
  <c r="AF21" i="11"/>
  <c r="E161" i="1" s="1"/>
  <c r="AF22" i="11"/>
  <c r="E170" i="1" s="1"/>
  <c r="AF23" i="11"/>
  <c r="E191" i="1" s="1"/>
  <c r="AF24" i="11"/>
  <c r="E200" i="1" s="1"/>
  <c r="AF25" i="11"/>
  <c r="E221" i="1" s="1"/>
  <c r="AF26" i="11"/>
  <c r="E230" i="1" s="1"/>
  <c r="AF27" i="11"/>
  <c r="E251" i="1" s="1"/>
  <c r="AF28" i="11"/>
  <c r="E260" i="1" s="1"/>
  <c r="AF29" i="11"/>
  <c r="E281" i="1" s="1"/>
  <c r="AF30" i="11"/>
  <c r="E290" i="1" s="1"/>
  <c r="AF31" i="11"/>
  <c r="E311" i="1" s="1"/>
  <c r="AF32" i="11"/>
  <c r="E320" i="1" s="1"/>
  <c r="AF33" i="11"/>
  <c r="E341" i="1" s="1"/>
  <c r="AF34" i="11"/>
  <c r="E350" i="1" s="1"/>
  <c r="AF35" i="11"/>
  <c r="E371" i="1" s="1"/>
  <c r="AF36" i="11"/>
  <c r="E380" i="1" s="1"/>
  <c r="AF37" i="11"/>
  <c r="E401" i="1" s="1"/>
  <c r="AF38" i="11"/>
  <c r="E410" i="1" s="1"/>
  <c r="AF39" i="11"/>
  <c r="AF40" i="11"/>
  <c r="E440" i="1" s="1"/>
  <c r="AF41" i="11"/>
  <c r="E461" i="1" s="1"/>
  <c r="AF42" i="11"/>
  <c r="E470" i="1" s="1"/>
  <c r="AF43" i="11"/>
  <c r="E491" i="1" s="1"/>
  <c r="AF44" i="11"/>
  <c r="E500" i="1" s="1"/>
  <c r="AF45" i="11"/>
  <c r="E521" i="1" s="1"/>
  <c r="AF46" i="11"/>
  <c r="E530" i="1" s="1"/>
  <c r="AF47" i="11"/>
  <c r="E551" i="1" s="1"/>
  <c r="AF48" i="11"/>
  <c r="E560" i="1" s="1"/>
  <c r="AF49" i="11"/>
  <c r="E581" i="1" s="1"/>
  <c r="AF50" i="11"/>
  <c r="E590" i="1" s="1"/>
  <c r="AF51" i="11"/>
  <c r="E611" i="1" s="1"/>
  <c r="AF52" i="11"/>
  <c r="E620" i="1" s="1"/>
  <c r="AF53" i="11"/>
  <c r="E641" i="1" s="1"/>
  <c r="AF54" i="11"/>
  <c r="E650" i="1" s="1"/>
  <c r="AF55" i="11"/>
  <c r="E671" i="1" s="1"/>
  <c r="AF56" i="11"/>
  <c r="E680" i="1" s="1"/>
  <c r="AF57" i="11"/>
  <c r="E701" i="1" s="1"/>
  <c r="AF58" i="11"/>
  <c r="E710" i="1" s="1"/>
  <c r="AF59" i="11"/>
  <c r="E731" i="1" s="1"/>
  <c r="AF60" i="11"/>
  <c r="E740" i="1" s="1"/>
  <c r="AF61" i="11"/>
  <c r="E761" i="1" s="1"/>
  <c r="AF62" i="11"/>
  <c r="E770" i="1" s="1"/>
  <c r="AF63" i="11"/>
  <c r="E791" i="1" s="1"/>
  <c r="AF64" i="11"/>
  <c r="E800" i="1" s="1"/>
  <c r="AF65" i="11"/>
  <c r="E821" i="1" s="1"/>
  <c r="AF66" i="11"/>
  <c r="E830" i="1" s="1"/>
  <c r="AF67" i="11"/>
  <c r="E851" i="1" s="1"/>
  <c r="AF68" i="11"/>
  <c r="E860" i="1" s="1"/>
  <c r="AF69" i="11"/>
  <c r="E881" i="1" s="1"/>
  <c r="AF70" i="11"/>
  <c r="E890" i="1" s="1"/>
  <c r="AF71" i="11"/>
  <c r="E911" i="1" s="1"/>
  <c r="AF72" i="11"/>
  <c r="E920" i="1" s="1"/>
  <c r="AF73" i="11"/>
  <c r="E941" i="1" s="1"/>
  <c r="AF74" i="11"/>
  <c r="E950" i="1" s="1"/>
  <c r="AF75" i="11"/>
  <c r="E971" i="1" s="1"/>
  <c r="AF76" i="11"/>
  <c r="E980" i="1" s="1"/>
  <c r="AF77" i="11"/>
  <c r="E1001" i="1" s="1"/>
  <c r="AF78" i="11"/>
  <c r="E1010" i="1" s="1"/>
  <c r="AF79" i="11"/>
  <c r="E1031" i="1" s="1"/>
  <c r="AF80" i="11"/>
  <c r="E1040" i="1" s="1"/>
  <c r="AF12" i="11"/>
  <c r="E20" i="1" s="1"/>
  <c r="AF11" i="11"/>
  <c r="E11" i="1" s="1"/>
  <c r="E110" i="1" l="1"/>
  <c r="E50" i="1"/>
  <c r="K42" i="1"/>
  <c r="E431" i="1"/>
  <c r="K11" i="1"/>
  <c r="AK61" i="11"/>
  <c r="K761" i="1" s="1"/>
  <c r="AK60" i="11"/>
  <c r="K740" i="1" s="1"/>
  <c r="AK59" i="11"/>
  <c r="K731" i="1" s="1"/>
  <c r="AK58" i="11"/>
  <c r="K710" i="1" s="1"/>
  <c r="AK57" i="11"/>
  <c r="K701" i="1" s="1"/>
  <c r="AK56" i="11"/>
  <c r="K680" i="1" s="1"/>
  <c r="AK55" i="11"/>
  <c r="K671" i="1" s="1"/>
  <c r="AK54" i="11"/>
  <c r="K650" i="1" s="1"/>
  <c r="AK53" i="11"/>
  <c r="K641" i="1" s="1"/>
  <c r="AK52" i="11"/>
  <c r="K620" i="1" s="1"/>
  <c r="AK51" i="11"/>
  <c r="K611" i="1" s="1"/>
  <c r="AK50" i="11"/>
  <c r="K590" i="1" s="1"/>
  <c r="AK49" i="11"/>
  <c r="K581" i="1" s="1"/>
  <c r="AK48" i="11"/>
  <c r="K560" i="1" s="1"/>
  <c r="AK47" i="11"/>
  <c r="K551" i="1" s="1"/>
  <c r="AK46" i="11"/>
  <c r="K530" i="1" s="1"/>
  <c r="AK45" i="11"/>
  <c r="K521" i="1" s="1"/>
  <c r="AK44" i="11"/>
  <c r="K500" i="1" s="1"/>
  <c r="AK43" i="11"/>
  <c r="K491" i="1" s="1"/>
  <c r="AK42" i="11"/>
  <c r="K470" i="1" s="1"/>
  <c r="AK41" i="11"/>
  <c r="K461" i="1" s="1"/>
  <c r="AK40" i="11"/>
  <c r="K440" i="1" s="1"/>
  <c r="AK39" i="11"/>
  <c r="K431" i="1" s="1"/>
  <c r="AK38" i="11"/>
  <c r="K410" i="1" s="1"/>
  <c r="AK37" i="11"/>
  <c r="K401" i="1" s="1"/>
  <c r="AK36" i="11"/>
  <c r="K380" i="1" s="1"/>
  <c r="AK35" i="11"/>
  <c r="K371" i="1" s="1"/>
  <c r="AK34" i="11"/>
  <c r="K350" i="1" s="1"/>
  <c r="AK33" i="11"/>
  <c r="K341" i="1" s="1"/>
  <c r="AK32" i="11"/>
  <c r="K320" i="1" s="1"/>
  <c r="AK31" i="11"/>
  <c r="K311" i="1" s="1"/>
  <c r="AK30" i="11"/>
  <c r="K290" i="1" s="1"/>
  <c r="AK29" i="11"/>
  <c r="K281" i="1" s="1"/>
  <c r="AK28" i="11"/>
  <c r="K260" i="1" s="1"/>
  <c r="AK27" i="11"/>
  <c r="K251" i="1" s="1"/>
  <c r="AK26" i="11"/>
  <c r="K230" i="1" s="1"/>
  <c r="AK25" i="11"/>
  <c r="K221" i="1" s="1"/>
  <c r="AK24" i="11"/>
  <c r="K200" i="1" s="1"/>
  <c r="AK23" i="11"/>
  <c r="K191" i="1" s="1"/>
  <c r="AK22" i="11"/>
  <c r="K170" i="1" s="1"/>
  <c r="AK21" i="11"/>
  <c r="K161" i="1" s="1"/>
  <c r="AK20" i="11"/>
  <c r="K140" i="1" s="1"/>
  <c r="AK19" i="11"/>
  <c r="K131" i="1" s="1"/>
  <c r="AK18" i="11"/>
  <c r="K110" i="1" s="1"/>
  <c r="AK17" i="11"/>
  <c r="K101" i="1" s="1"/>
  <c r="AK16" i="11"/>
  <c r="K80" i="1" s="1"/>
  <c r="AK15" i="11"/>
  <c r="K71" i="1" s="1"/>
  <c r="AK14" i="11"/>
  <c r="K50" i="1" s="1"/>
  <c r="AK13" i="11"/>
  <c r="K41" i="1" s="1"/>
  <c r="AK12" i="11"/>
  <c r="K20" i="1" s="1"/>
  <c r="AK64" i="11"/>
  <c r="K800" i="1" s="1"/>
  <c r="AK65" i="11"/>
  <c r="K821" i="1" s="1"/>
  <c r="AK66" i="11"/>
  <c r="K830" i="1" s="1"/>
  <c r="AK67" i="11"/>
  <c r="K851" i="1" s="1"/>
  <c r="AK68" i="11"/>
  <c r="K860" i="1" s="1"/>
  <c r="AK69" i="11"/>
  <c r="K881" i="1" s="1"/>
  <c r="AK70" i="11"/>
  <c r="K890" i="1" s="1"/>
  <c r="AK71" i="11"/>
  <c r="K911" i="1" s="1"/>
  <c r="AK72" i="11"/>
  <c r="K920" i="1" s="1"/>
  <c r="AK73" i="11"/>
  <c r="K941" i="1" s="1"/>
  <c r="AK74" i="11"/>
  <c r="K950" i="1" s="1"/>
  <c r="AK75" i="11"/>
  <c r="K971" i="1" s="1"/>
  <c r="AK76" i="11"/>
  <c r="K980" i="1" s="1"/>
  <c r="AK77" i="11"/>
  <c r="K1001" i="1" s="1"/>
  <c r="AK78" i="11"/>
  <c r="K1010" i="1" s="1"/>
  <c r="AK79" i="11"/>
  <c r="K1031" i="1" s="1"/>
  <c r="AK80" i="11"/>
  <c r="K1040" i="1" s="1"/>
  <c r="AK63" i="11"/>
  <c r="K791" i="1" s="1"/>
  <c r="AK62" i="11"/>
  <c r="K770" i="1" s="1"/>
  <c r="AG11" i="1"/>
  <c r="AF13" i="1"/>
  <c r="AF1003" i="1" s="1"/>
  <c r="AF112" i="1" l="1"/>
  <c r="AF352" i="1"/>
  <c r="AF712" i="1"/>
  <c r="AF43" i="1"/>
  <c r="AF163" i="1"/>
  <c r="AF283" i="1"/>
  <c r="AF403" i="1"/>
  <c r="AF523" i="1"/>
  <c r="AF643" i="1"/>
  <c r="AF763" i="1"/>
  <c r="AF952" i="1"/>
  <c r="AF232" i="1"/>
  <c r="AF472" i="1"/>
  <c r="AF592" i="1"/>
  <c r="AF892" i="1"/>
  <c r="AF52" i="1"/>
  <c r="AF172" i="1"/>
  <c r="AF292" i="1"/>
  <c r="AF412" i="1"/>
  <c r="AF532" i="1"/>
  <c r="AF652" i="1"/>
  <c r="AF772" i="1"/>
  <c r="AF1012" i="1"/>
  <c r="AF103" i="1"/>
  <c r="AF223" i="1"/>
  <c r="AF343" i="1"/>
  <c r="AF463" i="1"/>
  <c r="AF583" i="1"/>
  <c r="AF703" i="1"/>
  <c r="AF832" i="1"/>
  <c r="AF73" i="1"/>
  <c r="AF133" i="1"/>
  <c r="AF193" i="1"/>
  <c r="AF253" i="1"/>
  <c r="AF313" i="1"/>
  <c r="AF373" i="1"/>
  <c r="AF433" i="1"/>
  <c r="AF493" i="1"/>
  <c r="AF553" i="1"/>
  <c r="AF613" i="1"/>
  <c r="AF673" i="1"/>
  <c r="AF733" i="1"/>
  <c r="AF793" i="1"/>
  <c r="AF853" i="1"/>
  <c r="AF913" i="1"/>
  <c r="AF973" i="1"/>
  <c r="AF1033" i="1"/>
  <c r="AF22" i="1"/>
  <c r="AF82" i="1"/>
  <c r="AF142" i="1"/>
  <c r="AF202" i="1"/>
  <c r="AF262" i="1"/>
  <c r="AF322" i="1"/>
  <c r="AF382" i="1"/>
  <c r="AF442" i="1"/>
  <c r="AF502" i="1"/>
  <c r="AF562" i="1"/>
  <c r="AF622" i="1"/>
  <c r="AF682" i="1"/>
  <c r="AF742" i="1"/>
  <c r="AF802" i="1"/>
  <c r="AF862" i="1"/>
  <c r="AF922" i="1"/>
  <c r="AF982" i="1"/>
  <c r="AF1042" i="1"/>
  <c r="AF823" i="1"/>
  <c r="AF883" i="1"/>
  <c r="AF943" i="1"/>
  <c r="A11" i="12"/>
  <c r="B11" i="12"/>
  <c r="C11" i="12"/>
  <c r="D11" i="12"/>
  <c r="E11" i="12"/>
  <c r="F11" i="12"/>
  <c r="G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A12" i="12"/>
  <c r="B12" i="12"/>
  <c r="C12" i="12"/>
  <c r="D12" i="12"/>
  <c r="E12" i="12"/>
  <c r="F12" i="12"/>
  <c r="G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A13" i="12"/>
  <c r="B13" i="12"/>
  <c r="C13" i="12"/>
  <c r="D13" i="12"/>
  <c r="E13" i="12"/>
  <c r="F13" i="12"/>
  <c r="G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A14" i="12"/>
  <c r="B14" i="12"/>
  <c r="C14" i="12"/>
  <c r="D14" i="12"/>
  <c r="E14" i="12"/>
  <c r="F14" i="12"/>
  <c r="G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A15" i="12"/>
  <c r="B15" i="12"/>
  <c r="C15" i="12"/>
  <c r="D15" i="12"/>
  <c r="E15" i="12"/>
  <c r="F15" i="12"/>
  <c r="G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A16" i="12"/>
  <c r="B16" i="12"/>
  <c r="C16" i="12"/>
  <c r="D16" i="12"/>
  <c r="E16" i="12"/>
  <c r="F16" i="12"/>
  <c r="G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A17" i="12"/>
  <c r="B17" i="12"/>
  <c r="C17" i="12"/>
  <c r="D17" i="12"/>
  <c r="E17" i="12"/>
  <c r="F17" i="12"/>
  <c r="G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A18" i="12"/>
  <c r="B18" i="12"/>
  <c r="C18" i="12"/>
  <c r="D18" i="12"/>
  <c r="E18" i="12"/>
  <c r="F18" i="12"/>
  <c r="G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A19" i="12"/>
  <c r="B19" i="12"/>
  <c r="C19" i="12"/>
  <c r="D19" i="12"/>
  <c r="E19" i="12"/>
  <c r="F19" i="12"/>
  <c r="G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A20" i="12"/>
  <c r="B20" i="12"/>
  <c r="C20" i="12"/>
  <c r="D20" i="12"/>
  <c r="E20" i="12"/>
  <c r="F20" i="12"/>
  <c r="G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A21" i="12"/>
  <c r="B21" i="12"/>
  <c r="C21" i="12"/>
  <c r="D21" i="12"/>
  <c r="E21" i="12"/>
  <c r="F21" i="12"/>
  <c r="G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A22" i="12"/>
  <c r="B22" i="12"/>
  <c r="C22" i="12"/>
  <c r="D22" i="12"/>
  <c r="E22" i="12"/>
  <c r="F22" i="12"/>
  <c r="G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A23" i="12"/>
  <c r="B23" i="12"/>
  <c r="C23" i="12"/>
  <c r="D23" i="12"/>
  <c r="E23" i="12"/>
  <c r="F23" i="12"/>
  <c r="G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A24" i="12"/>
  <c r="B24" i="12"/>
  <c r="C24" i="12"/>
  <c r="D24" i="12"/>
  <c r="E24" i="12"/>
  <c r="F24" i="12"/>
  <c r="G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A25" i="12"/>
  <c r="B25" i="12"/>
  <c r="C25" i="12"/>
  <c r="D25" i="12"/>
  <c r="E25" i="12"/>
  <c r="F25" i="12"/>
  <c r="G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A26" i="12"/>
  <c r="B26" i="12"/>
  <c r="C26" i="12"/>
  <c r="D26" i="12"/>
  <c r="E26" i="12"/>
  <c r="F26" i="12"/>
  <c r="G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A27" i="12"/>
  <c r="B27" i="12"/>
  <c r="C27" i="12"/>
  <c r="D27" i="12"/>
  <c r="E27" i="12"/>
  <c r="F27" i="12"/>
  <c r="G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A28" i="12"/>
  <c r="B28" i="12"/>
  <c r="C28" i="12"/>
  <c r="D28" i="12"/>
  <c r="E28" i="12"/>
  <c r="F28" i="12"/>
  <c r="G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A29" i="12"/>
  <c r="B29" i="12"/>
  <c r="C29" i="12"/>
  <c r="D29" i="12"/>
  <c r="E29" i="12"/>
  <c r="F29" i="12"/>
  <c r="G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A30" i="12"/>
  <c r="B30" i="12"/>
  <c r="C30" i="12"/>
  <c r="D30" i="12"/>
  <c r="E30" i="12"/>
  <c r="F30" i="12"/>
  <c r="G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A31" i="12"/>
  <c r="B31" i="12"/>
  <c r="C31" i="12"/>
  <c r="D31" i="12"/>
  <c r="E31" i="12"/>
  <c r="F31" i="12"/>
  <c r="G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A32" i="12"/>
  <c r="B32" i="12"/>
  <c r="C32" i="12"/>
  <c r="D32" i="12"/>
  <c r="E32" i="12"/>
  <c r="F32" i="12"/>
  <c r="G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A33" i="12"/>
  <c r="B33" i="12"/>
  <c r="C33" i="12"/>
  <c r="D33" i="12"/>
  <c r="E33" i="12"/>
  <c r="F33" i="12"/>
  <c r="G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A34" i="12"/>
  <c r="B34" i="12"/>
  <c r="C34" i="12"/>
  <c r="D34" i="12"/>
  <c r="E34" i="12"/>
  <c r="F34" i="12"/>
  <c r="G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A35" i="12"/>
  <c r="B35" i="12"/>
  <c r="C35" i="12"/>
  <c r="D35" i="12"/>
  <c r="E35" i="12"/>
  <c r="F35" i="12"/>
  <c r="G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A36" i="12"/>
  <c r="B36" i="12"/>
  <c r="C36" i="12"/>
  <c r="D36" i="12"/>
  <c r="E36" i="12"/>
  <c r="F36" i="12"/>
  <c r="G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A37" i="12"/>
  <c r="B37" i="12"/>
  <c r="C37" i="12"/>
  <c r="D37" i="12"/>
  <c r="E37" i="12"/>
  <c r="F37" i="12"/>
  <c r="G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A38" i="12"/>
  <c r="B38" i="12"/>
  <c r="C38" i="12"/>
  <c r="D38" i="12"/>
  <c r="E38" i="12"/>
  <c r="F38" i="12"/>
  <c r="G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A39" i="12"/>
  <c r="B39" i="12"/>
  <c r="C39" i="12"/>
  <c r="D39" i="12"/>
  <c r="E39" i="12"/>
  <c r="F39" i="12"/>
  <c r="G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A40" i="12"/>
  <c r="B40" i="12"/>
  <c r="C40" i="12"/>
  <c r="D40" i="12"/>
  <c r="E40" i="12"/>
  <c r="F40" i="12"/>
  <c r="G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A41" i="12"/>
  <c r="B41" i="12"/>
  <c r="C41" i="12"/>
  <c r="D41" i="12"/>
  <c r="E41" i="12"/>
  <c r="F41" i="12"/>
  <c r="G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A42" i="12"/>
  <c r="B42" i="12"/>
  <c r="C42" i="12"/>
  <c r="D42" i="12"/>
  <c r="E42" i="12"/>
  <c r="F42" i="12"/>
  <c r="G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A43" i="12"/>
  <c r="B43" i="12"/>
  <c r="C43" i="12"/>
  <c r="D43" i="12"/>
  <c r="E43" i="12"/>
  <c r="F43" i="12"/>
  <c r="G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A44" i="12"/>
  <c r="B44" i="12"/>
  <c r="C44" i="12"/>
  <c r="D44" i="12"/>
  <c r="E44" i="12"/>
  <c r="F44" i="12"/>
  <c r="G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A45" i="12"/>
  <c r="B45" i="12"/>
  <c r="C45" i="12"/>
  <c r="D45" i="12"/>
  <c r="E45" i="12"/>
  <c r="F45" i="12"/>
  <c r="G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A46" i="12"/>
  <c r="B46" i="12"/>
  <c r="C46" i="12"/>
  <c r="D46" i="12"/>
  <c r="E46" i="12"/>
  <c r="F46" i="12"/>
  <c r="G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A47" i="12"/>
  <c r="B47" i="12"/>
  <c r="C47" i="12"/>
  <c r="D47" i="12"/>
  <c r="E47" i="12"/>
  <c r="F47" i="12"/>
  <c r="G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A48" i="12"/>
  <c r="B48" i="12"/>
  <c r="C48" i="12"/>
  <c r="D48" i="12"/>
  <c r="E48" i="12"/>
  <c r="F48" i="12"/>
  <c r="G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A49" i="12"/>
  <c r="B49" i="12"/>
  <c r="C49" i="12"/>
  <c r="D49" i="12"/>
  <c r="E49" i="12"/>
  <c r="F49" i="12"/>
  <c r="G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A50" i="12"/>
  <c r="B50" i="12"/>
  <c r="C50" i="12"/>
  <c r="D50" i="12"/>
  <c r="E50" i="12"/>
  <c r="F50" i="12"/>
  <c r="G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A51" i="12"/>
  <c r="B51" i="12"/>
  <c r="C51" i="12"/>
  <c r="D51" i="12"/>
  <c r="E51" i="12"/>
  <c r="F51" i="12"/>
  <c r="G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A52" i="12"/>
  <c r="B52" i="12"/>
  <c r="C52" i="12"/>
  <c r="D52" i="12"/>
  <c r="E52" i="12"/>
  <c r="F52" i="12"/>
  <c r="G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A53" i="12"/>
  <c r="B53" i="12"/>
  <c r="C53" i="12"/>
  <c r="D53" i="12"/>
  <c r="E53" i="12"/>
  <c r="F53" i="12"/>
  <c r="G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A54" i="12"/>
  <c r="B54" i="12"/>
  <c r="C54" i="12"/>
  <c r="D54" i="12"/>
  <c r="E54" i="12"/>
  <c r="F54" i="12"/>
  <c r="G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A55" i="12"/>
  <c r="B55" i="12"/>
  <c r="C55" i="12"/>
  <c r="D55" i="12"/>
  <c r="E55" i="12"/>
  <c r="F55" i="12"/>
  <c r="G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A56" i="12"/>
  <c r="B56" i="12"/>
  <c r="C56" i="12"/>
  <c r="D56" i="12"/>
  <c r="E56" i="12"/>
  <c r="F56" i="12"/>
  <c r="G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A57" i="12"/>
  <c r="B57" i="12"/>
  <c r="C57" i="12"/>
  <c r="D57" i="12"/>
  <c r="E57" i="12"/>
  <c r="F57" i="12"/>
  <c r="G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A58" i="12"/>
  <c r="B58" i="12"/>
  <c r="C58" i="12"/>
  <c r="D58" i="12"/>
  <c r="E58" i="12"/>
  <c r="F58" i="12"/>
  <c r="G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A59" i="12"/>
  <c r="B59" i="12"/>
  <c r="C59" i="12"/>
  <c r="D59" i="12"/>
  <c r="E59" i="12"/>
  <c r="F59" i="12"/>
  <c r="G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A60" i="12"/>
  <c r="B60" i="12"/>
  <c r="C60" i="12"/>
  <c r="D60" i="12"/>
  <c r="E60" i="12"/>
  <c r="F60" i="12"/>
  <c r="G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A61" i="12"/>
  <c r="B61" i="12"/>
  <c r="C61" i="12"/>
  <c r="D61" i="12"/>
  <c r="E61" i="12"/>
  <c r="F61" i="12"/>
  <c r="G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A62" i="12"/>
  <c r="B62" i="12"/>
  <c r="C62" i="12"/>
  <c r="D62" i="12"/>
  <c r="E62" i="12"/>
  <c r="F62" i="12"/>
  <c r="G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A63" i="12"/>
  <c r="B63" i="12"/>
  <c r="C63" i="12"/>
  <c r="D63" i="12"/>
  <c r="E63" i="12"/>
  <c r="F63" i="12"/>
  <c r="G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A64" i="12"/>
  <c r="B64" i="12"/>
  <c r="C64" i="12"/>
  <c r="D64" i="12"/>
  <c r="E64" i="12"/>
  <c r="F64" i="12"/>
  <c r="G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A65" i="12"/>
  <c r="B65" i="12"/>
  <c r="C65" i="12"/>
  <c r="D65" i="12"/>
  <c r="E65" i="12"/>
  <c r="F65" i="12"/>
  <c r="G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A66" i="12"/>
  <c r="B66" i="12"/>
  <c r="C66" i="12"/>
  <c r="D66" i="12"/>
  <c r="E66" i="12"/>
  <c r="F66" i="12"/>
  <c r="G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A67" i="12"/>
  <c r="B67" i="12"/>
  <c r="C67" i="12"/>
  <c r="D67" i="12"/>
  <c r="E67" i="12"/>
  <c r="F67" i="12"/>
  <c r="G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A68" i="12"/>
  <c r="B68" i="12"/>
  <c r="C68" i="12"/>
  <c r="D68" i="12"/>
  <c r="E68" i="12"/>
  <c r="F68" i="12"/>
  <c r="G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A69" i="12"/>
  <c r="B69" i="12"/>
  <c r="C69" i="12"/>
  <c r="D69" i="12"/>
  <c r="E69" i="12"/>
  <c r="F69" i="12"/>
  <c r="G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A70" i="12"/>
  <c r="B70" i="12"/>
  <c r="C70" i="12"/>
  <c r="D70" i="12"/>
  <c r="E70" i="12"/>
  <c r="F70" i="12"/>
  <c r="G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A71" i="12"/>
  <c r="B71" i="12"/>
  <c r="C71" i="12"/>
  <c r="D71" i="12"/>
  <c r="E71" i="12"/>
  <c r="F71" i="12"/>
  <c r="G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A72" i="12"/>
  <c r="B72" i="12"/>
  <c r="C72" i="12"/>
  <c r="D72" i="12"/>
  <c r="E72" i="12"/>
  <c r="F72" i="12"/>
  <c r="G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A73" i="12"/>
  <c r="B73" i="12"/>
  <c r="C73" i="12"/>
  <c r="D73" i="12"/>
  <c r="E73" i="12"/>
  <c r="F73" i="12"/>
  <c r="G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A74" i="12"/>
  <c r="B74" i="12"/>
  <c r="C74" i="12"/>
  <c r="D74" i="12"/>
  <c r="E74" i="12"/>
  <c r="F74" i="12"/>
  <c r="G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A75" i="12"/>
  <c r="B75" i="12"/>
  <c r="C75" i="12"/>
  <c r="D75" i="12"/>
  <c r="E75" i="12"/>
  <c r="F75" i="12"/>
  <c r="G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A76" i="12"/>
  <c r="B76" i="12"/>
  <c r="C76" i="12"/>
  <c r="D76" i="12"/>
  <c r="E76" i="12"/>
  <c r="F76" i="12"/>
  <c r="G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A77" i="12"/>
  <c r="B77" i="12"/>
  <c r="C77" i="12"/>
  <c r="D77" i="12"/>
  <c r="E77" i="12"/>
  <c r="F77" i="12"/>
  <c r="G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A78" i="12"/>
  <c r="B78" i="12"/>
  <c r="C78" i="12"/>
  <c r="D78" i="12"/>
  <c r="E78" i="12"/>
  <c r="F78" i="12"/>
  <c r="G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A79" i="12"/>
  <c r="B79" i="12"/>
  <c r="C79" i="12"/>
  <c r="D79" i="12"/>
  <c r="E79" i="12"/>
  <c r="F79" i="12"/>
  <c r="G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A80" i="12"/>
  <c r="B80" i="12"/>
  <c r="C80" i="12"/>
  <c r="D80" i="12"/>
  <c r="E80" i="12"/>
  <c r="F80" i="12"/>
  <c r="G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11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12" i="12"/>
  <c r="AA11" i="12"/>
  <c r="AB12" i="12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2" i="1"/>
  <c r="A3" i="1"/>
  <c r="A4" i="1"/>
  <c r="A5" i="1"/>
  <c r="A6" i="1"/>
  <c r="A7" i="1"/>
  <c r="A8" i="1"/>
  <c r="B2" i="1"/>
  <c r="B3" i="1"/>
  <c r="B4" i="1"/>
  <c r="B5" i="1"/>
  <c r="B6" i="1"/>
  <c r="B7" i="1"/>
  <c r="B8" i="1"/>
  <c r="A2" i="12"/>
  <c r="A3" i="12"/>
  <c r="A4" i="12"/>
  <c r="A5" i="12"/>
  <c r="A6" i="12"/>
  <c r="A7" i="12"/>
  <c r="A8" i="12"/>
  <c r="F1" i="12"/>
  <c r="H14" i="1" l="1"/>
  <c r="C15" i="1"/>
  <c r="D15" i="1"/>
  <c r="E15" i="1"/>
  <c r="F15" i="1"/>
  <c r="G15" i="1"/>
  <c r="C13" i="1"/>
  <c r="D13" i="1"/>
  <c r="E13" i="1"/>
  <c r="F13" i="1"/>
  <c r="G13" i="1"/>
  <c r="H13" i="1"/>
  <c r="I13" i="1"/>
  <c r="L13" i="1"/>
  <c r="M13" i="1"/>
  <c r="O13" i="1"/>
  <c r="Q13" i="1"/>
  <c r="R13" i="1"/>
  <c r="T13" i="1"/>
  <c r="U13" i="1"/>
  <c r="V13" i="1"/>
  <c r="W13" i="1"/>
  <c r="X13" i="1"/>
  <c r="Z13" i="1"/>
  <c r="AA13" i="1"/>
  <c r="AJ11" i="1"/>
  <c r="AK11" i="1"/>
  <c r="AL11" i="1"/>
  <c r="AM11" i="1"/>
  <c r="AN11" i="1"/>
  <c r="AO11" i="1"/>
  <c r="AP11" i="1"/>
  <c r="AQ11" i="1"/>
  <c r="AR11" i="1"/>
  <c r="BM11" i="11"/>
  <c r="G14" i="1" l="1"/>
  <c r="F14" i="1"/>
  <c r="CO80" i="11"/>
  <c r="K1042" i="1" s="1"/>
  <c r="BM80" i="11"/>
  <c r="K1043" i="1" s="1"/>
  <c r="CO79" i="11"/>
  <c r="K1033" i="1" s="1"/>
  <c r="BM79" i="11"/>
  <c r="K1034" i="1" s="1"/>
  <c r="CO78" i="11"/>
  <c r="K1012" i="1" s="1"/>
  <c r="BM78" i="11"/>
  <c r="K1013" i="1" s="1"/>
  <c r="CO77" i="11"/>
  <c r="K1003" i="1" s="1"/>
  <c r="BM77" i="11"/>
  <c r="K1004" i="1" s="1"/>
  <c r="CO76" i="11"/>
  <c r="K982" i="1" s="1"/>
  <c r="BM76" i="11"/>
  <c r="K983" i="1" s="1"/>
  <c r="CO75" i="11"/>
  <c r="K973" i="1" s="1"/>
  <c r="BM75" i="11"/>
  <c r="K974" i="1" s="1"/>
  <c r="CO74" i="11"/>
  <c r="K952" i="1" s="1"/>
  <c r="BM74" i="11"/>
  <c r="K953" i="1" s="1"/>
  <c r="CO73" i="11"/>
  <c r="K943" i="1" s="1"/>
  <c r="BM73" i="11"/>
  <c r="K944" i="1" s="1"/>
  <c r="CO72" i="11"/>
  <c r="K922" i="1" s="1"/>
  <c r="BM72" i="11"/>
  <c r="K923" i="1" s="1"/>
  <c r="CO71" i="11"/>
  <c r="K913" i="1" s="1"/>
  <c r="BM71" i="11"/>
  <c r="K914" i="1" s="1"/>
  <c r="CO70" i="11"/>
  <c r="K892" i="1" s="1"/>
  <c r="BM70" i="11"/>
  <c r="K893" i="1" s="1"/>
  <c r="CO69" i="11"/>
  <c r="K883" i="1" s="1"/>
  <c r="BM69" i="11"/>
  <c r="K884" i="1" s="1"/>
  <c r="CO68" i="11"/>
  <c r="K862" i="1" s="1"/>
  <c r="BM68" i="11"/>
  <c r="K863" i="1" s="1"/>
  <c r="CO67" i="11"/>
  <c r="K853" i="1" s="1"/>
  <c r="BM67" i="11"/>
  <c r="K854" i="1" s="1"/>
  <c r="CO66" i="11"/>
  <c r="K832" i="1" s="1"/>
  <c r="BM66" i="11"/>
  <c r="K833" i="1" s="1"/>
  <c r="CO65" i="11"/>
  <c r="K823" i="1" s="1"/>
  <c r="BM65" i="11"/>
  <c r="K824" i="1" s="1"/>
  <c r="CO64" i="11"/>
  <c r="K802" i="1" s="1"/>
  <c r="BM64" i="11"/>
  <c r="K803" i="1" s="1"/>
  <c r="CO63" i="11"/>
  <c r="K793" i="1" s="1"/>
  <c r="BM63" i="11"/>
  <c r="K794" i="1" s="1"/>
  <c r="CO62" i="11"/>
  <c r="K772" i="1" s="1"/>
  <c r="BM62" i="11"/>
  <c r="K773" i="1" s="1"/>
  <c r="CO61" i="11"/>
  <c r="K763" i="1" s="1"/>
  <c r="BM61" i="11"/>
  <c r="K764" i="1" s="1"/>
  <c r="CO60" i="11"/>
  <c r="K742" i="1" s="1"/>
  <c r="BM60" i="11"/>
  <c r="K743" i="1" s="1"/>
  <c r="CO59" i="11"/>
  <c r="K733" i="1" s="1"/>
  <c r="BM59" i="11"/>
  <c r="K734" i="1" s="1"/>
  <c r="CO58" i="11"/>
  <c r="K712" i="1" s="1"/>
  <c r="BM58" i="11"/>
  <c r="K713" i="1" s="1"/>
  <c r="CO57" i="11"/>
  <c r="K703" i="1" s="1"/>
  <c r="BM57" i="11"/>
  <c r="K704" i="1" s="1"/>
  <c r="CO56" i="11"/>
  <c r="K682" i="1" s="1"/>
  <c r="BM56" i="11"/>
  <c r="K683" i="1" s="1"/>
  <c r="CO55" i="11"/>
  <c r="K673" i="1" s="1"/>
  <c r="BM55" i="11"/>
  <c r="K674" i="1" s="1"/>
  <c r="CO54" i="11"/>
  <c r="K652" i="1" s="1"/>
  <c r="BM54" i="11"/>
  <c r="K653" i="1" s="1"/>
  <c r="CO53" i="11"/>
  <c r="K643" i="1" s="1"/>
  <c r="BM53" i="11"/>
  <c r="K644" i="1" s="1"/>
  <c r="CO52" i="11"/>
  <c r="K622" i="1" s="1"/>
  <c r="BM52" i="11"/>
  <c r="K623" i="1" s="1"/>
  <c r="CO51" i="11"/>
  <c r="K613" i="1" s="1"/>
  <c r="BM51" i="11"/>
  <c r="K614" i="1" s="1"/>
  <c r="CO50" i="11"/>
  <c r="K592" i="1" s="1"/>
  <c r="BM50" i="11"/>
  <c r="K593" i="1" s="1"/>
  <c r="CO49" i="11"/>
  <c r="K583" i="1" s="1"/>
  <c r="BM49" i="11"/>
  <c r="K584" i="1" s="1"/>
  <c r="CO48" i="11"/>
  <c r="K562" i="1" s="1"/>
  <c r="BM48" i="11"/>
  <c r="K563" i="1" s="1"/>
  <c r="CO47" i="11"/>
  <c r="K553" i="1" s="1"/>
  <c r="BM47" i="11"/>
  <c r="K554" i="1" s="1"/>
  <c r="CO46" i="11"/>
  <c r="K532" i="1" s="1"/>
  <c r="BM46" i="11"/>
  <c r="CO45" i="11"/>
  <c r="K523" i="1" s="1"/>
  <c r="BM45" i="11"/>
  <c r="K524" i="1" s="1"/>
  <c r="CO44" i="11"/>
  <c r="BM44" i="11"/>
  <c r="CO43" i="11"/>
  <c r="K493" i="1" s="1"/>
  <c r="BM43" i="11"/>
  <c r="K494" i="1" s="1"/>
  <c r="CO42" i="11"/>
  <c r="K472" i="1" s="1"/>
  <c r="BM42" i="11"/>
  <c r="K473" i="1" s="1"/>
  <c r="CO41" i="11"/>
  <c r="K463" i="1" s="1"/>
  <c r="BM41" i="11"/>
  <c r="K464" i="1" s="1"/>
  <c r="CO40" i="11"/>
  <c r="K442" i="1" s="1"/>
  <c r="BM40" i="11"/>
  <c r="K443" i="1" s="1"/>
  <c r="CO39" i="11"/>
  <c r="K433" i="1" s="1"/>
  <c r="BM39" i="11"/>
  <c r="K434" i="1" s="1"/>
  <c r="CO38" i="11"/>
  <c r="K412" i="1" s="1"/>
  <c r="BM38" i="11"/>
  <c r="K413" i="1" s="1"/>
  <c r="CO37" i="11"/>
  <c r="K403" i="1" s="1"/>
  <c r="BM37" i="11"/>
  <c r="K404" i="1" s="1"/>
  <c r="CO36" i="11"/>
  <c r="K382" i="1" s="1"/>
  <c r="BM36" i="11"/>
  <c r="K383" i="1" s="1"/>
  <c r="CO35" i="11"/>
  <c r="K373" i="1" s="1"/>
  <c r="BM35" i="11"/>
  <c r="K374" i="1" s="1"/>
  <c r="CO34" i="11"/>
  <c r="K352" i="1" s="1"/>
  <c r="BM34" i="11"/>
  <c r="K353" i="1" s="1"/>
  <c r="CO33" i="11"/>
  <c r="K343" i="1" s="1"/>
  <c r="BM33" i="11"/>
  <c r="K344" i="1" s="1"/>
  <c r="CO32" i="11"/>
  <c r="K322" i="1" s="1"/>
  <c r="BM32" i="11"/>
  <c r="K323" i="1" s="1"/>
  <c r="CO31" i="11"/>
  <c r="K313" i="1" s="1"/>
  <c r="BM31" i="11"/>
  <c r="K314" i="1" s="1"/>
  <c r="CO30" i="11"/>
  <c r="K292" i="1" s="1"/>
  <c r="BM30" i="11"/>
  <c r="K293" i="1" s="1"/>
  <c r="CO29" i="11"/>
  <c r="K283" i="1" s="1"/>
  <c r="BM29" i="11"/>
  <c r="K284" i="1" s="1"/>
  <c r="CO28" i="11"/>
  <c r="K262" i="1" s="1"/>
  <c r="BM28" i="11"/>
  <c r="K263" i="1" s="1"/>
  <c r="CO27" i="11"/>
  <c r="K253" i="1" s="1"/>
  <c r="BM27" i="11"/>
  <c r="K254" i="1" s="1"/>
  <c r="CO26" i="11"/>
  <c r="K232" i="1" s="1"/>
  <c r="BM26" i="11"/>
  <c r="K233" i="1" s="1"/>
  <c r="CO25" i="11"/>
  <c r="K223" i="1" s="1"/>
  <c r="BM25" i="11"/>
  <c r="K224" i="1" s="1"/>
  <c r="CO24" i="11"/>
  <c r="K202" i="1" s="1"/>
  <c r="BM24" i="11"/>
  <c r="K203" i="1" s="1"/>
  <c r="CO23" i="11"/>
  <c r="K193" i="1" s="1"/>
  <c r="BM23" i="11"/>
  <c r="K194" i="1" s="1"/>
  <c r="CO22" i="11"/>
  <c r="K172" i="1" s="1"/>
  <c r="BM22" i="11"/>
  <c r="K173" i="1" s="1"/>
  <c r="CO21" i="11"/>
  <c r="K163" i="1" s="1"/>
  <c r="BM21" i="11"/>
  <c r="K164" i="1" s="1"/>
  <c r="CO20" i="11"/>
  <c r="K142" i="1" s="1"/>
  <c r="BM20" i="11"/>
  <c r="K143" i="1" s="1"/>
  <c r="CO19" i="11"/>
  <c r="BM19" i="11"/>
  <c r="CO18" i="11"/>
  <c r="K112" i="1" s="1"/>
  <c r="BM18" i="11"/>
  <c r="K113" i="1" s="1"/>
  <c r="CO17" i="11"/>
  <c r="K103" i="1" s="1"/>
  <c r="BM17" i="11"/>
  <c r="K104" i="1" s="1"/>
  <c r="CO16" i="11"/>
  <c r="K82" i="1" s="1"/>
  <c r="BM16" i="11"/>
  <c r="K83" i="1" s="1"/>
  <c r="CO15" i="11"/>
  <c r="K73" i="1" s="1"/>
  <c r="BM15" i="11"/>
  <c r="K74" i="1" s="1"/>
  <c r="CO14" i="11"/>
  <c r="K52" i="1" s="1"/>
  <c r="BM14" i="11"/>
  <c r="K53" i="1" s="1"/>
  <c r="CO13" i="11"/>
  <c r="BM13" i="11"/>
  <c r="K44" i="1" s="1"/>
  <c r="CO12" i="11"/>
  <c r="CN12" i="11" s="1"/>
  <c r="H12" i="12" s="1"/>
  <c r="BM12" i="11"/>
  <c r="CO11" i="11"/>
  <c r="K43" i="1" l="1"/>
  <c r="CN13" i="11"/>
  <c r="AB13" i="11"/>
  <c r="CN11" i="11"/>
  <c r="AB11" i="11"/>
  <c r="K503" i="1"/>
  <c r="K502" i="1"/>
  <c r="K533" i="1"/>
  <c r="E14" i="1"/>
  <c r="CN15" i="11"/>
  <c r="H15" i="12" s="1"/>
  <c r="AB15" i="11"/>
  <c r="CN19" i="11"/>
  <c r="H19" i="12" s="1"/>
  <c r="AB19" i="11"/>
  <c r="AB23" i="11"/>
  <c r="CN23" i="11"/>
  <c r="H23" i="12" s="1"/>
  <c r="CN27" i="11"/>
  <c r="H27" i="12" s="1"/>
  <c r="AB27" i="11"/>
  <c r="CN31" i="11"/>
  <c r="H31" i="12" s="1"/>
  <c r="AB31" i="11"/>
  <c r="CN35" i="11"/>
  <c r="H35" i="12" s="1"/>
  <c r="AB35" i="11"/>
  <c r="AB39" i="11"/>
  <c r="CN39" i="11"/>
  <c r="H39" i="12" s="1"/>
  <c r="CN43" i="11"/>
  <c r="H43" i="12" s="1"/>
  <c r="AB43" i="11"/>
  <c r="CN47" i="11"/>
  <c r="H47" i="12" s="1"/>
  <c r="AB47" i="11"/>
  <c r="AB51" i="11"/>
  <c r="CN51" i="11"/>
  <c r="H51" i="12" s="1"/>
  <c r="CN55" i="11"/>
  <c r="H55" i="12" s="1"/>
  <c r="AB55" i="11"/>
  <c r="CN59" i="11"/>
  <c r="H59" i="12" s="1"/>
  <c r="AB59" i="11"/>
  <c r="AB63" i="11"/>
  <c r="CN63" i="11"/>
  <c r="H63" i="12" s="1"/>
  <c r="CN67" i="11"/>
  <c r="H67" i="12" s="1"/>
  <c r="AB67" i="11"/>
  <c r="CN71" i="11"/>
  <c r="H71" i="12" s="1"/>
  <c r="AB71" i="11"/>
  <c r="CN75" i="11"/>
  <c r="H75" i="12" s="1"/>
  <c r="AB75" i="11"/>
  <c r="CN79" i="11"/>
  <c r="H79" i="12" s="1"/>
  <c r="AB79" i="11"/>
  <c r="CN14" i="11"/>
  <c r="H14" i="12" s="1"/>
  <c r="AB14" i="11"/>
  <c r="CN18" i="11"/>
  <c r="H18" i="12" s="1"/>
  <c r="AB18" i="11"/>
  <c r="CN22" i="11"/>
  <c r="H22" i="12" s="1"/>
  <c r="AB22" i="11"/>
  <c r="CN26" i="11"/>
  <c r="H26" i="12" s="1"/>
  <c r="AB26" i="11"/>
  <c r="CN28" i="11"/>
  <c r="H28" i="12" s="1"/>
  <c r="AB28" i="11"/>
  <c r="CN30" i="11"/>
  <c r="H30" i="12" s="1"/>
  <c r="AB30" i="11"/>
  <c r="CN32" i="11"/>
  <c r="H32" i="12" s="1"/>
  <c r="AB32" i="11"/>
  <c r="CN34" i="11"/>
  <c r="H34" i="12" s="1"/>
  <c r="AB34" i="11"/>
  <c r="CN36" i="11"/>
  <c r="H36" i="12" s="1"/>
  <c r="AB36" i="11"/>
  <c r="CN38" i="11"/>
  <c r="H38" i="12" s="1"/>
  <c r="AB38" i="11"/>
  <c r="CN40" i="11"/>
  <c r="H40" i="12" s="1"/>
  <c r="AB40" i="11"/>
  <c r="CN42" i="11"/>
  <c r="H42" i="12" s="1"/>
  <c r="AB42" i="11"/>
  <c r="CN44" i="11"/>
  <c r="H44" i="12" s="1"/>
  <c r="AB44" i="11"/>
  <c r="CN46" i="11"/>
  <c r="H46" i="12" s="1"/>
  <c r="AB46" i="11"/>
  <c r="H784" i="9" s="1"/>
  <c r="CN48" i="11"/>
  <c r="H48" i="12" s="1"/>
  <c r="AB48" i="11"/>
  <c r="CN50" i="11"/>
  <c r="H50" i="12" s="1"/>
  <c r="AB50" i="11"/>
  <c r="CN52" i="11"/>
  <c r="H52" i="12" s="1"/>
  <c r="AB52" i="11"/>
  <c r="CN54" i="11"/>
  <c r="H54" i="12" s="1"/>
  <c r="AB54" i="11"/>
  <c r="CN56" i="11"/>
  <c r="H56" i="12" s="1"/>
  <c r="AB56" i="11"/>
  <c r="CN58" i="11"/>
  <c r="H58" i="12" s="1"/>
  <c r="AB58" i="11"/>
  <c r="CN60" i="11"/>
  <c r="H60" i="12" s="1"/>
  <c r="AB60" i="11"/>
  <c r="CN62" i="11"/>
  <c r="H62" i="12" s="1"/>
  <c r="AB62" i="11"/>
  <c r="CN64" i="11"/>
  <c r="H64" i="12" s="1"/>
  <c r="AB64" i="11"/>
  <c r="CN66" i="11"/>
  <c r="H66" i="12" s="1"/>
  <c r="AB66" i="11"/>
  <c r="CN68" i="11"/>
  <c r="H68" i="12" s="1"/>
  <c r="AB68" i="11"/>
  <c r="AB70" i="11"/>
  <c r="CN70" i="11"/>
  <c r="H70" i="12" s="1"/>
  <c r="CN72" i="11"/>
  <c r="H72" i="12" s="1"/>
  <c r="AB72" i="11"/>
  <c r="AB74" i="11"/>
  <c r="CN74" i="11"/>
  <c r="H74" i="12" s="1"/>
  <c r="CN76" i="11"/>
  <c r="H76" i="12" s="1"/>
  <c r="AB76" i="11"/>
  <c r="AB78" i="11"/>
  <c r="CN78" i="11"/>
  <c r="H78" i="12" s="1"/>
  <c r="CN80" i="11"/>
  <c r="H80" i="12" s="1"/>
  <c r="AB80" i="11"/>
  <c r="H13" i="12"/>
  <c r="AB17" i="11"/>
  <c r="CN17" i="11"/>
  <c r="H17" i="12" s="1"/>
  <c r="CN21" i="11"/>
  <c r="H21" i="12" s="1"/>
  <c r="AB21" i="11"/>
  <c r="AB25" i="11"/>
  <c r="CN25" i="11"/>
  <c r="H25" i="12" s="1"/>
  <c r="AB29" i="11"/>
  <c r="CN29" i="11"/>
  <c r="H29" i="12" s="1"/>
  <c r="AB33" i="11"/>
  <c r="CN33" i="11"/>
  <c r="H33" i="12" s="1"/>
  <c r="AB37" i="11"/>
  <c r="CN37" i="11"/>
  <c r="H37" i="12" s="1"/>
  <c r="AB41" i="11"/>
  <c r="CN41" i="11"/>
  <c r="H41" i="12" s="1"/>
  <c r="AB45" i="11"/>
  <c r="CN45" i="11"/>
  <c r="H45" i="12" s="1"/>
  <c r="AB49" i="11"/>
  <c r="CN49" i="11"/>
  <c r="H49" i="12" s="1"/>
  <c r="AB53" i="11"/>
  <c r="CN53" i="11"/>
  <c r="H53" i="12" s="1"/>
  <c r="AB57" i="11"/>
  <c r="CN57" i="11"/>
  <c r="H57" i="12" s="1"/>
  <c r="CN61" i="11"/>
  <c r="H61" i="12" s="1"/>
  <c r="AB61" i="11"/>
  <c r="AB65" i="11"/>
  <c r="CN65" i="11"/>
  <c r="H65" i="12" s="1"/>
  <c r="AB69" i="11"/>
  <c r="CN69" i="11"/>
  <c r="H69" i="12" s="1"/>
  <c r="AB73" i="11"/>
  <c r="CN73" i="11"/>
  <c r="H73" i="12" s="1"/>
  <c r="AB77" i="11"/>
  <c r="CN77" i="11"/>
  <c r="H77" i="12" s="1"/>
  <c r="CN16" i="11"/>
  <c r="H16" i="12" s="1"/>
  <c r="AB16" i="11"/>
  <c r="CN20" i="11"/>
  <c r="H20" i="12" s="1"/>
  <c r="AB20" i="11"/>
  <c r="CN24" i="11"/>
  <c r="H24" i="12" s="1"/>
  <c r="AB24" i="11"/>
  <c r="H11" i="12"/>
  <c r="K23" i="1"/>
  <c r="AB12" i="11"/>
  <c r="K22" i="1"/>
  <c r="I11" i="12"/>
  <c r="I13" i="12"/>
  <c r="I15" i="12"/>
  <c r="I17" i="12"/>
  <c r="I19" i="12"/>
  <c r="I21" i="12"/>
  <c r="I23" i="12"/>
  <c r="I25" i="12"/>
  <c r="I27" i="12"/>
  <c r="I29" i="12"/>
  <c r="I31" i="12"/>
  <c r="I33" i="12"/>
  <c r="I35" i="12"/>
  <c r="I37" i="12"/>
  <c r="I39" i="12"/>
  <c r="I41" i="12"/>
  <c r="I43" i="12"/>
  <c r="I45" i="12"/>
  <c r="I47" i="12"/>
  <c r="I49" i="12"/>
  <c r="I51" i="12"/>
  <c r="I53" i="12"/>
  <c r="I55" i="12"/>
  <c r="I57" i="12"/>
  <c r="I59" i="12"/>
  <c r="I61" i="12"/>
  <c r="I63" i="12"/>
  <c r="I65" i="12"/>
  <c r="I67" i="12"/>
  <c r="I69" i="12"/>
  <c r="I71" i="12"/>
  <c r="I73" i="12"/>
  <c r="I75" i="12"/>
  <c r="I77" i="12"/>
  <c r="I79" i="12"/>
  <c r="I12" i="12"/>
  <c r="I14" i="12"/>
  <c r="I16" i="12"/>
  <c r="I18" i="12"/>
  <c r="I20" i="12"/>
  <c r="I22" i="12"/>
  <c r="I24" i="12"/>
  <c r="I26" i="12"/>
  <c r="I28" i="12"/>
  <c r="I30" i="12"/>
  <c r="I32" i="12"/>
  <c r="I34" i="12"/>
  <c r="I36" i="12"/>
  <c r="I38" i="12"/>
  <c r="I40" i="12"/>
  <c r="I42" i="12"/>
  <c r="I44" i="12"/>
  <c r="I46" i="12"/>
  <c r="I48" i="12"/>
  <c r="I50" i="12"/>
  <c r="I52" i="12"/>
  <c r="I54" i="12"/>
  <c r="I56" i="12"/>
  <c r="I58" i="12"/>
  <c r="I60" i="12"/>
  <c r="I62" i="12"/>
  <c r="I64" i="12"/>
  <c r="I66" i="12"/>
  <c r="I68" i="12"/>
  <c r="I70" i="12"/>
  <c r="I72" i="12"/>
  <c r="I74" i="12"/>
  <c r="I76" i="12"/>
  <c r="I78" i="12"/>
  <c r="I80" i="12"/>
  <c r="L23" i="9"/>
  <c r="H102" i="9" l="1"/>
  <c r="J71" i="1"/>
  <c r="H14" i="9"/>
  <c r="J11" i="1"/>
  <c r="J140" i="1"/>
  <c r="H212" i="9"/>
  <c r="J761" i="1"/>
  <c r="H1114" i="9"/>
  <c r="J161" i="1"/>
  <c r="H234" i="9"/>
  <c r="J830" i="1"/>
  <c r="H1224" i="9"/>
  <c r="J770" i="1"/>
  <c r="H1136" i="9"/>
  <c r="J710" i="1"/>
  <c r="H1048" i="9"/>
  <c r="J650" i="1"/>
  <c r="H960" i="9"/>
  <c r="J590" i="1"/>
  <c r="H872" i="9"/>
  <c r="J470" i="1"/>
  <c r="H696" i="9"/>
  <c r="J410" i="1"/>
  <c r="H608" i="9"/>
  <c r="J350" i="1"/>
  <c r="H520" i="9"/>
  <c r="J290" i="1"/>
  <c r="H432" i="9"/>
  <c r="J230" i="1"/>
  <c r="H344" i="9"/>
  <c r="J110" i="1"/>
  <c r="H168" i="9"/>
  <c r="J1031" i="1"/>
  <c r="H1510" i="9"/>
  <c r="J911" i="1"/>
  <c r="H1334" i="9"/>
  <c r="J671" i="1"/>
  <c r="H982" i="9"/>
  <c r="J551" i="1"/>
  <c r="H806" i="9"/>
  <c r="J311" i="1"/>
  <c r="H454" i="9"/>
  <c r="J1001" i="1"/>
  <c r="H1466" i="9"/>
  <c r="J881" i="1"/>
  <c r="H1290" i="9"/>
  <c r="J641" i="1"/>
  <c r="H938" i="9"/>
  <c r="J521" i="1"/>
  <c r="H762" i="9"/>
  <c r="J401" i="1"/>
  <c r="H586" i="9"/>
  <c r="J281" i="1"/>
  <c r="H410" i="9"/>
  <c r="J41" i="1"/>
  <c r="H58" i="9"/>
  <c r="J1010" i="1"/>
  <c r="H1488" i="9"/>
  <c r="J950" i="1"/>
  <c r="H1400" i="9"/>
  <c r="J890" i="1"/>
  <c r="H1312" i="9"/>
  <c r="J791" i="1"/>
  <c r="H1158" i="9"/>
  <c r="J431" i="1"/>
  <c r="H630" i="9"/>
  <c r="J191" i="1"/>
  <c r="H278" i="9"/>
  <c r="J20" i="1"/>
  <c r="H36" i="9"/>
  <c r="J200" i="1"/>
  <c r="H300" i="9"/>
  <c r="J80" i="1"/>
  <c r="H124" i="9"/>
  <c r="J1040" i="1"/>
  <c r="H1532" i="9"/>
  <c r="J980" i="1"/>
  <c r="H1444" i="9"/>
  <c r="J920" i="1"/>
  <c r="H1356" i="9"/>
  <c r="J860" i="1"/>
  <c r="H1268" i="9"/>
  <c r="J800" i="1"/>
  <c r="H1180" i="9"/>
  <c r="J740" i="1"/>
  <c r="H1092" i="9"/>
  <c r="J680" i="1"/>
  <c r="H1004" i="9"/>
  <c r="J620" i="1"/>
  <c r="H916" i="9"/>
  <c r="J560" i="1"/>
  <c r="H828" i="9"/>
  <c r="J500" i="1"/>
  <c r="H740" i="9"/>
  <c r="J440" i="1"/>
  <c r="H652" i="9"/>
  <c r="J380" i="1"/>
  <c r="H564" i="9"/>
  <c r="J320" i="1"/>
  <c r="H476" i="9"/>
  <c r="J260" i="1"/>
  <c r="H388" i="9"/>
  <c r="J170" i="1"/>
  <c r="H256" i="9"/>
  <c r="J50" i="1"/>
  <c r="H80" i="9"/>
  <c r="J971" i="1"/>
  <c r="H1422" i="9"/>
  <c r="J851" i="1"/>
  <c r="H1246" i="9"/>
  <c r="J731" i="1"/>
  <c r="H1070" i="9"/>
  <c r="J491" i="1"/>
  <c r="H718" i="9"/>
  <c r="J371" i="1"/>
  <c r="H542" i="9"/>
  <c r="J251" i="1"/>
  <c r="H366" i="9"/>
  <c r="J131" i="1"/>
  <c r="H190" i="9"/>
  <c r="J941" i="1"/>
  <c r="H1378" i="9"/>
  <c r="J821" i="1"/>
  <c r="H1202" i="9"/>
  <c r="J701" i="1"/>
  <c r="H1026" i="9"/>
  <c r="J581" i="1"/>
  <c r="H850" i="9"/>
  <c r="J461" i="1"/>
  <c r="H674" i="9"/>
  <c r="J341" i="1"/>
  <c r="H498" i="9"/>
  <c r="J221" i="1"/>
  <c r="H322" i="9"/>
  <c r="J101" i="1"/>
  <c r="H146" i="9"/>
  <c r="J611" i="1"/>
  <c r="H894" i="9"/>
  <c r="K495" i="1"/>
  <c r="J530" i="1"/>
  <c r="AC470" i="9"/>
  <c r="L1519" i="9" l="1"/>
  <c r="L1497" i="9"/>
  <c r="L1475" i="9"/>
  <c r="L1453" i="9"/>
  <c r="L1431" i="9"/>
  <c r="L1409" i="9"/>
  <c r="L1387" i="9"/>
  <c r="L1365" i="9"/>
  <c r="L1343" i="9"/>
  <c r="L1321" i="9"/>
  <c r="L1299" i="9"/>
  <c r="L1255" i="9"/>
  <c r="L1277" i="9"/>
  <c r="L1233" i="9"/>
  <c r="L1211" i="9"/>
  <c r="L1189" i="9"/>
  <c r="L1167" i="9"/>
  <c r="L1145" i="9"/>
  <c r="L1123" i="9"/>
  <c r="L1101" i="9"/>
  <c r="L1079" i="9"/>
  <c r="L1057" i="9"/>
  <c r="L1035" i="9" l="1"/>
  <c r="L1013" i="9"/>
  <c r="L991" i="9"/>
  <c r="L969" i="9"/>
  <c r="L947" i="9"/>
  <c r="L925" i="9"/>
  <c r="L903" i="9"/>
  <c r="L881" i="9"/>
  <c r="L859" i="9"/>
  <c r="L837" i="9"/>
  <c r="L815" i="9"/>
  <c r="L793" i="9"/>
  <c r="L771" i="9"/>
  <c r="L749" i="9"/>
  <c r="L727" i="9"/>
  <c r="L705" i="9"/>
  <c r="L683" i="9"/>
  <c r="L661" i="9"/>
  <c r="L639" i="9"/>
  <c r="L617" i="9"/>
  <c r="L595" i="9"/>
  <c r="L573" i="9"/>
  <c r="L551" i="9"/>
  <c r="L529" i="9"/>
  <c r="L507" i="9"/>
  <c r="L485" i="9"/>
  <c r="L463" i="9"/>
  <c r="L441" i="9"/>
  <c r="L419" i="9"/>
  <c r="L397" i="9"/>
  <c r="L375" i="9"/>
  <c r="L353" i="9"/>
  <c r="L331" i="9"/>
  <c r="L309" i="9"/>
  <c r="L287" i="9"/>
  <c r="L265" i="9"/>
  <c r="L243" i="9"/>
  <c r="L221" i="9"/>
  <c r="L199" i="9"/>
  <c r="L177" i="9"/>
  <c r="L155" i="9"/>
  <c r="L133" i="9"/>
  <c r="L111" i="9"/>
  <c r="L89" i="9"/>
  <c r="L67" i="9"/>
  <c r="L45" i="9"/>
  <c r="N30" i="9" l="1"/>
  <c r="U30" i="9" l="1"/>
  <c r="A27" i="9"/>
  <c r="H26" i="2" l="1"/>
  <c r="K27" i="2" l="1"/>
  <c r="L444" i="1"/>
  <c r="M444" i="1"/>
  <c r="O444" i="1"/>
  <c r="Q444" i="1"/>
  <c r="R444" i="1"/>
  <c r="T444" i="1"/>
  <c r="U444" i="1"/>
  <c r="V444" i="1"/>
  <c r="W444" i="1"/>
  <c r="X444" i="1"/>
  <c r="Z444" i="1"/>
  <c r="AA444" i="1"/>
  <c r="AB444" i="1"/>
  <c r="AC444" i="1"/>
  <c r="D1044" i="1" l="1"/>
  <c r="B1028" i="1" l="1"/>
  <c r="B998" i="1"/>
  <c r="B968" i="1"/>
  <c r="B938" i="1"/>
  <c r="B908" i="1"/>
  <c r="B878" i="1"/>
  <c r="B848" i="1"/>
  <c r="B818" i="1"/>
  <c r="B788" i="1"/>
  <c r="B758" i="1"/>
  <c r="B728" i="1"/>
  <c r="B698" i="1"/>
  <c r="B668" i="1"/>
  <c r="B638" i="1"/>
  <c r="B608" i="1"/>
  <c r="B578" i="1"/>
  <c r="B548" i="1"/>
  <c r="B518" i="1"/>
  <c r="B488" i="1"/>
  <c r="B458" i="1"/>
  <c r="B428" i="1"/>
  <c r="B398" i="1"/>
  <c r="B368" i="1"/>
  <c r="B338" i="1"/>
  <c r="B308" i="1"/>
  <c r="B278" i="1"/>
  <c r="B248" i="1"/>
  <c r="B218" i="1"/>
  <c r="B188" i="1"/>
  <c r="B158" i="1"/>
  <c r="B128" i="1"/>
  <c r="B98" i="1"/>
  <c r="B68" i="1"/>
  <c r="B38" i="1"/>
  <c r="B1026" i="1"/>
  <c r="B996" i="1"/>
  <c r="B966" i="1"/>
  <c r="B936" i="1"/>
  <c r="B906" i="1"/>
  <c r="B876" i="1"/>
  <c r="B846" i="1"/>
  <c r="B816" i="1"/>
  <c r="B786" i="1"/>
  <c r="B756" i="1"/>
  <c r="B726" i="1"/>
  <c r="B696" i="1"/>
  <c r="B666" i="1"/>
  <c r="B636" i="1"/>
  <c r="B606" i="1"/>
  <c r="B576" i="1"/>
  <c r="B546" i="1"/>
  <c r="B516" i="1"/>
  <c r="B486" i="1"/>
  <c r="B456" i="1"/>
  <c r="B426" i="1"/>
  <c r="B396" i="1"/>
  <c r="B366" i="1"/>
  <c r="B336" i="1"/>
  <c r="B306" i="1"/>
  <c r="B276" i="1"/>
  <c r="B246" i="1"/>
  <c r="B216" i="1"/>
  <c r="B186" i="1"/>
  <c r="B156" i="1"/>
  <c r="B126" i="1"/>
  <c r="B96" i="1"/>
  <c r="B66" i="1"/>
  <c r="B36" i="1"/>
  <c r="A1028" i="1" l="1"/>
  <c r="A998" i="1"/>
  <c r="A968" i="1"/>
  <c r="A938" i="1"/>
  <c r="A908" i="1"/>
  <c r="A878" i="1"/>
  <c r="A848" i="1"/>
  <c r="A818" i="1"/>
  <c r="A788" i="1"/>
  <c r="A758" i="1"/>
  <c r="A728" i="1"/>
  <c r="A698" i="1"/>
  <c r="A668" i="1"/>
  <c r="A638" i="1"/>
  <c r="A608" i="1"/>
  <c r="A578" i="1"/>
  <c r="A548" i="1"/>
  <c r="A518" i="1"/>
  <c r="A488" i="1"/>
  <c r="A458" i="1"/>
  <c r="A428" i="1"/>
  <c r="A398" i="1"/>
  <c r="A368" i="1"/>
  <c r="A338" i="1"/>
  <c r="A308" i="1"/>
  <c r="A278" i="1"/>
  <c r="A248" i="1"/>
  <c r="A218" i="1"/>
  <c r="A188" i="1"/>
  <c r="A158" i="1"/>
  <c r="A128" i="1"/>
  <c r="A98" i="1"/>
  <c r="A68" i="1"/>
  <c r="A38" i="1"/>
  <c r="A1027" i="1"/>
  <c r="A997" i="1"/>
  <c r="A967" i="1"/>
  <c r="A937" i="1"/>
  <c r="A907" i="1"/>
  <c r="A877" i="1"/>
  <c r="A847" i="1"/>
  <c r="A817" i="1"/>
  <c r="A787" i="1"/>
  <c r="A757" i="1"/>
  <c r="A727" i="1"/>
  <c r="A697" i="1"/>
  <c r="A667" i="1"/>
  <c r="A637" i="1"/>
  <c r="A607" i="1"/>
  <c r="A577" i="1"/>
  <c r="A547" i="1"/>
  <c r="A517" i="1"/>
  <c r="A487" i="1"/>
  <c r="A457" i="1"/>
  <c r="A427" i="1"/>
  <c r="A397" i="1"/>
  <c r="A367" i="1"/>
  <c r="A337" i="1"/>
  <c r="A307" i="1"/>
  <c r="A277" i="1"/>
  <c r="A247" i="1"/>
  <c r="A217" i="1"/>
  <c r="A187" i="1"/>
  <c r="A157" i="1"/>
  <c r="A127" i="1"/>
  <c r="A97" i="1"/>
  <c r="A67" i="1"/>
  <c r="A37" i="1"/>
  <c r="A1026" i="1"/>
  <c r="A996" i="1"/>
  <c r="A966" i="1"/>
  <c r="A936" i="1"/>
  <c r="A906" i="1"/>
  <c r="A876" i="1"/>
  <c r="A846" i="1"/>
  <c r="A816" i="1"/>
  <c r="A786" i="1"/>
  <c r="A756" i="1"/>
  <c r="A726" i="1"/>
  <c r="A696" i="1"/>
  <c r="A666" i="1"/>
  <c r="A636" i="1"/>
  <c r="A606" i="1"/>
  <c r="A576" i="1"/>
  <c r="A546" i="1"/>
  <c r="A516" i="1"/>
  <c r="A486" i="1"/>
  <c r="A456" i="1"/>
  <c r="A426" i="1"/>
  <c r="A396" i="1"/>
  <c r="A366" i="1"/>
  <c r="A336" i="1"/>
  <c r="A306" i="1"/>
  <c r="A276" i="1"/>
  <c r="A246" i="1"/>
  <c r="A216" i="1"/>
  <c r="A186" i="1"/>
  <c r="A156" i="1"/>
  <c r="A126" i="1"/>
  <c r="A96" i="1"/>
  <c r="A66" i="1"/>
  <c r="A36" i="1"/>
  <c r="A1025" i="1"/>
  <c r="A995" i="1"/>
  <c r="A965" i="1"/>
  <c r="A935" i="1"/>
  <c r="A905" i="1"/>
  <c r="A875" i="1"/>
  <c r="A845" i="1"/>
  <c r="A815" i="1"/>
  <c r="A785" i="1"/>
  <c r="A755" i="1"/>
  <c r="A725" i="1"/>
  <c r="A695" i="1"/>
  <c r="A665" i="1"/>
  <c r="A635" i="1"/>
  <c r="A605" i="1"/>
  <c r="A575" i="1"/>
  <c r="A545" i="1"/>
  <c r="A515" i="1"/>
  <c r="A485" i="1"/>
  <c r="A455" i="1"/>
  <c r="A425" i="1"/>
  <c r="A395" i="1"/>
  <c r="A365" i="1"/>
  <c r="A335" i="1"/>
  <c r="A305" i="1"/>
  <c r="A275" i="1"/>
  <c r="A245" i="1"/>
  <c r="A215" i="1"/>
  <c r="A185" i="1"/>
  <c r="A155" i="1"/>
  <c r="A125" i="1"/>
  <c r="A95" i="1"/>
  <c r="A65" i="1"/>
  <c r="A35" i="1"/>
  <c r="A1024" i="1"/>
  <c r="A994" i="1"/>
  <c r="A964" i="1"/>
  <c r="A934" i="1"/>
  <c r="A904" i="1"/>
  <c r="A874" i="1"/>
  <c r="A844" i="1"/>
  <c r="A814" i="1"/>
  <c r="A784" i="1"/>
  <c r="A754" i="1"/>
  <c r="A724" i="1"/>
  <c r="A694" i="1"/>
  <c r="A664" i="1"/>
  <c r="A634" i="1"/>
  <c r="A604" i="1"/>
  <c r="A574" i="1"/>
  <c r="A544" i="1"/>
  <c r="A514" i="1"/>
  <c r="A484" i="1"/>
  <c r="A454" i="1"/>
  <c r="A424" i="1"/>
  <c r="A394" i="1"/>
  <c r="A364" i="1"/>
  <c r="A334" i="1"/>
  <c r="A304" i="1"/>
  <c r="A274" i="1"/>
  <c r="A244" i="1"/>
  <c r="A214" i="1"/>
  <c r="A184" i="1"/>
  <c r="A154" i="1"/>
  <c r="A124" i="1"/>
  <c r="A94" i="1"/>
  <c r="A64" i="1"/>
  <c r="A34" i="1"/>
  <c r="A1023" i="1"/>
  <c r="A993" i="1"/>
  <c r="A963" i="1"/>
  <c r="A933" i="1"/>
  <c r="A903" i="1"/>
  <c r="A873" i="1"/>
  <c r="A843" i="1"/>
  <c r="A813" i="1"/>
  <c r="A783" i="1"/>
  <c r="A753" i="1"/>
  <c r="A723" i="1"/>
  <c r="A693" i="1"/>
  <c r="A663" i="1"/>
  <c r="A633" i="1"/>
  <c r="A603" i="1"/>
  <c r="A573" i="1"/>
  <c r="A543" i="1"/>
  <c r="A513" i="1"/>
  <c r="A483" i="1"/>
  <c r="A453" i="1"/>
  <c r="A423" i="1"/>
  <c r="A393" i="1"/>
  <c r="A363" i="1"/>
  <c r="A333" i="1"/>
  <c r="A303" i="1"/>
  <c r="A273" i="1"/>
  <c r="A243" i="1"/>
  <c r="A213" i="1"/>
  <c r="A183" i="1"/>
  <c r="A153" i="1"/>
  <c r="A123" i="1"/>
  <c r="A93" i="1"/>
  <c r="A63" i="1"/>
  <c r="A33" i="1"/>
  <c r="A1022" i="1"/>
  <c r="A992" i="1"/>
  <c r="A962" i="1"/>
  <c r="A932" i="1"/>
  <c r="A902" i="1"/>
  <c r="A872" i="1"/>
  <c r="A842" i="1"/>
  <c r="A812" i="1"/>
  <c r="A782" i="1"/>
  <c r="A752" i="1"/>
  <c r="A722" i="1"/>
  <c r="A692" i="1"/>
  <c r="A662" i="1"/>
  <c r="A632" i="1"/>
  <c r="A602" i="1"/>
  <c r="A572" i="1"/>
  <c r="A542" i="1"/>
  <c r="A512" i="1"/>
  <c r="A482" i="1"/>
  <c r="A452" i="1"/>
  <c r="A422" i="1"/>
  <c r="A392" i="1"/>
  <c r="A362" i="1"/>
  <c r="A332" i="1"/>
  <c r="A302" i="1"/>
  <c r="A272" i="1"/>
  <c r="A242" i="1"/>
  <c r="A212" i="1"/>
  <c r="A182" i="1"/>
  <c r="A152" i="1"/>
  <c r="A122" i="1"/>
  <c r="A92" i="1"/>
  <c r="A62" i="1"/>
  <c r="A32" i="1"/>
  <c r="B1027" i="1"/>
  <c r="B997" i="1"/>
  <c r="B967" i="1"/>
  <c r="B937" i="1"/>
  <c r="B907" i="1"/>
  <c r="B877" i="1"/>
  <c r="B847" i="1"/>
  <c r="B817" i="1"/>
  <c r="B787" i="1"/>
  <c r="B757" i="1"/>
  <c r="B727" i="1"/>
  <c r="B697" i="1"/>
  <c r="B667" i="1"/>
  <c r="B637" i="1"/>
  <c r="B607" i="1"/>
  <c r="B577" i="1"/>
  <c r="B547" i="1"/>
  <c r="B517" i="1"/>
  <c r="B487" i="1"/>
  <c r="B457" i="1"/>
  <c r="B427" i="1"/>
  <c r="B397" i="1"/>
  <c r="B367" i="1"/>
  <c r="B337" i="1"/>
  <c r="B307" i="1"/>
  <c r="B277" i="1"/>
  <c r="B247" i="1"/>
  <c r="B217" i="1"/>
  <c r="B187" i="1"/>
  <c r="B157" i="1"/>
  <c r="B127" i="1"/>
  <c r="B97" i="1"/>
  <c r="B67" i="1"/>
  <c r="B37" i="1"/>
  <c r="B1025" i="1"/>
  <c r="B995" i="1"/>
  <c r="B965" i="1"/>
  <c r="B935" i="1"/>
  <c r="B905" i="1"/>
  <c r="B875" i="1"/>
  <c r="B845" i="1"/>
  <c r="B815" i="1"/>
  <c r="B785" i="1"/>
  <c r="B755" i="1"/>
  <c r="B725" i="1"/>
  <c r="B695" i="1"/>
  <c r="B665" i="1"/>
  <c r="B635" i="1"/>
  <c r="B605" i="1"/>
  <c r="B575" i="1"/>
  <c r="B545" i="1"/>
  <c r="B515" i="1"/>
  <c r="B485" i="1"/>
  <c r="B455" i="1"/>
  <c r="B425" i="1"/>
  <c r="B395" i="1"/>
  <c r="B365" i="1"/>
  <c r="B335" i="1"/>
  <c r="B305" i="1"/>
  <c r="B275" i="1"/>
  <c r="B245" i="1"/>
  <c r="B215" i="1" l="1"/>
  <c r="B185" i="1"/>
  <c r="B155" i="1"/>
  <c r="B125" i="1"/>
  <c r="B95" i="1"/>
  <c r="B65" i="1"/>
  <c r="B35" i="1"/>
  <c r="B1024" i="1"/>
  <c r="B994" i="1"/>
  <c r="B964" i="1"/>
  <c r="B934" i="1"/>
  <c r="B904" i="1"/>
  <c r="B874" i="1"/>
  <c r="B844" i="1"/>
  <c r="B814" i="1"/>
  <c r="B784" i="1"/>
  <c r="B754" i="1"/>
  <c r="B724" i="1"/>
  <c r="B694" i="1"/>
  <c r="B664" i="1"/>
  <c r="B634" i="1"/>
  <c r="B604" i="1"/>
  <c r="B574" i="1"/>
  <c r="B544" i="1"/>
  <c r="B514" i="1"/>
  <c r="B484" i="1"/>
  <c r="B454" i="1"/>
  <c r="B424" i="1"/>
  <c r="B394" i="1"/>
  <c r="B364" i="1"/>
  <c r="B334" i="1"/>
  <c r="B304" i="1"/>
  <c r="B274" i="1"/>
  <c r="B244" i="1"/>
  <c r="B214" i="1"/>
  <c r="B184" i="1"/>
  <c r="B154" i="1"/>
  <c r="B124" i="1"/>
  <c r="B94" i="1"/>
  <c r="B64" i="1"/>
  <c r="B34" i="1"/>
  <c r="B1023" i="1"/>
  <c r="B993" i="1"/>
  <c r="B963" i="1"/>
  <c r="B933" i="1"/>
  <c r="B903" i="1"/>
  <c r="B873" i="1"/>
  <c r="B843" i="1"/>
  <c r="B813" i="1"/>
  <c r="B783" i="1"/>
  <c r="B753" i="1"/>
  <c r="B723" i="1"/>
  <c r="B693" i="1"/>
  <c r="B663" i="1"/>
  <c r="B633" i="1"/>
  <c r="B603" i="1"/>
  <c r="B573" i="1"/>
  <c r="B543" i="1"/>
  <c r="B513" i="1"/>
  <c r="B483" i="1"/>
  <c r="B453" i="1"/>
  <c r="B423" i="1"/>
  <c r="B393" i="1"/>
  <c r="B363" i="1"/>
  <c r="B333" i="1"/>
  <c r="B303" i="1"/>
  <c r="B273" i="1"/>
  <c r="B243" i="1"/>
  <c r="B213" i="1"/>
  <c r="B183" i="1"/>
  <c r="B153" i="1"/>
  <c r="B152" i="1"/>
  <c r="B123" i="1"/>
  <c r="B93" i="1"/>
  <c r="B63" i="1"/>
  <c r="B33" i="1"/>
  <c r="B1022" i="1"/>
  <c r="B992" i="1"/>
  <c r="B962" i="1"/>
  <c r="B932" i="1"/>
  <c r="B902" i="1"/>
  <c r="B872" i="1"/>
  <c r="B842" i="1"/>
  <c r="B812" i="1"/>
  <c r="B782" i="1"/>
  <c r="B752" i="1"/>
  <c r="B722" i="1"/>
  <c r="B692" i="1"/>
  <c r="B662" i="1"/>
  <c r="B632" i="1"/>
  <c r="B602" i="1"/>
  <c r="B572" i="1"/>
  <c r="B542" i="1"/>
  <c r="B512" i="1"/>
  <c r="B482" i="1"/>
  <c r="B452" i="1"/>
  <c r="B422" i="1"/>
  <c r="B392" i="1"/>
  <c r="B362" i="1"/>
  <c r="B332" i="1"/>
  <c r="B302" i="1"/>
  <c r="B272" i="1"/>
  <c r="B242" i="1"/>
  <c r="B212" i="1"/>
  <c r="B182" i="1"/>
  <c r="B122" i="1"/>
  <c r="B92" i="1"/>
  <c r="B62" i="1"/>
  <c r="B32" i="1"/>
  <c r="G23" i="1" l="1"/>
  <c r="F23" i="1"/>
  <c r="G1114" i="9"/>
  <c r="E23" i="1" l="1"/>
  <c r="Q1526" i="9"/>
  <c r="Q1504" i="9"/>
  <c r="Q1482" i="9"/>
  <c r="Q1460" i="9"/>
  <c r="Q1438" i="9"/>
  <c r="Q1416" i="9"/>
  <c r="Q1394" i="9"/>
  <c r="Q1372" i="9"/>
  <c r="Q1350" i="9"/>
  <c r="Q1328" i="9"/>
  <c r="Q1306" i="9"/>
  <c r="Q1284" i="9"/>
  <c r="Q1262" i="9"/>
  <c r="Q1240" i="9"/>
  <c r="Q1218" i="9"/>
  <c r="Q1196" i="9"/>
  <c r="Q1174" i="9"/>
  <c r="Q1152" i="9"/>
  <c r="Q1130" i="9"/>
  <c r="Q1108" i="9"/>
  <c r="Q1086" i="9"/>
  <c r="Q1064" i="9"/>
  <c r="Q1042" i="9"/>
  <c r="Q1020" i="9"/>
  <c r="Q998" i="9"/>
  <c r="Q976" i="9"/>
  <c r="Q954" i="9"/>
  <c r="Q932" i="9"/>
  <c r="Q910" i="9"/>
  <c r="Q888" i="9"/>
  <c r="Q866" i="9"/>
  <c r="Q844" i="9"/>
  <c r="Q822" i="9"/>
  <c r="Q800" i="9"/>
  <c r="Q778" i="9"/>
  <c r="Q756" i="9"/>
  <c r="Q734" i="9"/>
  <c r="Q712" i="9"/>
  <c r="Q690" i="9"/>
  <c r="Q668" i="9"/>
  <c r="Q646" i="9"/>
  <c r="Q624" i="9"/>
  <c r="Q602" i="9"/>
  <c r="Q580" i="9"/>
  <c r="Q558" i="9"/>
  <c r="Q536" i="9"/>
  <c r="Q514" i="9"/>
  <c r="Q492" i="9"/>
  <c r="Q470" i="9"/>
  <c r="Q448" i="9"/>
  <c r="Q426" i="9"/>
  <c r="Q404" i="9"/>
  <c r="Q382" i="9"/>
  <c r="Q360" i="9"/>
  <c r="Q338" i="9"/>
  <c r="Q316" i="9"/>
  <c r="Q294" i="9"/>
  <c r="Q272" i="9"/>
  <c r="Q250" i="9"/>
  <c r="Q228" i="9"/>
  <c r="Q206" i="9"/>
  <c r="Q184" i="9"/>
  <c r="Q162" i="9"/>
  <c r="Q140" i="9"/>
  <c r="Q118" i="9"/>
  <c r="Q96" i="9"/>
  <c r="Q74" i="9"/>
  <c r="Q52" i="9"/>
  <c r="Q30" i="9"/>
  <c r="M1526" i="9" l="1"/>
  <c r="M1504" i="9"/>
  <c r="M1482" i="9"/>
  <c r="M1460" i="9"/>
  <c r="M1438" i="9"/>
  <c r="M1416" i="9"/>
  <c r="M1394" i="9"/>
  <c r="M1372" i="9"/>
  <c r="M1350" i="9"/>
  <c r="M1328" i="9"/>
  <c r="M1306" i="9"/>
  <c r="M1284" i="9"/>
  <c r="M1262" i="9"/>
  <c r="M1240" i="9"/>
  <c r="M1218" i="9"/>
  <c r="M1196" i="9"/>
  <c r="M1174" i="9"/>
  <c r="M1152" i="9"/>
  <c r="M1130" i="9"/>
  <c r="M1108" i="9"/>
  <c r="M1086" i="9"/>
  <c r="M1064" i="9"/>
  <c r="M1042" i="9"/>
  <c r="M1020" i="9"/>
  <c r="M998" i="9"/>
  <c r="M976" i="9"/>
  <c r="M954" i="9"/>
  <c r="M932" i="9"/>
  <c r="M910" i="9"/>
  <c r="M888" i="9"/>
  <c r="M866" i="9"/>
  <c r="M844" i="9"/>
  <c r="M822" i="9"/>
  <c r="M800" i="9"/>
  <c r="M778" i="9"/>
  <c r="M756" i="9"/>
  <c r="M734" i="9"/>
  <c r="M712" i="9"/>
  <c r="M690" i="9"/>
  <c r="M668" i="9"/>
  <c r="M646" i="9"/>
  <c r="M624" i="9"/>
  <c r="M602" i="9"/>
  <c r="M580" i="9"/>
  <c r="M558" i="9"/>
  <c r="M536" i="9"/>
  <c r="N1526" i="9"/>
  <c r="N1504" i="9"/>
  <c r="N1482" i="9"/>
  <c r="N1460" i="9"/>
  <c r="N1438" i="9"/>
  <c r="N1416" i="9"/>
  <c r="N1394" i="9"/>
  <c r="N1372" i="9"/>
  <c r="N1350" i="9"/>
  <c r="N1328" i="9"/>
  <c r="N1306" i="9"/>
  <c r="N1284" i="9"/>
  <c r="N1262" i="9"/>
  <c r="N1240" i="9"/>
  <c r="N1218" i="9"/>
  <c r="N1196" i="9"/>
  <c r="N1174" i="9"/>
  <c r="N1152" i="9"/>
  <c r="N1130" i="9"/>
  <c r="N1108" i="9"/>
  <c r="N1086" i="9"/>
  <c r="N1064" i="9"/>
  <c r="N1042" i="9"/>
  <c r="N1020" i="9"/>
  <c r="N998" i="9"/>
  <c r="N976" i="9"/>
  <c r="N954" i="9"/>
  <c r="N932" i="9"/>
  <c r="N910" i="9"/>
  <c r="N888" i="9"/>
  <c r="N866" i="9"/>
  <c r="N844" i="9"/>
  <c r="N822" i="9"/>
  <c r="N800" i="9"/>
  <c r="N778" i="9"/>
  <c r="N756" i="9"/>
  <c r="N734" i="9"/>
  <c r="N712" i="9"/>
  <c r="N690" i="9"/>
  <c r="N668" i="9"/>
  <c r="N646" i="9"/>
  <c r="N624" i="9"/>
  <c r="N602" i="9"/>
  <c r="N580" i="9"/>
  <c r="N558" i="9"/>
  <c r="N536" i="9"/>
  <c r="N382" i="9"/>
  <c r="M514" i="9" l="1"/>
  <c r="M492" i="9"/>
  <c r="M470" i="9"/>
  <c r="M448" i="9"/>
  <c r="M426" i="9"/>
  <c r="M404" i="9"/>
  <c r="M382" i="9"/>
  <c r="M360" i="9"/>
  <c r="M338" i="9"/>
  <c r="M316" i="9"/>
  <c r="M294" i="9"/>
  <c r="M272" i="9"/>
  <c r="M250" i="9"/>
  <c r="M228" i="9"/>
  <c r="M206" i="9"/>
  <c r="M184" i="9"/>
  <c r="M162" i="9"/>
  <c r="M140" i="9"/>
  <c r="M118" i="9"/>
  <c r="M96" i="9"/>
  <c r="M74" i="9"/>
  <c r="M52" i="9"/>
  <c r="N514" i="9"/>
  <c r="N492" i="9"/>
  <c r="N470" i="9"/>
  <c r="N448" i="9"/>
  <c r="N426" i="9"/>
  <c r="N404" i="9"/>
  <c r="N360" i="9"/>
  <c r="N338" i="9"/>
  <c r="N316" i="9"/>
  <c r="N294" i="9"/>
  <c r="N272" i="9"/>
  <c r="N250" i="9"/>
  <c r="N228" i="9"/>
  <c r="N206" i="9"/>
  <c r="N184" i="9"/>
  <c r="N162" i="9"/>
  <c r="N140" i="9"/>
  <c r="N118" i="9"/>
  <c r="N96" i="9"/>
  <c r="N74" i="9"/>
  <c r="N52" i="9"/>
  <c r="M30" i="9"/>
  <c r="M8" i="9" l="1"/>
  <c r="N8" i="9"/>
  <c r="L1539" i="9"/>
  <c r="L1517" i="9"/>
  <c r="L1495" i="9"/>
  <c r="L1473" i="9"/>
  <c r="L1451" i="9"/>
  <c r="L1429" i="9"/>
  <c r="L1407" i="9"/>
  <c r="L1385" i="9"/>
  <c r="L1363" i="9"/>
  <c r="L1341" i="9"/>
  <c r="L1319" i="9"/>
  <c r="L1297" i="9"/>
  <c r="L1275" i="9"/>
  <c r="L1253" i="9"/>
  <c r="L1231" i="9"/>
  <c r="L1209" i="9"/>
  <c r="L1187" i="9"/>
  <c r="L1165" i="9"/>
  <c r="L1143" i="9"/>
  <c r="L1121" i="9"/>
  <c r="L1099" i="9"/>
  <c r="L1077" i="9"/>
  <c r="L1055" i="9"/>
  <c r="L1033" i="9"/>
  <c r="L1011" i="9"/>
  <c r="L989" i="9"/>
  <c r="L967" i="9"/>
  <c r="L945" i="9"/>
  <c r="L923" i="9"/>
  <c r="L901" i="9"/>
  <c r="L879" i="9"/>
  <c r="L857" i="9"/>
  <c r="L835" i="9"/>
  <c r="L813" i="9"/>
  <c r="L791" i="9"/>
  <c r="L769" i="9"/>
  <c r="L747" i="9"/>
  <c r="L725" i="9"/>
  <c r="L703" i="9"/>
  <c r="L681" i="9"/>
  <c r="L659" i="9"/>
  <c r="L637" i="9"/>
  <c r="L615" i="9"/>
  <c r="L593" i="9"/>
  <c r="L571" i="9"/>
  <c r="L549" i="9"/>
  <c r="L527" i="9"/>
  <c r="L505" i="9"/>
  <c r="L483" i="9"/>
  <c r="L461" i="9"/>
  <c r="L439" i="9"/>
  <c r="L417" i="9"/>
  <c r="L395" i="9"/>
  <c r="L373" i="9"/>
  <c r="L351" i="9"/>
  <c r="L329" i="9"/>
  <c r="L307" i="9"/>
  <c r="L285" i="9"/>
  <c r="L263" i="9"/>
  <c r="L241" i="9"/>
  <c r="L219" i="9"/>
  <c r="L197" i="9"/>
  <c r="L175" i="9"/>
  <c r="L153" i="9"/>
  <c r="L131" i="9"/>
  <c r="L109" i="9"/>
  <c r="L87" i="9"/>
  <c r="L65" i="9"/>
  <c r="L43" i="9"/>
  <c r="U1535" i="9"/>
  <c r="U1513" i="9"/>
  <c r="U1491" i="9"/>
  <c r="U1469" i="9"/>
  <c r="U1447" i="9"/>
  <c r="U1425" i="9"/>
  <c r="U1403" i="9"/>
  <c r="U1381" i="9"/>
  <c r="U1359" i="9"/>
  <c r="U1337" i="9"/>
  <c r="U1315" i="9"/>
  <c r="U1293" i="9"/>
  <c r="U1271" i="9"/>
  <c r="U1249" i="9"/>
  <c r="U1227" i="9"/>
  <c r="U1205" i="9"/>
  <c r="U1183" i="9"/>
  <c r="U1161" i="9"/>
  <c r="U1139" i="9"/>
  <c r="U1117" i="9"/>
  <c r="U1095" i="9"/>
  <c r="U1073" i="9"/>
  <c r="U1051" i="9"/>
  <c r="U1029" i="9"/>
  <c r="U1007" i="9"/>
  <c r="U985" i="9"/>
  <c r="U963" i="9"/>
  <c r="U941" i="9"/>
  <c r="U919" i="9"/>
  <c r="U897" i="9"/>
  <c r="U875" i="9"/>
  <c r="U853" i="9"/>
  <c r="U831" i="9"/>
  <c r="U809" i="9"/>
  <c r="U787" i="9"/>
  <c r="U765" i="9"/>
  <c r="U743" i="9"/>
  <c r="U721" i="9"/>
  <c r="U699" i="9"/>
  <c r="U677" i="9"/>
  <c r="U655" i="9"/>
  <c r="U633" i="9"/>
  <c r="U611" i="9"/>
  <c r="U589" i="9"/>
  <c r="U567" i="9"/>
  <c r="U545" i="9"/>
  <c r="U523" i="9"/>
  <c r="U501" i="9"/>
  <c r="U479" i="9"/>
  <c r="U457" i="9"/>
  <c r="U435" i="9"/>
  <c r="U413" i="9"/>
  <c r="U391" i="9"/>
  <c r="U369" i="9"/>
  <c r="U347" i="9"/>
  <c r="U325" i="9"/>
  <c r="U303" i="9"/>
  <c r="U281" i="9"/>
  <c r="U259" i="9"/>
  <c r="U237" i="9"/>
  <c r="U215" i="9"/>
  <c r="U193" i="9"/>
  <c r="U171" i="9"/>
  <c r="U149" i="9"/>
  <c r="U127" i="9"/>
  <c r="U105" i="9"/>
  <c r="U83" i="9"/>
  <c r="U61" i="9"/>
  <c r="U39" i="9"/>
  <c r="R1526" i="9"/>
  <c r="R1504" i="9"/>
  <c r="R1482" i="9"/>
  <c r="R1460" i="9"/>
  <c r="R1438" i="9"/>
  <c r="R1416" i="9"/>
  <c r="R1394" i="9"/>
  <c r="R1372" i="9"/>
  <c r="R1350" i="9"/>
  <c r="R1328" i="9"/>
  <c r="R1306" i="9"/>
  <c r="R1284" i="9"/>
  <c r="R1262" i="9"/>
  <c r="R1240" i="9"/>
  <c r="R1218" i="9"/>
  <c r="R1196" i="9"/>
  <c r="R1174" i="9"/>
  <c r="R1152" i="9"/>
  <c r="R1130" i="9"/>
  <c r="R1108" i="9"/>
  <c r="R1086" i="9"/>
  <c r="R1064" i="9"/>
  <c r="R1042" i="9"/>
  <c r="R1020" i="9"/>
  <c r="R998" i="9"/>
  <c r="R976" i="9"/>
  <c r="R954" i="9"/>
  <c r="R932" i="9"/>
  <c r="R910" i="9"/>
  <c r="R888" i="9"/>
  <c r="R866" i="9"/>
  <c r="R844" i="9"/>
  <c r="R822" i="9"/>
  <c r="R800" i="9"/>
  <c r="R778" i="9"/>
  <c r="R756" i="9"/>
  <c r="R734" i="9"/>
  <c r="R712" i="9"/>
  <c r="R690" i="9"/>
  <c r="R668" i="9"/>
  <c r="R646" i="9"/>
  <c r="R624" i="9"/>
  <c r="R602" i="9"/>
  <c r="R580" i="9"/>
  <c r="R558" i="9"/>
  <c r="R536" i="9"/>
  <c r="R514" i="9"/>
  <c r="R492" i="9"/>
  <c r="R470" i="9"/>
  <c r="R448" i="9"/>
  <c r="R426" i="9"/>
  <c r="R404" i="9"/>
  <c r="R382" i="9"/>
  <c r="R360" i="9"/>
  <c r="R338" i="9"/>
  <c r="R316" i="9"/>
  <c r="R294" i="9"/>
  <c r="R272" i="9"/>
  <c r="R250" i="9"/>
  <c r="R228" i="9"/>
  <c r="R206" i="9"/>
  <c r="R184" i="9"/>
  <c r="R162" i="9"/>
  <c r="R140" i="9"/>
  <c r="R118" i="9"/>
  <c r="R96" i="9"/>
  <c r="R74" i="9"/>
  <c r="R52" i="9"/>
  <c r="R30" i="9"/>
  <c r="A1523" i="9"/>
  <c r="A1501" i="9"/>
  <c r="A1479" i="9"/>
  <c r="A1457" i="9"/>
  <c r="A1435" i="9"/>
  <c r="A1413" i="9"/>
  <c r="A1391" i="9"/>
  <c r="A1369" i="9"/>
  <c r="A1347" i="9"/>
  <c r="A1325" i="9"/>
  <c r="A1303" i="9"/>
  <c r="A1281" i="9"/>
  <c r="A1259" i="9"/>
  <c r="A1237" i="9"/>
  <c r="A1215" i="9"/>
  <c r="A1193" i="9"/>
  <c r="A1171" i="9"/>
  <c r="A1149" i="9"/>
  <c r="A1127" i="9"/>
  <c r="A1105" i="9"/>
  <c r="A1083" i="9"/>
  <c r="A1061" i="9"/>
  <c r="A1039" i="9"/>
  <c r="A1017" i="9"/>
  <c r="A995" i="9"/>
  <c r="A973" i="9"/>
  <c r="A951" i="9"/>
  <c r="A907" i="9"/>
  <c r="A929" i="9"/>
  <c r="A885" i="9"/>
  <c r="A863" i="9"/>
  <c r="A841" i="9"/>
  <c r="A819" i="9"/>
  <c r="A797" i="9"/>
  <c r="A775" i="9"/>
  <c r="A753" i="9"/>
  <c r="A731" i="9"/>
  <c r="A709" i="9"/>
  <c r="A687" i="9"/>
  <c r="A665" i="9"/>
  <c r="A643" i="9"/>
  <c r="A621" i="9"/>
  <c r="A599" i="9"/>
  <c r="A577" i="9"/>
  <c r="A555" i="9"/>
  <c r="A533" i="9"/>
  <c r="A511" i="9"/>
  <c r="A489" i="9"/>
  <c r="A467" i="9"/>
  <c r="A445" i="9"/>
  <c r="A423" i="9"/>
  <c r="A401" i="9"/>
  <c r="A379" i="9"/>
  <c r="A357" i="9"/>
  <c r="A335" i="9"/>
  <c r="A313" i="9"/>
  <c r="A291" i="9"/>
  <c r="A269" i="9"/>
  <c r="A247" i="9"/>
  <c r="A225" i="9"/>
  <c r="A203" i="9"/>
  <c r="A181" i="9"/>
  <c r="A159" i="9"/>
  <c r="A137" i="9"/>
  <c r="A115" i="9"/>
  <c r="A93" i="9"/>
  <c r="A71" i="9"/>
  <c r="A49" i="9"/>
  <c r="B1534" i="9" l="1"/>
  <c r="D1534" i="9"/>
  <c r="E1534" i="9"/>
  <c r="A1532" i="9"/>
  <c r="B1532" i="9"/>
  <c r="D1532" i="9"/>
  <c r="E1532" i="9"/>
  <c r="A1533" i="9"/>
  <c r="B1533" i="9"/>
  <c r="D1533" i="9"/>
  <c r="E1533" i="9"/>
  <c r="J1532" i="9"/>
  <c r="K1532" i="9"/>
  <c r="L1532" i="9"/>
  <c r="M1532" i="9"/>
  <c r="N1532" i="9"/>
  <c r="O1532" i="9"/>
  <c r="P1532" i="9"/>
  <c r="Q1532" i="9"/>
  <c r="R1532" i="9"/>
  <c r="S1532" i="9"/>
  <c r="T1532" i="9"/>
  <c r="U1532" i="9"/>
  <c r="V1532" i="9"/>
  <c r="W1532" i="9"/>
  <c r="X1532" i="9"/>
  <c r="Y1532" i="9"/>
  <c r="J1533" i="9"/>
  <c r="K1533" i="9"/>
  <c r="L1533" i="9"/>
  <c r="M1533" i="9"/>
  <c r="N1533" i="9"/>
  <c r="O1533" i="9"/>
  <c r="P1533" i="9"/>
  <c r="Q1533" i="9"/>
  <c r="R1533" i="9"/>
  <c r="S1533" i="9"/>
  <c r="T1533" i="9"/>
  <c r="U1533" i="9"/>
  <c r="V1533" i="9"/>
  <c r="W1533" i="9"/>
  <c r="X1533" i="9"/>
  <c r="Y1533" i="9"/>
  <c r="Q1534" i="9"/>
  <c r="W1534" i="9"/>
  <c r="Z1532" i="9"/>
  <c r="Z1533" i="9"/>
  <c r="AA1533" i="9"/>
  <c r="AA1532" i="9"/>
  <c r="T1526" i="9"/>
  <c r="T1527" i="9"/>
  <c r="T1528" i="9"/>
  <c r="U1526" i="9"/>
  <c r="AB1526" i="9"/>
  <c r="AC1526" i="9"/>
  <c r="AD1526" i="9"/>
  <c r="AE1526" i="9"/>
  <c r="B1512" i="9"/>
  <c r="D1512" i="9"/>
  <c r="E1512" i="9"/>
  <c r="A1510" i="9"/>
  <c r="B1510" i="9"/>
  <c r="D1510" i="9"/>
  <c r="E1510" i="9"/>
  <c r="A1511" i="9"/>
  <c r="B1511" i="9"/>
  <c r="D1511" i="9"/>
  <c r="E1511" i="9"/>
  <c r="J1510" i="9"/>
  <c r="K1510" i="9"/>
  <c r="L1510" i="9"/>
  <c r="M1510" i="9"/>
  <c r="N1510" i="9"/>
  <c r="O1510" i="9"/>
  <c r="P1510" i="9"/>
  <c r="Q1510" i="9"/>
  <c r="R1510" i="9"/>
  <c r="S1510" i="9"/>
  <c r="T1510" i="9"/>
  <c r="U1510" i="9"/>
  <c r="V1510" i="9"/>
  <c r="W1510" i="9"/>
  <c r="X1510" i="9"/>
  <c r="Y1510" i="9"/>
  <c r="J1511" i="9"/>
  <c r="K1511" i="9"/>
  <c r="L1511" i="9"/>
  <c r="M1511" i="9"/>
  <c r="N1511" i="9"/>
  <c r="O1511" i="9"/>
  <c r="P1511" i="9"/>
  <c r="Q1511" i="9"/>
  <c r="R1511" i="9"/>
  <c r="S1511" i="9"/>
  <c r="T1511" i="9"/>
  <c r="U1511" i="9"/>
  <c r="V1511" i="9"/>
  <c r="W1511" i="9"/>
  <c r="X1511" i="9"/>
  <c r="Y1511" i="9"/>
  <c r="Q1512" i="9"/>
  <c r="W1512" i="9"/>
  <c r="Z1510" i="9"/>
  <c r="Z1511" i="9"/>
  <c r="AA1511" i="9"/>
  <c r="AA1510" i="9"/>
  <c r="T1504" i="9"/>
  <c r="T1505" i="9"/>
  <c r="T1506" i="9"/>
  <c r="U1504" i="9"/>
  <c r="AB1504" i="9"/>
  <c r="AC1504" i="9"/>
  <c r="AD1504" i="9"/>
  <c r="AE1504" i="9"/>
  <c r="B1490" i="9"/>
  <c r="D1490" i="9"/>
  <c r="E1490" i="9"/>
  <c r="A1488" i="9"/>
  <c r="B1488" i="9"/>
  <c r="D1488" i="9"/>
  <c r="E1488" i="9"/>
  <c r="A1489" i="9"/>
  <c r="B1489" i="9"/>
  <c r="D1489" i="9"/>
  <c r="E1489" i="9"/>
  <c r="J1488" i="9"/>
  <c r="K1488" i="9"/>
  <c r="L1488" i="9"/>
  <c r="M1488" i="9"/>
  <c r="N1488" i="9"/>
  <c r="O1488" i="9"/>
  <c r="P1488" i="9"/>
  <c r="Q1488" i="9"/>
  <c r="R1488" i="9"/>
  <c r="S1488" i="9"/>
  <c r="T1488" i="9"/>
  <c r="U1488" i="9"/>
  <c r="V1488" i="9"/>
  <c r="W1488" i="9"/>
  <c r="X1488" i="9"/>
  <c r="Y1488" i="9"/>
  <c r="J1489" i="9"/>
  <c r="K1489" i="9"/>
  <c r="L1489" i="9"/>
  <c r="M1489" i="9"/>
  <c r="N1489" i="9"/>
  <c r="O1489" i="9"/>
  <c r="P1489" i="9"/>
  <c r="Q1489" i="9"/>
  <c r="R1489" i="9"/>
  <c r="S1489" i="9"/>
  <c r="T1489" i="9"/>
  <c r="U1489" i="9"/>
  <c r="V1489" i="9"/>
  <c r="W1489" i="9"/>
  <c r="X1489" i="9"/>
  <c r="Y1489" i="9"/>
  <c r="Q1490" i="9"/>
  <c r="W1490" i="9"/>
  <c r="Z1488" i="9"/>
  <c r="Z1489" i="9"/>
  <c r="AA1489" i="9"/>
  <c r="AA1488" i="9"/>
  <c r="T1482" i="9"/>
  <c r="T1483" i="9"/>
  <c r="T1484" i="9"/>
  <c r="U1482" i="9"/>
  <c r="AB1482" i="9"/>
  <c r="AC1482" i="9"/>
  <c r="AD1482" i="9"/>
  <c r="AE1482" i="9"/>
  <c r="B1468" i="9"/>
  <c r="D1468" i="9"/>
  <c r="E1468" i="9"/>
  <c r="A1466" i="9"/>
  <c r="B1466" i="9"/>
  <c r="D1466" i="9"/>
  <c r="E1466" i="9"/>
  <c r="A1467" i="9"/>
  <c r="B1467" i="9"/>
  <c r="D1467" i="9"/>
  <c r="E1467" i="9"/>
  <c r="J1466" i="9"/>
  <c r="K1466" i="9"/>
  <c r="L1466" i="9"/>
  <c r="M1466" i="9"/>
  <c r="N1466" i="9"/>
  <c r="O1466" i="9"/>
  <c r="P1466" i="9"/>
  <c r="Q1466" i="9"/>
  <c r="R1466" i="9"/>
  <c r="S1466" i="9"/>
  <c r="T1466" i="9"/>
  <c r="U1466" i="9"/>
  <c r="V1466" i="9"/>
  <c r="W1466" i="9"/>
  <c r="X1466" i="9"/>
  <c r="Y1466" i="9"/>
  <c r="J1467" i="9"/>
  <c r="K1467" i="9"/>
  <c r="L1467" i="9"/>
  <c r="M1467" i="9"/>
  <c r="N1467" i="9"/>
  <c r="O1467" i="9"/>
  <c r="P1467" i="9"/>
  <c r="Q1467" i="9"/>
  <c r="R1467" i="9"/>
  <c r="S1467" i="9"/>
  <c r="T1467" i="9"/>
  <c r="U1467" i="9"/>
  <c r="V1467" i="9"/>
  <c r="W1467" i="9"/>
  <c r="X1467" i="9"/>
  <c r="Y1467" i="9"/>
  <c r="Q1468" i="9"/>
  <c r="W1468" i="9"/>
  <c r="Z1466" i="9"/>
  <c r="Z1467" i="9"/>
  <c r="AA1467" i="9"/>
  <c r="AA1466" i="9"/>
  <c r="T1460" i="9"/>
  <c r="T1461" i="9"/>
  <c r="T1462" i="9"/>
  <c r="U1460" i="9"/>
  <c r="AB1460" i="9"/>
  <c r="AC1460" i="9"/>
  <c r="AD1460" i="9"/>
  <c r="AE1460" i="9"/>
  <c r="B1446" i="9"/>
  <c r="D1446" i="9"/>
  <c r="E1446" i="9"/>
  <c r="A1444" i="9"/>
  <c r="B1444" i="9"/>
  <c r="D1444" i="9"/>
  <c r="E1444" i="9"/>
  <c r="A1445" i="9"/>
  <c r="B1445" i="9"/>
  <c r="D1445" i="9"/>
  <c r="E1445" i="9"/>
  <c r="J1444" i="9"/>
  <c r="K1444" i="9"/>
  <c r="L1444" i="9"/>
  <c r="M1444" i="9"/>
  <c r="N1444" i="9"/>
  <c r="O1444" i="9"/>
  <c r="P1444" i="9"/>
  <c r="Q1444" i="9"/>
  <c r="R1444" i="9"/>
  <c r="S1444" i="9"/>
  <c r="T1444" i="9"/>
  <c r="U1444" i="9"/>
  <c r="V1444" i="9"/>
  <c r="W1444" i="9"/>
  <c r="X1444" i="9"/>
  <c r="Y1444" i="9"/>
  <c r="J1445" i="9"/>
  <c r="K1445" i="9"/>
  <c r="L1445" i="9"/>
  <c r="M1445" i="9"/>
  <c r="N1445" i="9"/>
  <c r="O1445" i="9"/>
  <c r="P1445" i="9"/>
  <c r="Q1445" i="9"/>
  <c r="R1445" i="9"/>
  <c r="S1445" i="9"/>
  <c r="T1445" i="9"/>
  <c r="U1445" i="9"/>
  <c r="V1445" i="9"/>
  <c r="W1445" i="9"/>
  <c r="X1445" i="9"/>
  <c r="Y1445" i="9"/>
  <c r="Q1446" i="9"/>
  <c r="W1446" i="9"/>
  <c r="Z1444" i="9"/>
  <c r="Z1445" i="9"/>
  <c r="AA1445" i="9"/>
  <c r="AA1444" i="9"/>
  <c r="T1438" i="9"/>
  <c r="T1439" i="9"/>
  <c r="T1440" i="9"/>
  <c r="U1438" i="9"/>
  <c r="AB1438" i="9"/>
  <c r="AC1438" i="9"/>
  <c r="AD1438" i="9"/>
  <c r="AE1438" i="9"/>
  <c r="B1424" i="9"/>
  <c r="D1424" i="9"/>
  <c r="E1424" i="9"/>
  <c r="A1422" i="9"/>
  <c r="B1422" i="9"/>
  <c r="D1422" i="9"/>
  <c r="E1422" i="9"/>
  <c r="A1423" i="9"/>
  <c r="B1423" i="9"/>
  <c r="D1423" i="9"/>
  <c r="E1423" i="9"/>
  <c r="J1422" i="9"/>
  <c r="K1422" i="9"/>
  <c r="L1422" i="9"/>
  <c r="M1422" i="9"/>
  <c r="N1422" i="9"/>
  <c r="O1422" i="9"/>
  <c r="P1422" i="9"/>
  <c r="Q1422" i="9"/>
  <c r="R1422" i="9"/>
  <c r="S1422" i="9"/>
  <c r="T1422" i="9"/>
  <c r="U1422" i="9"/>
  <c r="V1422" i="9"/>
  <c r="W1422" i="9"/>
  <c r="X1422" i="9"/>
  <c r="Y1422" i="9"/>
  <c r="J1423" i="9"/>
  <c r="K1423" i="9"/>
  <c r="L1423" i="9"/>
  <c r="M1423" i="9"/>
  <c r="N1423" i="9"/>
  <c r="O1423" i="9"/>
  <c r="P1423" i="9"/>
  <c r="Q1423" i="9"/>
  <c r="R1423" i="9"/>
  <c r="S1423" i="9"/>
  <c r="T1423" i="9"/>
  <c r="U1423" i="9"/>
  <c r="V1423" i="9"/>
  <c r="W1423" i="9"/>
  <c r="X1423" i="9"/>
  <c r="Y1423" i="9"/>
  <c r="Q1424" i="9"/>
  <c r="W1424" i="9"/>
  <c r="Z1422" i="9"/>
  <c r="Z1423" i="9"/>
  <c r="AA1423" i="9"/>
  <c r="AA1422" i="9"/>
  <c r="T1416" i="9"/>
  <c r="T1417" i="9"/>
  <c r="T1418" i="9"/>
  <c r="U1416" i="9"/>
  <c r="AB1416" i="9"/>
  <c r="AC1416" i="9"/>
  <c r="AD1416" i="9"/>
  <c r="AE1416" i="9"/>
  <c r="B1402" i="9"/>
  <c r="D1402" i="9"/>
  <c r="E1402" i="9"/>
  <c r="A1400" i="9"/>
  <c r="B1400" i="9"/>
  <c r="D1400" i="9"/>
  <c r="E1400" i="9"/>
  <c r="A1401" i="9"/>
  <c r="B1401" i="9"/>
  <c r="D1401" i="9"/>
  <c r="E1401" i="9"/>
  <c r="J1400" i="9"/>
  <c r="K1400" i="9"/>
  <c r="L1400" i="9"/>
  <c r="M1400" i="9"/>
  <c r="N1400" i="9"/>
  <c r="O1400" i="9"/>
  <c r="P1400" i="9"/>
  <c r="Q1400" i="9"/>
  <c r="R1400" i="9"/>
  <c r="S1400" i="9"/>
  <c r="T1400" i="9"/>
  <c r="U1400" i="9"/>
  <c r="V1400" i="9"/>
  <c r="W1400" i="9"/>
  <c r="X1400" i="9"/>
  <c r="Y1400" i="9"/>
  <c r="J1401" i="9"/>
  <c r="K1401" i="9"/>
  <c r="L1401" i="9"/>
  <c r="M1401" i="9"/>
  <c r="N1401" i="9"/>
  <c r="O1401" i="9"/>
  <c r="P1401" i="9"/>
  <c r="Q1401" i="9"/>
  <c r="R1401" i="9"/>
  <c r="S1401" i="9"/>
  <c r="T1401" i="9"/>
  <c r="U1401" i="9"/>
  <c r="V1401" i="9"/>
  <c r="W1401" i="9"/>
  <c r="X1401" i="9"/>
  <c r="Y1401" i="9"/>
  <c r="Q1402" i="9"/>
  <c r="W1402" i="9"/>
  <c r="Z1400" i="9"/>
  <c r="Z1401" i="9"/>
  <c r="AA1401" i="9"/>
  <c r="AA1400" i="9"/>
  <c r="T1394" i="9"/>
  <c r="T1395" i="9"/>
  <c r="T1396" i="9"/>
  <c r="U1394" i="9"/>
  <c r="AB1394" i="9"/>
  <c r="AC1394" i="9"/>
  <c r="AD1394" i="9"/>
  <c r="AE1394" i="9"/>
  <c r="B1380" i="9"/>
  <c r="D1380" i="9"/>
  <c r="E1380" i="9"/>
  <c r="A1378" i="9"/>
  <c r="B1378" i="9"/>
  <c r="D1378" i="9"/>
  <c r="E1378" i="9"/>
  <c r="A1379" i="9"/>
  <c r="B1379" i="9"/>
  <c r="D1379" i="9"/>
  <c r="E1379" i="9"/>
  <c r="J1378" i="9"/>
  <c r="K1378" i="9"/>
  <c r="L1378" i="9"/>
  <c r="M1378" i="9"/>
  <c r="N1378" i="9"/>
  <c r="O1378" i="9"/>
  <c r="P1378" i="9"/>
  <c r="Q1378" i="9"/>
  <c r="R1378" i="9"/>
  <c r="S1378" i="9"/>
  <c r="T1378" i="9"/>
  <c r="U1378" i="9"/>
  <c r="V1378" i="9"/>
  <c r="W1378" i="9"/>
  <c r="X1378" i="9"/>
  <c r="Y1378" i="9"/>
  <c r="J1379" i="9"/>
  <c r="K1379" i="9"/>
  <c r="L1379" i="9"/>
  <c r="M1379" i="9"/>
  <c r="N1379" i="9"/>
  <c r="O1379" i="9"/>
  <c r="P1379" i="9"/>
  <c r="Q1379" i="9"/>
  <c r="R1379" i="9"/>
  <c r="S1379" i="9"/>
  <c r="T1379" i="9"/>
  <c r="U1379" i="9"/>
  <c r="V1379" i="9"/>
  <c r="W1379" i="9"/>
  <c r="X1379" i="9"/>
  <c r="Y1379" i="9"/>
  <c r="Q1380" i="9"/>
  <c r="W1380" i="9"/>
  <c r="Z1378" i="9"/>
  <c r="Z1379" i="9"/>
  <c r="AA1379" i="9"/>
  <c r="AA1378" i="9"/>
  <c r="T1372" i="9"/>
  <c r="T1373" i="9"/>
  <c r="T1374" i="9"/>
  <c r="U1372" i="9"/>
  <c r="AB1372" i="9"/>
  <c r="AC1372" i="9"/>
  <c r="AD1372" i="9"/>
  <c r="AE1372" i="9"/>
  <c r="B1358" i="9"/>
  <c r="D1358" i="9"/>
  <c r="E1358" i="9"/>
  <c r="A1356" i="9"/>
  <c r="B1356" i="9"/>
  <c r="D1356" i="9"/>
  <c r="E1356" i="9"/>
  <c r="A1357" i="9"/>
  <c r="B1357" i="9"/>
  <c r="D1357" i="9"/>
  <c r="E1357" i="9"/>
  <c r="J1356" i="9"/>
  <c r="K1356" i="9"/>
  <c r="L1356" i="9"/>
  <c r="M1356" i="9"/>
  <c r="N1356" i="9"/>
  <c r="O1356" i="9"/>
  <c r="P1356" i="9"/>
  <c r="Q1356" i="9"/>
  <c r="R1356" i="9"/>
  <c r="S1356" i="9"/>
  <c r="T1356" i="9"/>
  <c r="U1356" i="9"/>
  <c r="V1356" i="9"/>
  <c r="W1356" i="9"/>
  <c r="X1356" i="9"/>
  <c r="Y1356" i="9"/>
  <c r="J1357" i="9"/>
  <c r="K1357" i="9"/>
  <c r="L1357" i="9"/>
  <c r="M1357" i="9"/>
  <c r="N1357" i="9"/>
  <c r="O1357" i="9"/>
  <c r="P1357" i="9"/>
  <c r="Q1357" i="9"/>
  <c r="R1357" i="9"/>
  <c r="S1357" i="9"/>
  <c r="T1357" i="9"/>
  <c r="U1357" i="9"/>
  <c r="V1357" i="9"/>
  <c r="W1357" i="9"/>
  <c r="X1357" i="9"/>
  <c r="Y1357" i="9"/>
  <c r="Q1358" i="9"/>
  <c r="W1358" i="9"/>
  <c r="Z1356" i="9"/>
  <c r="Z1357" i="9"/>
  <c r="AA1357" i="9"/>
  <c r="AA1356" i="9"/>
  <c r="T1350" i="9"/>
  <c r="T1351" i="9"/>
  <c r="T1352" i="9"/>
  <c r="U1350" i="9"/>
  <c r="AB1350" i="9"/>
  <c r="AC1350" i="9"/>
  <c r="AD1350" i="9"/>
  <c r="AE1350" i="9"/>
  <c r="B1336" i="9"/>
  <c r="D1336" i="9"/>
  <c r="E1336" i="9"/>
  <c r="A1334" i="9"/>
  <c r="B1334" i="9"/>
  <c r="D1334" i="9"/>
  <c r="E1334" i="9"/>
  <c r="A1335" i="9"/>
  <c r="B1335" i="9"/>
  <c r="D1335" i="9"/>
  <c r="E1335" i="9"/>
  <c r="J1334" i="9"/>
  <c r="K1334" i="9"/>
  <c r="L1334" i="9"/>
  <c r="M1334" i="9"/>
  <c r="N1334" i="9"/>
  <c r="O1334" i="9"/>
  <c r="P1334" i="9"/>
  <c r="Q1334" i="9"/>
  <c r="R1334" i="9"/>
  <c r="S1334" i="9"/>
  <c r="T1334" i="9"/>
  <c r="U1334" i="9"/>
  <c r="V1334" i="9"/>
  <c r="W1334" i="9"/>
  <c r="X1334" i="9"/>
  <c r="Y1334" i="9"/>
  <c r="J1335" i="9"/>
  <c r="K1335" i="9"/>
  <c r="L1335" i="9"/>
  <c r="M1335" i="9"/>
  <c r="N1335" i="9"/>
  <c r="O1335" i="9"/>
  <c r="P1335" i="9"/>
  <c r="Q1335" i="9"/>
  <c r="R1335" i="9"/>
  <c r="S1335" i="9"/>
  <c r="T1335" i="9"/>
  <c r="U1335" i="9"/>
  <c r="V1335" i="9"/>
  <c r="W1335" i="9"/>
  <c r="X1335" i="9"/>
  <c r="Y1335" i="9"/>
  <c r="Q1336" i="9"/>
  <c r="W1336" i="9"/>
  <c r="Z1334" i="9"/>
  <c r="Z1335" i="9"/>
  <c r="AA1335" i="9"/>
  <c r="AA1334" i="9"/>
  <c r="T1328" i="9"/>
  <c r="T1329" i="9"/>
  <c r="T1330" i="9"/>
  <c r="U1328" i="9"/>
  <c r="AB1328" i="9"/>
  <c r="AC1328" i="9"/>
  <c r="AD1328" i="9"/>
  <c r="AE1328" i="9"/>
  <c r="B1314" i="9" l="1"/>
  <c r="D1314" i="9"/>
  <c r="E1314" i="9"/>
  <c r="A1312" i="9"/>
  <c r="B1312" i="9"/>
  <c r="D1312" i="9"/>
  <c r="E1312" i="9"/>
  <c r="A1313" i="9"/>
  <c r="B1313" i="9"/>
  <c r="D1313" i="9"/>
  <c r="E1313" i="9"/>
  <c r="J1312" i="9"/>
  <c r="K1312" i="9"/>
  <c r="L1312" i="9"/>
  <c r="M1312" i="9"/>
  <c r="N1312" i="9"/>
  <c r="O1312" i="9"/>
  <c r="P1312" i="9"/>
  <c r="Q1312" i="9"/>
  <c r="R1312" i="9"/>
  <c r="S1312" i="9"/>
  <c r="T1312" i="9"/>
  <c r="U1312" i="9"/>
  <c r="V1312" i="9"/>
  <c r="W1312" i="9"/>
  <c r="X1312" i="9"/>
  <c r="Y1312" i="9"/>
  <c r="J1313" i="9"/>
  <c r="K1313" i="9"/>
  <c r="L1313" i="9"/>
  <c r="M1313" i="9"/>
  <c r="N1313" i="9"/>
  <c r="O1313" i="9"/>
  <c r="P1313" i="9"/>
  <c r="Q1313" i="9"/>
  <c r="R1313" i="9"/>
  <c r="S1313" i="9"/>
  <c r="T1313" i="9"/>
  <c r="U1313" i="9"/>
  <c r="V1313" i="9"/>
  <c r="W1313" i="9"/>
  <c r="X1313" i="9"/>
  <c r="Y1313" i="9"/>
  <c r="Q1314" i="9"/>
  <c r="W1314" i="9"/>
  <c r="Z1312" i="9"/>
  <c r="Z1313" i="9"/>
  <c r="AA1313" i="9"/>
  <c r="AA1312" i="9"/>
  <c r="T1306" i="9"/>
  <c r="T1307" i="9"/>
  <c r="T1308" i="9"/>
  <c r="U1306" i="9"/>
  <c r="AB1306" i="9"/>
  <c r="AC1306" i="9"/>
  <c r="AD1306" i="9"/>
  <c r="AE1306" i="9"/>
  <c r="B1292" i="9"/>
  <c r="D1292" i="9"/>
  <c r="E1292" i="9"/>
  <c r="A1290" i="9"/>
  <c r="B1290" i="9"/>
  <c r="D1290" i="9"/>
  <c r="E1290" i="9"/>
  <c r="A1291" i="9"/>
  <c r="B1291" i="9"/>
  <c r="D1291" i="9"/>
  <c r="E1291" i="9"/>
  <c r="J1290" i="9"/>
  <c r="K1290" i="9"/>
  <c r="L1290" i="9"/>
  <c r="M1290" i="9"/>
  <c r="N1290" i="9"/>
  <c r="O1290" i="9"/>
  <c r="P1290" i="9"/>
  <c r="Q1290" i="9"/>
  <c r="R1290" i="9"/>
  <c r="S1290" i="9"/>
  <c r="T1290" i="9"/>
  <c r="U1290" i="9"/>
  <c r="V1290" i="9"/>
  <c r="W1290" i="9"/>
  <c r="X1290" i="9"/>
  <c r="Y1290" i="9"/>
  <c r="J1291" i="9"/>
  <c r="K1291" i="9"/>
  <c r="L1291" i="9"/>
  <c r="M1291" i="9"/>
  <c r="N1291" i="9"/>
  <c r="O1291" i="9"/>
  <c r="P1291" i="9"/>
  <c r="Q1291" i="9"/>
  <c r="R1291" i="9"/>
  <c r="S1291" i="9"/>
  <c r="T1291" i="9"/>
  <c r="U1291" i="9"/>
  <c r="V1291" i="9"/>
  <c r="W1291" i="9"/>
  <c r="X1291" i="9"/>
  <c r="Y1291" i="9"/>
  <c r="Q1292" i="9"/>
  <c r="W1292" i="9"/>
  <c r="Z1290" i="9"/>
  <c r="Z1291" i="9"/>
  <c r="AA1291" i="9"/>
  <c r="AA1290" i="9"/>
  <c r="T1284" i="9"/>
  <c r="T1285" i="9"/>
  <c r="T1286" i="9"/>
  <c r="U1284" i="9"/>
  <c r="AB1284" i="9"/>
  <c r="AC1284" i="9"/>
  <c r="AD1284" i="9"/>
  <c r="AE1284" i="9"/>
  <c r="B1270" i="9"/>
  <c r="D1270" i="9"/>
  <c r="E1270" i="9"/>
  <c r="A1268" i="9"/>
  <c r="B1268" i="9"/>
  <c r="D1268" i="9"/>
  <c r="E1268" i="9"/>
  <c r="A1269" i="9"/>
  <c r="B1269" i="9"/>
  <c r="D1269" i="9"/>
  <c r="E1269" i="9"/>
  <c r="J1268" i="9"/>
  <c r="K1268" i="9"/>
  <c r="L1268" i="9"/>
  <c r="M1268" i="9"/>
  <c r="N1268" i="9"/>
  <c r="O1268" i="9"/>
  <c r="P1268" i="9"/>
  <c r="Q1268" i="9"/>
  <c r="R1268" i="9"/>
  <c r="S1268" i="9"/>
  <c r="T1268" i="9"/>
  <c r="U1268" i="9"/>
  <c r="V1268" i="9"/>
  <c r="W1268" i="9"/>
  <c r="X1268" i="9"/>
  <c r="Y1268" i="9"/>
  <c r="Z1268" i="9"/>
  <c r="J1269" i="9"/>
  <c r="K1269" i="9"/>
  <c r="L1269" i="9"/>
  <c r="M1269" i="9"/>
  <c r="N1269" i="9"/>
  <c r="O1269" i="9"/>
  <c r="P1269" i="9"/>
  <c r="Q1269" i="9"/>
  <c r="R1269" i="9"/>
  <c r="S1269" i="9"/>
  <c r="T1269" i="9"/>
  <c r="U1269" i="9"/>
  <c r="V1269" i="9"/>
  <c r="W1269" i="9"/>
  <c r="X1269" i="9"/>
  <c r="Y1269" i="9"/>
  <c r="Z1269" i="9"/>
  <c r="Q1270" i="9"/>
  <c r="W1270" i="9"/>
  <c r="AA1269" i="9"/>
  <c r="AA1268" i="9"/>
  <c r="T1262" i="9"/>
  <c r="T1263" i="9"/>
  <c r="T1264" i="9"/>
  <c r="U1262" i="9"/>
  <c r="AB1262" i="9"/>
  <c r="AC1262" i="9"/>
  <c r="AD1262" i="9"/>
  <c r="AE1262" i="9"/>
  <c r="B1248" i="9"/>
  <c r="D1248" i="9"/>
  <c r="E1248" i="9"/>
  <c r="A1246" i="9"/>
  <c r="B1246" i="9"/>
  <c r="D1246" i="9"/>
  <c r="E1246" i="9"/>
  <c r="A1247" i="9"/>
  <c r="B1247" i="9"/>
  <c r="D1247" i="9"/>
  <c r="E1247" i="9"/>
  <c r="J1246" i="9"/>
  <c r="K1246" i="9"/>
  <c r="L1246" i="9"/>
  <c r="M1246" i="9"/>
  <c r="N1246" i="9"/>
  <c r="O1246" i="9"/>
  <c r="P1246" i="9"/>
  <c r="Q1246" i="9"/>
  <c r="R1246" i="9"/>
  <c r="S1246" i="9"/>
  <c r="T1246" i="9"/>
  <c r="U1246" i="9"/>
  <c r="V1246" i="9"/>
  <c r="W1246" i="9"/>
  <c r="X1246" i="9"/>
  <c r="Y1246" i="9"/>
  <c r="J1247" i="9"/>
  <c r="K1247" i="9"/>
  <c r="L1247" i="9"/>
  <c r="M1247" i="9"/>
  <c r="N1247" i="9"/>
  <c r="O1247" i="9"/>
  <c r="P1247" i="9"/>
  <c r="Q1247" i="9"/>
  <c r="R1247" i="9"/>
  <c r="S1247" i="9"/>
  <c r="T1247" i="9"/>
  <c r="U1247" i="9"/>
  <c r="V1247" i="9"/>
  <c r="W1247" i="9"/>
  <c r="X1247" i="9"/>
  <c r="Y1247" i="9"/>
  <c r="Q1248" i="9"/>
  <c r="W1248" i="9"/>
  <c r="Z1246" i="9"/>
  <c r="Z1247" i="9"/>
  <c r="AA1247" i="9"/>
  <c r="AA1246" i="9"/>
  <c r="T1240" i="9"/>
  <c r="T1241" i="9"/>
  <c r="T1242" i="9"/>
  <c r="U1240" i="9"/>
  <c r="AB1240" i="9"/>
  <c r="AC1240" i="9"/>
  <c r="AD1240" i="9"/>
  <c r="AE1240" i="9"/>
  <c r="B1226" i="9"/>
  <c r="D1226" i="9"/>
  <c r="E1226" i="9"/>
  <c r="A1224" i="9"/>
  <c r="B1224" i="9"/>
  <c r="D1224" i="9"/>
  <c r="E1224" i="9"/>
  <c r="A1225" i="9"/>
  <c r="B1225" i="9"/>
  <c r="D1225" i="9"/>
  <c r="E1225" i="9"/>
  <c r="J1224" i="9"/>
  <c r="K1224" i="9"/>
  <c r="L1224" i="9"/>
  <c r="M1224" i="9"/>
  <c r="N1224" i="9"/>
  <c r="O1224" i="9"/>
  <c r="P1224" i="9"/>
  <c r="Q1224" i="9"/>
  <c r="R1224" i="9"/>
  <c r="S1224" i="9"/>
  <c r="T1224" i="9"/>
  <c r="U1224" i="9"/>
  <c r="V1224" i="9"/>
  <c r="W1224" i="9"/>
  <c r="X1224" i="9"/>
  <c r="Y1224" i="9"/>
  <c r="J1225" i="9"/>
  <c r="K1225" i="9"/>
  <c r="L1225" i="9"/>
  <c r="M1225" i="9"/>
  <c r="N1225" i="9"/>
  <c r="O1225" i="9"/>
  <c r="P1225" i="9"/>
  <c r="Q1225" i="9"/>
  <c r="R1225" i="9"/>
  <c r="S1225" i="9"/>
  <c r="T1225" i="9"/>
  <c r="U1225" i="9"/>
  <c r="V1225" i="9"/>
  <c r="W1225" i="9"/>
  <c r="X1225" i="9"/>
  <c r="Y1225" i="9"/>
  <c r="Q1226" i="9"/>
  <c r="W1226" i="9"/>
  <c r="Z1224" i="9"/>
  <c r="Z1225" i="9"/>
  <c r="AA1225" i="9"/>
  <c r="AA1224" i="9"/>
  <c r="T1218" i="9"/>
  <c r="T1219" i="9"/>
  <c r="R1121" i="1"/>
  <c r="T1220" i="9"/>
  <c r="U1218" i="9"/>
  <c r="AB1218" i="9"/>
  <c r="AC1218" i="9"/>
  <c r="AD1218" i="9"/>
  <c r="AE1218" i="9"/>
  <c r="B1204" i="9"/>
  <c r="D1204" i="9"/>
  <c r="E1204" i="9"/>
  <c r="A1202" i="9"/>
  <c r="B1202" i="9"/>
  <c r="D1202" i="9"/>
  <c r="E1202" i="9"/>
  <c r="A1203" i="9"/>
  <c r="B1203" i="9"/>
  <c r="D1203" i="9"/>
  <c r="E1203" i="9"/>
  <c r="J1202" i="9"/>
  <c r="K1202" i="9"/>
  <c r="L1202" i="9"/>
  <c r="M1202" i="9"/>
  <c r="N1202" i="9"/>
  <c r="O1202" i="9"/>
  <c r="P1202" i="9"/>
  <c r="Q1202" i="9"/>
  <c r="R1202" i="9"/>
  <c r="S1202" i="9"/>
  <c r="T1202" i="9"/>
  <c r="U1202" i="9"/>
  <c r="V1202" i="9"/>
  <c r="W1202" i="9"/>
  <c r="X1202" i="9"/>
  <c r="Y1202" i="9"/>
  <c r="J1203" i="9"/>
  <c r="K1203" i="9"/>
  <c r="L1203" i="9"/>
  <c r="M1203" i="9"/>
  <c r="N1203" i="9"/>
  <c r="O1203" i="9"/>
  <c r="P1203" i="9"/>
  <c r="Q1203" i="9"/>
  <c r="R1203" i="9"/>
  <c r="S1203" i="9"/>
  <c r="T1203" i="9"/>
  <c r="U1203" i="9"/>
  <c r="V1203" i="9"/>
  <c r="W1203" i="9"/>
  <c r="X1203" i="9"/>
  <c r="Y1203" i="9"/>
  <c r="Q1204" i="9"/>
  <c r="W1204" i="9"/>
  <c r="Z1202" i="9"/>
  <c r="Z1203" i="9"/>
  <c r="AA1203" i="9"/>
  <c r="AA1202" i="9"/>
  <c r="T1196" i="9"/>
  <c r="T1197" i="9"/>
  <c r="T1198" i="9"/>
  <c r="U1196" i="9"/>
  <c r="AB1196" i="9"/>
  <c r="AC1196" i="9"/>
  <c r="AD1196" i="9"/>
  <c r="AE1196" i="9"/>
  <c r="B1182" i="9"/>
  <c r="D1182" i="9"/>
  <c r="E1182" i="9"/>
  <c r="A1180" i="9"/>
  <c r="B1180" i="9"/>
  <c r="D1180" i="9"/>
  <c r="E1180" i="9"/>
  <c r="A1181" i="9"/>
  <c r="B1181" i="9"/>
  <c r="D1181" i="9"/>
  <c r="E1181" i="9"/>
  <c r="J1180" i="9"/>
  <c r="K1180" i="9"/>
  <c r="L1180" i="9"/>
  <c r="M1180" i="9"/>
  <c r="N1180" i="9"/>
  <c r="O1180" i="9"/>
  <c r="P1180" i="9"/>
  <c r="Q1180" i="9"/>
  <c r="R1180" i="9"/>
  <c r="S1180" i="9"/>
  <c r="T1180" i="9"/>
  <c r="U1180" i="9"/>
  <c r="V1180" i="9"/>
  <c r="W1180" i="9"/>
  <c r="X1180" i="9"/>
  <c r="Y1180" i="9"/>
  <c r="J1181" i="9"/>
  <c r="K1181" i="9"/>
  <c r="L1181" i="9"/>
  <c r="M1181" i="9"/>
  <c r="N1181" i="9"/>
  <c r="O1181" i="9"/>
  <c r="P1181" i="9"/>
  <c r="Q1181" i="9"/>
  <c r="R1181" i="9"/>
  <c r="S1181" i="9"/>
  <c r="T1181" i="9"/>
  <c r="U1181" i="9"/>
  <c r="V1181" i="9"/>
  <c r="W1181" i="9"/>
  <c r="X1181" i="9"/>
  <c r="Y1181" i="9"/>
  <c r="Q1182" i="9"/>
  <c r="W1182" i="9"/>
  <c r="Z1180" i="9"/>
  <c r="Z1181" i="9"/>
  <c r="AA1181" i="9"/>
  <c r="AA1180" i="9"/>
  <c r="T1174" i="9"/>
  <c r="T1175" i="9"/>
  <c r="T1176" i="9"/>
  <c r="U1174" i="9"/>
  <c r="AB1174" i="9"/>
  <c r="AC1174" i="9"/>
  <c r="AD1174" i="9"/>
  <c r="AE1174" i="9"/>
  <c r="B1160" i="9"/>
  <c r="D1160" i="9"/>
  <c r="E1160" i="9"/>
  <c r="A1158" i="9"/>
  <c r="B1158" i="9"/>
  <c r="D1158" i="9"/>
  <c r="E1158" i="9"/>
  <c r="A1159" i="9"/>
  <c r="B1159" i="9"/>
  <c r="D1159" i="9"/>
  <c r="E1159" i="9"/>
  <c r="J1158" i="9"/>
  <c r="K1158" i="9"/>
  <c r="L1158" i="9"/>
  <c r="M1158" i="9"/>
  <c r="N1158" i="9"/>
  <c r="O1158" i="9"/>
  <c r="P1158" i="9"/>
  <c r="Q1158" i="9"/>
  <c r="R1158" i="9"/>
  <c r="S1158" i="9"/>
  <c r="T1158" i="9"/>
  <c r="U1158" i="9"/>
  <c r="V1158" i="9"/>
  <c r="W1158" i="9"/>
  <c r="X1158" i="9"/>
  <c r="Y1158" i="9"/>
  <c r="J1159" i="9"/>
  <c r="K1159" i="9"/>
  <c r="L1159" i="9"/>
  <c r="M1159" i="9"/>
  <c r="N1159" i="9"/>
  <c r="O1159" i="9"/>
  <c r="P1159" i="9"/>
  <c r="Q1159" i="9"/>
  <c r="R1159" i="9"/>
  <c r="S1159" i="9"/>
  <c r="T1159" i="9"/>
  <c r="U1159" i="9"/>
  <c r="V1159" i="9"/>
  <c r="W1159" i="9"/>
  <c r="X1159" i="9"/>
  <c r="Y1159" i="9"/>
  <c r="Q1160" i="9"/>
  <c r="W1160" i="9"/>
  <c r="Z1158" i="9"/>
  <c r="Z1159" i="9"/>
  <c r="AA1159" i="9"/>
  <c r="AA1158" i="9"/>
  <c r="T1152" i="9"/>
  <c r="T1153" i="9"/>
  <c r="T1154" i="9"/>
  <c r="U1152" i="9"/>
  <c r="AB1152" i="9"/>
  <c r="AC1152" i="9"/>
  <c r="AD1152" i="9"/>
  <c r="AE1152" i="9"/>
  <c r="B1138" i="9"/>
  <c r="D1138" i="9"/>
  <c r="E1138" i="9"/>
  <c r="A1136" i="9"/>
  <c r="B1136" i="9"/>
  <c r="D1136" i="9"/>
  <c r="E1136" i="9"/>
  <c r="A1137" i="9"/>
  <c r="B1137" i="9"/>
  <c r="D1137" i="9"/>
  <c r="E1137" i="9"/>
  <c r="J1136" i="9"/>
  <c r="K1136" i="9"/>
  <c r="L1136" i="9"/>
  <c r="M1136" i="9"/>
  <c r="N1136" i="9"/>
  <c r="O1136" i="9"/>
  <c r="P1136" i="9"/>
  <c r="Q1136" i="9"/>
  <c r="R1136" i="9"/>
  <c r="S1136" i="9"/>
  <c r="T1136" i="9"/>
  <c r="U1136" i="9"/>
  <c r="V1136" i="9"/>
  <c r="W1136" i="9"/>
  <c r="X1136" i="9"/>
  <c r="Y1136" i="9"/>
  <c r="J1137" i="9"/>
  <c r="K1137" i="9"/>
  <c r="L1137" i="9"/>
  <c r="M1137" i="9"/>
  <c r="N1137" i="9"/>
  <c r="O1137" i="9"/>
  <c r="P1137" i="9"/>
  <c r="Q1137" i="9"/>
  <c r="R1137" i="9"/>
  <c r="S1137" i="9"/>
  <c r="T1137" i="9"/>
  <c r="U1137" i="9"/>
  <c r="V1137" i="9"/>
  <c r="W1137" i="9"/>
  <c r="X1137" i="9"/>
  <c r="Y1137" i="9"/>
  <c r="Q1138" i="9"/>
  <c r="W1138" i="9"/>
  <c r="Z1136" i="9"/>
  <c r="Z1137" i="9"/>
  <c r="AA1137" i="9"/>
  <c r="AA1136" i="9"/>
  <c r="T1130" i="9"/>
  <c r="T1131" i="9"/>
  <c r="T1132" i="9"/>
  <c r="U1130" i="9"/>
  <c r="AB1130" i="9"/>
  <c r="AC1130" i="9"/>
  <c r="AD1130" i="9"/>
  <c r="AE1130" i="9"/>
  <c r="B1116" i="9"/>
  <c r="D1116" i="9"/>
  <c r="E1116" i="9"/>
  <c r="A1114" i="9"/>
  <c r="B1114" i="9"/>
  <c r="D1114" i="9"/>
  <c r="E1114" i="9"/>
  <c r="A1115" i="9"/>
  <c r="B1115" i="9"/>
  <c r="D1115" i="9"/>
  <c r="E1115" i="9"/>
  <c r="J1114" i="9"/>
  <c r="K1114" i="9"/>
  <c r="L1114" i="9"/>
  <c r="M1114" i="9"/>
  <c r="N1114" i="9"/>
  <c r="O1114" i="9"/>
  <c r="P1114" i="9"/>
  <c r="Q1114" i="9"/>
  <c r="R1114" i="9"/>
  <c r="S1114" i="9"/>
  <c r="T1114" i="9"/>
  <c r="U1114" i="9"/>
  <c r="V1114" i="9"/>
  <c r="W1114" i="9"/>
  <c r="X1114" i="9"/>
  <c r="Y1114" i="9"/>
  <c r="J1115" i="9"/>
  <c r="K1115" i="9"/>
  <c r="L1115" i="9"/>
  <c r="M1115" i="9"/>
  <c r="N1115" i="9"/>
  <c r="O1115" i="9"/>
  <c r="P1115" i="9"/>
  <c r="Q1115" i="9"/>
  <c r="R1115" i="9"/>
  <c r="S1115" i="9"/>
  <c r="T1115" i="9"/>
  <c r="U1115" i="9"/>
  <c r="V1115" i="9"/>
  <c r="W1115" i="9"/>
  <c r="X1115" i="9"/>
  <c r="Y1115" i="9"/>
  <c r="Q1116" i="9"/>
  <c r="W1116" i="9"/>
  <c r="Z1114" i="9"/>
  <c r="Z1115" i="9"/>
  <c r="AA1115" i="9"/>
  <c r="AA1114" i="9"/>
  <c r="T1108" i="9"/>
  <c r="T1109" i="9"/>
  <c r="T1110" i="9"/>
  <c r="U1108" i="9"/>
  <c r="AB1108" i="9"/>
  <c r="AC1108" i="9"/>
  <c r="AD1108" i="9"/>
  <c r="AE1108" i="9"/>
  <c r="B1094" i="9"/>
  <c r="D1094" i="9"/>
  <c r="E1094" i="9"/>
  <c r="A1092" i="9"/>
  <c r="B1092" i="9"/>
  <c r="D1092" i="9"/>
  <c r="E1092" i="9"/>
  <c r="A1093" i="9"/>
  <c r="B1093" i="9"/>
  <c r="D1093" i="9"/>
  <c r="E1093" i="9"/>
  <c r="J1092" i="9"/>
  <c r="K1092" i="9"/>
  <c r="L1092" i="9"/>
  <c r="M1092" i="9"/>
  <c r="N1092" i="9"/>
  <c r="O1092" i="9"/>
  <c r="P1092" i="9"/>
  <c r="Q1092" i="9"/>
  <c r="R1092" i="9"/>
  <c r="S1092" i="9"/>
  <c r="T1092" i="9"/>
  <c r="U1092" i="9"/>
  <c r="V1092" i="9"/>
  <c r="W1092" i="9"/>
  <c r="X1092" i="9"/>
  <c r="Y1092" i="9"/>
  <c r="J1093" i="9"/>
  <c r="K1093" i="9"/>
  <c r="L1093" i="9"/>
  <c r="M1093" i="9"/>
  <c r="N1093" i="9"/>
  <c r="O1093" i="9"/>
  <c r="P1093" i="9"/>
  <c r="Q1093" i="9"/>
  <c r="R1093" i="9"/>
  <c r="S1093" i="9"/>
  <c r="T1093" i="9"/>
  <c r="U1093" i="9"/>
  <c r="V1093" i="9"/>
  <c r="W1093" i="9"/>
  <c r="X1093" i="9"/>
  <c r="Y1093" i="9"/>
  <c r="Q1094" i="9"/>
  <c r="W1094" i="9"/>
  <c r="Z1092" i="9"/>
  <c r="Z1093" i="9"/>
  <c r="AA1093" i="9"/>
  <c r="AA1092" i="9"/>
  <c r="T1086" i="9"/>
  <c r="T1087" i="9"/>
  <c r="T1088" i="9"/>
  <c r="U1086" i="9"/>
  <c r="AB1086" i="9"/>
  <c r="AC1086" i="9"/>
  <c r="AD1086" i="9"/>
  <c r="AE1086" i="9"/>
  <c r="B1072" i="9"/>
  <c r="D1072" i="9"/>
  <c r="E1072" i="9"/>
  <c r="A1070" i="9"/>
  <c r="B1070" i="9"/>
  <c r="D1070" i="9"/>
  <c r="E1070" i="9"/>
  <c r="A1071" i="9"/>
  <c r="B1071" i="9"/>
  <c r="D1071" i="9"/>
  <c r="E1071" i="9"/>
  <c r="J1070" i="9"/>
  <c r="K1070" i="9"/>
  <c r="L1070" i="9"/>
  <c r="M1070" i="9"/>
  <c r="N1070" i="9"/>
  <c r="O1070" i="9"/>
  <c r="P1070" i="9"/>
  <c r="Q1070" i="9"/>
  <c r="R1070" i="9"/>
  <c r="S1070" i="9"/>
  <c r="T1070" i="9"/>
  <c r="U1070" i="9"/>
  <c r="V1070" i="9"/>
  <c r="W1070" i="9"/>
  <c r="X1070" i="9"/>
  <c r="Y1070" i="9"/>
  <c r="J1071" i="9"/>
  <c r="K1071" i="9"/>
  <c r="L1071" i="9"/>
  <c r="M1071" i="9"/>
  <c r="N1071" i="9"/>
  <c r="O1071" i="9"/>
  <c r="P1071" i="9"/>
  <c r="Q1071" i="9"/>
  <c r="R1071" i="9"/>
  <c r="S1071" i="9"/>
  <c r="T1071" i="9"/>
  <c r="U1071" i="9"/>
  <c r="V1071" i="9"/>
  <c r="W1071" i="9"/>
  <c r="X1071" i="9"/>
  <c r="Y1071" i="9"/>
  <c r="Q1072" i="9"/>
  <c r="W1072" i="9"/>
  <c r="Z1070" i="9"/>
  <c r="Z1071" i="9"/>
  <c r="AA1071" i="9"/>
  <c r="AA1070" i="9"/>
  <c r="T1064" i="9"/>
  <c r="T1065" i="9"/>
  <c r="T1066" i="9"/>
  <c r="U1064" i="9"/>
  <c r="AB1064" i="9"/>
  <c r="AC1064" i="9"/>
  <c r="AD1064" i="9"/>
  <c r="AE1064" i="9"/>
  <c r="B1050" i="9"/>
  <c r="D1050" i="9"/>
  <c r="E1050" i="9"/>
  <c r="A1048" i="9"/>
  <c r="B1048" i="9"/>
  <c r="D1048" i="9"/>
  <c r="E1048" i="9"/>
  <c r="A1049" i="9"/>
  <c r="B1049" i="9"/>
  <c r="D1049" i="9"/>
  <c r="E1049" i="9"/>
  <c r="J1048" i="9"/>
  <c r="K1048" i="9"/>
  <c r="L1048" i="9"/>
  <c r="M1048" i="9"/>
  <c r="N1048" i="9"/>
  <c r="O1048" i="9"/>
  <c r="P1048" i="9"/>
  <c r="Q1048" i="9"/>
  <c r="R1048" i="9"/>
  <c r="S1048" i="9"/>
  <c r="T1048" i="9"/>
  <c r="U1048" i="9"/>
  <c r="V1048" i="9"/>
  <c r="W1048" i="9"/>
  <c r="X1048" i="9"/>
  <c r="Y1048" i="9"/>
  <c r="J1049" i="9"/>
  <c r="K1049" i="9"/>
  <c r="L1049" i="9"/>
  <c r="M1049" i="9"/>
  <c r="N1049" i="9"/>
  <c r="O1049" i="9"/>
  <c r="P1049" i="9"/>
  <c r="Q1049" i="9"/>
  <c r="R1049" i="9"/>
  <c r="S1049" i="9"/>
  <c r="T1049" i="9"/>
  <c r="U1049" i="9"/>
  <c r="V1049" i="9"/>
  <c r="W1049" i="9"/>
  <c r="X1049" i="9"/>
  <c r="Y1049" i="9"/>
  <c r="Q1050" i="9"/>
  <c r="W1050" i="9"/>
  <c r="Z1048" i="9"/>
  <c r="Z1049" i="9"/>
  <c r="AA1049" i="9"/>
  <c r="AA1048" i="9"/>
  <c r="T1042" i="9"/>
  <c r="T1043" i="9"/>
  <c r="T1044" i="9"/>
  <c r="U1042" i="9"/>
  <c r="AB1042" i="9"/>
  <c r="AC1042" i="9"/>
  <c r="AD1042" i="9"/>
  <c r="AE1042" i="9"/>
  <c r="B1028" i="9"/>
  <c r="D1028" i="9"/>
  <c r="E1028" i="9"/>
  <c r="A1026" i="9"/>
  <c r="B1026" i="9"/>
  <c r="D1026" i="9"/>
  <c r="E1026" i="9"/>
  <c r="A1027" i="9"/>
  <c r="B1027" i="9"/>
  <c r="D1027" i="9"/>
  <c r="E1027" i="9"/>
  <c r="J1026" i="9"/>
  <c r="K1026" i="9"/>
  <c r="L1026" i="9"/>
  <c r="M1026" i="9"/>
  <c r="N1026" i="9"/>
  <c r="O1026" i="9"/>
  <c r="P1026" i="9"/>
  <c r="Q1026" i="9"/>
  <c r="R1026" i="9"/>
  <c r="S1026" i="9"/>
  <c r="T1026" i="9"/>
  <c r="U1026" i="9"/>
  <c r="V1026" i="9"/>
  <c r="W1026" i="9"/>
  <c r="X1026" i="9"/>
  <c r="Y1026" i="9"/>
  <c r="J1027" i="9"/>
  <c r="K1027" i="9"/>
  <c r="L1027" i="9"/>
  <c r="M1027" i="9"/>
  <c r="N1027" i="9"/>
  <c r="O1027" i="9"/>
  <c r="P1027" i="9"/>
  <c r="Q1027" i="9"/>
  <c r="R1027" i="9"/>
  <c r="S1027" i="9"/>
  <c r="T1027" i="9"/>
  <c r="U1027" i="9"/>
  <c r="V1027" i="9"/>
  <c r="W1027" i="9"/>
  <c r="X1027" i="9"/>
  <c r="Y1027" i="9"/>
  <c r="Q1028" i="9"/>
  <c r="W1028" i="9"/>
  <c r="Z1026" i="9"/>
  <c r="Z1027" i="9"/>
  <c r="AA1027" i="9"/>
  <c r="AA1026" i="9"/>
  <c r="T1020" i="9"/>
  <c r="T1021" i="9"/>
  <c r="T1022" i="9"/>
  <c r="U1020" i="9"/>
  <c r="AB1020" i="9"/>
  <c r="AC1020" i="9"/>
  <c r="AD1020" i="9"/>
  <c r="AE1020" i="9"/>
  <c r="B1006" i="9"/>
  <c r="D1006" i="9"/>
  <c r="E1006" i="9"/>
  <c r="A1004" i="9"/>
  <c r="B1004" i="9"/>
  <c r="D1004" i="9"/>
  <c r="E1004" i="9"/>
  <c r="A1005" i="9"/>
  <c r="B1005" i="9"/>
  <c r="D1005" i="9"/>
  <c r="E1005" i="9"/>
  <c r="J1004" i="9"/>
  <c r="K1004" i="9"/>
  <c r="L1004" i="9"/>
  <c r="M1004" i="9"/>
  <c r="N1004" i="9"/>
  <c r="O1004" i="9"/>
  <c r="P1004" i="9"/>
  <c r="Q1004" i="9"/>
  <c r="R1004" i="9"/>
  <c r="S1004" i="9"/>
  <c r="T1004" i="9"/>
  <c r="U1004" i="9"/>
  <c r="V1004" i="9"/>
  <c r="W1004" i="9"/>
  <c r="X1004" i="9"/>
  <c r="Y1004" i="9"/>
  <c r="J1005" i="9"/>
  <c r="K1005" i="9"/>
  <c r="L1005" i="9"/>
  <c r="M1005" i="9"/>
  <c r="N1005" i="9"/>
  <c r="O1005" i="9"/>
  <c r="P1005" i="9"/>
  <c r="Q1005" i="9"/>
  <c r="R1005" i="9"/>
  <c r="S1005" i="9"/>
  <c r="T1005" i="9"/>
  <c r="U1005" i="9"/>
  <c r="V1005" i="9"/>
  <c r="W1005" i="9"/>
  <c r="X1005" i="9"/>
  <c r="Y1005" i="9"/>
  <c r="Q1006" i="9"/>
  <c r="W1006" i="9"/>
  <c r="Z1004" i="9"/>
  <c r="Z1005" i="9"/>
  <c r="AA1005" i="9"/>
  <c r="AA1004" i="9"/>
  <c r="T998" i="9"/>
  <c r="T999" i="9"/>
  <c r="T1000" i="9"/>
  <c r="U998" i="9"/>
  <c r="AB998" i="9"/>
  <c r="AC998" i="9"/>
  <c r="AD998" i="9"/>
  <c r="AE998" i="9"/>
  <c r="B984" i="9"/>
  <c r="D984" i="9"/>
  <c r="E984" i="9"/>
  <c r="A982" i="9"/>
  <c r="B982" i="9"/>
  <c r="D982" i="9"/>
  <c r="E982" i="9"/>
  <c r="A983" i="9"/>
  <c r="B983" i="9"/>
  <c r="D983" i="9"/>
  <c r="E983" i="9"/>
  <c r="J982" i="9"/>
  <c r="K982" i="9"/>
  <c r="L982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Y982" i="9"/>
  <c r="J983" i="9"/>
  <c r="K983" i="9"/>
  <c r="L983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Y983" i="9"/>
  <c r="Q984" i="9"/>
  <c r="W984" i="9"/>
  <c r="Z982" i="9"/>
  <c r="Z983" i="9"/>
  <c r="AA983" i="9"/>
  <c r="AA982" i="9"/>
  <c r="T976" i="9"/>
  <c r="T977" i="9"/>
  <c r="T978" i="9"/>
  <c r="U976" i="9"/>
  <c r="AB976" i="9"/>
  <c r="AC976" i="9"/>
  <c r="AD976" i="9"/>
  <c r="AE976" i="9"/>
  <c r="B962" i="9"/>
  <c r="D962" i="9"/>
  <c r="E962" i="9"/>
  <c r="A960" i="9"/>
  <c r="B960" i="9"/>
  <c r="D960" i="9"/>
  <c r="E960" i="9"/>
  <c r="A961" i="9"/>
  <c r="B961" i="9"/>
  <c r="D961" i="9"/>
  <c r="E961" i="9"/>
  <c r="J960" i="9"/>
  <c r="K960" i="9"/>
  <c r="L960" i="9"/>
  <c r="M960" i="9"/>
  <c r="N960" i="9"/>
  <c r="O960" i="9"/>
  <c r="P960" i="9"/>
  <c r="Q960" i="9"/>
  <c r="R960" i="9"/>
  <c r="S960" i="9"/>
  <c r="T960" i="9"/>
  <c r="U960" i="9"/>
  <c r="V960" i="9"/>
  <c r="W960" i="9"/>
  <c r="X960" i="9"/>
  <c r="Y960" i="9"/>
  <c r="J961" i="9"/>
  <c r="K961" i="9"/>
  <c r="L961" i="9"/>
  <c r="M961" i="9"/>
  <c r="N961" i="9"/>
  <c r="O961" i="9"/>
  <c r="P961" i="9"/>
  <c r="Q961" i="9"/>
  <c r="R961" i="9"/>
  <c r="S961" i="9"/>
  <c r="T961" i="9"/>
  <c r="U961" i="9"/>
  <c r="V961" i="9"/>
  <c r="W961" i="9"/>
  <c r="X961" i="9"/>
  <c r="Y961" i="9"/>
  <c r="Q962" i="9"/>
  <c r="W962" i="9"/>
  <c r="Z960" i="9"/>
  <c r="Z961" i="9"/>
  <c r="AA961" i="9"/>
  <c r="AA960" i="9"/>
  <c r="T954" i="9"/>
  <c r="T955" i="9"/>
  <c r="T956" i="9"/>
  <c r="U954" i="9"/>
  <c r="AB954" i="9"/>
  <c r="AC954" i="9"/>
  <c r="AD954" i="9"/>
  <c r="AE954" i="9"/>
  <c r="B940" i="9"/>
  <c r="D940" i="9"/>
  <c r="E940" i="9"/>
  <c r="A938" i="9"/>
  <c r="B938" i="9"/>
  <c r="D938" i="9"/>
  <c r="E938" i="9"/>
  <c r="A939" i="9"/>
  <c r="B939" i="9"/>
  <c r="D939" i="9"/>
  <c r="E939" i="9"/>
  <c r="J938" i="9"/>
  <c r="K938" i="9"/>
  <c r="L938" i="9"/>
  <c r="M938" i="9"/>
  <c r="N938" i="9"/>
  <c r="O938" i="9"/>
  <c r="P938" i="9"/>
  <c r="Q938" i="9"/>
  <c r="R938" i="9"/>
  <c r="S938" i="9"/>
  <c r="T938" i="9"/>
  <c r="U938" i="9"/>
  <c r="V938" i="9"/>
  <c r="W938" i="9"/>
  <c r="X938" i="9"/>
  <c r="Y938" i="9"/>
  <c r="J939" i="9"/>
  <c r="K939" i="9"/>
  <c r="L939" i="9"/>
  <c r="M939" i="9"/>
  <c r="N939" i="9"/>
  <c r="O939" i="9"/>
  <c r="P939" i="9"/>
  <c r="Q939" i="9"/>
  <c r="R939" i="9"/>
  <c r="S939" i="9"/>
  <c r="T939" i="9"/>
  <c r="U939" i="9"/>
  <c r="V939" i="9"/>
  <c r="W939" i="9"/>
  <c r="X939" i="9"/>
  <c r="Y939" i="9"/>
  <c r="Q940" i="9"/>
  <c r="W940" i="9"/>
  <c r="Z938" i="9"/>
  <c r="Z939" i="9"/>
  <c r="AA939" i="9"/>
  <c r="AA938" i="9"/>
  <c r="T932" i="9"/>
  <c r="T933" i="9"/>
  <c r="T934" i="9"/>
  <c r="U932" i="9"/>
  <c r="AB932" i="9"/>
  <c r="AC932" i="9"/>
  <c r="AD932" i="9"/>
  <c r="AE932" i="9"/>
  <c r="B918" i="9"/>
  <c r="D918" i="9"/>
  <c r="E918" i="9"/>
  <c r="A916" i="9"/>
  <c r="B916" i="9"/>
  <c r="D916" i="9"/>
  <c r="E916" i="9"/>
  <c r="A917" i="9"/>
  <c r="B917" i="9"/>
  <c r="D917" i="9"/>
  <c r="E917" i="9"/>
  <c r="J916" i="9"/>
  <c r="K916" i="9"/>
  <c r="L916" i="9"/>
  <c r="M916" i="9"/>
  <c r="N916" i="9"/>
  <c r="O916" i="9"/>
  <c r="P916" i="9"/>
  <c r="Q916" i="9"/>
  <c r="R916" i="9"/>
  <c r="S916" i="9"/>
  <c r="T916" i="9"/>
  <c r="U916" i="9"/>
  <c r="V916" i="9"/>
  <c r="W916" i="9"/>
  <c r="X916" i="9"/>
  <c r="Y916" i="9"/>
  <c r="J917" i="9"/>
  <c r="K917" i="9"/>
  <c r="L917" i="9"/>
  <c r="M917" i="9"/>
  <c r="N917" i="9"/>
  <c r="O917" i="9"/>
  <c r="P917" i="9"/>
  <c r="Q917" i="9"/>
  <c r="R917" i="9"/>
  <c r="S917" i="9"/>
  <c r="T917" i="9"/>
  <c r="U917" i="9"/>
  <c r="V917" i="9"/>
  <c r="W917" i="9"/>
  <c r="X917" i="9"/>
  <c r="Y917" i="9"/>
  <c r="Q918" i="9"/>
  <c r="W918" i="9"/>
  <c r="Z916" i="9"/>
  <c r="Z917" i="9"/>
  <c r="AA917" i="9"/>
  <c r="AA916" i="9"/>
  <c r="T910" i="9"/>
  <c r="T911" i="9"/>
  <c r="T912" i="9"/>
  <c r="U910" i="9"/>
  <c r="AB910" i="9"/>
  <c r="AC910" i="9"/>
  <c r="AD910" i="9"/>
  <c r="AE910" i="9"/>
  <c r="B896" i="9"/>
  <c r="D896" i="9"/>
  <c r="E896" i="9"/>
  <c r="A894" i="9"/>
  <c r="B894" i="9"/>
  <c r="D894" i="9"/>
  <c r="E894" i="9"/>
  <c r="A895" i="9"/>
  <c r="B895" i="9"/>
  <c r="D895" i="9"/>
  <c r="E895" i="9"/>
  <c r="J894" i="9"/>
  <c r="K894" i="9"/>
  <c r="L894" i="9"/>
  <c r="M894" i="9"/>
  <c r="N894" i="9"/>
  <c r="O894" i="9"/>
  <c r="P894" i="9"/>
  <c r="Q894" i="9"/>
  <c r="R894" i="9"/>
  <c r="S894" i="9"/>
  <c r="T894" i="9"/>
  <c r="U894" i="9"/>
  <c r="V894" i="9"/>
  <c r="W894" i="9"/>
  <c r="X894" i="9"/>
  <c r="Y894" i="9"/>
  <c r="J895" i="9"/>
  <c r="K895" i="9"/>
  <c r="L895" i="9"/>
  <c r="M895" i="9"/>
  <c r="N895" i="9"/>
  <c r="O895" i="9"/>
  <c r="P895" i="9"/>
  <c r="Q895" i="9"/>
  <c r="R895" i="9"/>
  <c r="S895" i="9"/>
  <c r="T895" i="9"/>
  <c r="U895" i="9"/>
  <c r="V895" i="9"/>
  <c r="W895" i="9"/>
  <c r="X895" i="9"/>
  <c r="Y895" i="9"/>
  <c r="Q896" i="9"/>
  <c r="W896" i="9"/>
  <c r="Z894" i="9"/>
  <c r="Z895" i="9"/>
  <c r="AA895" i="9"/>
  <c r="AA894" i="9"/>
  <c r="T888" i="9"/>
  <c r="T889" i="9"/>
  <c r="T890" i="9"/>
  <c r="U888" i="9"/>
  <c r="AB888" i="9"/>
  <c r="AC888" i="9"/>
  <c r="AD888" i="9"/>
  <c r="AE888" i="9"/>
  <c r="B874" i="9"/>
  <c r="D874" i="9"/>
  <c r="E874" i="9"/>
  <c r="A872" i="9"/>
  <c r="B872" i="9"/>
  <c r="D872" i="9"/>
  <c r="E872" i="9"/>
  <c r="A873" i="9"/>
  <c r="B873" i="9"/>
  <c r="D873" i="9"/>
  <c r="E873" i="9"/>
  <c r="J872" i="9"/>
  <c r="K872" i="9"/>
  <c r="L872" i="9"/>
  <c r="M872" i="9"/>
  <c r="N872" i="9"/>
  <c r="O872" i="9"/>
  <c r="P872" i="9"/>
  <c r="Q872" i="9"/>
  <c r="R872" i="9"/>
  <c r="S872" i="9"/>
  <c r="T872" i="9"/>
  <c r="U872" i="9"/>
  <c r="V872" i="9"/>
  <c r="W872" i="9"/>
  <c r="X872" i="9"/>
  <c r="Y872" i="9"/>
  <c r="J873" i="9"/>
  <c r="K873" i="9"/>
  <c r="L873" i="9"/>
  <c r="M873" i="9"/>
  <c r="N873" i="9"/>
  <c r="O873" i="9"/>
  <c r="P873" i="9"/>
  <c r="Q873" i="9"/>
  <c r="R873" i="9"/>
  <c r="S873" i="9"/>
  <c r="T873" i="9"/>
  <c r="U873" i="9"/>
  <c r="V873" i="9"/>
  <c r="W873" i="9"/>
  <c r="X873" i="9"/>
  <c r="Y873" i="9"/>
  <c r="Q874" i="9"/>
  <c r="W874" i="9"/>
  <c r="Z872" i="9"/>
  <c r="Z873" i="9"/>
  <c r="AA873" i="9"/>
  <c r="AA872" i="9"/>
  <c r="T866" i="9"/>
  <c r="T867" i="9"/>
  <c r="T868" i="9"/>
  <c r="U866" i="9"/>
  <c r="AB866" i="9"/>
  <c r="AC866" i="9"/>
  <c r="AD866" i="9"/>
  <c r="AE866" i="9"/>
  <c r="B852" i="9"/>
  <c r="D852" i="9"/>
  <c r="E852" i="9"/>
  <c r="A850" i="9"/>
  <c r="B850" i="9"/>
  <c r="D850" i="9"/>
  <c r="E850" i="9"/>
  <c r="A851" i="9"/>
  <c r="B851" i="9"/>
  <c r="D851" i="9"/>
  <c r="E851" i="9"/>
  <c r="J850" i="9"/>
  <c r="K850" i="9"/>
  <c r="L850" i="9"/>
  <c r="M850" i="9"/>
  <c r="N850" i="9"/>
  <c r="O850" i="9"/>
  <c r="P850" i="9"/>
  <c r="Q850" i="9"/>
  <c r="R850" i="9"/>
  <c r="S850" i="9"/>
  <c r="T850" i="9"/>
  <c r="U850" i="9"/>
  <c r="V850" i="9"/>
  <c r="W850" i="9"/>
  <c r="X850" i="9"/>
  <c r="Y850" i="9"/>
  <c r="J851" i="9"/>
  <c r="K851" i="9"/>
  <c r="L851" i="9"/>
  <c r="M851" i="9"/>
  <c r="N851" i="9"/>
  <c r="O851" i="9"/>
  <c r="P851" i="9"/>
  <c r="Q851" i="9"/>
  <c r="R851" i="9"/>
  <c r="S851" i="9"/>
  <c r="T851" i="9"/>
  <c r="U851" i="9"/>
  <c r="V851" i="9"/>
  <c r="W851" i="9"/>
  <c r="X851" i="9"/>
  <c r="Y851" i="9"/>
  <c r="Q852" i="9"/>
  <c r="W852" i="9"/>
  <c r="Z850" i="9"/>
  <c r="Z851" i="9"/>
  <c r="AA851" i="9"/>
  <c r="AA850" i="9"/>
  <c r="T844" i="9"/>
  <c r="T845" i="9"/>
  <c r="T846" i="9"/>
  <c r="U844" i="9"/>
  <c r="AB844" i="9"/>
  <c r="AC844" i="9"/>
  <c r="AD844" i="9"/>
  <c r="AE844" i="9"/>
  <c r="B830" i="9"/>
  <c r="D830" i="9"/>
  <c r="E830" i="9"/>
  <c r="A828" i="9"/>
  <c r="B828" i="9"/>
  <c r="D828" i="9"/>
  <c r="E828" i="9"/>
  <c r="A829" i="9"/>
  <c r="B829" i="9"/>
  <c r="D829" i="9"/>
  <c r="E829" i="9"/>
  <c r="J828" i="9"/>
  <c r="K828" i="9"/>
  <c r="L828" i="9"/>
  <c r="M828" i="9"/>
  <c r="N828" i="9"/>
  <c r="O828" i="9"/>
  <c r="P828" i="9"/>
  <c r="Q828" i="9"/>
  <c r="R828" i="9"/>
  <c r="S828" i="9"/>
  <c r="T828" i="9"/>
  <c r="U828" i="9"/>
  <c r="V828" i="9"/>
  <c r="W828" i="9"/>
  <c r="X828" i="9"/>
  <c r="Y828" i="9"/>
  <c r="J829" i="9"/>
  <c r="K829" i="9"/>
  <c r="L829" i="9"/>
  <c r="M829" i="9"/>
  <c r="N829" i="9"/>
  <c r="O829" i="9"/>
  <c r="P829" i="9"/>
  <c r="Q829" i="9"/>
  <c r="R829" i="9"/>
  <c r="S829" i="9"/>
  <c r="T829" i="9"/>
  <c r="U829" i="9"/>
  <c r="V829" i="9"/>
  <c r="W829" i="9"/>
  <c r="X829" i="9"/>
  <c r="Y829" i="9"/>
  <c r="Q830" i="9"/>
  <c r="W830" i="9"/>
  <c r="Z828" i="9"/>
  <c r="Z829" i="9"/>
  <c r="AA829" i="9"/>
  <c r="AA828" i="9"/>
  <c r="T822" i="9"/>
  <c r="T823" i="9"/>
  <c r="T824" i="9"/>
  <c r="U822" i="9"/>
  <c r="AB822" i="9"/>
  <c r="AC822" i="9"/>
  <c r="AD822" i="9"/>
  <c r="AE822" i="9"/>
  <c r="B808" i="9"/>
  <c r="D808" i="9"/>
  <c r="E808" i="9"/>
  <c r="A806" i="9"/>
  <c r="B806" i="9"/>
  <c r="D806" i="9"/>
  <c r="E806" i="9"/>
  <c r="A807" i="9"/>
  <c r="B807" i="9"/>
  <c r="D807" i="9"/>
  <c r="E807" i="9"/>
  <c r="J806" i="9"/>
  <c r="K806" i="9"/>
  <c r="L806" i="9"/>
  <c r="M806" i="9"/>
  <c r="N806" i="9"/>
  <c r="O806" i="9"/>
  <c r="P806" i="9"/>
  <c r="Q806" i="9"/>
  <c r="R806" i="9"/>
  <c r="S806" i="9"/>
  <c r="T806" i="9"/>
  <c r="U806" i="9"/>
  <c r="V806" i="9"/>
  <c r="W806" i="9"/>
  <c r="X806" i="9"/>
  <c r="Y806" i="9"/>
  <c r="J807" i="9"/>
  <c r="K807" i="9"/>
  <c r="L807" i="9"/>
  <c r="M807" i="9"/>
  <c r="N807" i="9"/>
  <c r="O807" i="9"/>
  <c r="P807" i="9"/>
  <c r="Q807" i="9"/>
  <c r="R807" i="9"/>
  <c r="S807" i="9"/>
  <c r="T807" i="9"/>
  <c r="U807" i="9"/>
  <c r="V807" i="9"/>
  <c r="W807" i="9"/>
  <c r="X807" i="9"/>
  <c r="Y807" i="9"/>
  <c r="Q808" i="9"/>
  <c r="W808" i="9"/>
  <c r="Z806" i="9"/>
  <c r="Z807" i="9"/>
  <c r="AA807" i="9"/>
  <c r="AA806" i="9"/>
  <c r="T800" i="9"/>
  <c r="T801" i="9"/>
  <c r="T802" i="9"/>
  <c r="U800" i="9"/>
  <c r="AB800" i="9"/>
  <c r="AC800" i="9"/>
  <c r="AD800" i="9"/>
  <c r="AE800" i="9"/>
  <c r="B786" i="9"/>
  <c r="D786" i="9"/>
  <c r="E786" i="9"/>
  <c r="A784" i="9"/>
  <c r="B784" i="9"/>
  <c r="D784" i="9"/>
  <c r="E784" i="9"/>
  <c r="A785" i="9"/>
  <c r="B785" i="9"/>
  <c r="D785" i="9"/>
  <c r="E785" i="9"/>
  <c r="J784" i="9"/>
  <c r="K784" i="9"/>
  <c r="L784" i="9"/>
  <c r="M784" i="9"/>
  <c r="N784" i="9"/>
  <c r="O784" i="9"/>
  <c r="P784" i="9"/>
  <c r="Q784" i="9"/>
  <c r="R784" i="9"/>
  <c r="S784" i="9"/>
  <c r="T784" i="9"/>
  <c r="U784" i="9"/>
  <c r="V784" i="9"/>
  <c r="W784" i="9"/>
  <c r="X784" i="9"/>
  <c r="Y784" i="9"/>
  <c r="J785" i="9"/>
  <c r="K785" i="9"/>
  <c r="L785" i="9"/>
  <c r="M785" i="9"/>
  <c r="N785" i="9"/>
  <c r="O785" i="9"/>
  <c r="P785" i="9"/>
  <c r="Q785" i="9"/>
  <c r="R785" i="9"/>
  <c r="S785" i="9"/>
  <c r="T785" i="9"/>
  <c r="U785" i="9"/>
  <c r="V785" i="9"/>
  <c r="W785" i="9"/>
  <c r="X785" i="9"/>
  <c r="Y785" i="9"/>
  <c r="Q786" i="9"/>
  <c r="W786" i="9"/>
  <c r="Z784" i="9"/>
  <c r="Z785" i="9"/>
  <c r="AA785" i="9"/>
  <c r="AA784" i="9"/>
  <c r="T778" i="9"/>
  <c r="T779" i="9"/>
  <c r="T780" i="9"/>
  <c r="U778" i="9"/>
  <c r="AB778" i="9"/>
  <c r="AC778" i="9"/>
  <c r="AD778" i="9"/>
  <c r="AE778" i="9"/>
  <c r="B764" i="9" l="1"/>
  <c r="D764" i="9"/>
  <c r="E764" i="9"/>
  <c r="A762" i="9"/>
  <c r="B762" i="9"/>
  <c r="D762" i="9"/>
  <c r="E762" i="9"/>
  <c r="A763" i="9"/>
  <c r="B763" i="9"/>
  <c r="D763" i="9"/>
  <c r="E763" i="9"/>
  <c r="J762" i="9"/>
  <c r="K762" i="9"/>
  <c r="L762" i="9"/>
  <c r="M762" i="9"/>
  <c r="N762" i="9"/>
  <c r="O762" i="9"/>
  <c r="P762" i="9"/>
  <c r="Q762" i="9"/>
  <c r="R762" i="9"/>
  <c r="S762" i="9"/>
  <c r="T762" i="9"/>
  <c r="U762" i="9"/>
  <c r="V762" i="9"/>
  <c r="W762" i="9"/>
  <c r="X762" i="9"/>
  <c r="Y762" i="9"/>
  <c r="J763" i="9"/>
  <c r="K763" i="9"/>
  <c r="L763" i="9"/>
  <c r="M763" i="9"/>
  <c r="N763" i="9"/>
  <c r="O763" i="9"/>
  <c r="P763" i="9"/>
  <c r="Q763" i="9"/>
  <c r="R763" i="9"/>
  <c r="S763" i="9"/>
  <c r="T763" i="9"/>
  <c r="U763" i="9"/>
  <c r="V763" i="9"/>
  <c r="W763" i="9"/>
  <c r="X763" i="9"/>
  <c r="Y763" i="9"/>
  <c r="Q764" i="9"/>
  <c r="W764" i="9"/>
  <c r="Z762" i="9"/>
  <c r="Z763" i="9"/>
  <c r="AA763" i="9"/>
  <c r="AA762" i="9"/>
  <c r="T756" i="9"/>
  <c r="T757" i="9"/>
  <c r="T758" i="9"/>
  <c r="U756" i="9"/>
  <c r="AB756" i="9"/>
  <c r="AC756" i="9"/>
  <c r="AD756" i="9"/>
  <c r="AE756" i="9"/>
  <c r="B742" i="9"/>
  <c r="D742" i="9"/>
  <c r="E742" i="9"/>
  <c r="A740" i="9"/>
  <c r="B740" i="9"/>
  <c r="D740" i="9"/>
  <c r="E740" i="9"/>
  <c r="A741" i="9"/>
  <c r="B741" i="9"/>
  <c r="D741" i="9"/>
  <c r="E741" i="9"/>
  <c r="J740" i="9"/>
  <c r="K740" i="9"/>
  <c r="L740" i="9"/>
  <c r="M740" i="9"/>
  <c r="N740" i="9"/>
  <c r="O740" i="9"/>
  <c r="P740" i="9"/>
  <c r="Q740" i="9"/>
  <c r="R740" i="9"/>
  <c r="S740" i="9"/>
  <c r="T740" i="9"/>
  <c r="U740" i="9"/>
  <c r="V740" i="9"/>
  <c r="W740" i="9"/>
  <c r="X740" i="9"/>
  <c r="Y740" i="9"/>
  <c r="J741" i="9"/>
  <c r="K741" i="9"/>
  <c r="L741" i="9"/>
  <c r="M741" i="9"/>
  <c r="N741" i="9"/>
  <c r="O741" i="9"/>
  <c r="P741" i="9"/>
  <c r="Q741" i="9"/>
  <c r="R741" i="9"/>
  <c r="S741" i="9"/>
  <c r="T741" i="9"/>
  <c r="U741" i="9"/>
  <c r="V741" i="9"/>
  <c r="W741" i="9"/>
  <c r="X741" i="9"/>
  <c r="Y741" i="9"/>
  <c r="Q742" i="9"/>
  <c r="W742" i="9"/>
  <c r="Z740" i="9"/>
  <c r="Z741" i="9"/>
  <c r="AA741" i="9"/>
  <c r="AA740" i="9"/>
  <c r="T734" i="9"/>
  <c r="T735" i="9"/>
  <c r="T736" i="9"/>
  <c r="U734" i="9"/>
  <c r="AB734" i="9"/>
  <c r="AC734" i="9"/>
  <c r="AD734" i="9"/>
  <c r="AE734" i="9"/>
  <c r="B720" i="9"/>
  <c r="D720" i="9"/>
  <c r="E720" i="9"/>
  <c r="A718" i="9"/>
  <c r="B718" i="9"/>
  <c r="D718" i="9"/>
  <c r="E718" i="9"/>
  <c r="A719" i="9"/>
  <c r="B719" i="9"/>
  <c r="D719" i="9"/>
  <c r="E719" i="9"/>
  <c r="J718" i="9"/>
  <c r="K718" i="9"/>
  <c r="L718" i="9"/>
  <c r="M718" i="9"/>
  <c r="N718" i="9"/>
  <c r="O718" i="9"/>
  <c r="P718" i="9"/>
  <c r="Q718" i="9"/>
  <c r="R718" i="9"/>
  <c r="S718" i="9"/>
  <c r="T718" i="9"/>
  <c r="U718" i="9"/>
  <c r="V718" i="9"/>
  <c r="W718" i="9"/>
  <c r="X718" i="9"/>
  <c r="Y718" i="9"/>
  <c r="J719" i="9"/>
  <c r="K719" i="9"/>
  <c r="L719" i="9"/>
  <c r="M719" i="9"/>
  <c r="N719" i="9"/>
  <c r="O719" i="9"/>
  <c r="P719" i="9"/>
  <c r="Q719" i="9"/>
  <c r="R719" i="9"/>
  <c r="S719" i="9"/>
  <c r="T719" i="9"/>
  <c r="U719" i="9"/>
  <c r="V719" i="9"/>
  <c r="W719" i="9"/>
  <c r="X719" i="9"/>
  <c r="Y719" i="9"/>
  <c r="Q720" i="9"/>
  <c r="W720" i="9"/>
  <c r="Z718" i="9"/>
  <c r="Z719" i="9"/>
  <c r="AA719" i="9"/>
  <c r="AA718" i="9"/>
  <c r="T712" i="9"/>
  <c r="T713" i="9"/>
  <c r="T714" i="9"/>
  <c r="U712" i="9"/>
  <c r="AB712" i="9"/>
  <c r="AC712" i="9"/>
  <c r="AD712" i="9"/>
  <c r="AE712" i="9"/>
  <c r="B698" i="9"/>
  <c r="D698" i="9"/>
  <c r="E698" i="9"/>
  <c r="A696" i="9"/>
  <c r="B696" i="9"/>
  <c r="D696" i="9"/>
  <c r="E696" i="9"/>
  <c r="A697" i="9"/>
  <c r="B697" i="9"/>
  <c r="D697" i="9"/>
  <c r="E697" i="9"/>
  <c r="J696" i="9"/>
  <c r="K696" i="9"/>
  <c r="L696" i="9"/>
  <c r="M696" i="9"/>
  <c r="N696" i="9"/>
  <c r="O696" i="9"/>
  <c r="P696" i="9"/>
  <c r="Q696" i="9"/>
  <c r="R696" i="9"/>
  <c r="S696" i="9"/>
  <c r="T696" i="9"/>
  <c r="U696" i="9"/>
  <c r="V696" i="9"/>
  <c r="W696" i="9"/>
  <c r="X696" i="9"/>
  <c r="Y696" i="9"/>
  <c r="J697" i="9"/>
  <c r="K697" i="9"/>
  <c r="L697" i="9"/>
  <c r="M697" i="9"/>
  <c r="N697" i="9"/>
  <c r="O697" i="9"/>
  <c r="P697" i="9"/>
  <c r="Q697" i="9"/>
  <c r="R697" i="9"/>
  <c r="S697" i="9"/>
  <c r="T697" i="9"/>
  <c r="U697" i="9"/>
  <c r="V697" i="9"/>
  <c r="W697" i="9"/>
  <c r="X697" i="9"/>
  <c r="Y697" i="9"/>
  <c r="Q698" i="9"/>
  <c r="W698" i="9"/>
  <c r="Z696" i="9"/>
  <c r="Z697" i="9"/>
  <c r="AA697" i="9"/>
  <c r="AA696" i="9"/>
  <c r="T690" i="9"/>
  <c r="T691" i="9"/>
  <c r="T692" i="9"/>
  <c r="U690" i="9"/>
  <c r="AB690" i="9"/>
  <c r="AC690" i="9"/>
  <c r="AD690" i="9"/>
  <c r="AE690" i="9"/>
  <c r="B676" i="9"/>
  <c r="D676" i="9"/>
  <c r="E676" i="9"/>
  <c r="A674" i="9"/>
  <c r="B674" i="9"/>
  <c r="D674" i="9"/>
  <c r="E674" i="9"/>
  <c r="A675" i="9"/>
  <c r="B675" i="9"/>
  <c r="D675" i="9"/>
  <c r="E675" i="9"/>
  <c r="J674" i="9"/>
  <c r="K674" i="9"/>
  <c r="L674" i="9"/>
  <c r="M674" i="9"/>
  <c r="N674" i="9"/>
  <c r="O674" i="9"/>
  <c r="P674" i="9"/>
  <c r="Q674" i="9"/>
  <c r="R674" i="9"/>
  <c r="S674" i="9"/>
  <c r="T674" i="9"/>
  <c r="U674" i="9"/>
  <c r="V674" i="9"/>
  <c r="W674" i="9"/>
  <c r="X674" i="9"/>
  <c r="Y674" i="9"/>
  <c r="J675" i="9"/>
  <c r="K675" i="9"/>
  <c r="L675" i="9"/>
  <c r="M675" i="9"/>
  <c r="N675" i="9"/>
  <c r="O675" i="9"/>
  <c r="P675" i="9"/>
  <c r="Q675" i="9"/>
  <c r="R675" i="9"/>
  <c r="S675" i="9"/>
  <c r="T675" i="9"/>
  <c r="U675" i="9"/>
  <c r="V675" i="9"/>
  <c r="W675" i="9"/>
  <c r="X675" i="9"/>
  <c r="Y675" i="9"/>
  <c r="Q676" i="9"/>
  <c r="W676" i="9"/>
  <c r="Z674" i="9"/>
  <c r="Z675" i="9"/>
  <c r="AA675" i="9"/>
  <c r="AA674" i="9"/>
  <c r="T668" i="9"/>
  <c r="T669" i="9"/>
  <c r="T670" i="9"/>
  <c r="U668" i="9"/>
  <c r="AB668" i="9"/>
  <c r="AC668" i="9"/>
  <c r="AD668" i="9"/>
  <c r="AE668" i="9"/>
  <c r="B654" i="9"/>
  <c r="D654" i="9"/>
  <c r="E654" i="9"/>
  <c r="A652" i="9"/>
  <c r="B652" i="9"/>
  <c r="D652" i="9"/>
  <c r="E652" i="9"/>
  <c r="A653" i="9"/>
  <c r="B653" i="9"/>
  <c r="D653" i="9"/>
  <c r="E653" i="9"/>
  <c r="J652" i="9"/>
  <c r="K652" i="9"/>
  <c r="L652" i="9"/>
  <c r="M652" i="9"/>
  <c r="N652" i="9"/>
  <c r="O652" i="9"/>
  <c r="P652" i="9"/>
  <c r="Q652" i="9"/>
  <c r="R652" i="9"/>
  <c r="S652" i="9"/>
  <c r="T652" i="9"/>
  <c r="U652" i="9"/>
  <c r="V652" i="9"/>
  <c r="W652" i="9"/>
  <c r="X652" i="9"/>
  <c r="Y652" i="9"/>
  <c r="J653" i="9"/>
  <c r="K653" i="9"/>
  <c r="L653" i="9"/>
  <c r="M653" i="9"/>
  <c r="N653" i="9"/>
  <c r="O653" i="9"/>
  <c r="P653" i="9"/>
  <c r="Q653" i="9"/>
  <c r="R653" i="9"/>
  <c r="S653" i="9"/>
  <c r="T653" i="9"/>
  <c r="U653" i="9"/>
  <c r="V653" i="9"/>
  <c r="W653" i="9"/>
  <c r="X653" i="9"/>
  <c r="Y653" i="9"/>
  <c r="Q654" i="9"/>
  <c r="W654" i="9"/>
  <c r="Z652" i="9"/>
  <c r="Z653" i="9"/>
  <c r="AA653" i="9"/>
  <c r="AA652" i="9"/>
  <c r="T646" i="9"/>
  <c r="T647" i="9"/>
  <c r="T648" i="9"/>
  <c r="U646" i="9"/>
  <c r="AB646" i="9"/>
  <c r="AC646" i="9"/>
  <c r="AD646" i="9"/>
  <c r="AE646" i="9"/>
  <c r="B632" i="9"/>
  <c r="D632" i="9"/>
  <c r="E632" i="9"/>
  <c r="A630" i="9"/>
  <c r="B630" i="9"/>
  <c r="D630" i="9"/>
  <c r="E630" i="9"/>
  <c r="A631" i="9"/>
  <c r="B631" i="9"/>
  <c r="D631" i="9"/>
  <c r="E631" i="9"/>
  <c r="J630" i="9"/>
  <c r="K630" i="9"/>
  <c r="L630" i="9"/>
  <c r="M630" i="9"/>
  <c r="N630" i="9"/>
  <c r="O630" i="9"/>
  <c r="P630" i="9"/>
  <c r="Q630" i="9"/>
  <c r="R630" i="9"/>
  <c r="S630" i="9"/>
  <c r="T630" i="9"/>
  <c r="U630" i="9"/>
  <c r="V630" i="9"/>
  <c r="W630" i="9"/>
  <c r="X630" i="9"/>
  <c r="Y630" i="9"/>
  <c r="J631" i="9"/>
  <c r="K631" i="9"/>
  <c r="L631" i="9"/>
  <c r="M631" i="9"/>
  <c r="N631" i="9"/>
  <c r="O631" i="9"/>
  <c r="P631" i="9"/>
  <c r="Q631" i="9"/>
  <c r="R631" i="9"/>
  <c r="S631" i="9"/>
  <c r="T631" i="9"/>
  <c r="U631" i="9"/>
  <c r="V631" i="9"/>
  <c r="W631" i="9"/>
  <c r="X631" i="9"/>
  <c r="Y631" i="9"/>
  <c r="Q632" i="9"/>
  <c r="W632" i="9"/>
  <c r="Z630" i="9"/>
  <c r="Z631" i="9"/>
  <c r="AA631" i="9"/>
  <c r="AA630" i="9"/>
  <c r="T624" i="9"/>
  <c r="T625" i="9"/>
  <c r="T626" i="9"/>
  <c r="U624" i="9"/>
  <c r="AB624" i="9"/>
  <c r="AC624" i="9"/>
  <c r="AD624" i="9"/>
  <c r="AE624" i="9"/>
  <c r="B610" i="9"/>
  <c r="D610" i="9"/>
  <c r="E610" i="9"/>
  <c r="A608" i="9"/>
  <c r="B608" i="9"/>
  <c r="D608" i="9"/>
  <c r="E608" i="9"/>
  <c r="A609" i="9"/>
  <c r="B609" i="9"/>
  <c r="D609" i="9"/>
  <c r="E609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Y608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Y609" i="9"/>
  <c r="Q610" i="9"/>
  <c r="W610" i="9"/>
  <c r="Z608" i="9"/>
  <c r="Z609" i="9"/>
  <c r="AA609" i="9"/>
  <c r="AA608" i="9"/>
  <c r="T602" i="9"/>
  <c r="T603" i="9"/>
  <c r="T604" i="9"/>
  <c r="U602" i="9"/>
  <c r="AB602" i="9"/>
  <c r="AC602" i="9"/>
  <c r="AD602" i="9"/>
  <c r="AE602" i="9"/>
  <c r="B588" i="9"/>
  <c r="D588" i="9"/>
  <c r="E588" i="9"/>
  <c r="A586" i="9"/>
  <c r="B586" i="9"/>
  <c r="D586" i="9"/>
  <c r="E586" i="9"/>
  <c r="A587" i="9"/>
  <c r="B587" i="9"/>
  <c r="D587" i="9"/>
  <c r="E587" i="9"/>
  <c r="J586" i="9"/>
  <c r="K586" i="9"/>
  <c r="L586" i="9"/>
  <c r="M586" i="9"/>
  <c r="N586" i="9"/>
  <c r="O586" i="9"/>
  <c r="P586" i="9"/>
  <c r="Q586" i="9"/>
  <c r="R586" i="9"/>
  <c r="S586" i="9"/>
  <c r="T586" i="9"/>
  <c r="U586" i="9"/>
  <c r="V586" i="9"/>
  <c r="W586" i="9"/>
  <c r="X586" i="9"/>
  <c r="Y586" i="9"/>
  <c r="J587" i="9"/>
  <c r="K587" i="9"/>
  <c r="L587" i="9"/>
  <c r="M587" i="9"/>
  <c r="N587" i="9"/>
  <c r="O587" i="9"/>
  <c r="P587" i="9"/>
  <c r="Q587" i="9"/>
  <c r="R587" i="9"/>
  <c r="S587" i="9"/>
  <c r="T587" i="9"/>
  <c r="U587" i="9"/>
  <c r="V587" i="9"/>
  <c r="W587" i="9"/>
  <c r="X587" i="9"/>
  <c r="Y587" i="9"/>
  <c r="Q588" i="9"/>
  <c r="W588" i="9"/>
  <c r="Z586" i="9"/>
  <c r="Z587" i="9"/>
  <c r="AA587" i="9"/>
  <c r="AA586" i="9"/>
  <c r="T580" i="9"/>
  <c r="T581" i="9"/>
  <c r="T582" i="9"/>
  <c r="U580" i="9"/>
  <c r="AB580" i="9"/>
  <c r="AC580" i="9"/>
  <c r="AD580" i="9"/>
  <c r="AE580" i="9"/>
  <c r="B566" i="9"/>
  <c r="D566" i="9"/>
  <c r="E566" i="9"/>
  <c r="A564" i="9"/>
  <c r="B564" i="9"/>
  <c r="D564" i="9"/>
  <c r="E564" i="9"/>
  <c r="A565" i="9"/>
  <c r="B565" i="9"/>
  <c r="D565" i="9"/>
  <c r="E565" i="9"/>
  <c r="J564" i="9"/>
  <c r="K564" i="9"/>
  <c r="L564" i="9"/>
  <c r="M564" i="9"/>
  <c r="N564" i="9"/>
  <c r="O564" i="9"/>
  <c r="P564" i="9"/>
  <c r="Q564" i="9"/>
  <c r="R564" i="9"/>
  <c r="S564" i="9"/>
  <c r="T564" i="9"/>
  <c r="U564" i="9"/>
  <c r="V564" i="9"/>
  <c r="W564" i="9"/>
  <c r="X564" i="9"/>
  <c r="Y564" i="9"/>
  <c r="J565" i="9"/>
  <c r="K565" i="9"/>
  <c r="L565" i="9"/>
  <c r="M565" i="9"/>
  <c r="N565" i="9"/>
  <c r="O565" i="9"/>
  <c r="P565" i="9"/>
  <c r="Q565" i="9"/>
  <c r="R565" i="9"/>
  <c r="S565" i="9"/>
  <c r="T565" i="9"/>
  <c r="U565" i="9"/>
  <c r="V565" i="9"/>
  <c r="W565" i="9"/>
  <c r="X565" i="9"/>
  <c r="Y565" i="9"/>
  <c r="Q566" i="9"/>
  <c r="W566" i="9"/>
  <c r="Z564" i="9"/>
  <c r="Z565" i="9"/>
  <c r="AA565" i="9"/>
  <c r="AA564" i="9"/>
  <c r="T558" i="9"/>
  <c r="T559" i="9"/>
  <c r="T560" i="9"/>
  <c r="U558" i="9"/>
  <c r="AB558" i="9"/>
  <c r="AC558" i="9"/>
  <c r="AD558" i="9"/>
  <c r="AE558" i="9"/>
  <c r="B544" i="9" l="1"/>
  <c r="D544" i="9"/>
  <c r="E544" i="9"/>
  <c r="A542" i="9"/>
  <c r="B542" i="9"/>
  <c r="D542" i="9"/>
  <c r="E542" i="9"/>
  <c r="A543" i="9"/>
  <c r="B543" i="9"/>
  <c r="D543" i="9"/>
  <c r="E543" i="9"/>
  <c r="J542" i="9"/>
  <c r="K542" i="9"/>
  <c r="L542" i="9"/>
  <c r="M542" i="9"/>
  <c r="N542" i="9"/>
  <c r="O542" i="9"/>
  <c r="P542" i="9"/>
  <c r="Q542" i="9"/>
  <c r="R542" i="9"/>
  <c r="S542" i="9"/>
  <c r="T542" i="9"/>
  <c r="U542" i="9"/>
  <c r="V542" i="9"/>
  <c r="W542" i="9"/>
  <c r="X542" i="9"/>
  <c r="Y542" i="9"/>
  <c r="J543" i="9"/>
  <c r="K543" i="9"/>
  <c r="L543" i="9"/>
  <c r="M543" i="9"/>
  <c r="N543" i="9"/>
  <c r="O543" i="9"/>
  <c r="P543" i="9"/>
  <c r="Q543" i="9"/>
  <c r="R543" i="9"/>
  <c r="S543" i="9"/>
  <c r="T543" i="9"/>
  <c r="U543" i="9"/>
  <c r="V543" i="9"/>
  <c r="W543" i="9"/>
  <c r="X543" i="9"/>
  <c r="Y543" i="9"/>
  <c r="Q544" i="9"/>
  <c r="W544" i="9"/>
  <c r="Z542" i="9"/>
  <c r="Z543" i="9"/>
  <c r="AA543" i="9"/>
  <c r="AA542" i="9"/>
  <c r="T536" i="9"/>
  <c r="T537" i="9"/>
  <c r="T538" i="9"/>
  <c r="U536" i="9"/>
  <c r="AB536" i="9"/>
  <c r="AC536" i="9"/>
  <c r="AD536" i="9"/>
  <c r="AE536" i="9"/>
  <c r="B522" i="9"/>
  <c r="D522" i="9"/>
  <c r="E522" i="9"/>
  <c r="A520" i="9"/>
  <c r="B520" i="9"/>
  <c r="D520" i="9"/>
  <c r="E520" i="9"/>
  <c r="A521" i="9"/>
  <c r="B521" i="9"/>
  <c r="D521" i="9"/>
  <c r="E521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Y520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Y521" i="9"/>
  <c r="Q522" i="9"/>
  <c r="W522" i="9"/>
  <c r="Z520" i="9"/>
  <c r="Z521" i="9"/>
  <c r="AA521" i="9"/>
  <c r="AA520" i="9"/>
  <c r="T514" i="9"/>
  <c r="T515" i="9"/>
  <c r="T516" i="9"/>
  <c r="U514" i="9"/>
  <c r="AB514" i="9"/>
  <c r="AC514" i="9"/>
  <c r="AD514" i="9"/>
  <c r="AE514" i="9"/>
  <c r="B500" i="9"/>
  <c r="D500" i="9"/>
  <c r="E500" i="9"/>
  <c r="A498" i="9"/>
  <c r="B498" i="9"/>
  <c r="D498" i="9"/>
  <c r="E498" i="9"/>
  <c r="A499" i="9"/>
  <c r="B499" i="9"/>
  <c r="D499" i="9"/>
  <c r="E499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Y498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Y499" i="9"/>
  <c r="Q500" i="9"/>
  <c r="W500" i="9"/>
  <c r="Z498" i="9"/>
  <c r="Z499" i="9"/>
  <c r="AA499" i="9"/>
  <c r="AA498" i="9"/>
  <c r="T492" i="9"/>
  <c r="T493" i="9"/>
  <c r="T494" i="9"/>
  <c r="U492" i="9"/>
  <c r="AB492" i="9"/>
  <c r="AC492" i="9"/>
  <c r="AD492" i="9"/>
  <c r="AE492" i="9"/>
  <c r="B478" i="9"/>
  <c r="D478" i="9"/>
  <c r="E478" i="9"/>
  <c r="A476" i="9"/>
  <c r="B476" i="9"/>
  <c r="D476" i="9"/>
  <c r="E476" i="9"/>
  <c r="A477" i="9"/>
  <c r="B477" i="9"/>
  <c r="D477" i="9"/>
  <c r="E477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Y476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Y477" i="9"/>
  <c r="Q478" i="9"/>
  <c r="W478" i="9"/>
  <c r="Z476" i="9"/>
  <c r="Z477" i="9"/>
  <c r="AA477" i="9"/>
  <c r="AA476" i="9"/>
  <c r="T470" i="9"/>
  <c r="T471" i="9"/>
  <c r="T472" i="9"/>
  <c r="U470" i="9"/>
  <c r="AB470" i="9"/>
  <c r="AD470" i="9"/>
  <c r="AE470" i="9"/>
  <c r="B456" i="9"/>
  <c r="D456" i="9"/>
  <c r="E456" i="9"/>
  <c r="A454" i="9"/>
  <c r="B454" i="9"/>
  <c r="D454" i="9"/>
  <c r="E454" i="9"/>
  <c r="A455" i="9"/>
  <c r="B455" i="9"/>
  <c r="D455" i="9"/>
  <c r="E455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Y454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Y455" i="9"/>
  <c r="Q456" i="9"/>
  <c r="W456" i="9"/>
  <c r="Z454" i="9"/>
  <c r="Z455" i="9"/>
  <c r="AA455" i="9"/>
  <c r="AA454" i="9"/>
  <c r="T448" i="9"/>
  <c r="T449" i="9"/>
  <c r="T450" i="9"/>
  <c r="U448" i="9"/>
  <c r="AB448" i="9"/>
  <c r="AC448" i="9"/>
  <c r="AD448" i="9"/>
  <c r="AE448" i="9"/>
  <c r="B434" i="9"/>
  <c r="D434" i="9"/>
  <c r="E434" i="9"/>
  <c r="A432" i="9"/>
  <c r="B432" i="9"/>
  <c r="D432" i="9"/>
  <c r="E432" i="9"/>
  <c r="A433" i="9"/>
  <c r="B433" i="9"/>
  <c r="D433" i="9"/>
  <c r="E433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Y432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Y433" i="9"/>
  <c r="Q434" i="9"/>
  <c r="W434" i="9"/>
  <c r="Z432" i="9"/>
  <c r="Z433" i="9"/>
  <c r="AA433" i="9"/>
  <c r="AA432" i="9"/>
  <c r="T426" i="9"/>
  <c r="T427" i="9"/>
  <c r="T428" i="9"/>
  <c r="U426" i="9"/>
  <c r="AB426" i="9"/>
  <c r="AC426" i="9"/>
  <c r="AD426" i="9"/>
  <c r="AE426" i="9"/>
  <c r="B412" i="9"/>
  <c r="D412" i="9"/>
  <c r="E412" i="9"/>
  <c r="A410" i="9"/>
  <c r="B410" i="9"/>
  <c r="D410" i="9"/>
  <c r="E410" i="9"/>
  <c r="A411" i="9"/>
  <c r="B411" i="9"/>
  <c r="D411" i="9"/>
  <c r="E411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Y410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Y411" i="9"/>
  <c r="Q412" i="9"/>
  <c r="W412" i="9"/>
  <c r="Z410" i="9"/>
  <c r="Z411" i="9"/>
  <c r="AA411" i="9"/>
  <c r="AA410" i="9"/>
  <c r="T404" i="9"/>
  <c r="T405" i="9"/>
  <c r="T406" i="9"/>
  <c r="U404" i="9"/>
  <c r="AB404" i="9"/>
  <c r="AC404" i="9"/>
  <c r="AD404" i="9"/>
  <c r="AE404" i="9"/>
  <c r="B390" i="9"/>
  <c r="D390" i="9"/>
  <c r="E390" i="9"/>
  <c r="A388" i="9"/>
  <c r="B388" i="9"/>
  <c r="D388" i="9"/>
  <c r="E388" i="9"/>
  <c r="A389" i="9"/>
  <c r="B389" i="9"/>
  <c r="D389" i="9"/>
  <c r="E389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Y389" i="9"/>
  <c r="Q390" i="9"/>
  <c r="W390" i="9"/>
  <c r="Z388" i="9"/>
  <c r="Z389" i="9"/>
  <c r="AA389" i="9"/>
  <c r="AA388" i="9"/>
  <c r="T382" i="9"/>
  <c r="T383" i="9"/>
  <c r="T384" i="9"/>
  <c r="U382" i="9"/>
  <c r="AB382" i="9"/>
  <c r="AC382" i="9"/>
  <c r="AD382" i="9"/>
  <c r="AE382" i="9"/>
  <c r="B368" i="9"/>
  <c r="D368" i="9"/>
  <c r="E368" i="9"/>
  <c r="A366" i="9"/>
  <c r="B366" i="9"/>
  <c r="D366" i="9"/>
  <c r="E366" i="9"/>
  <c r="A367" i="9"/>
  <c r="B367" i="9"/>
  <c r="D367" i="9"/>
  <c r="E367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Q368" i="9"/>
  <c r="W368" i="9"/>
  <c r="Z366" i="9"/>
  <c r="Z367" i="9"/>
  <c r="AA367" i="9"/>
  <c r="AA366" i="9"/>
  <c r="T360" i="9"/>
  <c r="T361" i="9"/>
  <c r="T362" i="9"/>
  <c r="U360" i="9"/>
  <c r="AB360" i="9"/>
  <c r="AC360" i="9"/>
  <c r="AD360" i="9"/>
  <c r="AE360" i="9"/>
  <c r="B346" i="9"/>
  <c r="D346" i="9"/>
  <c r="E346" i="9"/>
  <c r="A344" i="9"/>
  <c r="B344" i="9"/>
  <c r="D344" i="9"/>
  <c r="E344" i="9"/>
  <c r="A345" i="9"/>
  <c r="B345" i="9"/>
  <c r="D345" i="9"/>
  <c r="E345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Q346" i="9"/>
  <c r="W346" i="9"/>
  <c r="Z344" i="9"/>
  <c r="Z345" i="9"/>
  <c r="AA345" i="9"/>
  <c r="AA344" i="9"/>
  <c r="T338" i="9"/>
  <c r="T339" i="9"/>
  <c r="T340" i="9"/>
  <c r="U338" i="9"/>
  <c r="AB338" i="9"/>
  <c r="AC338" i="9"/>
  <c r="AD338" i="9"/>
  <c r="AE338" i="9"/>
  <c r="B324" i="9"/>
  <c r="D324" i="9"/>
  <c r="E324" i="9"/>
  <c r="B302" i="9"/>
  <c r="D302" i="9"/>
  <c r="E302" i="9"/>
  <c r="B280" i="9"/>
  <c r="D280" i="9"/>
  <c r="E280" i="9"/>
  <c r="B258" i="9"/>
  <c r="D258" i="9"/>
  <c r="E258" i="9"/>
  <c r="B236" i="9"/>
  <c r="D236" i="9"/>
  <c r="E236" i="9"/>
  <c r="B214" i="9"/>
  <c r="D214" i="9"/>
  <c r="E214" i="9"/>
  <c r="B192" i="9"/>
  <c r="D192" i="9"/>
  <c r="E192" i="9"/>
  <c r="B170" i="9"/>
  <c r="D170" i="9"/>
  <c r="E170" i="9"/>
  <c r="B148" i="9"/>
  <c r="D148" i="9"/>
  <c r="E148" i="9"/>
  <c r="B126" i="9"/>
  <c r="D126" i="9"/>
  <c r="E126" i="9"/>
  <c r="B104" i="9"/>
  <c r="D104" i="9"/>
  <c r="E104" i="9"/>
  <c r="B82" i="9"/>
  <c r="D82" i="9"/>
  <c r="E82" i="9"/>
  <c r="B60" i="9"/>
  <c r="D60" i="9"/>
  <c r="E60" i="9"/>
  <c r="B38" i="9"/>
  <c r="D38" i="9"/>
  <c r="E38" i="9"/>
  <c r="B16" i="9"/>
  <c r="D16" i="9"/>
  <c r="E16" i="9"/>
  <c r="A322" i="9"/>
  <c r="B322" i="9"/>
  <c r="D322" i="9"/>
  <c r="E322" i="9"/>
  <c r="A323" i="9"/>
  <c r="B323" i="9"/>
  <c r="D323" i="9"/>
  <c r="E323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Q324" i="9"/>
  <c r="W324" i="9"/>
  <c r="Z322" i="9"/>
  <c r="Z323" i="9"/>
  <c r="AA323" i="9"/>
  <c r="AA322" i="9"/>
  <c r="U316" i="9"/>
  <c r="AB316" i="9"/>
  <c r="AC316" i="9"/>
  <c r="AD316" i="9"/>
  <c r="AE316" i="9"/>
  <c r="T316" i="9"/>
  <c r="T317" i="9"/>
  <c r="T318" i="9"/>
  <c r="A300" i="9"/>
  <c r="B300" i="9"/>
  <c r="D300" i="9"/>
  <c r="E300" i="9"/>
  <c r="A301" i="9"/>
  <c r="B301" i="9"/>
  <c r="D301" i="9"/>
  <c r="E301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Q302" i="9"/>
  <c r="W302" i="9"/>
  <c r="Z300" i="9"/>
  <c r="Z301" i="9"/>
  <c r="AA301" i="9"/>
  <c r="AA300" i="9"/>
  <c r="T294" i="9"/>
  <c r="T295" i="9"/>
  <c r="T296" i="9"/>
  <c r="U294" i="9"/>
  <c r="AB294" i="9"/>
  <c r="AC294" i="9"/>
  <c r="AD294" i="9"/>
  <c r="AE294" i="9"/>
  <c r="A278" i="9"/>
  <c r="B278" i="9"/>
  <c r="D278" i="9"/>
  <c r="E278" i="9"/>
  <c r="A279" i="9"/>
  <c r="B279" i="9"/>
  <c r="D279" i="9"/>
  <c r="E279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Q280" i="9"/>
  <c r="W280" i="9"/>
  <c r="Z278" i="9"/>
  <c r="Z279" i="9"/>
  <c r="AA279" i="9"/>
  <c r="AA278" i="9"/>
  <c r="T272" i="9"/>
  <c r="T273" i="9"/>
  <c r="T274" i="9"/>
  <c r="U272" i="9"/>
  <c r="AB272" i="9"/>
  <c r="AC272" i="9"/>
  <c r="AD272" i="9"/>
  <c r="AE272" i="9"/>
  <c r="A256" i="9"/>
  <c r="B256" i="9"/>
  <c r="D256" i="9"/>
  <c r="E256" i="9"/>
  <c r="A257" i="9"/>
  <c r="B257" i="9"/>
  <c r="D257" i="9"/>
  <c r="E257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Q258" i="9"/>
  <c r="W258" i="9"/>
  <c r="Z256" i="9"/>
  <c r="Z257" i="9"/>
  <c r="AA257" i="9"/>
  <c r="AA256" i="9"/>
  <c r="T250" i="9"/>
  <c r="T251" i="9"/>
  <c r="T252" i="9"/>
  <c r="U250" i="9"/>
  <c r="AB250" i="9"/>
  <c r="AC250" i="9"/>
  <c r="AD250" i="9"/>
  <c r="AE250" i="9"/>
  <c r="A234" i="9"/>
  <c r="B234" i="9"/>
  <c r="D234" i="9"/>
  <c r="E234" i="9"/>
  <c r="A235" i="9"/>
  <c r="B235" i="9"/>
  <c r="D235" i="9"/>
  <c r="E235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Q236" i="9"/>
  <c r="W236" i="9"/>
  <c r="Z234" i="9"/>
  <c r="Z235" i="9"/>
  <c r="AA235" i="9"/>
  <c r="AA234" i="9"/>
  <c r="T228" i="9"/>
  <c r="T229" i="9"/>
  <c r="T230" i="9"/>
  <c r="U228" i="9"/>
  <c r="AB228" i="9"/>
  <c r="AC228" i="9"/>
  <c r="AD228" i="9"/>
  <c r="AE228" i="9"/>
  <c r="A212" i="9" l="1"/>
  <c r="B212" i="9"/>
  <c r="D212" i="9"/>
  <c r="E212" i="9"/>
  <c r="A213" i="9"/>
  <c r="B213" i="9"/>
  <c r="D213" i="9"/>
  <c r="E213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Q214" i="9"/>
  <c r="W214" i="9"/>
  <c r="Z212" i="9"/>
  <c r="Z213" i="9"/>
  <c r="AA213" i="9"/>
  <c r="AA212" i="9"/>
  <c r="T206" i="9"/>
  <c r="T207" i="9"/>
  <c r="T208" i="9"/>
  <c r="U206" i="9"/>
  <c r="AB206" i="9"/>
  <c r="AC206" i="9"/>
  <c r="AD206" i="9"/>
  <c r="AE206" i="9"/>
  <c r="A190" i="9"/>
  <c r="B190" i="9"/>
  <c r="D190" i="9"/>
  <c r="E190" i="9"/>
  <c r="A191" i="9"/>
  <c r="B191" i="9"/>
  <c r="D191" i="9"/>
  <c r="E191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Q192" i="9"/>
  <c r="W192" i="9"/>
  <c r="Z190" i="9"/>
  <c r="Z191" i="9"/>
  <c r="AA191" i="9"/>
  <c r="AA190" i="9"/>
  <c r="T184" i="9"/>
  <c r="T185" i="9"/>
  <c r="T186" i="9"/>
  <c r="U184" i="9"/>
  <c r="AB184" i="9"/>
  <c r="AC184" i="9"/>
  <c r="AD184" i="9"/>
  <c r="AE184" i="9"/>
  <c r="A168" i="9"/>
  <c r="B168" i="9"/>
  <c r="D168" i="9"/>
  <c r="E168" i="9"/>
  <c r="A169" i="9"/>
  <c r="B169" i="9"/>
  <c r="D169" i="9"/>
  <c r="E169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Q170" i="9"/>
  <c r="W170" i="9"/>
  <c r="Z168" i="9"/>
  <c r="Z169" i="9"/>
  <c r="AA169" i="9"/>
  <c r="AA168" i="9"/>
  <c r="T162" i="9"/>
  <c r="T163" i="9"/>
  <c r="T164" i="9"/>
  <c r="U162" i="9"/>
  <c r="AB162" i="9"/>
  <c r="AC162" i="9"/>
  <c r="AD162" i="9"/>
  <c r="AE162" i="9"/>
  <c r="A146" i="9"/>
  <c r="B146" i="9"/>
  <c r="D146" i="9"/>
  <c r="E146" i="9"/>
  <c r="A147" i="9"/>
  <c r="B147" i="9"/>
  <c r="D147" i="9"/>
  <c r="E147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Q148" i="9"/>
  <c r="W148" i="9"/>
  <c r="Z146" i="9"/>
  <c r="Z147" i="9"/>
  <c r="AA147" i="9"/>
  <c r="AA146" i="9"/>
  <c r="T140" i="9"/>
  <c r="T141" i="9"/>
  <c r="T142" i="9"/>
  <c r="U140" i="9"/>
  <c r="AB140" i="9"/>
  <c r="AC140" i="9"/>
  <c r="AD140" i="9"/>
  <c r="AE140" i="9"/>
  <c r="A124" i="9"/>
  <c r="B124" i="9"/>
  <c r="D124" i="9"/>
  <c r="E124" i="9"/>
  <c r="A125" i="9"/>
  <c r="B125" i="9"/>
  <c r="D125" i="9"/>
  <c r="E125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Q126" i="9"/>
  <c r="W126" i="9"/>
  <c r="Z124" i="9"/>
  <c r="Z125" i="9"/>
  <c r="AA125" i="9"/>
  <c r="AA124" i="9"/>
  <c r="T118" i="9"/>
  <c r="T119" i="9"/>
  <c r="T120" i="9"/>
  <c r="U118" i="9"/>
  <c r="AB118" i="9"/>
  <c r="AC118" i="9"/>
  <c r="AD118" i="9"/>
  <c r="AE118" i="9"/>
  <c r="A102" i="9"/>
  <c r="B102" i="9"/>
  <c r="D102" i="9"/>
  <c r="E102" i="9"/>
  <c r="A103" i="9"/>
  <c r="B103" i="9"/>
  <c r="D103" i="9"/>
  <c r="E103" i="9"/>
  <c r="J102" i="9"/>
  <c r="K102" i="9"/>
  <c r="L102" i="9"/>
  <c r="M102" i="9"/>
  <c r="N102" i="9"/>
  <c r="O102" i="9"/>
  <c r="P102" i="9"/>
  <c r="Q102" i="9"/>
  <c r="R102" i="9"/>
  <c r="S102" i="9"/>
  <c r="U102" i="9"/>
  <c r="V102" i="9"/>
  <c r="W102" i="9"/>
  <c r="X102" i="9"/>
  <c r="Y102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Q104" i="9"/>
  <c r="W104" i="9"/>
  <c r="Z102" i="9"/>
  <c r="Z103" i="9"/>
  <c r="AA103" i="9"/>
  <c r="AA102" i="9"/>
  <c r="T96" i="9"/>
  <c r="T97" i="9"/>
  <c r="T98" i="9"/>
  <c r="U96" i="9"/>
  <c r="AB96" i="9"/>
  <c r="AC96" i="9"/>
  <c r="AD96" i="9"/>
  <c r="AE96" i="9"/>
  <c r="A80" i="9"/>
  <c r="B80" i="9"/>
  <c r="D80" i="9"/>
  <c r="E80" i="9"/>
  <c r="A81" i="9"/>
  <c r="B81" i="9"/>
  <c r="D81" i="9"/>
  <c r="E81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Q82" i="9"/>
  <c r="W82" i="9"/>
  <c r="Z81" i="9"/>
  <c r="Z80" i="9"/>
  <c r="AA81" i="9"/>
  <c r="AA80" i="9"/>
  <c r="T74" i="9"/>
  <c r="T75" i="9"/>
  <c r="T76" i="9"/>
  <c r="U74" i="9"/>
  <c r="AB74" i="9"/>
  <c r="AC74" i="9"/>
  <c r="AD74" i="9"/>
  <c r="AE74" i="9"/>
  <c r="T8" i="9"/>
  <c r="T9" i="9"/>
  <c r="T10" i="9"/>
  <c r="U8" i="9"/>
  <c r="A58" i="9"/>
  <c r="B58" i="9"/>
  <c r="D58" i="9"/>
  <c r="E58" i="9"/>
  <c r="A59" i="9"/>
  <c r="B59" i="9"/>
  <c r="D59" i="9"/>
  <c r="E59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Q60" i="9"/>
  <c r="W60" i="9"/>
  <c r="Z59" i="9"/>
  <c r="Z58" i="9"/>
  <c r="AA59" i="9"/>
  <c r="AA58" i="9"/>
  <c r="T52" i="9"/>
  <c r="T53" i="9"/>
  <c r="T54" i="9"/>
  <c r="U52" i="9"/>
  <c r="AB52" i="9"/>
  <c r="AC52" i="9"/>
  <c r="AD52" i="9"/>
  <c r="AE52" i="9"/>
  <c r="A36" i="9"/>
  <c r="B36" i="9"/>
  <c r="D36" i="9"/>
  <c r="A37" i="9"/>
  <c r="B37" i="9"/>
  <c r="D37" i="9"/>
  <c r="E37" i="9"/>
  <c r="E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Q38" i="9"/>
  <c r="W38" i="9"/>
  <c r="Z37" i="9"/>
  <c r="Z36" i="9"/>
  <c r="AA37" i="9"/>
  <c r="AA36" i="9"/>
  <c r="AB30" i="9"/>
  <c r="AC30" i="9"/>
  <c r="AD30" i="9"/>
  <c r="AE30" i="9"/>
  <c r="T30" i="9"/>
  <c r="T31" i="9"/>
  <c r="T32" i="9"/>
  <c r="E87" i="2" l="1"/>
  <c r="F87" i="2"/>
  <c r="G87" i="2"/>
  <c r="H87" i="2"/>
  <c r="K87" i="2"/>
  <c r="L87" i="2"/>
  <c r="M87" i="2"/>
  <c r="N87" i="2"/>
  <c r="E86" i="2"/>
  <c r="F86" i="2"/>
  <c r="G86" i="2"/>
  <c r="H86" i="2"/>
  <c r="K86" i="2"/>
  <c r="L86" i="2"/>
  <c r="M86" i="2"/>
  <c r="N86" i="2"/>
  <c r="E85" i="2"/>
  <c r="F85" i="2"/>
  <c r="G85" i="2"/>
  <c r="H85" i="2"/>
  <c r="K85" i="2"/>
  <c r="L85" i="2"/>
  <c r="M85" i="2"/>
  <c r="N85" i="2"/>
  <c r="E84" i="2"/>
  <c r="F84" i="2"/>
  <c r="G84" i="2"/>
  <c r="H84" i="2"/>
  <c r="K84" i="2"/>
  <c r="L84" i="2"/>
  <c r="M84" i="2"/>
  <c r="N84" i="2"/>
  <c r="E83" i="2"/>
  <c r="F83" i="2"/>
  <c r="G83" i="2"/>
  <c r="H83" i="2"/>
  <c r="K83" i="2"/>
  <c r="L83" i="2"/>
  <c r="M83" i="2"/>
  <c r="N83" i="2"/>
  <c r="E82" i="2"/>
  <c r="F82" i="2"/>
  <c r="G82" i="2"/>
  <c r="H82" i="2"/>
  <c r="K82" i="2"/>
  <c r="L82" i="2"/>
  <c r="M82" i="2"/>
  <c r="N82" i="2"/>
  <c r="E81" i="2"/>
  <c r="F81" i="2"/>
  <c r="G81" i="2"/>
  <c r="H81" i="2"/>
  <c r="K81" i="2"/>
  <c r="L81" i="2"/>
  <c r="M81" i="2"/>
  <c r="N81" i="2"/>
  <c r="E80" i="2"/>
  <c r="F80" i="2"/>
  <c r="G80" i="2"/>
  <c r="H80" i="2"/>
  <c r="K80" i="2"/>
  <c r="L80" i="2"/>
  <c r="M80" i="2"/>
  <c r="N80" i="2"/>
  <c r="E79" i="2"/>
  <c r="F79" i="2"/>
  <c r="G79" i="2"/>
  <c r="H79" i="2"/>
  <c r="K79" i="2"/>
  <c r="L79" i="2"/>
  <c r="M79" i="2"/>
  <c r="N79" i="2"/>
  <c r="E78" i="2"/>
  <c r="F78" i="2"/>
  <c r="G78" i="2"/>
  <c r="H78" i="2"/>
  <c r="K78" i="2"/>
  <c r="L78" i="2"/>
  <c r="M78" i="2"/>
  <c r="N78" i="2"/>
  <c r="E77" i="2"/>
  <c r="F77" i="2"/>
  <c r="G77" i="2"/>
  <c r="H77" i="2"/>
  <c r="K77" i="2"/>
  <c r="L77" i="2"/>
  <c r="M77" i="2"/>
  <c r="N77" i="2"/>
  <c r="E76" i="2"/>
  <c r="F76" i="2"/>
  <c r="G76" i="2"/>
  <c r="H76" i="2"/>
  <c r="K76" i="2"/>
  <c r="L76" i="2"/>
  <c r="M76" i="2"/>
  <c r="N76" i="2"/>
  <c r="E75" i="2"/>
  <c r="F75" i="2"/>
  <c r="G75" i="2"/>
  <c r="H75" i="2"/>
  <c r="K75" i="2"/>
  <c r="L75" i="2"/>
  <c r="M75" i="2"/>
  <c r="E74" i="2"/>
  <c r="F74" i="2"/>
  <c r="G74" i="2"/>
  <c r="H74" i="2"/>
  <c r="K74" i="2"/>
  <c r="L74" i="2"/>
  <c r="M74" i="2"/>
  <c r="N74" i="2"/>
  <c r="E73" i="2"/>
  <c r="F73" i="2"/>
  <c r="G73" i="2"/>
  <c r="H73" i="2"/>
  <c r="K73" i="2"/>
  <c r="L73" i="2"/>
  <c r="M73" i="2"/>
  <c r="N73" i="2"/>
  <c r="E72" i="2"/>
  <c r="F72" i="2"/>
  <c r="G72" i="2"/>
  <c r="H72" i="2"/>
  <c r="K72" i="2"/>
  <c r="L72" i="2"/>
  <c r="M72" i="2"/>
  <c r="N72" i="2"/>
  <c r="E71" i="2"/>
  <c r="F71" i="2"/>
  <c r="G71" i="2"/>
  <c r="H71" i="2"/>
  <c r="K71" i="2"/>
  <c r="L71" i="2"/>
  <c r="M71" i="2"/>
  <c r="N71" i="2"/>
  <c r="E70" i="2"/>
  <c r="F70" i="2"/>
  <c r="G70" i="2"/>
  <c r="H70" i="2"/>
  <c r="K70" i="2"/>
  <c r="L70" i="2"/>
  <c r="M70" i="2"/>
  <c r="N70" i="2"/>
  <c r="E69" i="2"/>
  <c r="F69" i="2"/>
  <c r="G69" i="2"/>
  <c r="H69" i="2"/>
  <c r="K69" i="2"/>
  <c r="L69" i="2"/>
  <c r="M69" i="2"/>
  <c r="N69" i="2"/>
  <c r="E68" i="2" l="1"/>
  <c r="F68" i="2"/>
  <c r="G68" i="2"/>
  <c r="H68" i="2"/>
  <c r="K68" i="2"/>
  <c r="L68" i="2"/>
  <c r="M68" i="2"/>
  <c r="N68" i="2"/>
  <c r="E60" i="2"/>
  <c r="F60" i="2"/>
  <c r="G60" i="2"/>
  <c r="H60" i="2"/>
  <c r="K60" i="2"/>
  <c r="L60" i="2"/>
  <c r="M60" i="2"/>
  <c r="N60" i="2"/>
  <c r="E59" i="2"/>
  <c r="F59" i="2"/>
  <c r="G59" i="2"/>
  <c r="H59" i="2"/>
  <c r="K59" i="2"/>
  <c r="L59" i="2"/>
  <c r="M59" i="2"/>
  <c r="N59" i="2"/>
  <c r="E58" i="2"/>
  <c r="F58" i="2"/>
  <c r="G58" i="2"/>
  <c r="H58" i="2"/>
  <c r="K58" i="2"/>
  <c r="L58" i="2"/>
  <c r="M58" i="2"/>
  <c r="N58" i="2"/>
  <c r="E57" i="2"/>
  <c r="F57" i="2"/>
  <c r="G57" i="2"/>
  <c r="H57" i="2"/>
  <c r="K57" i="2"/>
  <c r="L57" i="2"/>
  <c r="M57" i="2"/>
  <c r="N57" i="2"/>
  <c r="E56" i="2"/>
  <c r="F56" i="2"/>
  <c r="G56" i="2"/>
  <c r="H56" i="2"/>
  <c r="K56" i="2"/>
  <c r="L56" i="2"/>
  <c r="M56" i="2"/>
  <c r="N56" i="2"/>
  <c r="E55" i="2"/>
  <c r="F55" i="2"/>
  <c r="G55" i="2"/>
  <c r="H55" i="2"/>
  <c r="K55" i="2"/>
  <c r="L55" i="2"/>
  <c r="M55" i="2"/>
  <c r="N55" i="2"/>
  <c r="E54" i="2"/>
  <c r="F54" i="2"/>
  <c r="G54" i="2"/>
  <c r="H54" i="2"/>
  <c r="K54" i="2"/>
  <c r="L54" i="2"/>
  <c r="M54" i="2"/>
  <c r="N54" i="2"/>
  <c r="E53" i="2"/>
  <c r="F53" i="2"/>
  <c r="G53" i="2"/>
  <c r="H53" i="2"/>
  <c r="K53" i="2"/>
  <c r="L53" i="2"/>
  <c r="M53" i="2"/>
  <c r="N53" i="2"/>
  <c r="E52" i="2"/>
  <c r="F52" i="2"/>
  <c r="G52" i="2"/>
  <c r="H52" i="2"/>
  <c r="K52" i="2"/>
  <c r="L52" i="2"/>
  <c r="M52" i="2"/>
  <c r="N52" i="2"/>
  <c r="E51" i="2"/>
  <c r="F51" i="2"/>
  <c r="G51" i="2"/>
  <c r="H51" i="2"/>
  <c r="K51" i="2"/>
  <c r="L50" i="2"/>
  <c r="L51" i="2"/>
  <c r="M51" i="2"/>
  <c r="N51" i="2"/>
  <c r="E50" i="2" l="1"/>
  <c r="F50" i="2"/>
  <c r="G50" i="2"/>
  <c r="H50" i="2"/>
  <c r="K50" i="2"/>
  <c r="M50" i="2"/>
  <c r="N50" i="2"/>
  <c r="E49" i="2"/>
  <c r="F49" i="2"/>
  <c r="G49" i="2"/>
  <c r="H49" i="2"/>
  <c r="K49" i="2"/>
  <c r="L49" i="2"/>
  <c r="M49" i="2"/>
  <c r="N49" i="2"/>
  <c r="E48" i="2"/>
  <c r="F48" i="2"/>
  <c r="G48" i="2"/>
  <c r="H48" i="2"/>
  <c r="K48" i="2"/>
  <c r="L48" i="2"/>
  <c r="M48" i="2"/>
  <c r="N48" i="2"/>
  <c r="E47" i="2"/>
  <c r="F47" i="2"/>
  <c r="G47" i="2"/>
  <c r="H47" i="2"/>
  <c r="K47" i="2"/>
  <c r="L47" i="2"/>
  <c r="M47" i="2"/>
  <c r="N47" i="2"/>
  <c r="E46" i="2"/>
  <c r="F46" i="2"/>
  <c r="G46" i="2"/>
  <c r="H46" i="2"/>
  <c r="K46" i="2"/>
  <c r="L46" i="2"/>
  <c r="M46" i="2"/>
  <c r="N46" i="2"/>
  <c r="E45" i="2"/>
  <c r="F45" i="2"/>
  <c r="G45" i="2"/>
  <c r="H45" i="2"/>
  <c r="K45" i="2"/>
  <c r="L45" i="2"/>
  <c r="M45" i="2"/>
  <c r="N45" i="2"/>
  <c r="E44" i="2"/>
  <c r="F44" i="2"/>
  <c r="G44" i="2"/>
  <c r="H44" i="2"/>
  <c r="K44" i="2"/>
  <c r="L44" i="2"/>
  <c r="M44" i="2"/>
  <c r="N44" i="2"/>
  <c r="E43" i="2"/>
  <c r="F43" i="2"/>
  <c r="G43" i="2"/>
  <c r="H43" i="2"/>
  <c r="K43" i="2"/>
  <c r="L43" i="2"/>
  <c r="M43" i="2"/>
  <c r="N43" i="2"/>
  <c r="E42" i="2"/>
  <c r="F42" i="2"/>
  <c r="G42" i="2"/>
  <c r="H42" i="2"/>
  <c r="K42" i="2"/>
  <c r="L42" i="2"/>
  <c r="M42" i="2"/>
  <c r="N42" i="2"/>
  <c r="E41" i="2"/>
  <c r="F41" i="2"/>
  <c r="G41" i="2"/>
  <c r="H41" i="2"/>
  <c r="K41" i="2"/>
  <c r="L41" i="2"/>
  <c r="M41" i="2"/>
  <c r="N41" i="2"/>
  <c r="E40" i="2"/>
  <c r="F40" i="2"/>
  <c r="G40" i="2"/>
  <c r="H40" i="2"/>
  <c r="K40" i="2"/>
  <c r="L40" i="2"/>
  <c r="M40" i="2"/>
  <c r="N40" i="2"/>
  <c r="E39" i="2"/>
  <c r="F39" i="2"/>
  <c r="G39" i="2"/>
  <c r="H39" i="2"/>
  <c r="K39" i="2"/>
  <c r="L39" i="2"/>
  <c r="M39" i="2"/>
  <c r="N39" i="2"/>
  <c r="E38" i="2"/>
  <c r="F38" i="2"/>
  <c r="G38" i="2"/>
  <c r="H38" i="2"/>
  <c r="K38" i="2"/>
  <c r="L38" i="2"/>
  <c r="M38" i="2"/>
  <c r="N38" i="2"/>
  <c r="E37" i="2"/>
  <c r="F37" i="2"/>
  <c r="G37" i="2"/>
  <c r="H37" i="2"/>
  <c r="K37" i="2"/>
  <c r="L37" i="2"/>
  <c r="M37" i="2"/>
  <c r="N37" i="2"/>
  <c r="E36" i="2"/>
  <c r="F36" i="2"/>
  <c r="G36" i="2"/>
  <c r="H36" i="2"/>
  <c r="K36" i="2"/>
  <c r="L36" i="2"/>
  <c r="M36" i="2"/>
  <c r="N36" i="2"/>
  <c r="E28" i="2"/>
  <c r="F28" i="2"/>
  <c r="G28" i="2"/>
  <c r="H28" i="2"/>
  <c r="K28" i="2"/>
  <c r="L28" i="2"/>
  <c r="M28" i="2"/>
  <c r="N28" i="2"/>
  <c r="E27" i="2"/>
  <c r="F27" i="2"/>
  <c r="G27" i="2"/>
  <c r="H27" i="2"/>
  <c r="L27" i="2"/>
  <c r="M27" i="2"/>
  <c r="N27" i="2"/>
  <c r="E26" i="2"/>
  <c r="F26" i="2"/>
  <c r="G26" i="2"/>
  <c r="K26" i="2"/>
  <c r="L26" i="2"/>
  <c r="M26" i="2"/>
  <c r="N26" i="2"/>
  <c r="E25" i="2"/>
  <c r="F25" i="2"/>
  <c r="G25" i="2"/>
  <c r="H25" i="2"/>
  <c r="K25" i="2"/>
  <c r="L25" i="2"/>
  <c r="M25" i="2"/>
  <c r="N25" i="2"/>
  <c r="E24" i="2"/>
  <c r="F24" i="2"/>
  <c r="G24" i="2"/>
  <c r="H24" i="2"/>
  <c r="K24" i="2"/>
  <c r="L24" i="2"/>
  <c r="M24" i="2"/>
  <c r="N24" i="2"/>
  <c r="E23" i="2"/>
  <c r="F23" i="2"/>
  <c r="G23" i="2"/>
  <c r="H23" i="2"/>
  <c r="K23" i="2"/>
  <c r="L23" i="2"/>
  <c r="M23" i="2"/>
  <c r="N23" i="2"/>
  <c r="E22" i="2"/>
  <c r="F22" i="2"/>
  <c r="G22" i="2"/>
  <c r="H22" i="2"/>
  <c r="K22" i="2"/>
  <c r="L22" i="2"/>
  <c r="M22" i="2"/>
  <c r="N22" i="2"/>
  <c r="E21" i="2"/>
  <c r="F21" i="2"/>
  <c r="G21" i="2"/>
  <c r="H21" i="2"/>
  <c r="K21" i="2"/>
  <c r="L21" i="2"/>
  <c r="M21" i="2"/>
  <c r="N21" i="2"/>
  <c r="E20" i="2"/>
  <c r="F20" i="2"/>
  <c r="G20" i="2"/>
  <c r="H20" i="2"/>
  <c r="K20" i="2"/>
  <c r="L20" i="2"/>
  <c r="M20" i="2"/>
  <c r="N20" i="2"/>
  <c r="E19" i="2"/>
  <c r="F19" i="2"/>
  <c r="G19" i="2"/>
  <c r="H19" i="2"/>
  <c r="K19" i="2"/>
  <c r="L19" i="2"/>
  <c r="M19" i="2"/>
  <c r="N19" i="2"/>
  <c r="E18" i="2"/>
  <c r="F18" i="2"/>
  <c r="G18" i="2"/>
  <c r="H18" i="2"/>
  <c r="K18" i="2"/>
  <c r="L18" i="2"/>
  <c r="M18" i="2"/>
  <c r="N18" i="2"/>
  <c r="E17" i="2"/>
  <c r="F17" i="2"/>
  <c r="G17" i="2"/>
  <c r="H17" i="2"/>
  <c r="K17" i="2"/>
  <c r="L17" i="2"/>
  <c r="M17" i="2"/>
  <c r="N17" i="2"/>
  <c r="E16" i="2"/>
  <c r="F16" i="2"/>
  <c r="G16" i="2"/>
  <c r="H16" i="2"/>
  <c r="K16" i="2"/>
  <c r="L16" i="2"/>
  <c r="M16" i="2"/>
  <c r="N16" i="2"/>
  <c r="E15" i="2"/>
  <c r="F15" i="2"/>
  <c r="G15" i="2"/>
  <c r="H15" i="2"/>
  <c r="K15" i="2"/>
  <c r="L15" i="2"/>
  <c r="M15" i="2"/>
  <c r="N15" i="2"/>
  <c r="E14" i="2"/>
  <c r="F14" i="2"/>
  <c r="G14" i="2"/>
  <c r="H14" i="2"/>
  <c r="K14" i="2"/>
  <c r="L14" i="2"/>
  <c r="M14" i="2"/>
  <c r="N14" i="2"/>
  <c r="E13" i="2"/>
  <c r="F13" i="2"/>
  <c r="G13" i="2"/>
  <c r="H13" i="2"/>
  <c r="K13" i="2"/>
  <c r="L13" i="2"/>
  <c r="M13" i="2"/>
  <c r="N13" i="2"/>
  <c r="E12" i="2"/>
  <c r="F12" i="2"/>
  <c r="G12" i="2"/>
  <c r="H12" i="2"/>
  <c r="K12" i="2"/>
  <c r="L12" i="2"/>
  <c r="M12" i="2"/>
  <c r="N12" i="2"/>
  <c r="E11" i="2"/>
  <c r="F11" i="2"/>
  <c r="G11" i="2"/>
  <c r="H11" i="2"/>
  <c r="K11" i="2"/>
  <c r="L11" i="2"/>
  <c r="M11" i="2"/>
  <c r="N11" i="2"/>
  <c r="E10" i="2"/>
  <c r="F10" i="2"/>
  <c r="G10" i="2"/>
  <c r="H10" i="2"/>
  <c r="K10" i="2"/>
  <c r="L10" i="2"/>
  <c r="M10" i="2"/>
  <c r="N10" i="2"/>
  <c r="E9" i="2"/>
  <c r="F9" i="2"/>
  <c r="G9" i="2"/>
  <c r="H9" i="2"/>
  <c r="K9" i="2"/>
  <c r="L9" i="2"/>
  <c r="M9" i="2"/>
  <c r="N9" i="2"/>
  <c r="E8" i="2"/>
  <c r="F8" i="2"/>
  <c r="G8" i="2"/>
  <c r="H8" i="2"/>
  <c r="K8" i="2"/>
  <c r="L8" i="2"/>
  <c r="M8" i="2"/>
  <c r="N8" i="2"/>
  <c r="E7" i="2" l="1"/>
  <c r="F7" i="2"/>
  <c r="G7" i="2"/>
  <c r="H7" i="2"/>
  <c r="K7" i="2"/>
  <c r="L7" i="2"/>
  <c r="M7" i="2"/>
  <c r="N7" i="2"/>
  <c r="H6" i="2" l="1"/>
  <c r="E6" i="2"/>
  <c r="F6" i="2"/>
  <c r="G6" i="2"/>
  <c r="H5" i="2"/>
  <c r="E5" i="2"/>
  <c r="F5" i="2"/>
  <c r="G5" i="2"/>
  <c r="H4" i="2"/>
  <c r="E4" i="2"/>
  <c r="F4" i="2"/>
  <c r="G4" i="2"/>
  <c r="K6" i="2" l="1"/>
  <c r="L6" i="2"/>
  <c r="M6" i="2"/>
  <c r="N6" i="2"/>
  <c r="AE1532" i="9" l="1"/>
  <c r="R1535" i="9" s="1"/>
  <c r="AD1532" i="9"/>
  <c r="AC1532" i="9"/>
  <c r="AE1510" i="9"/>
  <c r="R1513" i="9" s="1"/>
  <c r="AD1510" i="9"/>
  <c r="AC1510" i="9"/>
  <c r="AE1488" i="9"/>
  <c r="R1491" i="9" s="1"/>
  <c r="AD1488" i="9"/>
  <c r="AC1488" i="9"/>
  <c r="AE1466" i="9"/>
  <c r="R1469" i="9" s="1"/>
  <c r="AD1466" i="9"/>
  <c r="AC1466" i="9"/>
  <c r="AE1444" i="9"/>
  <c r="R1447" i="9" s="1"/>
  <c r="AD1444" i="9"/>
  <c r="AC1444" i="9"/>
  <c r="AE1422" i="9"/>
  <c r="R1425" i="9" s="1"/>
  <c r="AD1422" i="9"/>
  <c r="AC1422" i="9"/>
  <c r="AE1400" i="9"/>
  <c r="R1403" i="9" s="1"/>
  <c r="AD1400" i="9"/>
  <c r="AC1400" i="9"/>
  <c r="AE1378" i="9"/>
  <c r="R1381" i="9" s="1"/>
  <c r="AD1378" i="9"/>
  <c r="AC1378" i="9"/>
  <c r="AE1356" i="9"/>
  <c r="R1359" i="9" s="1"/>
  <c r="AD1356" i="9"/>
  <c r="AC1356" i="9"/>
  <c r="AE1334" i="9"/>
  <c r="R1337" i="9" s="1"/>
  <c r="AD1334" i="9"/>
  <c r="AC1334" i="9"/>
  <c r="AE1312" i="9"/>
  <c r="R1315" i="9" s="1"/>
  <c r="AD1312" i="9"/>
  <c r="AC1312" i="9"/>
  <c r="AE1290" i="9"/>
  <c r="R1293" i="9" s="1"/>
  <c r="AD1290" i="9"/>
  <c r="AC1290" i="9"/>
  <c r="AE1268" i="9"/>
  <c r="R1271" i="9" s="1"/>
  <c r="AD1268" i="9"/>
  <c r="AC1268" i="9"/>
  <c r="AE1246" i="9"/>
  <c r="R1249" i="9" s="1"/>
  <c r="AD1246" i="9"/>
  <c r="AC1246" i="9"/>
  <c r="AE1224" i="9"/>
  <c r="R1227" i="9" s="1"/>
  <c r="AD1224" i="9"/>
  <c r="AC1224" i="9"/>
  <c r="AE1202" i="9"/>
  <c r="R1205" i="9" s="1"/>
  <c r="AD1202" i="9"/>
  <c r="AC1202" i="9"/>
  <c r="AE1180" i="9"/>
  <c r="R1183" i="9" s="1"/>
  <c r="AD1180" i="9"/>
  <c r="AC1180" i="9"/>
  <c r="AE1158" i="9"/>
  <c r="R1161" i="9" s="1"/>
  <c r="AD1158" i="9"/>
  <c r="AC1158" i="9"/>
  <c r="AE1136" i="9"/>
  <c r="R1139" i="9" s="1"/>
  <c r="AD1136" i="9"/>
  <c r="AC1136" i="9"/>
  <c r="AE1114" i="9"/>
  <c r="R1117" i="9" s="1"/>
  <c r="AD1114" i="9"/>
  <c r="AC1114" i="9"/>
  <c r="AE1092" i="9"/>
  <c r="R1095" i="9" s="1"/>
  <c r="AD1092" i="9"/>
  <c r="AC1092" i="9"/>
  <c r="AE1070" i="9"/>
  <c r="R1073" i="9" s="1"/>
  <c r="AD1070" i="9"/>
  <c r="AC1070" i="9"/>
  <c r="AE1048" i="9"/>
  <c r="R1051" i="9" s="1"/>
  <c r="AD1048" i="9"/>
  <c r="AC1048" i="9"/>
  <c r="AE1026" i="9"/>
  <c r="R1029" i="9" s="1"/>
  <c r="AD1026" i="9"/>
  <c r="AC1026" i="9"/>
  <c r="AE1004" i="9"/>
  <c r="R1007" i="9" s="1"/>
  <c r="AD1004" i="9"/>
  <c r="AC1004" i="9"/>
  <c r="AE982" i="9"/>
  <c r="R985" i="9" s="1"/>
  <c r="AD982" i="9"/>
  <c r="AC982" i="9"/>
  <c r="AE960" i="9"/>
  <c r="R963" i="9" s="1"/>
  <c r="AD960" i="9"/>
  <c r="AC960" i="9"/>
  <c r="AE938" i="9"/>
  <c r="R941" i="9" s="1"/>
  <c r="AD938" i="9"/>
  <c r="AC938" i="9"/>
  <c r="AE916" i="9"/>
  <c r="R919" i="9" s="1"/>
  <c r="AD916" i="9"/>
  <c r="AC916" i="9"/>
  <c r="AE894" i="9"/>
  <c r="R897" i="9" s="1"/>
  <c r="AD894" i="9"/>
  <c r="AC894" i="9"/>
  <c r="AE872" i="9"/>
  <c r="R875" i="9" s="1"/>
  <c r="AD872" i="9"/>
  <c r="AC872" i="9"/>
  <c r="AE850" i="9"/>
  <c r="R853" i="9" s="1"/>
  <c r="AD850" i="9"/>
  <c r="AC850" i="9"/>
  <c r="AE828" i="9"/>
  <c r="R831" i="9" s="1"/>
  <c r="AD828" i="9"/>
  <c r="AC828" i="9"/>
  <c r="AE806" i="9"/>
  <c r="R809" i="9" s="1"/>
  <c r="AD806" i="9"/>
  <c r="AC806" i="9"/>
  <c r="AE784" i="9"/>
  <c r="R787" i="9" s="1"/>
  <c r="AD784" i="9"/>
  <c r="AC784" i="9"/>
  <c r="AE762" i="9"/>
  <c r="R765" i="9" s="1"/>
  <c r="AD762" i="9"/>
  <c r="AC762" i="9"/>
  <c r="AE740" i="9"/>
  <c r="R743" i="9" s="1"/>
  <c r="AD740" i="9"/>
  <c r="AC740" i="9"/>
  <c r="AE718" i="9"/>
  <c r="R721" i="9" s="1"/>
  <c r="AD718" i="9"/>
  <c r="AC718" i="9"/>
  <c r="AE696" i="9"/>
  <c r="R699" i="9" s="1"/>
  <c r="AD696" i="9"/>
  <c r="AC696" i="9"/>
  <c r="AE674" i="9"/>
  <c r="R677" i="9" s="1"/>
  <c r="AD674" i="9"/>
  <c r="AC674" i="9"/>
  <c r="AE652" i="9"/>
  <c r="R655" i="9" s="1"/>
  <c r="AD652" i="9"/>
  <c r="AC652" i="9"/>
  <c r="AE630" i="9"/>
  <c r="R633" i="9" s="1"/>
  <c r="AD630" i="9"/>
  <c r="AC630" i="9"/>
  <c r="AE608" i="9"/>
  <c r="R611" i="9" s="1"/>
  <c r="AD608" i="9"/>
  <c r="AC608" i="9"/>
  <c r="AE586" i="9"/>
  <c r="R589" i="9" s="1"/>
  <c r="AD586" i="9"/>
  <c r="AC586" i="9"/>
  <c r="AE564" i="9"/>
  <c r="R567" i="9" s="1"/>
  <c r="AD564" i="9"/>
  <c r="AC564" i="9"/>
  <c r="AE542" i="9"/>
  <c r="R545" i="9" s="1"/>
  <c r="AD542" i="9"/>
  <c r="AC542" i="9"/>
  <c r="AE520" i="9"/>
  <c r="R523" i="9" s="1"/>
  <c r="AD520" i="9"/>
  <c r="AC520" i="9"/>
  <c r="AE498" i="9"/>
  <c r="R501" i="9" s="1"/>
  <c r="AD498" i="9"/>
  <c r="AC498" i="9"/>
  <c r="AE476" i="9"/>
  <c r="R479" i="9" s="1"/>
  <c r="AD476" i="9"/>
  <c r="AC476" i="9"/>
  <c r="AE454" i="9"/>
  <c r="R457" i="9" s="1"/>
  <c r="AD454" i="9"/>
  <c r="AC454" i="9"/>
  <c r="AE432" i="9"/>
  <c r="R435" i="9" s="1"/>
  <c r="AD432" i="9"/>
  <c r="AC432" i="9"/>
  <c r="AE410" i="9"/>
  <c r="R413" i="9" s="1"/>
  <c r="AD410" i="9"/>
  <c r="AC410" i="9"/>
  <c r="AE388" i="9"/>
  <c r="R391" i="9" s="1"/>
  <c r="AD388" i="9"/>
  <c r="AC388" i="9"/>
  <c r="AE366" i="9"/>
  <c r="R369" i="9" s="1"/>
  <c r="AD366" i="9"/>
  <c r="AC366" i="9"/>
  <c r="AE344" i="9"/>
  <c r="R347" i="9" s="1"/>
  <c r="AD344" i="9"/>
  <c r="AC344" i="9"/>
  <c r="AE322" i="9"/>
  <c r="R325" i="9" s="1"/>
  <c r="AD322" i="9"/>
  <c r="AC322" i="9"/>
  <c r="AE300" i="9"/>
  <c r="R303" i="9" s="1"/>
  <c r="AD300" i="9"/>
  <c r="AC300" i="9"/>
  <c r="AE278" i="9"/>
  <c r="R281" i="9" s="1"/>
  <c r="AD278" i="9"/>
  <c r="AC278" i="9"/>
  <c r="AE256" i="9"/>
  <c r="R259" i="9" s="1"/>
  <c r="AD256" i="9"/>
  <c r="AC256" i="9"/>
  <c r="AE234" i="9"/>
  <c r="R237" i="9" s="1"/>
  <c r="AD234" i="9"/>
  <c r="AC234" i="9"/>
  <c r="AE212" i="9"/>
  <c r="R215" i="9" s="1"/>
  <c r="AD212" i="9"/>
  <c r="AC212" i="9"/>
  <c r="AE190" i="9"/>
  <c r="R193" i="9" s="1"/>
  <c r="AD190" i="9"/>
  <c r="AC190" i="9"/>
  <c r="AE168" i="9"/>
  <c r="R171" i="9" s="1"/>
  <c r="AD168" i="9"/>
  <c r="AC168" i="9"/>
  <c r="AE146" i="9"/>
  <c r="R149" i="9" s="1"/>
  <c r="AD146" i="9"/>
  <c r="AC146" i="9"/>
  <c r="AE124" i="9"/>
  <c r="R127" i="9" s="1"/>
  <c r="AD124" i="9"/>
  <c r="AC124" i="9"/>
  <c r="AE102" i="9"/>
  <c r="R105" i="9" s="1"/>
  <c r="AD102" i="9"/>
  <c r="AC102" i="9"/>
  <c r="AE80" i="9"/>
  <c r="R83" i="9" s="1"/>
  <c r="AD80" i="9"/>
  <c r="AC80" i="9"/>
  <c r="AE58" i="9"/>
  <c r="R61" i="9" s="1"/>
  <c r="AD58" i="9"/>
  <c r="AC58" i="9"/>
  <c r="AE36" i="9"/>
  <c r="R39" i="9" s="1"/>
  <c r="AD36" i="9"/>
  <c r="AC36" i="9"/>
  <c r="I169" i="9" l="1"/>
  <c r="I1004" i="9"/>
  <c r="I146" i="9"/>
  <c r="I917" i="9"/>
  <c r="I938" i="9"/>
  <c r="I741" i="9"/>
  <c r="I762" i="9"/>
  <c r="I873" i="9"/>
  <c r="I894" i="9"/>
  <c r="I939" i="9"/>
  <c r="I257" i="9"/>
  <c r="I850" i="9"/>
  <c r="I960" i="9"/>
  <c r="I543" i="9"/>
  <c r="I587" i="9"/>
  <c r="I80" i="9"/>
  <c r="I388" i="9"/>
  <c r="I455" i="9"/>
  <c r="I476" i="9"/>
  <c r="I499" i="9"/>
  <c r="I520" i="9"/>
  <c r="I564" i="9"/>
  <c r="I608" i="9"/>
  <c r="I1269" i="9"/>
  <c r="I1290" i="9"/>
  <c r="I1445" i="9"/>
  <c r="I1466" i="9"/>
  <c r="I1533" i="9"/>
  <c r="I125" i="9"/>
  <c r="I1202" i="9"/>
  <c r="I1225" i="9"/>
  <c r="I1246" i="9"/>
  <c r="I1291" i="9"/>
  <c r="I1312" i="9"/>
  <c r="I102" i="9"/>
  <c r="I1005" i="9"/>
  <c r="I1026" i="9"/>
  <c r="I1159" i="9"/>
  <c r="I1180" i="9"/>
  <c r="I1357" i="9"/>
  <c r="I1378" i="9"/>
  <c r="I1401" i="9"/>
  <c r="I1422" i="9"/>
  <c r="I1467" i="9"/>
  <c r="I1488" i="9"/>
  <c r="I81" i="9"/>
  <c r="I300" i="9"/>
  <c r="I344" i="9"/>
  <c r="I389" i="9"/>
  <c r="I410" i="9"/>
  <c r="I433" i="9"/>
  <c r="I454" i="9"/>
  <c r="I653" i="9"/>
  <c r="I674" i="9"/>
  <c r="I697" i="9"/>
  <c r="I718" i="9"/>
  <c r="I763" i="9"/>
  <c r="I784" i="9"/>
  <c r="I1071" i="9"/>
  <c r="I1092" i="9"/>
  <c r="I1115" i="9"/>
  <c r="I1136" i="9"/>
  <c r="I1181" i="9"/>
  <c r="I1203" i="9"/>
  <c r="I1224" i="9"/>
  <c r="I1313" i="9"/>
  <c r="I1334" i="9"/>
  <c r="I1379" i="9"/>
  <c r="I1400" i="9"/>
  <c r="I1489" i="9"/>
  <c r="I1510" i="9"/>
  <c r="I37" i="9"/>
  <c r="I58" i="9"/>
  <c r="I191" i="9"/>
  <c r="I212" i="9"/>
  <c r="I235" i="9"/>
  <c r="I279" i="9"/>
  <c r="I301" i="9"/>
  <c r="I322" i="9"/>
  <c r="I477" i="9"/>
  <c r="I498" i="9"/>
  <c r="I565" i="9"/>
  <c r="I609" i="9"/>
  <c r="I630" i="9"/>
  <c r="I696" i="9"/>
  <c r="I785" i="9"/>
  <c r="I806" i="9"/>
  <c r="I851" i="9"/>
  <c r="I872" i="9"/>
  <c r="I1093" i="9"/>
  <c r="I1114" i="9"/>
  <c r="I1247" i="9"/>
  <c r="I1268" i="9"/>
  <c r="I1335" i="9"/>
  <c r="I1356" i="9"/>
  <c r="I1423" i="9"/>
  <c r="I1444" i="9"/>
  <c r="I1511" i="9"/>
  <c r="I1532" i="9"/>
  <c r="I147" i="9"/>
  <c r="I234" i="9"/>
  <c r="I278" i="9"/>
  <c r="I323" i="9"/>
  <c r="I345" i="9"/>
  <c r="I366" i="9"/>
  <c r="I542" i="9"/>
  <c r="I631" i="9"/>
  <c r="I652" i="9"/>
  <c r="I807" i="9"/>
  <c r="I828" i="9"/>
  <c r="I895" i="9"/>
  <c r="I916" i="9"/>
  <c r="I982" i="9"/>
  <c r="I1049" i="9"/>
  <c r="I1070" i="9"/>
  <c r="I1137" i="9"/>
  <c r="I1158" i="9"/>
  <c r="I36" i="9"/>
  <c r="I168" i="9"/>
  <c r="I190" i="9"/>
  <c r="I256" i="9"/>
  <c r="I586" i="9"/>
  <c r="I961" i="9"/>
  <c r="K5" i="2"/>
  <c r="L5" i="2"/>
  <c r="M5" i="2"/>
  <c r="K4" i="2"/>
  <c r="L4" i="2"/>
  <c r="M4" i="2"/>
  <c r="N4" i="2"/>
  <c r="K13" i="1"/>
  <c r="K14" i="1"/>
  <c r="L15" i="1"/>
  <c r="M15" i="1"/>
  <c r="O15" i="1"/>
  <c r="Q15" i="1"/>
  <c r="R15" i="1"/>
  <c r="T15" i="1"/>
  <c r="U15" i="1"/>
  <c r="V15" i="1"/>
  <c r="W15" i="1"/>
  <c r="X15" i="1"/>
  <c r="Z15" i="1"/>
  <c r="AA15" i="1"/>
  <c r="AB15" i="1"/>
  <c r="AC15" i="1"/>
  <c r="C16" i="9" l="1"/>
  <c r="A16" i="9"/>
  <c r="K15" i="1"/>
  <c r="C4" i="2" l="1"/>
  <c r="D4" i="2"/>
  <c r="B4" i="2"/>
  <c r="F16" i="9" l="1"/>
  <c r="G16" i="9"/>
  <c r="A15" i="9"/>
  <c r="B15" i="9"/>
  <c r="C15" i="9"/>
  <c r="D15" i="9"/>
  <c r="E15" i="9"/>
  <c r="F15" i="9"/>
  <c r="G15" i="9"/>
  <c r="A14" i="9"/>
  <c r="B14" i="9"/>
  <c r="C14" i="9"/>
  <c r="D14" i="9"/>
  <c r="E14" i="9"/>
  <c r="F14" i="9"/>
  <c r="G14" i="9"/>
  <c r="AB8" i="9" l="1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Z15" i="9"/>
  <c r="AA15" i="9"/>
  <c r="AC8" i="9"/>
  <c r="AC14" i="9" s="1"/>
  <c r="AD8" i="9"/>
  <c r="AD14" i="9" s="1"/>
  <c r="AE8" i="9"/>
  <c r="AE14" i="9" s="1"/>
  <c r="R17" i="9" s="1"/>
  <c r="I14" i="9" l="1"/>
  <c r="I16" i="9"/>
  <c r="I15" i="9"/>
  <c r="D25" i="3"/>
  <c r="C26" i="3"/>
  <c r="D26" i="3"/>
  <c r="C27" i="3"/>
  <c r="D27" i="3"/>
  <c r="F27" i="3"/>
  <c r="G27" i="3"/>
  <c r="F26" i="3"/>
  <c r="G26" i="3"/>
  <c r="F25" i="3"/>
  <c r="G25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6" i="3"/>
  <c r="AD27" i="3"/>
  <c r="AG27" i="3"/>
  <c r="AG25" i="3"/>
  <c r="AG22" i="3"/>
  <c r="AG16" i="3"/>
  <c r="AG1051" i="3" l="1"/>
  <c r="AH1051" i="3"/>
  <c r="AG1055" i="3"/>
  <c r="AG1057" i="3"/>
  <c r="C1060" i="3"/>
  <c r="D1060" i="3"/>
  <c r="E1060" i="3"/>
  <c r="F1060" i="3"/>
  <c r="G1060" i="3"/>
  <c r="AG1060" i="3"/>
  <c r="C1061" i="3"/>
  <c r="D1061" i="3"/>
  <c r="E1061" i="3"/>
  <c r="F1061" i="3"/>
  <c r="G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AA1061" i="3"/>
  <c r="AB1061" i="3"/>
  <c r="AC1061" i="3"/>
  <c r="AD1061" i="3"/>
  <c r="C1062" i="3"/>
  <c r="D1062" i="3"/>
  <c r="E1062" i="3"/>
  <c r="F1062" i="3"/>
  <c r="G1062" i="3"/>
  <c r="M1062" i="3"/>
  <c r="L1062" i="3" s="1"/>
  <c r="K1062" i="3" s="1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AA1062" i="3"/>
  <c r="AB1062" i="3"/>
  <c r="AC1062" i="3"/>
  <c r="AD1062" i="3"/>
  <c r="AG1062" i="3"/>
  <c r="AG1066" i="3"/>
  <c r="AH1066" i="3"/>
  <c r="AG1070" i="3"/>
  <c r="AG1072" i="3"/>
  <c r="F1075" i="3"/>
  <c r="G1075" i="3"/>
  <c r="AG1075" i="3"/>
  <c r="G1076" i="3"/>
  <c r="M1076" i="3"/>
  <c r="L1076" i="3" s="1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AA1076" i="3"/>
  <c r="AB1076" i="3"/>
  <c r="AC1076" i="3"/>
  <c r="AD1076" i="3"/>
  <c r="F1077" i="3"/>
  <c r="G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AA1077" i="3"/>
  <c r="AB1077" i="3"/>
  <c r="AC1077" i="3"/>
  <c r="AD1077" i="3"/>
  <c r="AG1077" i="3"/>
  <c r="AG1081" i="3"/>
  <c r="AH1081" i="3"/>
  <c r="AG1085" i="3"/>
  <c r="AG1087" i="3"/>
  <c r="C1090" i="3"/>
  <c r="D1090" i="3"/>
  <c r="E1090" i="3"/>
  <c r="F1090" i="3"/>
  <c r="G1090" i="3"/>
  <c r="AG1090" i="3"/>
  <c r="C1091" i="3"/>
  <c r="D1091" i="3"/>
  <c r="E1091" i="3"/>
  <c r="F1091" i="3"/>
  <c r="G1091" i="3"/>
  <c r="M1091" i="3"/>
  <c r="L1091" i="3" s="1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AA1091" i="3"/>
  <c r="AB1091" i="3"/>
  <c r="AC1091" i="3"/>
  <c r="AD1091" i="3"/>
  <c r="C1092" i="3"/>
  <c r="D1092" i="3"/>
  <c r="E1092" i="3"/>
  <c r="F1092" i="3"/>
  <c r="G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AA1092" i="3"/>
  <c r="AB1092" i="3"/>
  <c r="AC1092" i="3"/>
  <c r="AD1092" i="3"/>
  <c r="AG1092" i="3"/>
  <c r="AG1096" i="3"/>
  <c r="AH1096" i="3"/>
  <c r="AG1100" i="3"/>
  <c r="AG1102" i="3"/>
  <c r="C1105" i="3"/>
  <c r="D1105" i="3"/>
  <c r="E1105" i="3"/>
  <c r="F1105" i="3"/>
  <c r="G1105" i="3"/>
  <c r="AG1105" i="3"/>
  <c r="C1106" i="3"/>
  <c r="D1106" i="3"/>
  <c r="E1106" i="3"/>
  <c r="F1106" i="3"/>
  <c r="G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AA1106" i="3"/>
  <c r="AB1106" i="3"/>
  <c r="AC1106" i="3"/>
  <c r="AD1106" i="3"/>
  <c r="C1107" i="3"/>
  <c r="D1107" i="3"/>
  <c r="E1107" i="3"/>
  <c r="F1107" i="3"/>
  <c r="G1107" i="3"/>
  <c r="M1107" i="3"/>
  <c r="L1107" i="3" s="1"/>
  <c r="K1107" i="3" s="1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AA1107" i="3"/>
  <c r="AB1107" i="3"/>
  <c r="AC1107" i="3"/>
  <c r="AD1107" i="3"/>
  <c r="AG1107" i="3"/>
  <c r="AG1111" i="3"/>
  <c r="AH1111" i="3"/>
  <c r="AG1115" i="3"/>
  <c r="AG1117" i="3"/>
  <c r="C1120" i="3"/>
  <c r="D1120" i="3"/>
  <c r="E1120" i="3"/>
  <c r="F1120" i="3"/>
  <c r="G1120" i="3"/>
  <c r="AG1120" i="3"/>
  <c r="C1121" i="3"/>
  <c r="D1121" i="3"/>
  <c r="E1121" i="3"/>
  <c r="F1121" i="3"/>
  <c r="G1121" i="3"/>
  <c r="M1121" i="3"/>
  <c r="L1121" i="3" s="1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AA1121" i="3"/>
  <c r="AB1121" i="3"/>
  <c r="AC1121" i="3"/>
  <c r="AD1121" i="3"/>
  <c r="C1122" i="3"/>
  <c r="D1122" i="3"/>
  <c r="E1122" i="3"/>
  <c r="F1122" i="3"/>
  <c r="G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AA1122" i="3"/>
  <c r="AB1122" i="3"/>
  <c r="AC1122" i="3"/>
  <c r="AD1122" i="3"/>
  <c r="AG1122" i="3"/>
  <c r="AG1126" i="3"/>
  <c r="AH1126" i="3"/>
  <c r="AG1130" i="3"/>
  <c r="AG1132" i="3"/>
  <c r="C1135" i="3"/>
  <c r="D1135" i="3"/>
  <c r="E1135" i="3"/>
  <c r="F1135" i="3"/>
  <c r="G1135" i="3"/>
  <c r="AG1135" i="3"/>
  <c r="C1136" i="3"/>
  <c r="D1136" i="3"/>
  <c r="E1136" i="3"/>
  <c r="F1136" i="3"/>
  <c r="G1136" i="3"/>
  <c r="M1136" i="3"/>
  <c r="L1136" i="3" s="1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AA1136" i="3"/>
  <c r="AB1136" i="3"/>
  <c r="AC1136" i="3"/>
  <c r="AD1136" i="3"/>
  <c r="C1137" i="3"/>
  <c r="D1137" i="3"/>
  <c r="E1137" i="3"/>
  <c r="F1137" i="3"/>
  <c r="G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AA1137" i="3"/>
  <c r="AB1137" i="3"/>
  <c r="AC1137" i="3"/>
  <c r="AD1137" i="3"/>
  <c r="AG1137" i="3"/>
  <c r="AG1141" i="3"/>
  <c r="AH1141" i="3"/>
  <c r="AG1145" i="3"/>
  <c r="AG1147" i="3"/>
  <c r="C1150" i="3"/>
  <c r="D1150" i="3"/>
  <c r="E1150" i="3"/>
  <c r="F1150" i="3"/>
  <c r="G1150" i="3"/>
  <c r="AG1150" i="3"/>
  <c r="C1151" i="3"/>
  <c r="D1151" i="3"/>
  <c r="E1151" i="3"/>
  <c r="F1151" i="3"/>
  <c r="G1151" i="3"/>
  <c r="M1151" i="3"/>
  <c r="L1151" i="3" s="1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AA1151" i="3"/>
  <c r="AB1151" i="3"/>
  <c r="AC1151" i="3"/>
  <c r="AD1151" i="3"/>
  <c r="C1152" i="3"/>
  <c r="D1152" i="3"/>
  <c r="E1152" i="3"/>
  <c r="F1152" i="3"/>
  <c r="G1152" i="3"/>
  <c r="M1152" i="3"/>
  <c r="L1152" i="3" s="1"/>
  <c r="K1152" i="3" s="1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AA1152" i="3"/>
  <c r="AB1152" i="3"/>
  <c r="AC1152" i="3"/>
  <c r="AD1152" i="3"/>
  <c r="AG1152" i="3"/>
  <c r="AG1156" i="3"/>
  <c r="AH1156" i="3"/>
  <c r="AG1160" i="3"/>
  <c r="AG1162" i="3"/>
  <c r="C1165" i="3"/>
  <c r="D1165" i="3"/>
  <c r="E1165" i="3"/>
  <c r="F1165" i="3"/>
  <c r="G1165" i="3"/>
  <c r="AG1165" i="3"/>
  <c r="C1166" i="3"/>
  <c r="D1166" i="3"/>
  <c r="E1166" i="3"/>
  <c r="F1166" i="3"/>
  <c r="G1166" i="3"/>
  <c r="M1166" i="3"/>
  <c r="L1166" i="3" s="1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AA1166" i="3"/>
  <c r="AB1166" i="3"/>
  <c r="AC1166" i="3"/>
  <c r="AD1166" i="3"/>
  <c r="C1167" i="3"/>
  <c r="D1167" i="3"/>
  <c r="E1167" i="3"/>
  <c r="F1167" i="3"/>
  <c r="G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AA1167" i="3"/>
  <c r="AB1167" i="3"/>
  <c r="AC1167" i="3"/>
  <c r="AD1167" i="3"/>
  <c r="AG1167" i="3"/>
  <c r="AG1171" i="3"/>
  <c r="AG1175" i="3"/>
  <c r="AG1177" i="3"/>
  <c r="C1180" i="3"/>
  <c r="D1180" i="3"/>
  <c r="E1180" i="3"/>
  <c r="F1180" i="3"/>
  <c r="G1180" i="3"/>
  <c r="AG1180" i="3"/>
  <c r="C1181" i="3"/>
  <c r="D1181" i="3"/>
  <c r="E1181" i="3"/>
  <c r="F1181" i="3"/>
  <c r="G1181" i="3"/>
  <c r="M1181" i="3"/>
  <c r="L1181" i="3" s="1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AA1181" i="3"/>
  <c r="AB1181" i="3"/>
  <c r="AC1181" i="3"/>
  <c r="AD1181" i="3"/>
  <c r="C1182" i="3"/>
  <c r="D1182" i="3"/>
  <c r="E1182" i="3"/>
  <c r="F1182" i="3"/>
  <c r="G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AA1182" i="3"/>
  <c r="AB1182" i="3"/>
  <c r="AC1182" i="3"/>
  <c r="AD1182" i="3"/>
  <c r="AG1182" i="3"/>
  <c r="AG1186" i="3"/>
  <c r="AH1186" i="3"/>
  <c r="AG1190" i="3"/>
  <c r="AG1192" i="3"/>
  <c r="C1195" i="3"/>
  <c r="D1195" i="3"/>
  <c r="E1195" i="3"/>
  <c r="F1195" i="3"/>
  <c r="G1195" i="3"/>
  <c r="AG1195" i="3"/>
  <c r="C1196" i="3"/>
  <c r="D1196" i="3"/>
  <c r="E1196" i="3"/>
  <c r="F1196" i="3"/>
  <c r="G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AA1196" i="3"/>
  <c r="AB1196" i="3"/>
  <c r="AC1196" i="3"/>
  <c r="AD1196" i="3"/>
  <c r="C1197" i="3"/>
  <c r="D1197" i="3"/>
  <c r="E1197" i="3"/>
  <c r="F1197" i="3"/>
  <c r="G1197" i="3"/>
  <c r="M1197" i="3"/>
  <c r="L1197" i="3" s="1"/>
  <c r="K1197" i="3" s="1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AA1197" i="3"/>
  <c r="AB1197" i="3"/>
  <c r="AC1197" i="3"/>
  <c r="AD1197" i="3"/>
  <c r="AG1197" i="3"/>
  <c r="AG1201" i="3"/>
  <c r="AH1201" i="3"/>
  <c r="AG1205" i="3"/>
  <c r="AG1207" i="3"/>
  <c r="C1210" i="3"/>
  <c r="D1210" i="3"/>
  <c r="E1210" i="3"/>
  <c r="F1210" i="3"/>
  <c r="G1210" i="3"/>
  <c r="AG1210" i="3"/>
  <c r="C1211" i="3"/>
  <c r="D1211" i="3"/>
  <c r="E1211" i="3"/>
  <c r="F1211" i="3"/>
  <c r="G1211" i="3"/>
  <c r="M1211" i="3"/>
  <c r="L1211" i="3" s="1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AA1211" i="3"/>
  <c r="AB1211" i="3"/>
  <c r="AC1211" i="3"/>
  <c r="AD1211" i="3"/>
  <c r="C1212" i="3"/>
  <c r="D1212" i="3"/>
  <c r="E1212" i="3"/>
  <c r="F1212" i="3"/>
  <c r="G1212" i="3"/>
  <c r="M1212" i="3"/>
  <c r="L1212" i="3" s="1"/>
  <c r="K1212" i="3" s="1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AA1212" i="3"/>
  <c r="AB1212" i="3"/>
  <c r="AC1212" i="3"/>
  <c r="AD1212" i="3"/>
  <c r="AG1212" i="3"/>
  <c r="AG1216" i="3"/>
  <c r="AH1216" i="3"/>
  <c r="AG1220" i="3"/>
  <c r="AG1222" i="3"/>
  <c r="C1225" i="3"/>
  <c r="D1225" i="3"/>
  <c r="E1225" i="3"/>
  <c r="F1225" i="3"/>
  <c r="G1225" i="3"/>
  <c r="AG1225" i="3"/>
  <c r="C1226" i="3"/>
  <c r="D1226" i="3"/>
  <c r="E1226" i="3"/>
  <c r="F1226" i="3"/>
  <c r="G1226" i="3"/>
  <c r="M1226" i="3"/>
  <c r="L1226" i="3" s="1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AA1226" i="3"/>
  <c r="AB1226" i="3"/>
  <c r="AC1226" i="3"/>
  <c r="AD1226" i="3"/>
  <c r="C1227" i="3"/>
  <c r="D1227" i="3"/>
  <c r="E1227" i="3"/>
  <c r="F1227" i="3"/>
  <c r="G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AA1227" i="3"/>
  <c r="AB1227" i="3"/>
  <c r="AC1227" i="3"/>
  <c r="AD1227" i="3"/>
  <c r="AG1227" i="3"/>
  <c r="AG1231" i="3"/>
  <c r="AH1231" i="3"/>
  <c r="AG1235" i="3"/>
  <c r="AG1237" i="3"/>
  <c r="C1240" i="3"/>
  <c r="D1240" i="3"/>
  <c r="E1240" i="3"/>
  <c r="F1240" i="3"/>
  <c r="G1240" i="3"/>
  <c r="AG1240" i="3"/>
  <c r="C1241" i="3"/>
  <c r="D1241" i="3"/>
  <c r="E1241" i="3"/>
  <c r="F1241" i="3"/>
  <c r="G1241" i="3"/>
  <c r="M1241" i="3"/>
  <c r="L1241" i="3" s="1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AA1241" i="3"/>
  <c r="AB1241" i="3"/>
  <c r="AC1241" i="3"/>
  <c r="AD1241" i="3"/>
  <c r="C1242" i="3"/>
  <c r="D1242" i="3"/>
  <c r="E1242" i="3"/>
  <c r="F1242" i="3"/>
  <c r="G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AA1242" i="3"/>
  <c r="AB1242" i="3"/>
  <c r="AC1242" i="3"/>
  <c r="AD1242" i="3"/>
  <c r="AG1242" i="3"/>
  <c r="AG1246" i="3"/>
  <c r="AH1246" i="3"/>
  <c r="AG1250" i="3"/>
  <c r="AG1252" i="3"/>
  <c r="C1255" i="3"/>
  <c r="D1255" i="3"/>
  <c r="E1255" i="3"/>
  <c r="F1255" i="3"/>
  <c r="G1255" i="3"/>
  <c r="AG1255" i="3"/>
  <c r="C1256" i="3"/>
  <c r="D1256" i="3"/>
  <c r="E1256" i="3"/>
  <c r="F1256" i="3"/>
  <c r="G1256" i="3"/>
  <c r="M1256" i="3"/>
  <c r="L1256" i="3" s="1"/>
  <c r="N1256" i="3"/>
  <c r="O1256" i="3"/>
  <c r="P1256" i="3"/>
  <c r="Q1256" i="3"/>
  <c r="R1256" i="3"/>
  <c r="S1256" i="3"/>
  <c r="T1256" i="3"/>
  <c r="U1256" i="3"/>
  <c r="V1256" i="3"/>
  <c r="W1256" i="3"/>
  <c r="X1256" i="3"/>
  <c r="Y1256" i="3"/>
  <c r="AA1256" i="3"/>
  <c r="AB1256" i="3"/>
  <c r="AC1256" i="3"/>
  <c r="AD1256" i="3"/>
  <c r="C1257" i="3"/>
  <c r="D1257" i="3"/>
  <c r="E1257" i="3"/>
  <c r="F1257" i="3"/>
  <c r="G1257" i="3"/>
  <c r="M1257" i="3"/>
  <c r="N1257" i="3"/>
  <c r="O1257" i="3"/>
  <c r="P1257" i="3"/>
  <c r="Q1257" i="3"/>
  <c r="R1257" i="3"/>
  <c r="S1257" i="3"/>
  <c r="T1257" i="3"/>
  <c r="U1257" i="3"/>
  <c r="V1257" i="3"/>
  <c r="W1257" i="3"/>
  <c r="X1257" i="3"/>
  <c r="Y1257" i="3"/>
  <c r="AA1257" i="3"/>
  <c r="AB1257" i="3"/>
  <c r="AC1257" i="3"/>
  <c r="AD1257" i="3"/>
  <c r="AG1257" i="3"/>
  <c r="AG1261" i="3"/>
  <c r="AH1261" i="3"/>
  <c r="AG1265" i="3"/>
  <c r="AG1267" i="3"/>
  <c r="C1270" i="3"/>
  <c r="D1270" i="3"/>
  <c r="E1270" i="3"/>
  <c r="F1270" i="3"/>
  <c r="G1270" i="3"/>
  <c r="AG1270" i="3"/>
  <c r="C1271" i="3"/>
  <c r="D1271" i="3"/>
  <c r="E1271" i="3"/>
  <c r="F1271" i="3"/>
  <c r="G1271" i="3"/>
  <c r="M1271" i="3"/>
  <c r="L1271" i="3" s="1"/>
  <c r="N1271" i="3"/>
  <c r="O1271" i="3"/>
  <c r="P1271" i="3"/>
  <c r="Q1271" i="3"/>
  <c r="R1271" i="3"/>
  <c r="S1271" i="3"/>
  <c r="T1271" i="3"/>
  <c r="U1271" i="3"/>
  <c r="V1271" i="3"/>
  <c r="W1271" i="3"/>
  <c r="X1271" i="3"/>
  <c r="Y1271" i="3"/>
  <c r="AA1271" i="3"/>
  <c r="AB1271" i="3"/>
  <c r="AC1271" i="3"/>
  <c r="AD1271" i="3"/>
  <c r="C1272" i="3"/>
  <c r="D1272" i="3"/>
  <c r="E1272" i="3"/>
  <c r="F1272" i="3"/>
  <c r="G1272" i="3"/>
  <c r="M1272" i="3"/>
  <c r="N1272" i="3"/>
  <c r="O1272" i="3"/>
  <c r="P1272" i="3"/>
  <c r="Q1272" i="3"/>
  <c r="R1272" i="3"/>
  <c r="S1272" i="3"/>
  <c r="T1272" i="3"/>
  <c r="U1272" i="3"/>
  <c r="V1272" i="3"/>
  <c r="W1272" i="3"/>
  <c r="X1272" i="3"/>
  <c r="Y1272" i="3"/>
  <c r="AA1272" i="3"/>
  <c r="AB1272" i="3"/>
  <c r="AC1272" i="3"/>
  <c r="AD1272" i="3"/>
  <c r="AG1272" i="3"/>
  <c r="AG1276" i="3"/>
  <c r="AH1276" i="3"/>
  <c r="AG1280" i="3"/>
  <c r="AG1282" i="3"/>
  <c r="C1285" i="3"/>
  <c r="D1285" i="3"/>
  <c r="E1285" i="3"/>
  <c r="F1285" i="3"/>
  <c r="G1285" i="3"/>
  <c r="AG1285" i="3"/>
  <c r="C1286" i="3"/>
  <c r="D1286" i="3"/>
  <c r="E1286" i="3"/>
  <c r="F1286" i="3"/>
  <c r="G1286" i="3"/>
  <c r="M1286" i="3"/>
  <c r="L1286" i="3" s="1"/>
  <c r="N1286" i="3"/>
  <c r="O1286" i="3"/>
  <c r="P1286" i="3"/>
  <c r="Q1286" i="3"/>
  <c r="R1286" i="3"/>
  <c r="S1286" i="3"/>
  <c r="T1286" i="3"/>
  <c r="U1286" i="3"/>
  <c r="V1286" i="3"/>
  <c r="W1286" i="3"/>
  <c r="X1286" i="3"/>
  <c r="Y1286" i="3"/>
  <c r="AA1286" i="3"/>
  <c r="AB1286" i="3"/>
  <c r="AC1286" i="3"/>
  <c r="AD1286" i="3"/>
  <c r="C1287" i="3"/>
  <c r="D1287" i="3"/>
  <c r="E1287" i="3"/>
  <c r="F1287" i="3"/>
  <c r="G1287" i="3"/>
  <c r="M1287" i="3"/>
  <c r="L1287" i="3" s="1"/>
  <c r="K1287" i="3" s="1"/>
  <c r="N1287" i="3"/>
  <c r="O1287" i="3"/>
  <c r="P1287" i="3"/>
  <c r="Q1287" i="3"/>
  <c r="R1287" i="3"/>
  <c r="S1287" i="3"/>
  <c r="T1287" i="3"/>
  <c r="U1287" i="3"/>
  <c r="V1287" i="3"/>
  <c r="W1287" i="3"/>
  <c r="X1287" i="3"/>
  <c r="Y1287" i="3"/>
  <c r="AA1287" i="3"/>
  <c r="AB1287" i="3"/>
  <c r="AC1287" i="3"/>
  <c r="AD1287" i="3"/>
  <c r="AG1287" i="3"/>
  <c r="AG1291" i="3"/>
  <c r="AH1291" i="3"/>
  <c r="AG1295" i="3"/>
  <c r="AG1297" i="3"/>
  <c r="C1300" i="3"/>
  <c r="D1300" i="3"/>
  <c r="E1300" i="3"/>
  <c r="F1300" i="3"/>
  <c r="G1300" i="3"/>
  <c r="AG1300" i="3"/>
  <c r="C1301" i="3"/>
  <c r="D1301" i="3"/>
  <c r="E1301" i="3"/>
  <c r="F1301" i="3"/>
  <c r="G1301" i="3"/>
  <c r="M1301" i="3"/>
  <c r="L1301" i="3" s="1"/>
  <c r="N1301" i="3"/>
  <c r="O1301" i="3"/>
  <c r="P1301" i="3"/>
  <c r="Q1301" i="3"/>
  <c r="R1301" i="3"/>
  <c r="S1301" i="3"/>
  <c r="T1301" i="3"/>
  <c r="U1301" i="3"/>
  <c r="V1301" i="3"/>
  <c r="W1301" i="3"/>
  <c r="X1301" i="3"/>
  <c r="Y1301" i="3"/>
  <c r="AA1301" i="3"/>
  <c r="AB1301" i="3"/>
  <c r="AC1301" i="3"/>
  <c r="AD1301" i="3"/>
  <c r="C1302" i="3"/>
  <c r="D1302" i="3"/>
  <c r="E1302" i="3"/>
  <c r="F1302" i="3"/>
  <c r="G1302" i="3"/>
  <c r="M1302" i="3"/>
  <c r="N1302" i="3"/>
  <c r="O1302" i="3"/>
  <c r="P1302" i="3"/>
  <c r="Q1302" i="3"/>
  <c r="R1302" i="3"/>
  <c r="S1302" i="3"/>
  <c r="T1302" i="3"/>
  <c r="U1302" i="3"/>
  <c r="V1302" i="3"/>
  <c r="W1302" i="3"/>
  <c r="X1302" i="3"/>
  <c r="Y1302" i="3"/>
  <c r="AA1302" i="3"/>
  <c r="AB1302" i="3"/>
  <c r="AC1302" i="3"/>
  <c r="AD1302" i="3"/>
  <c r="AG1302" i="3"/>
  <c r="AG1306" i="3"/>
  <c r="AH1306" i="3"/>
  <c r="AG1310" i="3"/>
  <c r="AG1312" i="3"/>
  <c r="C1315" i="3"/>
  <c r="D1315" i="3"/>
  <c r="E1315" i="3"/>
  <c r="F1315" i="3"/>
  <c r="G1315" i="3"/>
  <c r="AG1315" i="3"/>
  <c r="C1316" i="3"/>
  <c r="D1316" i="3"/>
  <c r="E1316" i="3"/>
  <c r="F1316" i="3"/>
  <c r="G1316" i="3"/>
  <c r="M1316" i="3"/>
  <c r="L1316" i="3" s="1"/>
  <c r="N1316" i="3"/>
  <c r="O1316" i="3"/>
  <c r="P1316" i="3"/>
  <c r="Q1316" i="3"/>
  <c r="R1316" i="3"/>
  <c r="S1316" i="3"/>
  <c r="T1316" i="3"/>
  <c r="U1316" i="3"/>
  <c r="V1316" i="3"/>
  <c r="W1316" i="3"/>
  <c r="X1316" i="3"/>
  <c r="Y1316" i="3"/>
  <c r="AA1316" i="3"/>
  <c r="AB1316" i="3"/>
  <c r="AC1316" i="3"/>
  <c r="AD1316" i="3"/>
  <c r="C1317" i="3"/>
  <c r="D1317" i="3"/>
  <c r="E1317" i="3"/>
  <c r="F1317" i="3"/>
  <c r="G1317" i="3"/>
  <c r="M1317" i="3"/>
  <c r="L1317" i="3" s="1"/>
  <c r="K1317" i="3" s="1"/>
  <c r="N1317" i="3"/>
  <c r="O1317" i="3"/>
  <c r="P1317" i="3"/>
  <c r="Q1317" i="3"/>
  <c r="R1317" i="3"/>
  <c r="S1317" i="3"/>
  <c r="T1317" i="3"/>
  <c r="U1317" i="3"/>
  <c r="V1317" i="3"/>
  <c r="W1317" i="3"/>
  <c r="X1317" i="3"/>
  <c r="Y1317" i="3"/>
  <c r="AA1317" i="3"/>
  <c r="AB1317" i="3"/>
  <c r="AC1317" i="3"/>
  <c r="AD1317" i="3"/>
  <c r="AG1317" i="3"/>
  <c r="AG1321" i="3"/>
  <c r="AH1321" i="3"/>
  <c r="AG1325" i="3"/>
  <c r="AG1327" i="3"/>
  <c r="C1330" i="3"/>
  <c r="D1330" i="3"/>
  <c r="E1330" i="3"/>
  <c r="F1330" i="3"/>
  <c r="G1330" i="3"/>
  <c r="AG1330" i="3"/>
  <c r="C1331" i="3"/>
  <c r="D1331" i="3"/>
  <c r="E1331" i="3"/>
  <c r="F1331" i="3"/>
  <c r="G1331" i="3"/>
  <c r="M1331" i="3"/>
  <c r="L1331" i="3" s="1"/>
  <c r="N1331" i="3"/>
  <c r="O1331" i="3"/>
  <c r="P1331" i="3"/>
  <c r="Q1331" i="3"/>
  <c r="R1331" i="3"/>
  <c r="S1331" i="3"/>
  <c r="T1331" i="3"/>
  <c r="U1331" i="3"/>
  <c r="V1331" i="3"/>
  <c r="W1331" i="3"/>
  <c r="X1331" i="3"/>
  <c r="Y1331" i="3"/>
  <c r="AA1331" i="3"/>
  <c r="AB1331" i="3"/>
  <c r="AC1331" i="3"/>
  <c r="AD1331" i="3"/>
  <c r="C1332" i="3"/>
  <c r="D1332" i="3"/>
  <c r="E1332" i="3"/>
  <c r="F1332" i="3"/>
  <c r="G1332" i="3"/>
  <c r="M1332" i="3"/>
  <c r="N1332" i="3"/>
  <c r="O1332" i="3"/>
  <c r="P1332" i="3"/>
  <c r="Q1332" i="3"/>
  <c r="R1332" i="3"/>
  <c r="S1332" i="3"/>
  <c r="T1332" i="3"/>
  <c r="U1332" i="3"/>
  <c r="V1332" i="3"/>
  <c r="W1332" i="3"/>
  <c r="X1332" i="3"/>
  <c r="Y1332" i="3"/>
  <c r="AA1332" i="3"/>
  <c r="AB1332" i="3"/>
  <c r="AC1332" i="3"/>
  <c r="AD1332" i="3"/>
  <c r="AG1332" i="3"/>
  <c r="AG1336" i="3"/>
  <c r="AH1336" i="3"/>
  <c r="AG1340" i="3"/>
  <c r="AG1342" i="3"/>
  <c r="C1345" i="3"/>
  <c r="D1345" i="3"/>
  <c r="E1345" i="3"/>
  <c r="F1345" i="3"/>
  <c r="G1345" i="3"/>
  <c r="AG1345" i="3"/>
  <c r="C1346" i="3"/>
  <c r="D1346" i="3"/>
  <c r="E1346" i="3"/>
  <c r="F1346" i="3"/>
  <c r="G1346" i="3"/>
  <c r="M1346" i="3"/>
  <c r="L1346" i="3" s="1"/>
  <c r="N1346" i="3"/>
  <c r="O1346" i="3"/>
  <c r="P1346" i="3"/>
  <c r="Q1346" i="3"/>
  <c r="R1346" i="3"/>
  <c r="S1346" i="3"/>
  <c r="T1346" i="3"/>
  <c r="U1346" i="3"/>
  <c r="V1346" i="3"/>
  <c r="W1346" i="3"/>
  <c r="X1346" i="3"/>
  <c r="Y1346" i="3"/>
  <c r="AA1346" i="3"/>
  <c r="AB1346" i="3"/>
  <c r="AC1346" i="3"/>
  <c r="AD1346" i="3"/>
  <c r="C1347" i="3"/>
  <c r="D1347" i="3"/>
  <c r="E1347" i="3"/>
  <c r="F1347" i="3"/>
  <c r="G1347" i="3"/>
  <c r="M1347" i="3"/>
  <c r="N1347" i="3"/>
  <c r="O1347" i="3"/>
  <c r="P1347" i="3"/>
  <c r="Q1347" i="3"/>
  <c r="R1347" i="3"/>
  <c r="S1347" i="3"/>
  <c r="T1347" i="3"/>
  <c r="U1347" i="3"/>
  <c r="V1347" i="3"/>
  <c r="W1347" i="3"/>
  <c r="X1347" i="3"/>
  <c r="Y1347" i="3"/>
  <c r="AA1347" i="3"/>
  <c r="AB1347" i="3"/>
  <c r="AC1347" i="3"/>
  <c r="AD1347" i="3"/>
  <c r="AG1347" i="3"/>
  <c r="AC1345" i="3" l="1"/>
  <c r="X1345" i="3"/>
  <c r="T1345" i="3"/>
  <c r="P1345" i="3"/>
  <c r="AB1330" i="3"/>
  <c r="W1330" i="3"/>
  <c r="S1330" i="3"/>
  <c r="O1330" i="3"/>
  <c r="AA1315" i="3"/>
  <c r="V1315" i="3"/>
  <c r="R1315" i="3"/>
  <c r="N1315" i="3"/>
  <c r="AD1300" i="3"/>
  <c r="Y1300" i="3"/>
  <c r="U1300" i="3"/>
  <c r="Q1300" i="3"/>
  <c r="M1300" i="3"/>
  <c r="L1300" i="3" s="1"/>
  <c r="K1300" i="3" s="1"/>
  <c r="AC1285" i="3"/>
  <c r="X1285" i="3"/>
  <c r="T1285" i="3"/>
  <c r="P1285" i="3"/>
  <c r="AB1270" i="3"/>
  <c r="W1270" i="3"/>
  <c r="S1270" i="3"/>
  <c r="O1270" i="3"/>
  <c r="AA1255" i="3"/>
  <c r="V1255" i="3"/>
  <c r="R1255" i="3"/>
  <c r="N1255" i="3"/>
  <c r="AD1240" i="3"/>
  <c r="Y1240" i="3"/>
  <c r="U1240" i="3"/>
  <c r="Q1240" i="3"/>
  <c r="AB1210" i="3"/>
  <c r="W1210" i="3"/>
  <c r="S1210" i="3"/>
  <c r="O1210" i="3"/>
  <c r="AB1165" i="3"/>
  <c r="W1165" i="3"/>
  <c r="S1165" i="3"/>
  <c r="O1165" i="3"/>
  <c r="AA1150" i="3"/>
  <c r="V1150" i="3"/>
  <c r="R1150" i="3"/>
  <c r="N1150" i="3"/>
  <c r="AB1345" i="3"/>
  <c r="W1345" i="3"/>
  <c r="S1345" i="3"/>
  <c r="O1345" i="3"/>
  <c r="AD1315" i="3"/>
  <c r="Y1315" i="3"/>
  <c r="U1315" i="3"/>
  <c r="Q1315" i="3"/>
  <c r="AC1300" i="3"/>
  <c r="T1300" i="3"/>
  <c r="AB1285" i="3"/>
  <c r="W1285" i="3"/>
  <c r="S1285" i="3"/>
  <c r="O1285" i="3"/>
  <c r="AD1255" i="3"/>
  <c r="Y1255" i="3"/>
  <c r="U1255" i="3"/>
  <c r="Q1255" i="3"/>
  <c r="AC1240" i="3"/>
  <c r="X1240" i="3"/>
  <c r="T1240" i="3"/>
  <c r="P1240" i="3"/>
  <c r="AB1225" i="3"/>
  <c r="W1225" i="3"/>
  <c r="S1225" i="3"/>
  <c r="O1225" i="3"/>
  <c r="AA1210" i="3"/>
  <c r="V1210" i="3"/>
  <c r="R1210" i="3"/>
  <c r="N1210" i="3"/>
  <c r="X1180" i="3"/>
  <c r="T1180" i="3"/>
  <c r="P1180" i="3"/>
  <c r="AB1135" i="3"/>
  <c r="W1135" i="3"/>
  <c r="S1135" i="3"/>
  <c r="O1135" i="3"/>
  <c r="X1165" i="3"/>
  <c r="AB1150" i="3"/>
  <c r="W1150" i="3"/>
  <c r="S1150" i="3"/>
  <c r="O1150" i="3"/>
  <c r="AD1120" i="3"/>
  <c r="Y1120" i="3"/>
  <c r="U1120" i="3"/>
  <c r="Q1120" i="3"/>
  <c r="M1120" i="3"/>
  <c r="L1120" i="3" s="1"/>
  <c r="K1120" i="3" s="1"/>
  <c r="AB1090" i="3"/>
  <c r="W1090" i="3"/>
  <c r="S1090" i="3"/>
  <c r="O1090" i="3"/>
  <c r="AA1345" i="3"/>
  <c r="V1345" i="3"/>
  <c r="R1345" i="3"/>
  <c r="N1345" i="3"/>
  <c r="AD1330" i="3"/>
  <c r="Y1330" i="3"/>
  <c r="U1330" i="3"/>
  <c r="Q1330" i="3"/>
  <c r="M1330" i="3"/>
  <c r="AC1315" i="3"/>
  <c r="X1315" i="3"/>
  <c r="T1315" i="3"/>
  <c r="P1315" i="3"/>
  <c r="AB1300" i="3"/>
  <c r="W1300" i="3"/>
  <c r="S1300" i="3"/>
  <c r="O1300" i="3"/>
  <c r="AA1285" i="3"/>
  <c r="V1285" i="3"/>
  <c r="R1285" i="3"/>
  <c r="N1285" i="3"/>
  <c r="AD1270" i="3"/>
  <c r="Y1270" i="3"/>
  <c r="U1270" i="3"/>
  <c r="Q1270" i="3"/>
  <c r="M1270" i="3"/>
  <c r="AC1255" i="3"/>
  <c r="X1255" i="3"/>
  <c r="T1255" i="3"/>
  <c r="P1255" i="3"/>
  <c r="AB1240" i="3"/>
  <c r="W1240" i="3"/>
  <c r="S1240" i="3"/>
  <c r="O1240" i="3"/>
  <c r="AD1210" i="3"/>
  <c r="Y1210" i="3"/>
  <c r="U1210" i="3"/>
  <c r="Q1210" i="3"/>
  <c r="AA1165" i="3"/>
  <c r="AD1150" i="3"/>
  <c r="Y1150" i="3"/>
  <c r="U1150" i="3"/>
  <c r="Q1150" i="3"/>
  <c r="Y1135" i="3"/>
  <c r="U1135" i="3"/>
  <c r="Q1135" i="3"/>
  <c r="AD1090" i="3"/>
  <c r="Y1090" i="3"/>
  <c r="U1090" i="3"/>
  <c r="Q1090" i="3"/>
  <c r="M1090" i="3"/>
  <c r="L1090" i="3" s="1"/>
  <c r="K1090" i="3" s="1"/>
  <c r="AD1345" i="3"/>
  <c r="Y1345" i="3"/>
  <c r="U1345" i="3"/>
  <c r="Q1345" i="3"/>
  <c r="M1345" i="3"/>
  <c r="AC1330" i="3"/>
  <c r="T1330" i="3"/>
  <c r="AB1315" i="3"/>
  <c r="W1315" i="3"/>
  <c r="S1315" i="3"/>
  <c r="O1315" i="3"/>
  <c r="AD1285" i="3"/>
  <c r="Y1285" i="3"/>
  <c r="U1285" i="3"/>
  <c r="Q1285" i="3"/>
  <c r="AC1270" i="3"/>
  <c r="T1270" i="3"/>
  <c r="AB1255" i="3"/>
  <c r="W1255" i="3"/>
  <c r="S1255" i="3"/>
  <c r="O1255" i="3"/>
  <c r="AA1240" i="3"/>
  <c r="V1240" i="3"/>
  <c r="R1240" i="3"/>
  <c r="N1240" i="3"/>
  <c r="AD1225" i="3"/>
  <c r="Y1225" i="3"/>
  <c r="U1225" i="3"/>
  <c r="Q1225" i="3"/>
  <c r="M1225" i="3"/>
  <c r="L1225" i="3" s="1"/>
  <c r="K1225" i="3" s="1"/>
  <c r="AC1210" i="3"/>
  <c r="X1210" i="3"/>
  <c r="T1210" i="3"/>
  <c r="P1210" i="3"/>
  <c r="AB1195" i="3"/>
  <c r="W1195" i="3"/>
  <c r="S1195" i="3"/>
  <c r="O1195" i="3"/>
  <c r="AA1180" i="3"/>
  <c r="V1180" i="3"/>
  <c r="R1180" i="3"/>
  <c r="N1180" i="3"/>
  <c r="AD1165" i="3"/>
  <c r="Y1165" i="3"/>
  <c r="U1165" i="3"/>
  <c r="Q1165" i="3"/>
  <c r="AC1150" i="3"/>
  <c r="X1150" i="3"/>
  <c r="T1150" i="3"/>
  <c r="P1150" i="3"/>
  <c r="AC1135" i="3"/>
  <c r="X1135" i="3"/>
  <c r="T1135" i="3"/>
  <c r="AB1120" i="3"/>
  <c r="W1120" i="3"/>
  <c r="S1120" i="3"/>
  <c r="O1120" i="3"/>
  <c r="F1076" i="3"/>
  <c r="E1077" i="3"/>
  <c r="E1075" i="3"/>
  <c r="H1167" i="3"/>
  <c r="J1167" i="3" s="1"/>
  <c r="AC1075" i="3"/>
  <c r="AA1075" i="3"/>
  <c r="X1075" i="3"/>
  <c r="V1075" i="3"/>
  <c r="T1075" i="3"/>
  <c r="R1075" i="3"/>
  <c r="P1075" i="3"/>
  <c r="N1075" i="3"/>
  <c r="H1062" i="3"/>
  <c r="J1062" i="3" s="1"/>
  <c r="AA1060" i="3"/>
  <c r="X1060" i="3"/>
  <c r="V1060" i="3"/>
  <c r="T1060" i="3"/>
  <c r="R1060" i="3"/>
  <c r="P1060" i="3"/>
  <c r="N1060" i="3"/>
  <c r="AD1060" i="3"/>
  <c r="AB1060" i="3"/>
  <c r="Y1060" i="3"/>
  <c r="X1300" i="3"/>
  <c r="P1300" i="3"/>
  <c r="AA1135" i="3"/>
  <c r="V1135" i="3"/>
  <c r="R1135" i="3"/>
  <c r="P1135" i="3"/>
  <c r="N1135" i="3"/>
  <c r="W1060" i="3"/>
  <c r="U1060" i="3"/>
  <c r="S1060" i="3"/>
  <c r="Q1060" i="3"/>
  <c r="O1060" i="3"/>
  <c r="M1060" i="3"/>
  <c r="L1060" i="3" s="1"/>
  <c r="K1060" i="3" s="1"/>
  <c r="X1330" i="3"/>
  <c r="P1330" i="3"/>
  <c r="X1270" i="3"/>
  <c r="P1270" i="3"/>
  <c r="M1210" i="3"/>
  <c r="L1210" i="3" s="1"/>
  <c r="K1210" i="3" s="1"/>
  <c r="H1197" i="3"/>
  <c r="J1197" i="3" s="1"/>
  <c r="AA1195" i="3"/>
  <c r="X1195" i="3"/>
  <c r="V1195" i="3"/>
  <c r="T1195" i="3"/>
  <c r="R1195" i="3"/>
  <c r="P1195" i="3"/>
  <c r="N1195" i="3"/>
  <c r="AD1195" i="3"/>
  <c r="Y1195" i="3"/>
  <c r="U1195" i="3"/>
  <c r="Q1195" i="3"/>
  <c r="M1195" i="3"/>
  <c r="L1195" i="3" s="1"/>
  <c r="K1195" i="3" s="1"/>
  <c r="H1182" i="3"/>
  <c r="J1182" i="3" s="1"/>
  <c r="M1150" i="3"/>
  <c r="L1150" i="3" s="1"/>
  <c r="K1150" i="3" s="1"/>
  <c r="AC1120" i="3"/>
  <c r="AA1120" i="3"/>
  <c r="X1120" i="3"/>
  <c r="V1120" i="3"/>
  <c r="T1120" i="3"/>
  <c r="R1120" i="3"/>
  <c r="P1120" i="3"/>
  <c r="N1120" i="3"/>
  <c r="L1122" i="3"/>
  <c r="K1122" i="3" s="1"/>
  <c r="H1107" i="3"/>
  <c r="J1107" i="3" s="1"/>
  <c r="AA1105" i="3"/>
  <c r="X1105" i="3"/>
  <c r="V1105" i="3"/>
  <c r="T1105" i="3"/>
  <c r="R1105" i="3"/>
  <c r="P1105" i="3"/>
  <c r="N1105" i="3"/>
  <c r="AD1105" i="3"/>
  <c r="AB1105" i="3"/>
  <c r="Y1105" i="3"/>
  <c r="W1105" i="3"/>
  <c r="U1105" i="3"/>
  <c r="S1105" i="3"/>
  <c r="Q1105" i="3"/>
  <c r="O1105" i="3"/>
  <c r="M1105" i="3"/>
  <c r="L1105" i="3" s="1"/>
  <c r="K1105" i="3" s="1"/>
  <c r="AC1090" i="3"/>
  <c r="AA1090" i="3"/>
  <c r="X1090" i="3"/>
  <c r="V1090" i="3"/>
  <c r="T1090" i="3"/>
  <c r="R1090" i="3"/>
  <c r="P1090" i="3"/>
  <c r="N1090" i="3"/>
  <c r="AD1075" i="3"/>
  <c r="AB1075" i="3"/>
  <c r="Y1075" i="3"/>
  <c r="W1075" i="3"/>
  <c r="U1075" i="3"/>
  <c r="S1075" i="3"/>
  <c r="Q1075" i="3"/>
  <c r="O1075" i="3"/>
  <c r="M1075" i="3"/>
  <c r="L1075" i="3" s="1"/>
  <c r="K1075" i="3" s="1"/>
  <c r="AA1330" i="3"/>
  <c r="V1330" i="3"/>
  <c r="R1330" i="3"/>
  <c r="N1330" i="3"/>
  <c r="L1332" i="3"/>
  <c r="K1332" i="3" s="1"/>
  <c r="AA1300" i="3"/>
  <c r="V1300" i="3"/>
  <c r="R1300" i="3"/>
  <c r="N1300" i="3"/>
  <c r="L1302" i="3"/>
  <c r="K1302" i="3" s="1"/>
  <c r="AA1270" i="3"/>
  <c r="V1270" i="3"/>
  <c r="R1270" i="3"/>
  <c r="N1270" i="3"/>
  <c r="L1272" i="3"/>
  <c r="K1272" i="3" s="1"/>
  <c r="H1227" i="3"/>
  <c r="J1227" i="3" s="1"/>
  <c r="AA1225" i="3"/>
  <c r="X1225" i="3"/>
  <c r="V1225" i="3"/>
  <c r="T1225" i="3"/>
  <c r="R1225" i="3"/>
  <c r="P1225" i="3"/>
  <c r="N1225" i="3"/>
  <c r="L1227" i="3"/>
  <c r="K1227" i="3" s="1"/>
  <c r="H1212" i="3"/>
  <c r="J1212" i="3" s="1"/>
  <c r="L1196" i="3"/>
  <c r="AC1180" i="3"/>
  <c r="M1165" i="3"/>
  <c r="L1165" i="3" s="1"/>
  <c r="K1165" i="3" s="1"/>
  <c r="L1167" i="3"/>
  <c r="K1167" i="3" s="1"/>
  <c r="AD1135" i="3"/>
  <c r="H1137" i="3"/>
  <c r="J1137" i="3" s="1"/>
  <c r="M1135" i="3"/>
  <c r="L1135" i="3" s="1"/>
  <c r="K1135" i="3" s="1"/>
  <c r="L1137" i="3"/>
  <c r="K1137" i="3" s="1"/>
  <c r="V1165" i="3"/>
  <c r="T1165" i="3"/>
  <c r="R1165" i="3"/>
  <c r="P1165" i="3"/>
  <c r="N1165" i="3"/>
  <c r="H1152" i="3"/>
  <c r="J1152" i="3" s="1"/>
  <c r="H1122" i="3"/>
  <c r="J1122" i="3" s="1"/>
  <c r="L1106" i="3"/>
  <c r="AC1105" i="3"/>
  <c r="L1092" i="3"/>
  <c r="K1092" i="3" s="1"/>
  <c r="H1092" i="3"/>
  <c r="J1092" i="3" s="1"/>
  <c r="L1077" i="3"/>
  <c r="K1077" i="3" s="1"/>
  <c r="H1077" i="3"/>
  <c r="J1077" i="3" s="1"/>
  <c r="L1061" i="3"/>
  <c r="AC1060" i="3"/>
  <c r="L1345" i="3"/>
  <c r="K1345" i="3" s="1"/>
  <c r="H1347" i="3"/>
  <c r="J1347" i="3" s="1"/>
  <c r="L1330" i="3"/>
  <c r="K1330" i="3" s="1"/>
  <c r="H1317" i="3"/>
  <c r="J1317" i="3" s="1"/>
  <c r="H1287" i="3"/>
  <c r="J1287" i="3" s="1"/>
  <c r="L1270" i="3"/>
  <c r="K1270" i="3" s="1"/>
  <c r="M1255" i="3"/>
  <c r="L1257" i="3"/>
  <c r="K1257" i="3" s="1"/>
  <c r="H1257" i="3"/>
  <c r="J1257" i="3" s="1"/>
  <c r="L1242" i="3"/>
  <c r="K1242" i="3" s="1"/>
  <c r="M1240" i="3"/>
  <c r="L1347" i="3"/>
  <c r="K1347" i="3" s="1"/>
  <c r="M1315" i="3"/>
  <c r="M1285" i="3"/>
  <c r="H1242" i="3"/>
  <c r="J1242" i="3" s="1"/>
  <c r="AC1195" i="3"/>
  <c r="AD1180" i="3"/>
  <c r="AB1180" i="3"/>
  <c r="Y1180" i="3"/>
  <c r="W1180" i="3"/>
  <c r="U1180" i="3"/>
  <c r="S1180" i="3"/>
  <c r="Q1180" i="3"/>
  <c r="O1180" i="3"/>
  <c r="L1182" i="3"/>
  <c r="K1182" i="3" s="1"/>
  <c r="M1180" i="3"/>
  <c r="H1332" i="3"/>
  <c r="J1332" i="3" s="1"/>
  <c r="H1302" i="3"/>
  <c r="J1302" i="3" s="1"/>
  <c r="H1272" i="3"/>
  <c r="J1272" i="3" s="1"/>
  <c r="AC1225" i="3"/>
  <c r="AC1165" i="3"/>
  <c r="Z237" i="1"/>
  <c r="Z267" i="1"/>
  <c r="Z297" i="1"/>
  <c r="Z327" i="1"/>
  <c r="Z357" i="1"/>
  <c r="Z387" i="1"/>
  <c r="Z417" i="1"/>
  <c r="Z447" i="1"/>
  <c r="Z477" i="1"/>
  <c r="Z507" i="1"/>
  <c r="I411" i="9" s="1"/>
  <c r="Z537" i="1"/>
  <c r="Z567" i="1"/>
  <c r="Z597" i="1"/>
  <c r="Z627" i="1"/>
  <c r="Z657" i="1"/>
  <c r="Z687" i="1"/>
  <c r="Z717" i="1"/>
  <c r="Z747" i="1"/>
  <c r="Z777" i="1"/>
  <c r="Z807" i="1"/>
  <c r="Z837" i="1"/>
  <c r="Z867" i="1"/>
  <c r="Z897" i="1"/>
  <c r="I719" i="9" s="1"/>
  <c r="Z927" i="1"/>
  <c r="Z957" i="1"/>
  <c r="Z987" i="1"/>
  <c r="Z1017" i="1"/>
  <c r="Z1047" i="1"/>
  <c r="Z1075" i="1"/>
  <c r="Z1103" i="1"/>
  <c r="Z1131" i="1"/>
  <c r="Z1159" i="1"/>
  <c r="Z1187" i="1"/>
  <c r="Z1215" i="1"/>
  <c r="Z1243" i="1"/>
  <c r="Z1271" i="1"/>
  <c r="I1027" i="9" s="1"/>
  <c r="Z1299" i="1"/>
  <c r="Z1327" i="1"/>
  <c r="Z207" i="1"/>
  <c r="Z177" i="1"/>
  <c r="Z147" i="1"/>
  <c r="Z117" i="1"/>
  <c r="I103" i="9" s="1"/>
  <c r="Z87" i="1"/>
  <c r="Z57" i="1"/>
  <c r="I1345" i="3" l="1"/>
  <c r="H1345" i="3"/>
  <c r="H1315" i="3"/>
  <c r="H1240" i="3"/>
  <c r="H1090" i="3"/>
  <c r="H1210" i="3"/>
  <c r="I1210" i="3"/>
  <c r="E1076" i="3"/>
  <c r="I1090" i="3"/>
  <c r="J1090" i="3" s="1"/>
  <c r="I1300" i="3"/>
  <c r="H1120" i="3"/>
  <c r="H1270" i="3"/>
  <c r="H1150" i="3"/>
  <c r="I1060" i="3"/>
  <c r="I1120" i="3"/>
  <c r="J1120" i="3" s="1"/>
  <c r="I1150" i="3"/>
  <c r="H1060" i="3"/>
  <c r="H1105" i="3"/>
  <c r="I1270" i="3"/>
  <c r="H1330" i="3"/>
  <c r="H1075" i="3"/>
  <c r="I1105" i="3"/>
  <c r="H1300" i="3"/>
  <c r="I1075" i="3"/>
  <c r="I1135" i="3"/>
  <c r="H1165" i="3"/>
  <c r="H1225" i="3"/>
  <c r="I1195" i="3"/>
  <c r="I1330" i="3"/>
  <c r="J1105" i="3"/>
  <c r="H1135" i="3"/>
  <c r="H1195" i="3"/>
  <c r="I1165" i="3"/>
  <c r="H1180" i="3"/>
  <c r="L1285" i="3"/>
  <c r="K1285" i="3" s="1"/>
  <c r="I1285" i="3"/>
  <c r="I1225" i="3"/>
  <c r="H1285" i="3"/>
  <c r="J1345" i="3"/>
  <c r="L1180" i="3"/>
  <c r="K1180" i="3" s="1"/>
  <c r="I1180" i="3"/>
  <c r="L1315" i="3"/>
  <c r="K1315" i="3" s="1"/>
  <c r="I1315" i="3"/>
  <c r="J1315" i="3" s="1"/>
  <c r="L1240" i="3"/>
  <c r="K1240" i="3" s="1"/>
  <c r="I1240" i="3"/>
  <c r="I1255" i="3"/>
  <c r="L1255" i="3"/>
  <c r="K1255" i="3" s="1"/>
  <c r="H1255" i="3"/>
  <c r="S1303" i="1"/>
  <c r="S1275" i="1"/>
  <c r="S1247" i="1"/>
  <c r="S1219" i="1"/>
  <c r="I983" i="9" s="1"/>
  <c r="S1191" i="1"/>
  <c r="S1163" i="1"/>
  <c r="S1135" i="1"/>
  <c r="S1107" i="1"/>
  <c r="S1079" i="1"/>
  <c r="S1051" i="1"/>
  <c r="S1021" i="1"/>
  <c r="S991" i="1"/>
  <c r="S961" i="1"/>
  <c r="S931" i="1"/>
  <c r="S901" i="1"/>
  <c r="S871" i="1"/>
  <c r="S841" i="1"/>
  <c r="I675" i="9" s="1"/>
  <c r="S811" i="1"/>
  <c r="S781" i="1"/>
  <c r="S751" i="1"/>
  <c r="S721" i="1"/>
  <c r="S691" i="1"/>
  <c r="S661" i="1"/>
  <c r="S631" i="1"/>
  <c r="S601" i="1"/>
  <c r="S571" i="1"/>
  <c r="S541" i="1"/>
  <c r="S511" i="1"/>
  <c r="S481" i="1"/>
  <c r="S451" i="1"/>
  <c r="I367" i="9" s="1"/>
  <c r="S421" i="1"/>
  <c r="S391" i="1"/>
  <c r="S361" i="1"/>
  <c r="S331" i="1"/>
  <c r="S301" i="1"/>
  <c r="S271" i="1"/>
  <c r="S241" i="1"/>
  <c r="S211" i="1"/>
  <c r="S181" i="1"/>
  <c r="S151" i="1"/>
  <c r="S121" i="1"/>
  <c r="S91" i="1"/>
  <c r="S61" i="1"/>
  <c r="I59" i="9" s="1"/>
  <c r="S31" i="1"/>
  <c r="J1240" i="3" l="1"/>
  <c r="J1180" i="3"/>
  <c r="J1075" i="3"/>
  <c r="J1210" i="3"/>
  <c r="J1270" i="3"/>
  <c r="J1195" i="3"/>
  <c r="J1330" i="3"/>
  <c r="J1300" i="3"/>
  <c r="J1060" i="3"/>
  <c r="J1135" i="3"/>
  <c r="J1165" i="3"/>
  <c r="J1150" i="3"/>
  <c r="J1225" i="3"/>
  <c r="J1255" i="3"/>
  <c r="J1285" i="3"/>
  <c r="M10" i="3" l="1"/>
  <c r="N10" i="3"/>
  <c r="O10" i="3"/>
  <c r="P10" i="3"/>
  <c r="Q10" i="3"/>
  <c r="R10" i="3"/>
  <c r="S10" i="3"/>
  <c r="U10" i="3"/>
  <c r="V10" i="3"/>
  <c r="W10" i="3"/>
  <c r="X10" i="3"/>
  <c r="Y10" i="3"/>
  <c r="AA10" i="3"/>
  <c r="AB10" i="3"/>
  <c r="AC10" i="3"/>
  <c r="AD10" i="3"/>
  <c r="M11" i="3"/>
  <c r="N11" i="3"/>
  <c r="O11" i="3"/>
  <c r="P11" i="3"/>
  <c r="Q11" i="3"/>
  <c r="R11" i="3"/>
  <c r="S11" i="3"/>
  <c r="U11" i="3"/>
  <c r="V11" i="3"/>
  <c r="W11" i="3"/>
  <c r="X11" i="3"/>
  <c r="Y11" i="3"/>
  <c r="AA11" i="3"/>
  <c r="AB11" i="3"/>
  <c r="AC11" i="3"/>
  <c r="AD11" i="3"/>
  <c r="M12" i="3"/>
  <c r="N12" i="3"/>
  <c r="O12" i="3"/>
  <c r="P12" i="3"/>
  <c r="Q12" i="3"/>
  <c r="R12" i="3"/>
  <c r="S12" i="3"/>
  <c r="U12" i="3"/>
  <c r="V12" i="3"/>
  <c r="W12" i="3"/>
  <c r="X12" i="3"/>
  <c r="Y12" i="3"/>
  <c r="AA12" i="3"/>
  <c r="AB12" i="3"/>
  <c r="AC12" i="3"/>
  <c r="AD12" i="3"/>
  <c r="I10" i="3" l="1"/>
  <c r="A1052" i="1"/>
  <c r="C36" i="9" l="1"/>
  <c r="C37" i="9"/>
  <c r="E27" i="3"/>
  <c r="E26" i="3"/>
  <c r="A38" i="9"/>
  <c r="L24" i="1"/>
  <c r="M24" i="1"/>
  <c r="O24" i="1"/>
  <c r="Q24" i="1"/>
  <c r="R24" i="1"/>
  <c r="T24" i="1"/>
  <c r="U24" i="1"/>
  <c r="V24" i="1"/>
  <c r="W24" i="1"/>
  <c r="X24" i="1"/>
  <c r="Z24" i="1"/>
  <c r="AA24" i="1"/>
  <c r="AB24" i="1"/>
  <c r="AC24" i="1"/>
  <c r="K24" i="1" l="1"/>
  <c r="Z38" i="9"/>
  <c r="X38" i="9"/>
  <c r="S38" i="9"/>
  <c r="P38" i="9"/>
  <c r="N38" i="9"/>
  <c r="L38" i="9"/>
  <c r="J38" i="9"/>
  <c r="AA38" i="9"/>
  <c r="Y38" i="9"/>
  <c r="V38" i="9"/>
  <c r="T38" i="9"/>
  <c r="R38" i="9"/>
  <c r="O38" i="9"/>
  <c r="M38" i="9"/>
  <c r="K38" i="9"/>
  <c r="U38" i="9"/>
  <c r="C25" i="3"/>
  <c r="F36" i="9"/>
  <c r="G36" i="9"/>
  <c r="A1304" i="1"/>
  <c r="A1276" i="1"/>
  <c r="A1248" i="1"/>
  <c r="A1220" i="1"/>
  <c r="A1192" i="1"/>
  <c r="A1164" i="1"/>
  <c r="A1136" i="1"/>
  <c r="A1108" i="1"/>
  <c r="A1080" i="1"/>
  <c r="B1304" i="1"/>
  <c r="B1276" i="1"/>
  <c r="B1248" i="1"/>
  <c r="B1220" i="1"/>
  <c r="B1192" i="1"/>
  <c r="B1164" i="1"/>
  <c r="B1136" i="1"/>
  <c r="B1108" i="1"/>
  <c r="B1080" i="1"/>
  <c r="B1052" i="1"/>
  <c r="AC1324" i="1"/>
  <c r="AB1324" i="1"/>
  <c r="AA1324" i="1"/>
  <c r="Z1324" i="1"/>
  <c r="X1324" i="1"/>
  <c r="W1324" i="1"/>
  <c r="V1324" i="1"/>
  <c r="U1324" i="1"/>
  <c r="T1324" i="1"/>
  <c r="R1324" i="1"/>
  <c r="Q1324" i="1"/>
  <c r="P1324" i="1"/>
  <c r="O1324" i="1"/>
  <c r="N1324" i="1"/>
  <c r="M1324" i="1"/>
  <c r="L1324" i="1"/>
  <c r="C1324" i="1"/>
  <c r="E1324" i="1" s="1"/>
  <c r="K1323" i="1"/>
  <c r="I1323" i="1"/>
  <c r="H1323" i="1"/>
  <c r="G1323" i="1"/>
  <c r="E1323" i="1" s="1"/>
  <c r="F1323" i="1"/>
  <c r="K1322" i="1"/>
  <c r="I1322" i="1"/>
  <c r="H1322" i="1"/>
  <c r="E1322" i="1"/>
  <c r="K1321" i="1"/>
  <c r="E1321" i="1"/>
  <c r="I1321" i="1" s="1"/>
  <c r="K1320" i="1"/>
  <c r="E1320" i="1"/>
  <c r="AC1317" i="1"/>
  <c r="AB1317" i="1"/>
  <c r="AA1317" i="1"/>
  <c r="Z1317" i="1"/>
  <c r="X1317" i="1"/>
  <c r="W1317" i="1"/>
  <c r="V1317" i="1"/>
  <c r="U1317" i="1"/>
  <c r="T1317" i="1"/>
  <c r="R1317" i="1"/>
  <c r="Q1317" i="1"/>
  <c r="P1317" i="1"/>
  <c r="O1317" i="1"/>
  <c r="N1317" i="1"/>
  <c r="M1317" i="1"/>
  <c r="L1317" i="1"/>
  <c r="C1317" i="1"/>
  <c r="E1317" i="1" s="1"/>
  <c r="K1316" i="1"/>
  <c r="I1316" i="1"/>
  <c r="H1316" i="1"/>
  <c r="G1316" i="1"/>
  <c r="F1316" i="1"/>
  <c r="E1316" i="1"/>
  <c r="K1315" i="1"/>
  <c r="I1315" i="1"/>
  <c r="H1315" i="1"/>
  <c r="E1315" i="1"/>
  <c r="K1314" i="1"/>
  <c r="E1314" i="1"/>
  <c r="K1313" i="1"/>
  <c r="E1313" i="1"/>
  <c r="I1313" i="1" s="1"/>
  <c r="AC1296" i="1"/>
  <c r="AB1296" i="1"/>
  <c r="AA1296" i="1"/>
  <c r="Z1296" i="1"/>
  <c r="X1296" i="1"/>
  <c r="W1296" i="1"/>
  <c r="V1296" i="1"/>
  <c r="U1296" i="1"/>
  <c r="T1296" i="1"/>
  <c r="R1296" i="1"/>
  <c r="Q1296" i="1"/>
  <c r="P1296" i="1"/>
  <c r="O1296" i="1"/>
  <c r="N1296" i="1"/>
  <c r="M1296" i="1"/>
  <c r="L1296" i="1"/>
  <c r="C1296" i="1"/>
  <c r="E1296" i="1" s="1"/>
  <c r="K1295" i="1"/>
  <c r="I1295" i="1"/>
  <c r="H1295" i="1"/>
  <c r="G1295" i="1"/>
  <c r="E1295" i="1" s="1"/>
  <c r="F1295" i="1"/>
  <c r="K1294" i="1"/>
  <c r="I1294" i="1"/>
  <c r="H1294" i="1"/>
  <c r="E1294" i="1"/>
  <c r="K1293" i="1"/>
  <c r="E1293" i="1"/>
  <c r="I1293" i="1" s="1"/>
  <c r="K1292" i="1"/>
  <c r="E1292" i="1"/>
  <c r="AC1289" i="1"/>
  <c r="AB1289" i="1"/>
  <c r="AA1289" i="1"/>
  <c r="Z1289" i="1"/>
  <c r="X1289" i="1"/>
  <c r="W1289" i="1"/>
  <c r="V1289" i="1"/>
  <c r="U1289" i="1"/>
  <c r="T1289" i="1"/>
  <c r="R1289" i="1"/>
  <c r="Q1289" i="1"/>
  <c r="P1289" i="1"/>
  <c r="O1289" i="1"/>
  <c r="N1289" i="1"/>
  <c r="M1289" i="1"/>
  <c r="L1289" i="1"/>
  <c r="C1289" i="1"/>
  <c r="E1289" i="1" s="1"/>
  <c r="K1288" i="1"/>
  <c r="I1288" i="1"/>
  <c r="H1288" i="1"/>
  <c r="G1288" i="1"/>
  <c r="E1288" i="1" s="1"/>
  <c r="F1288" i="1"/>
  <c r="K1287" i="1"/>
  <c r="I1287" i="1"/>
  <c r="H1287" i="1"/>
  <c r="E1287" i="1"/>
  <c r="K1286" i="1"/>
  <c r="E1286" i="1"/>
  <c r="K1285" i="1"/>
  <c r="E1285" i="1"/>
  <c r="I1285" i="1" s="1"/>
  <c r="AC1268" i="1"/>
  <c r="AB1268" i="1"/>
  <c r="AA1268" i="1"/>
  <c r="Z1268" i="1"/>
  <c r="X1268" i="1"/>
  <c r="W1268" i="1"/>
  <c r="V1268" i="1"/>
  <c r="U1268" i="1"/>
  <c r="T1268" i="1"/>
  <c r="R1268" i="1"/>
  <c r="Q1268" i="1"/>
  <c r="P1268" i="1"/>
  <c r="O1268" i="1"/>
  <c r="N1268" i="1"/>
  <c r="M1268" i="1"/>
  <c r="L1268" i="1"/>
  <c r="C1268" i="1"/>
  <c r="E1268" i="1" s="1"/>
  <c r="K1267" i="1"/>
  <c r="I1267" i="1"/>
  <c r="H1267" i="1"/>
  <c r="G1267" i="1"/>
  <c r="E1267" i="1" s="1"/>
  <c r="F1267" i="1"/>
  <c r="K1266" i="1"/>
  <c r="I1266" i="1"/>
  <c r="H1266" i="1"/>
  <c r="E1266" i="1"/>
  <c r="K1265" i="1"/>
  <c r="E1265" i="1"/>
  <c r="I1265" i="1" s="1"/>
  <c r="K1264" i="1"/>
  <c r="E1264" i="1"/>
  <c r="I1264" i="1" s="1"/>
  <c r="AC1261" i="1"/>
  <c r="AB1261" i="1"/>
  <c r="AA1261" i="1"/>
  <c r="Z1261" i="1"/>
  <c r="X1261" i="1"/>
  <c r="W1261" i="1"/>
  <c r="V1261" i="1"/>
  <c r="U1261" i="1"/>
  <c r="T1261" i="1"/>
  <c r="R1261" i="1"/>
  <c r="Q1261" i="1"/>
  <c r="P1261" i="1"/>
  <c r="O1261" i="1"/>
  <c r="N1261" i="1"/>
  <c r="M1261" i="1"/>
  <c r="L1261" i="1"/>
  <c r="C1261" i="1"/>
  <c r="E1261" i="1" s="1"/>
  <c r="K1260" i="1"/>
  <c r="I1260" i="1"/>
  <c r="H1260" i="1"/>
  <c r="G1260" i="1"/>
  <c r="E1260" i="1" s="1"/>
  <c r="F1260" i="1"/>
  <c r="K1259" i="1"/>
  <c r="I1259" i="1"/>
  <c r="H1259" i="1"/>
  <c r="E1259" i="1"/>
  <c r="K1258" i="1"/>
  <c r="E1258" i="1"/>
  <c r="K1257" i="1"/>
  <c r="E1257" i="1"/>
  <c r="I1257" i="1" s="1"/>
  <c r="AC1240" i="1"/>
  <c r="AB1240" i="1"/>
  <c r="AA1240" i="1"/>
  <c r="Z1240" i="1"/>
  <c r="X1240" i="1"/>
  <c r="W1240" i="1"/>
  <c r="V1240" i="1"/>
  <c r="U1240" i="1"/>
  <c r="T1240" i="1"/>
  <c r="R1240" i="1"/>
  <c r="Q1240" i="1"/>
  <c r="P1240" i="1"/>
  <c r="O1240" i="1"/>
  <c r="N1240" i="1"/>
  <c r="M1240" i="1"/>
  <c r="L1240" i="1"/>
  <c r="C1240" i="1"/>
  <c r="E1240" i="1" s="1"/>
  <c r="K1239" i="1"/>
  <c r="I1239" i="1"/>
  <c r="H1239" i="1"/>
  <c r="G1239" i="1"/>
  <c r="E1239" i="1" s="1"/>
  <c r="F1239" i="1"/>
  <c r="K1238" i="1"/>
  <c r="I1238" i="1"/>
  <c r="H1238" i="1"/>
  <c r="E1238" i="1"/>
  <c r="K1237" i="1"/>
  <c r="E1237" i="1"/>
  <c r="K1236" i="1"/>
  <c r="E1236" i="1"/>
  <c r="AC1233" i="1"/>
  <c r="AB1233" i="1"/>
  <c r="AA1233" i="1"/>
  <c r="Z1233" i="1"/>
  <c r="X1233" i="1"/>
  <c r="W1233" i="1"/>
  <c r="V1233" i="1"/>
  <c r="U1233" i="1"/>
  <c r="T1233" i="1"/>
  <c r="R1233" i="1"/>
  <c r="Q1233" i="1"/>
  <c r="P1233" i="1"/>
  <c r="O1233" i="1"/>
  <c r="N1233" i="1"/>
  <c r="M1233" i="1"/>
  <c r="L1233" i="1"/>
  <c r="C1233" i="1"/>
  <c r="E1233" i="1" s="1"/>
  <c r="K1232" i="1"/>
  <c r="I1232" i="1"/>
  <c r="H1232" i="1"/>
  <c r="G1232" i="1"/>
  <c r="E1232" i="1" s="1"/>
  <c r="F1232" i="1"/>
  <c r="K1231" i="1"/>
  <c r="I1231" i="1"/>
  <c r="H1231" i="1"/>
  <c r="E1231" i="1"/>
  <c r="K1230" i="1"/>
  <c r="E1230" i="1"/>
  <c r="K1229" i="1"/>
  <c r="E1229" i="1"/>
  <c r="AC1212" i="1"/>
  <c r="AB1212" i="1"/>
  <c r="AA1212" i="1"/>
  <c r="Z1212" i="1"/>
  <c r="X1212" i="1"/>
  <c r="W1212" i="1"/>
  <c r="V1212" i="1"/>
  <c r="U1212" i="1"/>
  <c r="T1212" i="1"/>
  <c r="R1212" i="1"/>
  <c r="Q1212" i="1"/>
  <c r="P1212" i="1"/>
  <c r="O1212" i="1"/>
  <c r="N1212" i="1"/>
  <c r="M1212" i="1"/>
  <c r="L1212" i="1"/>
  <c r="C1212" i="1"/>
  <c r="E1212" i="1" s="1"/>
  <c r="K1211" i="1"/>
  <c r="I1211" i="1"/>
  <c r="H1211" i="1"/>
  <c r="G1211" i="1"/>
  <c r="E1211" i="1" s="1"/>
  <c r="F1211" i="1"/>
  <c r="K1210" i="1"/>
  <c r="I1210" i="1"/>
  <c r="H1210" i="1"/>
  <c r="E1210" i="1"/>
  <c r="K1209" i="1"/>
  <c r="E1209" i="1"/>
  <c r="K1208" i="1"/>
  <c r="E1208" i="1"/>
  <c r="H1208" i="1" s="1"/>
  <c r="AC1205" i="1"/>
  <c r="AB1205" i="1"/>
  <c r="AA1205" i="1"/>
  <c r="Z1205" i="1"/>
  <c r="X1205" i="1"/>
  <c r="W1205" i="1"/>
  <c r="V1205" i="1"/>
  <c r="U1205" i="1"/>
  <c r="T1205" i="1"/>
  <c r="R1205" i="1"/>
  <c r="Q1205" i="1"/>
  <c r="P1205" i="1"/>
  <c r="O1205" i="1"/>
  <c r="N1205" i="1"/>
  <c r="M1205" i="1"/>
  <c r="L1205" i="1"/>
  <c r="C1205" i="1"/>
  <c r="E1205" i="1" s="1"/>
  <c r="K1204" i="1"/>
  <c r="I1204" i="1"/>
  <c r="H1204" i="1"/>
  <c r="G1204" i="1"/>
  <c r="E1204" i="1" s="1"/>
  <c r="F1204" i="1"/>
  <c r="K1203" i="1"/>
  <c r="I1203" i="1"/>
  <c r="H1203" i="1"/>
  <c r="E1203" i="1"/>
  <c r="K1202" i="1"/>
  <c r="E1202" i="1"/>
  <c r="K1201" i="1"/>
  <c r="E1201" i="1"/>
  <c r="AC1184" i="1"/>
  <c r="AB1184" i="1"/>
  <c r="AA1184" i="1"/>
  <c r="Z1184" i="1"/>
  <c r="X1184" i="1"/>
  <c r="W1184" i="1"/>
  <c r="V1184" i="1"/>
  <c r="U1184" i="1"/>
  <c r="T1184" i="1"/>
  <c r="R1184" i="1"/>
  <c r="Q1184" i="1"/>
  <c r="P1184" i="1"/>
  <c r="O1184" i="1"/>
  <c r="N1184" i="1"/>
  <c r="M1184" i="1"/>
  <c r="L1184" i="1"/>
  <c r="C1184" i="1"/>
  <c r="E1184" i="1" s="1"/>
  <c r="K1183" i="1"/>
  <c r="I1183" i="1"/>
  <c r="H1183" i="1"/>
  <c r="G1183" i="1"/>
  <c r="E1183" i="1" s="1"/>
  <c r="F1183" i="1"/>
  <c r="K1182" i="1"/>
  <c r="I1182" i="1"/>
  <c r="H1182" i="1"/>
  <c r="E1182" i="1"/>
  <c r="K1181" i="1"/>
  <c r="E1181" i="1"/>
  <c r="K1180" i="1"/>
  <c r="E1180" i="1"/>
  <c r="I1180" i="1" s="1"/>
  <c r="AC1177" i="1"/>
  <c r="AB1177" i="1"/>
  <c r="AA1177" i="1"/>
  <c r="Z1177" i="1"/>
  <c r="X1177" i="1"/>
  <c r="W1177" i="1"/>
  <c r="V1177" i="1"/>
  <c r="U1177" i="1"/>
  <c r="T1177" i="1"/>
  <c r="R1177" i="1"/>
  <c r="Q1177" i="1"/>
  <c r="P1177" i="1"/>
  <c r="O1177" i="1"/>
  <c r="N1177" i="1"/>
  <c r="M1177" i="1"/>
  <c r="L1177" i="1"/>
  <c r="C1177" i="1"/>
  <c r="E1177" i="1" s="1"/>
  <c r="K1176" i="1"/>
  <c r="I1176" i="1"/>
  <c r="H1176" i="1"/>
  <c r="G1176" i="1"/>
  <c r="E1176" i="1" s="1"/>
  <c r="F1176" i="1"/>
  <c r="K1175" i="1"/>
  <c r="I1175" i="1"/>
  <c r="H1175" i="1"/>
  <c r="E1175" i="1"/>
  <c r="K1174" i="1"/>
  <c r="E1174" i="1"/>
  <c r="I1174" i="1" s="1"/>
  <c r="K1173" i="1"/>
  <c r="E1173" i="1"/>
  <c r="AC1156" i="1"/>
  <c r="AB1156" i="1"/>
  <c r="AA1156" i="1"/>
  <c r="Z1156" i="1"/>
  <c r="X1156" i="1"/>
  <c r="W1156" i="1"/>
  <c r="V1156" i="1"/>
  <c r="U1156" i="1"/>
  <c r="T1156" i="1"/>
  <c r="R1156" i="1"/>
  <c r="Q1156" i="1"/>
  <c r="P1156" i="1"/>
  <c r="O1156" i="1"/>
  <c r="N1156" i="1"/>
  <c r="M1156" i="1"/>
  <c r="L1156" i="1"/>
  <c r="C1156" i="1"/>
  <c r="E1156" i="1" s="1"/>
  <c r="K1155" i="1"/>
  <c r="I1155" i="1"/>
  <c r="H1155" i="1"/>
  <c r="G1155" i="1"/>
  <c r="E1155" i="1" s="1"/>
  <c r="F1155" i="1"/>
  <c r="K1154" i="1"/>
  <c r="I1154" i="1"/>
  <c r="H1154" i="1"/>
  <c r="E1154" i="1"/>
  <c r="K1153" i="1"/>
  <c r="E1153" i="1"/>
  <c r="I1153" i="1" s="1"/>
  <c r="K1152" i="1"/>
  <c r="E1152" i="1"/>
  <c r="I1152" i="1" s="1"/>
  <c r="AC1149" i="1"/>
  <c r="AB1149" i="1"/>
  <c r="AA1149" i="1"/>
  <c r="Z1149" i="1"/>
  <c r="X1149" i="1"/>
  <c r="W1149" i="1"/>
  <c r="V1149" i="1"/>
  <c r="U1149" i="1"/>
  <c r="T1149" i="1"/>
  <c r="R1149" i="1"/>
  <c r="Q1149" i="1"/>
  <c r="P1149" i="1"/>
  <c r="O1149" i="1"/>
  <c r="N1149" i="1"/>
  <c r="M1149" i="1"/>
  <c r="L1149" i="1"/>
  <c r="C1149" i="1"/>
  <c r="E1149" i="1" s="1"/>
  <c r="K1148" i="1"/>
  <c r="I1148" i="1"/>
  <c r="H1148" i="1"/>
  <c r="G1148" i="1"/>
  <c r="E1148" i="1" s="1"/>
  <c r="F1148" i="1"/>
  <c r="K1147" i="1"/>
  <c r="I1147" i="1"/>
  <c r="H1147" i="1"/>
  <c r="E1147" i="1"/>
  <c r="K1146" i="1"/>
  <c r="E1146" i="1"/>
  <c r="H1146" i="1" s="1"/>
  <c r="K1145" i="1"/>
  <c r="E1145" i="1"/>
  <c r="AC1128" i="1"/>
  <c r="AB1128" i="1"/>
  <c r="AA1128" i="1"/>
  <c r="Z1128" i="1"/>
  <c r="X1128" i="1"/>
  <c r="W1128" i="1"/>
  <c r="V1128" i="1"/>
  <c r="U1128" i="1"/>
  <c r="T1128" i="1"/>
  <c r="R1128" i="1"/>
  <c r="Q1128" i="1"/>
  <c r="P1128" i="1"/>
  <c r="O1128" i="1"/>
  <c r="N1128" i="1"/>
  <c r="M1128" i="1"/>
  <c r="L1128" i="1"/>
  <c r="C1128" i="1"/>
  <c r="E1128" i="1" s="1"/>
  <c r="K1127" i="1"/>
  <c r="I1127" i="1"/>
  <c r="H1127" i="1"/>
  <c r="G1127" i="1"/>
  <c r="E1127" i="1" s="1"/>
  <c r="F1127" i="1"/>
  <c r="K1126" i="1"/>
  <c r="I1126" i="1"/>
  <c r="H1126" i="1"/>
  <c r="E1126" i="1"/>
  <c r="K1125" i="1"/>
  <c r="E1125" i="1"/>
  <c r="I1125" i="1" s="1"/>
  <c r="K1124" i="1"/>
  <c r="E1124" i="1"/>
  <c r="AC1121" i="1"/>
  <c r="AB1121" i="1"/>
  <c r="AA1121" i="1"/>
  <c r="Z1121" i="1"/>
  <c r="X1121" i="1"/>
  <c r="W1121" i="1"/>
  <c r="V1121" i="1"/>
  <c r="U1121" i="1"/>
  <c r="T1121" i="1"/>
  <c r="Q1121" i="1"/>
  <c r="P1121" i="1"/>
  <c r="O1121" i="1"/>
  <c r="N1121" i="1"/>
  <c r="M1121" i="1"/>
  <c r="L1121" i="1"/>
  <c r="C1121" i="1"/>
  <c r="E1121" i="1" s="1"/>
  <c r="K1120" i="1"/>
  <c r="I1120" i="1"/>
  <c r="H1120" i="1"/>
  <c r="G1120" i="1"/>
  <c r="E1120" i="1" s="1"/>
  <c r="F1120" i="1"/>
  <c r="K1119" i="1"/>
  <c r="I1119" i="1"/>
  <c r="H1119" i="1"/>
  <c r="E1119" i="1"/>
  <c r="K1118" i="1"/>
  <c r="E1118" i="1"/>
  <c r="K1117" i="1"/>
  <c r="E1117" i="1"/>
  <c r="AC1100" i="1"/>
  <c r="AB1100" i="1"/>
  <c r="AA1100" i="1"/>
  <c r="Z1100" i="1"/>
  <c r="X1100" i="1"/>
  <c r="W1100" i="1"/>
  <c r="V1100" i="1"/>
  <c r="U1100" i="1"/>
  <c r="T1100" i="1"/>
  <c r="R1100" i="1"/>
  <c r="Q1100" i="1"/>
  <c r="P1100" i="1"/>
  <c r="O1100" i="1"/>
  <c r="N1100" i="1"/>
  <c r="M1100" i="1"/>
  <c r="L1100" i="1"/>
  <c r="C1100" i="1"/>
  <c r="E1100" i="1" s="1"/>
  <c r="K1099" i="1"/>
  <c r="I1099" i="1"/>
  <c r="H1099" i="1"/>
  <c r="G1099" i="1"/>
  <c r="E1099" i="1" s="1"/>
  <c r="F1099" i="1"/>
  <c r="K1098" i="1"/>
  <c r="I1098" i="1"/>
  <c r="H1098" i="1"/>
  <c r="E1098" i="1"/>
  <c r="K1097" i="1"/>
  <c r="E1097" i="1"/>
  <c r="K1096" i="1"/>
  <c r="E1096" i="1"/>
  <c r="I1096" i="1" s="1"/>
  <c r="AC1093" i="1"/>
  <c r="AB1093" i="1"/>
  <c r="AA1093" i="1"/>
  <c r="Z1093" i="1"/>
  <c r="X1093" i="1"/>
  <c r="W1093" i="1"/>
  <c r="V1093" i="1"/>
  <c r="U1093" i="1"/>
  <c r="T1093" i="1"/>
  <c r="R1093" i="1"/>
  <c r="Q1093" i="1"/>
  <c r="P1093" i="1"/>
  <c r="O1093" i="1"/>
  <c r="N1093" i="1"/>
  <c r="M1093" i="1"/>
  <c r="L1093" i="1"/>
  <c r="C1093" i="1"/>
  <c r="E1093" i="1" s="1"/>
  <c r="K1092" i="1"/>
  <c r="I1092" i="1"/>
  <c r="H1092" i="1"/>
  <c r="G1092" i="1"/>
  <c r="E1092" i="1" s="1"/>
  <c r="F1092" i="1"/>
  <c r="K1091" i="1"/>
  <c r="I1091" i="1"/>
  <c r="H1091" i="1"/>
  <c r="E1091" i="1"/>
  <c r="K1090" i="1"/>
  <c r="E1090" i="1"/>
  <c r="H1090" i="1" s="1"/>
  <c r="K1089" i="1"/>
  <c r="E1089" i="1"/>
  <c r="AC1072" i="1"/>
  <c r="AB1072" i="1"/>
  <c r="AA1072" i="1"/>
  <c r="Z1072" i="1"/>
  <c r="X1072" i="1"/>
  <c r="W1072" i="1"/>
  <c r="V1072" i="1"/>
  <c r="U1072" i="1"/>
  <c r="T1072" i="1"/>
  <c r="R1072" i="1"/>
  <c r="Q1072" i="1"/>
  <c r="P1072" i="1"/>
  <c r="O1072" i="1"/>
  <c r="N1072" i="1"/>
  <c r="M1072" i="1"/>
  <c r="L1072" i="1"/>
  <c r="C1072" i="1"/>
  <c r="E1072" i="1" s="1"/>
  <c r="K1071" i="1"/>
  <c r="I1071" i="1"/>
  <c r="H1071" i="1"/>
  <c r="G1071" i="1"/>
  <c r="E1071" i="1" s="1"/>
  <c r="F1071" i="1"/>
  <c r="K1070" i="1"/>
  <c r="I1070" i="1"/>
  <c r="H1070" i="1"/>
  <c r="E1070" i="1"/>
  <c r="K1069" i="1"/>
  <c r="E1069" i="1"/>
  <c r="K1068" i="1"/>
  <c r="E1068" i="1"/>
  <c r="AC1065" i="1"/>
  <c r="AB1065" i="1"/>
  <c r="AA1065" i="1"/>
  <c r="Z1065" i="1"/>
  <c r="X1065" i="1"/>
  <c r="W1065" i="1"/>
  <c r="V1065" i="1"/>
  <c r="U1065" i="1"/>
  <c r="T1065" i="1"/>
  <c r="R1065" i="1"/>
  <c r="Q1065" i="1"/>
  <c r="P1065" i="1"/>
  <c r="O1065" i="1"/>
  <c r="N1065" i="1"/>
  <c r="M1065" i="1"/>
  <c r="L1065" i="1"/>
  <c r="C1065" i="1"/>
  <c r="E1065" i="1" s="1"/>
  <c r="K1064" i="1"/>
  <c r="I1064" i="1"/>
  <c r="H1064" i="1"/>
  <c r="G1064" i="1"/>
  <c r="E1064" i="1" s="1"/>
  <c r="F1064" i="1"/>
  <c r="K1063" i="1"/>
  <c r="I1063" i="1"/>
  <c r="H1063" i="1"/>
  <c r="E1063" i="1"/>
  <c r="K1062" i="1"/>
  <c r="E1062" i="1"/>
  <c r="H1062" i="1" s="1"/>
  <c r="K1061" i="1"/>
  <c r="E1061" i="1"/>
  <c r="H1061" i="1" s="1"/>
  <c r="AC1044" i="1"/>
  <c r="AA1534" i="9" s="1"/>
  <c r="AB1044" i="1"/>
  <c r="Z1534" i="9" s="1"/>
  <c r="AA1044" i="1"/>
  <c r="Y1534" i="9" s="1"/>
  <c r="Z1044" i="1"/>
  <c r="X1534" i="9" s="1"/>
  <c r="X1044" i="1"/>
  <c r="V1534" i="9" s="1"/>
  <c r="W1044" i="1"/>
  <c r="U1534" i="9" s="1"/>
  <c r="V1044" i="1"/>
  <c r="T1534" i="9" s="1"/>
  <c r="U1044" i="1"/>
  <c r="S1534" i="9" s="1"/>
  <c r="T1044" i="1"/>
  <c r="R1534" i="9" s="1"/>
  <c r="R1044" i="1"/>
  <c r="P1534" i="9" s="1"/>
  <c r="Q1044" i="1"/>
  <c r="O1534" i="9" s="1"/>
  <c r="N1534" i="9"/>
  <c r="O1044" i="1"/>
  <c r="M1534" i="9" s="1"/>
  <c r="L1534" i="9"/>
  <c r="M1044" i="1"/>
  <c r="K1534" i="9" s="1"/>
  <c r="L1044" i="1"/>
  <c r="J1534" i="9" s="1"/>
  <c r="C1044" i="1"/>
  <c r="G1043" i="1"/>
  <c r="F1043" i="1"/>
  <c r="C1533" i="9"/>
  <c r="C1532" i="9"/>
  <c r="AC1035" i="1"/>
  <c r="AB1035" i="1"/>
  <c r="AA1035" i="1"/>
  <c r="Z1035" i="1"/>
  <c r="X1035" i="1"/>
  <c r="W1035" i="1"/>
  <c r="V1035" i="1"/>
  <c r="U1035" i="1"/>
  <c r="T1035" i="1"/>
  <c r="R1035" i="1"/>
  <c r="Q1035" i="1"/>
  <c r="O1035" i="1"/>
  <c r="M1035" i="1"/>
  <c r="L1035" i="1"/>
  <c r="A1512" i="9"/>
  <c r="G1034" i="1"/>
  <c r="F1034" i="1"/>
  <c r="C1511" i="9"/>
  <c r="C1510" i="9"/>
  <c r="AC1014" i="1"/>
  <c r="AB1014" i="1"/>
  <c r="AA1014" i="1"/>
  <c r="Z1014" i="1"/>
  <c r="X1014" i="1"/>
  <c r="W1014" i="1"/>
  <c r="V1014" i="1"/>
  <c r="U1014" i="1"/>
  <c r="T1014" i="1"/>
  <c r="R1014" i="1"/>
  <c r="Q1014" i="1"/>
  <c r="O1014" i="1"/>
  <c r="M1014" i="1"/>
  <c r="L1014" i="1"/>
  <c r="G1013" i="1"/>
  <c r="F1013" i="1"/>
  <c r="C1489" i="9"/>
  <c r="C1488" i="9"/>
  <c r="AC1005" i="1"/>
  <c r="AB1005" i="1"/>
  <c r="AA1005" i="1"/>
  <c r="Z1005" i="1"/>
  <c r="X1005" i="1"/>
  <c r="W1005" i="1"/>
  <c r="V1005" i="1"/>
  <c r="U1005" i="1"/>
  <c r="T1005" i="1"/>
  <c r="R1005" i="1"/>
  <c r="Q1005" i="1"/>
  <c r="O1005" i="1"/>
  <c r="M1005" i="1"/>
  <c r="L1005" i="1"/>
  <c r="G1004" i="1"/>
  <c r="F1004" i="1"/>
  <c r="C1467" i="9"/>
  <c r="C1466" i="9"/>
  <c r="AC984" i="1"/>
  <c r="AB984" i="1"/>
  <c r="AA984" i="1"/>
  <c r="Z984" i="1"/>
  <c r="X984" i="1"/>
  <c r="W984" i="1"/>
  <c r="V984" i="1"/>
  <c r="U984" i="1"/>
  <c r="T984" i="1"/>
  <c r="R984" i="1"/>
  <c r="Q984" i="1"/>
  <c r="O984" i="1"/>
  <c r="M984" i="1"/>
  <c r="L984" i="1"/>
  <c r="A1446" i="9"/>
  <c r="G983" i="1"/>
  <c r="F983" i="1"/>
  <c r="C1445" i="9"/>
  <c r="C1444" i="9"/>
  <c r="AC975" i="1"/>
  <c r="AB975" i="1"/>
  <c r="AA975" i="1"/>
  <c r="Z975" i="1"/>
  <c r="X975" i="1"/>
  <c r="W975" i="1"/>
  <c r="V975" i="1"/>
  <c r="U975" i="1"/>
  <c r="T975" i="1"/>
  <c r="R975" i="1"/>
  <c r="Q975" i="1"/>
  <c r="O975" i="1"/>
  <c r="M975" i="1"/>
  <c r="L975" i="1"/>
  <c r="G974" i="1"/>
  <c r="F974" i="1"/>
  <c r="C1423" i="9"/>
  <c r="C1422" i="9"/>
  <c r="AC954" i="1"/>
  <c r="AB954" i="1"/>
  <c r="AA954" i="1"/>
  <c r="Z954" i="1"/>
  <c r="X954" i="1"/>
  <c r="W954" i="1"/>
  <c r="V954" i="1"/>
  <c r="U954" i="1"/>
  <c r="T954" i="1"/>
  <c r="R954" i="1"/>
  <c r="Q954" i="1"/>
  <c r="O954" i="1"/>
  <c r="M954" i="1"/>
  <c r="L954" i="1"/>
  <c r="G953" i="1"/>
  <c r="F953" i="1"/>
  <c r="C1401" i="9"/>
  <c r="C1400" i="9"/>
  <c r="AC945" i="1"/>
  <c r="AB945" i="1"/>
  <c r="AA945" i="1"/>
  <c r="Z945" i="1"/>
  <c r="X945" i="1"/>
  <c r="W945" i="1"/>
  <c r="V945" i="1"/>
  <c r="U945" i="1"/>
  <c r="T945" i="1"/>
  <c r="R945" i="1"/>
  <c r="Q945" i="1"/>
  <c r="O945" i="1"/>
  <c r="M945" i="1"/>
  <c r="L945" i="1"/>
  <c r="G944" i="1"/>
  <c r="F944" i="1"/>
  <c r="C1379" i="9"/>
  <c r="C1378" i="9"/>
  <c r="AC924" i="1"/>
  <c r="AB924" i="1"/>
  <c r="AA924" i="1"/>
  <c r="Z924" i="1"/>
  <c r="X924" i="1"/>
  <c r="W924" i="1"/>
  <c r="V924" i="1"/>
  <c r="U924" i="1"/>
  <c r="T924" i="1"/>
  <c r="R924" i="1"/>
  <c r="Q924" i="1"/>
  <c r="O924" i="1"/>
  <c r="M924" i="1"/>
  <c r="L924" i="1"/>
  <c r="G923" i="1"/>
  <c r="F923" i="1"/>
  <c r="C1357" i="9"/>
  <c r="C1356" i="9"/>
  <c r="AC915" i="1"/>
  <c r="AB915" i="1"/>
  <c r="AA915" i="1"/>
  <c r="Z915" i="1"/>
  <c r="X915" i="1"/>
  <c r="W915" i="1"/>
  <c r="V915" i="1"/>
  <c r="U915" i="1"/>
  <c r="T915" i="1"/>
  <c r="R915" i="1"/>
  <c r="Q915" i="1"/>
  <c r="O915" i="1"/>
  <c r="M915" i="1"/>
  <c r="L915" i="1"/>
  <c r="G914" i="1"/>
  <c r="F914" i="1"/>
  <c r="C1335" i="9"/>
  <c r="C1334" i="9"/>
  <c r="AC894" i="1"/>
  <c r="AB894" i="1"/>
  <c r="AA894" i="1"/>
  <c r="Z894" i="1"/>
  <c r="X894" i="1"/>
  <c r="W894" i="1"/>
  <c r="V894" i="1"/>
  <c r="U894" i="1"/>
  <c r="T894" i="1"/>
  <c r="R894" i="1"/>
  <c r="Q894" i="1"/>
  <c r="O894" i="1"/>
  <c r="M894" i="1"/>
  <c r="L894" i="1"/>
  <c r="G893" i="1"/>
  <c r="F893" i="1"/>
  <c r="C1313" i="9"/>
  <c r="C1312" i="9"/>
  <c r="AC885" i="1"/>
  <c r="AB885" i="1"/>
  <c r="AA885" i="1"/>
  <c r="Z885" i="1"/>
  <c r="X885" i="1"/>
  <c r="W885" i="1"/>
  <c r="V885" i="1"/>
  <c r="U885" i="1"/>
  <c r="T885" i="1"/>
  <c r="R885" i="1"/>
  <c r="Q885" i="1"/>
  <c r="O885" i="1"/>
  <c r="M885" i="1"/>
  <c r="L885" i="1"/>
  <c r="G884" i="1"/>
  <c r="F884" i="1"/>
  <c r="C1291" i="9"/>
  <c r="C1290" i="9"/>
  <c r="AC864" i="1"/>
  <c r="AB864" i="1"/>
  <c r="AA864" i="1"/>
  <c r="Z864" i="1"/>
  <c r="X864" i="1"/>
  <c r="W864" i="1"/>
  <c r="V864" i="1"/>
  <c r="U864" i="1"/>
  <c r="T864" i="1"/>
  <c r="R864" i="1"/>
  <c r="Q864" i="1"/>
  <c r="O864" i="1"/>
  <c r="M864" i="1"/>
  <c r="L864" i="1"/>
  <c r="G863" i="1"/>
  <c r="F863" i="1"/>
  <c r="C1269" i="9"/>
  <c r="C1268" i="9"/>
  <c r="AC855" i="1"/>
  <c r="AB855" i="1"/>
  <c r="AA855" i="1"/>
  <c r="Z855" i="1"/>
  <c r="X855" i="1"/>
  <c r="W855" i="1"/>
  <c r="V855" i="1"/>
  <c r="U855" i="1"/>
  <c r="T855" i="1"/>
  <c r="R855" i="1"/>
  <c r="Q855" i="1"/>
  <c r="O855" i="1"/>
  <c r="M855" i="1"/>
  <c r="L855" i="1"/>
  <c r="G854" i="1"/>
  <c r="F854" i="1"/>
  <c r="C1247" i="9"/>
  <c r="C1246" i="9"/>
  <c r="AC834" i="1"/>
  <c r="AB834" i="1"/>
  <c r="AA834" i="1"/>
  <c r="Z834" i="1"/>
  <c r="X834" i="1"/>
  <c r="W834" i="1"/>
  <c r="V834" i="1"/>
  <c r="U834" i="1"/>
  <c r="T834" i="1"/>
  <c r="R834" i="1"/>
  <c r="Q834" i="1"/>
  <c r="O834" i="1"/>
  <c r="M834" i="1"/>
  <c r="L834" i="1"/>
  <c r="G833" i="1"/>
  <c r="F833" i="1"/>
  <c r="C1225" i="9"/>
  <c r="C1224" i="9"/>
  <c r="AC825" i="1"/>
  <c r="AB825" i="1"/>
  <c r="AA825" i="1"/>
  <c r="Z825" i="1"/>
  <c r="X825" i="1"/>
  <c r="W825" i="1"/>
  <c r="V825" i="1"/>
  <c r="U825" i="1"/>
  <c r="T825" i="1"/>
  <c r="R825" i="1"/>
  <c r="Q825" i="1"/>
  <c r="O825" i="1"/>
  <c r="M825" i="1"/>
  <c r="L825" i="1"/>
  <c r="G824" i="1"/>
  <c r="F824" i="1"/>
  <c r="C1203" i="9"/>
  <c r="C1202" i="9"/>
  <c r="AC804" i="1"/>
  <c r="AB804" i="1"/>
  <c r="AA804" i="1"/>
  <c r="Z804" i="1"/>
  <c r="X804" i="1"/>
  <c r="W804" i="1"/>
  <c r="V804" i="1"/>
  <c r="U804" i="1"/>
  <c r="T804" i="1"/>
  <c r="R804" i="1"/>
  <c r="Q804" i="1"/>
  <c r="O804" i="1"/>
  <c r="M804" i="1"/>
  <c r="L804" i="1"/>
  <c r="G803" i="1"/>
  <c r="F803" i="1"/>
  <c r="C1181" i="9"/>
  <c r="C1180" i="9"/>
  <c r="AC795" i="1"/>
  <c r="AB795" i="1"/>
  <c r="AA795" i="1"/>
  <c r="Z795" i="1"/>
  <c r="X795" i="1"/>
  <c r="W795" i="1"/>
  <c r="V795" i="1"/>
  <c r="U795" i="1"/>
  <c r="T795" i="1"/>
  <c r="R795" i="1"/>
  <c r="Q795" i="1"/>
  <c r="O795" i="1"/>
  <c r="M795" i="1"/>
  <c r="L795" i="1"/>
  <c r="G794" i="1"/>
  <c r="F794" i="1"/>
  <c r="C1159" i="9"/>
  <c r="C1158" i="9"/>
  <c r="AC774" i="1"/>
  <c r="AB774" i="1"/>
  <c r="AA774" i="1"/>
  <c r="Z774" i="1"/>
  <c r="X774" i="1"/>
  <c r="W774" i="1"/>
  <c r="V774" i="1"/>
  <c r="U774" i="1"/>
  <c r="T774" i="1"/>
  <c r="R774" i="1"/>
  <c r="Q774" i="1"/>
  <c r="O774" i="1"/>
  <c r="M774" i="1"/>
  <c r="L774" i="1"/>
  <c r="G773" i="1"/>
  <c r="F773" i="1"/>
  <c r="C1137" i="9"/>
  <c r="C1136" i="9"/>
  <c r="AC765" i="1"/>
  <c r="AB765" i="1"/>
  <c r="AA765" i="1"/>
  <c r="Z765" i="1"/>
  <c r="X765" i="1"/>
  <c r="W765" i="1"/>
  <c r="V765" i="1"/>
  <c r="U765" i="1"/>
  <c r="T765" i="1"/>
  <c r="R765" i="1"/>
  <c r="Q765" i="1"/>
  <c r="O765" i="1"/>
  <c r="M765" i="1"/>
  <c r="L765" i="1"/>
  <c r="G764" i="1"/>
  <c r="F764" i="1"/>
  <c r="C1115" i="9"/>
  <c r="C1114" i="9"/>
  <c r="AC744" i="1"/>
  <c r="AB744" i="1"/>
  <c r="AA744" i="1"/>
  <c r="Z744" i="1"/>
  <c r="X744" i="1"/>
  <c r="W744" i="1"/>
  <c r="V744" i="1"/>
  <c r="U744" i="1"/>
  <c r="T744" i="1"/>
  <c r="R744" i="1"/>
  <c r="Q744" i="1"/>
  <c r="O744" i="1"/>
  <c r="M744" i="1"/>
  <c r="L744" i="1"/>
  <c r="G743" i="1"/>
  <c r="F743" i="1"/>
  <c r="C1093" i="9"/>
  <c r="C1092" i="9"/>
  <c r="AC735" i="1"/>
  <c r="AB735" i="1"/>
  <c r="AA735" i="1"/>
  <c r="Z735" i="1"/>
  <c r="X735" i="1"/>
  <c r="W735" i="1"/>
  <c r="V735" i="1"/>
  <c r="U735" i="1"/>
  <c r="T735" i="1"/>
  <c r="R735" i="1"/>
  <c r="Q735" i="1"/>
  <c r="O735" i="1"/>
  <c r="M735" i="1"/>
  <c r="L735" i="1"/>
  <c r="G734" i="1"/>
  <c r="F734" i="1"/>
  <c r="C1071" i="9"/>
  <c r="C1070" i="9"/>
  <c r="AC714" i="1"/>
  <c r="AB714" i="1"/>
  <c r="AA714" i="1"/>
  <c r="Z714" i="1"/>
  <c r="X714" i="1"/>
  <c r="W714" i="1"/>
  <c r="V714" i="1"/>
  <c r="U714" i="1"/>
  <c r="T714" i="1"/>
  <c r="R714" i="1"/>
  <c r="Q714" i="1"/>
  <c r="O714" i="1"/>
  <c r="M714" i="1"/>
  <c r="L714" i="1"/>
  <c r="G713" i="1"/>
  <c r="F713" i="1"/>
  <c r="C1049" i="9"/>
  <c r="C1048" i="9"/>
  <c r="AC705" i="1"/>
  <c r="AB705" i="1"/>
  <c r="AA705" i="1"/>
  <c r="Z705" i="1"/>
  <c r="X705" i="1"/>
  <c r="W705" i="1"/>
  <c r="V705" i="1"/>
  <c r="U705" i="1"/>
  <c r="T705" i="1"/>
  <c r="R705" i="1"/>
  <c r="Q705" i="1"/>
  <c r="O705" i="1"/>
  <c r="M705" i="1"/>
  <c r="L705" i="1"/>
  <c r="G704" i="1"/>
  <c r="F704" i="1"/>
  <c r="C1027" i="9"/>
  <c r="C1026" i="9"/>
  <c r="AC684" i="1"/>
  <c r="AB684" i="1"/>
  <c r="AA684" i="1"/>
  <c r="Z684" i="1"/>
  <c r="X684" i="1"/>
  <c r="W684" i="1"/>
  <c r="V684" i="1"/>
  <c r="U684" i="1"/>
  <c r="T684" i="1"/>
  <c r="R684" i="1"/>
  <c r="Q684" i="1"/>
  <c r="O684" i="1"/>
  <c r="M684" i="1"/>
  <c r="L684" i="1"/>
  <c r="G683" i="1"/>
  <c r="F683" i="1"/>
  <c r="C1005" i="9"/>
  <c r="C1004" i="9"/>
  <c r="AC675" i="1"/>
  <c r="AB675" i="1"/>
  <c r="AA675" i="1"/>
  <c r="Z675" i="1"/>
  <c r="X675" i="1"/>
  <c r="W675" i="1"/>
  <c r="V675" i="1"/>
  <c r="U675" i="1"/>
  <c r="T675" i="1"/>
  <c r="R675" i="1"/>
  <c r="Q675" i="1"/>
  <c r="O675" i="1"/>
  <c r="M675" i="1"/>
  <c r="L675" i="1"/>
  <c r="G674" i="1"/>
  <c r="F674" i="1"/>
  <c r="C983" i="9"/>
  <c r="C982" i="9"/>
  <c r="AC654" i="1"/>
  <c r="AB654" i="1"/>
  <c r="AA654" i="1"/>
  <c r="Z654" i="1"/>
  <c r="X654" i="1"/>
  <c r="W654" i="1"/>
  <c r="V654" i="1"/>
  <c r="U654" i="1"/>
  <c r="T654" i="1"/>
  <c r="R654" i="1"/>
  <c r="Q654" i="1"/>
  <c r="O654" i="1"/>
  <c r="M654" i="1"/>
  <c r="L654" i="1"/>
  <c r="G653" i="1"/>
  <c r="F653" i="1"/>
  <c r="C961" i="9"/>
  <c r="C960" i="9"/>
  <c r="AC645" i="1"/>
  <c r="AB645" i="1"/>
  <c r="AA645" i="1"/>
  <c r="Z645" i="1"/>
  <c r="X645" i="1"/>
  <c r="W645" i="1"/>
  <c r="V645" i="1"/>
  <c r="U645" i="1"/>
  <c r="T645" i="1"/>
  <c r="R645" i="1"/>
  <c r="Q645" i="1"/>
  <c r="O645" i="1"/>
  <c r="M645" i="1"/>
  <c r="L645" i="1"/>
  <c r="A940" i="9"/>
  <c r="G644" i="1"/>
  <c r="F644" i="1"/>
  <c r="C939" i="9"/>
  <c r="C938" i="9"/>
  <c r="AC624" i="1"/>
  <c r="AB624" i="1"/>
  <c r="AA624" i="1"/>
  <c r="Z624" i="1"/>
  <c r="X624" i="1"/>
  <c r="W624" i="1"/>
  <c r="V624" i="1"/>
  <c r="U624" i="1"/>
  <c r="T624" i="1"/>
  <c r="R624" i="1"/>
  <c r="Q624" i="1"/>
  <c r="O624" i="1"/>
  <c r="M624" i="1"/>
  <c r="L624" i="1"/>
  <c r="G623" i="1"/>
  <c r="F623" i="1"/>
  <c r="C917" i="9"/>
  <c r="C916" i="9"/>
  <c r="AC615" i="1"/>
  <c r="AB615" i="1"/>
  <c r="AA615" i="1"/>
  <c r="Z615" i="1"/>
  <c r="X615" i="1"/>
  <c r="W615" i="1"/>
  <c r="V615" i="1"/>
  <c r="U615" i="1"/>
  <c r="T615" i="1"/>
  <c r="R615" i="1"/>
  <c r="Q615" i="1"/>
  <c r="O615" i="1"/>
  <c r="M615" i="1"/>
  <c r="L615" i="1"/>
  <c r="G614" i="1"/>
  <c r="F614" i="1"/>
  <c r="C895" i="9"/>
  <c r="C894" i="9"/>
  <c r="AC594" i="1"/>
  <c r="AA874" i="9" s="1"/>
  <c r="AB594" i="1"/>
  <c r="Z874" i="9" s="1"/>
  <c r="AA594" i="1"/>
  <c r="Y874" i="9" s="1"/>
  <c r="Z594" i="1"/>
  <c r="X874" i="9" s="1"/>
  <c r="X594" i="1"/>
  <c r="V874" i="9" s="1"/>
  <c r="W594" i="1"/>
  <c r="U874" i="9" s="1"/>
  <c r="V594" i="1"/>
  <c r="T874" i="9" s="1"/>
  <c r="U594" i="1"/>
  <c r="S874" i="9" s="1"/>
  <c r="T594" i="1"/>
  <c r="R874" i="9" s="1"/>
  <c r="R594" i="1"/>
  <c r="P874" i="9" s="1"/>
  <c r="Q594" i="1"/>
  <c r="O874" i="9" s="1"/>
  <c r="N874" i="9"/>
  <c r="O594" i="1"/>
  <c r="M874" i="9" s="1"/>
  <c r="L874" i="9"/>
  <c r="M594" i="1"/>
  <c r="K874" i="9" s="1"/>
  <c r="L594" i="1"/>
  <c r="J874" i="9" s="1"/>
  <c r="A874" i="9"/>
  <c r="G593" i="1"/>
  <c r="F593" i="1"/>
  <c r="C873" i="9"/>
  <c r="C872" i="9"/>
  <c r="AC585" i="1"/>
  <c r="AB585" i="1"/>
  <c r="AA585" i="1"/>
  <c r="Z585" i="1"/>
  <c r="X585" i="1"/>
  <c r="W585" i="1"/>
  <c r="V585" i="1"/>
  <c r="U585" i="1"/>
  <c r="T585" i="1"/>
  <c r="R585" i="1"/>
  <c r="Q585" i="1"/>
  <c r="P585" i="1"/>
  <c r="O585" i="1"/>
  <c r="N585" i="1"/>
  <c r="M585" i="1"/>
  <c r="L585" i="1"/>
  <c r="F584" i="1"/>
  <c r="C851" i="9"/>
  <c r="C850" i="9"/>
  <c r="AC564" i="1"/>
  <c r="AB564" i="1"/>
  <c r="AA564" i="1"/>
  <c r="Z564" i="1"/>
  <c r="X564" i="1"/>
  <c r="W564" i="1"/>
  <c r="V564" i="1"/>
  <c r="U564" i="1"/>
  <c r="T564" i="1"/>
  <c r="R564" i="1"/>
  <c r="Q564" i="1"/>
  <c r="O564" i="1"/>
  <c r="M564" i="1"/>
  <c r="L564" i="1"/>
  <c r="G563" i="1"/>
  <c r="F563" i="1"/>
  <c r="C829" i="9"/>
  <c r="C828" i="9"/>
  <c r="AC555" i="1"/>
  <c r="AB555" i="1"/>
  <c r="AA555" i="1"/>
  <c r="Z555" i="1"/>
  <c r="X555" i="1"/>
  <c r="W555" i="1"/>
  <c r="V555" i="1"/>
  <c r="U555" i="1"/>
  <c r="T555" i="1"/>
  <c r="R555" i="1"/>
  <c r="Q555" i="1"/>
  <c r="O555" i="1"/>
  <c r="M555" i="1"/>
  <c r="L555" i="1"/>
  <c r="G554" i="1"/>
  <c r="F554" i="1"/>
  <c r="C807" i="9"/>
  <c r="C806" i="9"/>
  <c r="AC534" i="1"/>
  <c r="AB534" i="1"/>
  <c r="AA534" i="1"/>
  <c r="Z534" i="1"/>
  <c r="X534" i="1"/>
  <c r="W534" i="1"/>
  <c r="V534" i="1"/>
  <c r="U534" i="1"/>
  <c r="T534" i="1"/>
  <c r="R534" i="1"/>
  <c r="Q534" i="1"/>
  <c r="O534" i="1"/>
  <c r="M534" i="1"/>
  <c r="L534" i="1"/>
  <c r="G533" i="1"/>
  <c r="F533" i="1"/>
  <c r="C785" i="9"/>
  <c r="C784" i="9"/>
  <c r="AC525" i="1"/>
  <c r="AB525" i="1"/>
  <c r="AA525" i="1"/>
  <c r="Z525" i="1"/>
  <c r="X525" i="1"/>
  <c r="W525" i="1"/>
  <c r="V525" i="1"/>
  <c r="U525" i="1"/>
  <c r="T525" i="1"/>
  <c r="R525" i="1"/>
  <c r="Q525" i="1"/>
  <c r="O525" i="1"/>
  <c r="M525" i="1"/>
  <c r="L525" i="1"/>
  <c r="G524" i="1"/>
  <c r="F524" i="1"/>
  <c r="C763" i="9"/>
  <c r="C762" i="9"/>
  <c r="AC504" i="1"/>
  <c r="AB504" i="1"/>
  <c r="AA504" i="1"/>
  <c r="Z504" i="1"/>
  <c r="X504" i="1"/>
  <c r="W504" i="1"/>
  <c r="V504" i="1"/>
  <c r="U504" i="1"/>
  <c r="T504" i="1"/>
  <c r="R504" i="1"/>
  <c r="Q504" i="1"/>
  <c r="P504" i="1"/>
  <c r="O504" i="1"/>
  <c r="N504" i="1"/>
  <c r="M504" i="1"/>
  <c r="L504" i="1"/>
  <c r="G503" i="1"/>
  <c r="F503" i="1"/>
  <c r="C741" i="9"/>
  <c r="C740" i="9"/>
  <c r="G494" i="1"/>
  <c r="F494" i="1"/>
  <c r="C719" i="9"/>
  <c r="C718" i="9"/>
  <c r="AC474" i="1"/>
  <c r="AB474" i="1"/>
  <c r="AA474" i="1"/>
  <c r="Z474" i="1"/>
  <c r="X474" i="1"/>
  <c r="W474" i="1"/>
  <c r="V474" i="1"/>
  <c r="U474" i="1"/>
  <c r="T474" i="1"/>
  <c r="R474" i="1"/>
  <c r="Q474" i="1"/>
  <c r="O474" i="1"/>
  <c r="M474" i="1"/>
  <c r="L474" i="1"/>
  <c r="G473" i="1"/>
  <c r="F473" i="1"/>
  <c r="C697" i="9"/>
  <c r="C696" i="9"/>
  <c r="AC465" i="1"/>
  <c r="AB465" i="1"/>
  <c r="AA465" i="1"/>
  <c r="Z465" i="1"/>
  <c r="X465" i="1"/>
  <c r="W465" i="1"/>
  <c r="V465" i="1"/>
  <c r="U465" i="1"/>
  <c r="T465" i="1"/>
  <c r="R465" i="1"/>
  <c r="Q465" i="1"/>
  <c r="O465" i="1"/>
  <c r="M465" i="1"/>
  <c r="L465" i="1"/>
  <c r="G464" i="1"/>
  <c r="F464" i="1"/>
  <c r="C675" i="9"/>
  <c r="C674" i="9"/>
  <c r="G443" i="1"/>
  <c r="F443" i="1"/>
  <c r="C653" i="9"/>
  <c r="C652" i="9"/>
  <c r="AC435" i="1"/>
  <c r="AB435" i="1"/>
  <c r="AA435" i="1"/>
  <c r="Z435" i="1"/>
  <c r="X435" i="1"/>
  <c r="W435" i="1"/>
  <c r="V435" i="1"/>
  <c r="U435" i="1"/>
  <c r="T435" i="1"/>
  <c r="R435" i="1"/>
  <c r="Q435" i="1"/>
  <c r="O435" i="1"/>
  <c r="M435" i="1"/>
  <c r="L435" i="1"/>
  <c r="G434" i="1"/>
  <c r="F434" i="1"/>
  <c r="C631" i="9"/>
  <c r="C630" i="9"/>
  <c r="AC414" i="1"/>
  <c r="AB414" i="1"/>
  <c r="AA414" i="1"/>
  <c r="Z414" i="1"/>
  <c r="X414" i="1"/>
  <c r="W414" i="1"/>
  <c r="V414" i="1"/>
  <c r="U414" i="1"/>
  <c r="T414" i="1"/>
  <c r="R414" i="1"/>
  <c r="Q414" i="1"/>
  <c r="O414" i="1"/>
  <c r="M414" i="1"/>
  <c r="L414" i="1"/>
  <c r="G413" i="1"/>
  <c r="F413" i="1"/>
  <c r="C609" i="9"/>
  <c r="C608" i="9"/>
  <c r="AC405" i="1"/>
  <c r="AB405" i="1"/>
  <c r="AA405" i="1"/>
  <c r="Z405" i="1"/>
  <c r="X405" i="1"/>
  <c r="W405" i="1"/>
  <c r="V405" i="1"/>
  <c r="U405" i="1"/>
  <c r="T405" i="1"/>
  <c r="R405" i="1"/>
  <c r="Q405" i="1"/>
  <c r="O405" i="1"/>
  <c r="M405" i="1"/>
  <c r="L405" i="1"/>
  <c r="G404" i="1"/>
  <c r="F404" i="1"/>
  <c r="C587" i="9"/>
  <c r="C586" i="9"/>
  <c r="AC384" i="1"/>
  <c r="AB384" i="1"/>
  <c r="AA384" i="1"/>
  <c r="Z384" i="1"/>
  <c r="X384" i="1"/>
  <c r="W384" i="1"/>
  <c r="V384" i="1"/>
  <c r="U384" i="1"/>
  <c r="T384" i="1"/>
  <c r="R384" i="1"/>
  <c r="Q384" i="1"/>
  <c r="O384" i="1"/>
  <c r="M384" i="1"/>
  <c r="L384" i="1"/>
  <c r="G383" i="1"/>
  <c r="F383" i="1"/>
  <c r="C565" i="9"/>
  <c r="C564" i="9"/>
  <c r="AC375" i="1"/>
  <c r="AB375" i="1"/>
  <c r="AA375" i="1"/>
  <c r="Z375" i="1"/>
  <c r="X375" i="1"/>
  <c r="W375" i="1"/>
  <c r="V375" i="1"/>
  <c r="U375" i="1"/>
  <c r="T375" i="1"/>
  <c r="R375" i="1"/>
  <c r="Q375" i="1"/>
  <c r="O375" i="1"/>
  <c r="M375" i="1"/>
  <c r="L375" i="1"/>
  <c r="G374" i="1"/>
  <c r="F374" i="1"/>
  <c r="C543" i="9"/>
  <c r="C542" i="9"/>
  <c r="AC354" i="1"/>
  <c r="AB354" i="1"/>
  <c r="AA354" i="1"/>
  <c r="Z354" i="1"/>
  <c r="X354" i="1"/>
  <c r="W354" i="1"/>
  <c r="V354" i="1"/>
  <c r="U354" i="1"/>
  <c r="T354" i="1"/>
  <c r="R354" i="1"/>
  <c r="Q354" i="1"/>
  <c r="O354" i="1"/>
  <c r="M354" i="1"/>
  <c r="L354" i="1"/>
  <c r="G353" i="1"/>
  <c r="F353" i="1"/>
  <c r="C521" i="9"/>
  <c r="C520" i="9"/>
  <c r="AC345" i="1"/>
  <c r="AB345" i="1"/>
  <c r="AA345" i="1"/>
  <c r="Z345" i="1"/>
  <c r="X345" i="1"/>
  <c r="W345" i="1"/>
  <c r="V345" i="1"/>
  <c r="U345" i="1"/>
  <c r="T345" i="1"/>
  <c r="R345" i="1"/>
  <c r="Q345" i="1"/>
  <c r="O345" i="1"/>
  <c r="M345" i="1"/>
  <c r="L345" i="1"/>
  <c r="G344" i="1"/>
  <c r="F344" i="1"/>
  <c r="C499" i="9"/>
  <c r="C498" i="9"/>
  <c r="AC324" i="1"/>
  <c r="AB324" i="1"/>
  <c r="AA324" i="1"/>
  <c r="Z324" i="1"/>
  <c r="X324" i="1"/>
  <c r="W324" i="1"/>
  <c r="V324" i="1"/>
  <c r="U324" i="1"/>
  <c r="T324" i="1"/>
  <c r="R324" i="1"/>
  <c r="Q324" i="1"/>
  <c r="O324" i="1"/>
  <c r="M324" i="1"/>
  <c r="L324" i="1"/>
  <c r="G323" i="1"/>
  <c r="F323" i="1"/>
  <c r="C477" i="9"/>
  <c r="C476" i="9"/>
  <c r="AC315" i="1"/>
  <c r="AB315" i="1"/>
  <c r="AA315" i="1"/>
  <c r="Z315" i="1"/>
  <c r="X315" i="1"/>
  <c r="W315" i="1"/>
  <c r="V315" i="1"/>
  <c r="U315" i="1"/>
  <c r="T315" i="1"/>
  <c r="R315" i="1"/>
  <c r="Q315" i="1"/>
  <c r="O315" i="1"/>
  <c r="M315" i="1"/>
  <c r="L315" i="1"/>
  <c r="G314" i="1"/>
  <c r="F314" i="1"/>
  <c r="C455" i="9"/>
  <c r="C454" i="9"/>
  <c r="AC294" i="1"/>
  <c r="AB294" i="1"/>
  <c r="AA294" i="1"/>
  <c r="Z294" i="1"/>
  <c r="X294" i="1"/>
  <c r="W294" i="1"/>
  <c r="V294" i="1"/>
  <c r="U294" i="1"/>
  <c r="T294" i="1"/>
  <c r="R294" i="1"/>
  <c r="Q294" i="1"/>
  <c r="O294" i="1"/>
  <c r="M294" i="1"/>
  <c r="L294" i="1"/>
  <c r="G293" i="1"/>
  <c r="F293" i="1"/>
  <c r="C433" i="9"/>
  <c r="C432" i="9"/>
  <c r="AC285" i="1"/>
  <c r="AB285" i="1"/>
  <c r="AA285" i="1"/>
  <c r="Z285" i="1"/>
  <c r="X285" i="1"/>
  <c r="W285" i="1"/>
  <c r="V285" i="1"/>
  <c r="U285" i="1"/>
  <c r="T285" i="1"/>
  <c r="R285" i="1"/>
  <c r="Q285" i="1"/>
  <c r="O285" i="1"/>
  <c r="M285" i="1"/>
  <c r="L285" i="1"/>
  <c r="G284" i="1"/>
  <c r="F284" i="1"/>
  <c r="C411" i="9"/>
  <c r="C410" i="9"/>
  <c r="AC264" i="1"/>
  <c r="AB264" i="1"/>
  <c r="AA264" i="1"/>
  <c r="Z264" i="1"/>
  <c r="X264" i="1"/>
  <c r="W264" i="1"/>
  <c r="V264" i="1"/>
  <c r="U264" i="1"/>
  <c r="T264" i="1"/>
  <c r="R264" i="1"/>
  <c r="Q264" i="1"/>
  <c r="O264" i="1"/>
  <c r="M264" i="1"/>
  <c r="L264" i="1"/>
  <c r="G263" i="1"/>
  <c r="F263" i="1"/>
  <c r="C389" i="9"/>
  <c r="C388" i="9"/>
  <c r="AC255" i="1"/>
  <c r="AB255" i="1"/>
  <c r="AA255" i="1"/>
  <c r="Z255" i="1"/>
  <c r="X255" i="1"/>
  <c r="W255" i="1"/>
  <c r="V255" i="1"/>
  <c r="U255" i="1"/>
  <c r="T255" i="1"/>
  <c r="R255" i="1"/>
  <c r="Q255" i="1"/>
  <c r="P255" i="1"/>
  <c r="O255" i="1"/>
  <c r="M255" i="1"/>
  <c r="L255" i="1"/>
  <c r="A368" i="9"/>
  <c r="G254" i="1"/>
  <c r="F254" i="1"/>
  <c r="C367" i="9"/>
  <c r="C366" i="9"/>
  <c r="AC234" i="1"/>
  <c r="AB234" i="1"/>
  <c r="AA234" i="1"/>
  <c r="Z234" i="1"/>
  <c r="X234" i="1"/>
  <c r="W234" i="1"/>
  <c r="V234" i="1"/>
  <c r="U234" i="1"/>
  <c r="T234" i="1"/>
  <c r="R234" i="1"/>
  <c r="Q234" i="1"/>
  <c r="O234" i="1"/>
  <c r="M234" i="1"/>
  <c r="L234" i="1"/>
  <c r="G233" i="1"/>
  <c r="F233" i="1"/>
  <c r="C345" i="9"/>
  <c r="C344" i="9"/>
  <c r="AC225" i="1"/>
  <c r="AB225" i="1"/>
  <c r="AA225" i="1"/>
  <c r="Z225" i="1"/>
  <c r="X225" i="1"/>
  <c r="W225" i="1"/>
  <c r="V225" i="1"/>
  <c r="U225" i="1"/>
  <c r="T225" i="1"/>
  <c r="R225" i="1"/>
  <c r="Q225" i="1"/>
  <c r="P225" i="1"/>
  <c r="O225" i="1"/>
  <c r="N225" i="1"/>
  <c r="M225" i="1"/>
  <c r="L225" i="1"/>
  <c r="G224" i="1"/>
  <c r="F224" i="1"/>
  <c r="C323" i="9"/>
  <c r="C322" i="9"/>
  <c r="AC204" i="1"/>
  <c r="AB204" i="1"/>
  <c r="AA204" i="1"/>
  <c r="Z204" i="1"/>
  <c r="X204" i="1"/>
  <c r="W204" i="1"/>
  <c r="V204" i="1"/>
  <c r="U204" i="1"/>
  <c r="T204" i="1"/>
  <c r="R204" i="1"/>
  <c r="Q204" i="1"/>
  <c r="O204" i="1"/>
  <c r="M204" i="1"/>
  <c r="L204" i="1"/>
  <c r="A302" i="9"/>
  <c r="G203" i="1"/>
  <c r="F203" i="1"/>
  <c r="C301" i="9"/>
  <c r="C300" i="9"/>
  <c r="AC195" i="1"/>
  <c r="AB195" i="1"/>
  <c r="AA195" i="1"/>
  <c r="Z195" i="1"/>
  <c r="X195" i="1"/>
  <c r="W195" i="1"/>
  <c r="V195" i="1"/>
  <c r="U195" i="1"/>
  <c r="T195" i="1"/>
  <c r="R195" i="1"/>
  <c r="Q195" i="1"/>
  <c r="O195" i="1"/>
  <c r="M195" i="1"/>
  <c r="L195" i="1"/>
  <c r="G194" i="1"/>
  <c r="F194" i="1"/>
  <c r="C279" i="9"/>
  <c r="C278" i="9"/>
  <c r="AC174" i="1"/>
  <c r="AB174" i="1"/>
  <c r="AA174" i="1"/>
  <c r="Z174" i="1"/>
  <c r="X174" i="1"/>
  <c r="W174" i="1"/>
  <c r="V174" i="1"/>
  <c r="U174" i="1"/>
  <c r="T174" i="1"/>
  <c r="R174" i="1"/>
  <c r="Q174" i="1"/>
  <c r="O174" i="1"/>
  <c r="M174" i="1"/>
  <c r="L174" i="1"/>
  <c r="G173" i="1"/>
  <c r="F173" i="1"/>
  <c r="C257" i="9"/>
  <c r="C256" i="9"/>
  <c r="AC165" i="1"/>
  <c r="AB165" i="1"/>
  <c r="AA165" i="1"/>
  <c r="Z165" i="1"/>
  <c r="X165" i="1"/>
  <c r="W165" i="1"/>
  <c r="V165" i="1"/>
  <c r="U165" i="1"/>
  <c r="T165" i="1"/>
  <c r="R165" i="1"/>
  <c r="Q165" i="1"/>
  <c r="O165" i="1"/>
  <c r="M165" i="1"/>
  <c r="L165" i="1"/>
  <c r="G164" i="1"/>
  <c r="F164" i="1"/>
  <c r="C235" i="9"/>
  <c r="C234" i="9"/>
  <c r="AC144" i="1"/>
  <c r="AB144" i="1"/>
  <c r="AA144" i="1"/>
  <c r="Z144" i="1"/>
  <c r="X144" i="1"/>
  <c r="W144" i="1"/>
  <c r="V144" i="1"/>
  <c r="U144" i="1"/>
  <c r="T144" i="1"/>
  <c r="R144" i="1"/>
  <c r="Q144" i="1"/>
  <c r="O144" i="1"/>
  <c r="M144" i="1"/>
  <c r="L144" i="1"/>
  <c r="G143" i="1"/>
  <c r="F143" i="1"/>
  <c r="C213" i="9"/>
  <c r="C212" i="9"/>
  <c r="AC135" i="1"/>
  <c r="AB135" i="1"/>
  <c r="AA135" i="1"/>
  <c r="Z135" i="1"/>
  <c r="X135" i="1"/>
  <c r="W135" i="1"/>
  <c r="V135" i="1"/>
  <c r="U135" i="1"/>
  <c r="T135" i="1"/>
  <c r="R135" i="1"/>
  <c r="Q135" i="1"/>
  <c r="O135" i="1"/>
  <c r="M135" i="1"/>
  <c r="L135" i="1"/>
  <c r="K134" i="1"/>
  <c r="G134" i="1"/>
  <c r="F134" i="1"/>
  <c r="K133" i="1"/>
  <c r="C191" i="9"/>
  <c r="C190" i="9"/>
  <c r="AC114" i="1"/>
  <c r="AB114" i="1"/>
  <c r="AA114" i="1"/>
  <c r="Z114" i="1"/>
  <c r="X114" i="1"/>
  <c r="W114" i="1"/>
  <c r="V114" i="1"/>
  <c r="U114" i="1"/>
  <c r="T114" i="1"/>
  <c r="R114" i="1"/>
  <c r="Q114" i="1"/>
  <c r="O114" i="1"/>
  <c r="M114" i="1"/>
  <c r="L114" i="1"/>
  <c r="G113" i="1"/>
  <c r="F113" i="1"/>
  <c r="C169" i="9"/>
  <c r="C168" i="9"/>
  <c r="AC105" i="1"/>
  <c r="AB105" i="1"/>
  <c r="AA105" i="1"/>
  <c r="Z105" i="1"/>
  <c r="X105" i="1"/>
  <c r="W105" i="1"/>
  <c r="V105" i="1"/>
  <c r="U105" i="1"/>
  <c r="T105" i="1"/>
  <c r="R105" i="1"/>
  <c r="Q105" i="1"/>
  <c r="O105" i="1"/>
  <c r="M105" i="1"/>
  <c r="L105" i="1"/>
  <c r="G104" i="1"/>
  <c r="F104" i="1"/>
  <c r="C147" i="9"/>
  <c r="C146" i="9"/>
  <c r="AC84" i="1"/>
  <c r="AB84" i="1"/>
  <c r="AA84" i="1"/>
  <c r="Z84" i="1"/>
  <c r="X84" i="1"/>
  <c r="W84" i="1"/>
  <c r="V84" i="1"/>
  <c r="U84" i="1"/>
  <c r="T84" i="1"/>
  <c r="R84" i="1"/>
  <c r="Q84" i="1"/>
  <c r="O84" i="1"/>
  <c r="M84" i="1"/>
  <c r="L84" i="1"/>
  <c r="G83" i="1"/>
  <c r="F83" i="1"/>
  <c r="C125" i="9"/>
  <c r="C124" i="9"/>
  <c r="AC75" i="1"/>
  <c r="AB75" i="1"/>
  <c r="AA75" i="1"/>
  <c r="Z75" i="1"/>
  <c r="X75" i="1"/>
  <c r="W75" i="1"/>
  <c r="V75" i="1"/>
  <c r="U75" i="1"/>
  <c r="T75" i="1"/>
  <c r="R75" i="1"/>
  <c r="Q75" i="1"/>
  <c r="O75" i="1"/>
  <c r="M75" i="1"/>
  <c r="L75" i="1"/>
  <c r="G74" i="1"/>
  <c r="F74" i="1"/>
  <c r="C103" i="9"/>
  <c r="C102" i="9"/>
  <c r="AC54" i="1"/>
  <c r="AB54" i="1"/>
  <c r="AA54" i="1"/>
  <c r="Z54" i="1"/>
  <c r="X54" i="1"/>
  <c r="W54" i="1"/>
  <c r="V54" i="1"/>
  <c r="U54" i="1"/>
  <c r="T54" i="1"/>
  <c r="R54" i="1"/>
  <c r="Q54" i="1"/>
  <c r="O54" i="1"/>
  <c r="M54" i="1"/>
  <c r="L54" i="1"/>
  <c r="G53" i="1"/>
  <c r="F53" i="1"/>
  <c r="K51" i="1"/>
  <c r="C81" i="9"/>
  <c r="C80" i="9"/>
  <c r="AC45" i="1"/>
  <c r="AB45" i="1"/>
  <c r="AA45" i="1"/>
  <c r="Z45" i="1"/>
  <c r="X45" i="1"/>
  <c r="W45" i="1"/>
  <c r="V45" i="1"/>
  <c r="U45" i="1"/>
  <c r="T45" i="1"/>
  <c r="R45" i="1"/>
  <c r="Q45" i="1"/>
  <c r="O45" i="1"/>
  <c r="M45" i="1"/>
  <c r="L45" i="1"/>
  <c r="G44" i="1"/>
  <c r="F44" i="1"/>
  <c r="C59" i="9"/>
  <c r="C58" i="9"/>
  <c r="E713" i="1" l="1"/>
  <c r="E893" i="1"/>
  <c r="C5" i="2"/>
  <c r="I1534" i="9"/>
  <c r="E863" i="1"/>
  <c r="C60" i="9"/>
  <c r="A60" i="9"/>
  <c r="K60" i="9"/>
  <c r="M60" i="9"/>
  <c r="O60" i="9"/>
  <c r="R60" i="9"/>
  <c r="T60" i="9"/>
  <c r="V60" i="9"/>
  <c r="Y60" i="9"/>
  <c r="AA60" i="9"/>
  <c r="C82" i="9"/>
  <c r="A82" i="9"/>
  <c r="K82" i="9"/>
  <c r="M82" i="9"/>
  <c r="O82" i="9"/>
  <c r="R82" i="9"/>
  <c r="T82" i="9"/>
  <c r="V82" i="9"/>
  <c r="Y82" i="9"/>
  <c r="AA82" i="9"/>
  <c r="C104" i="9"/>
  <c r="A104" i="9"/>
  <c r="K104" i="9"/>
  <c r="M104" i="9"/>
  <c r="O104" i="9"/>
  <c r="R104" i="9"/>
  <c r="T104" i="9"/>
  <c r="V104" i="9"/>
  <c r="Y104" i="9"/>
  <c r="AA104" i="9"/>
  <c r="C126" i="9"/>
  <c r="A126" i="9"/>
  <c r="K126" i="9"/>
  <c r="M126" i="9"/>
  <c r="O126" i="9"/>
  <c r="R126" i="9"/>
  <c r="T126" i="9"/>
  <c r="V126" i="9"/>
  <c r="Y126" i="9"/>
  <c r="AA126" i="9"/>
  <c r="C148" i="9"/>
  <c r="A148" i="9"/>
  <c r="K148" i="9"/>
  <c r="M148" i="9"/>
  <c r="O148" i="9"/>
  <c r="R148" i="9"/>
  <c r="T148" i="9"/>
  <c r="V148" i="9"/>
  <c r="Y148" i="9"/>
  <c r="AA148" i="9"/>
  <c r="C170" i="9"/>
  <c r="A170" i="9"/>
  <c r="K170" i="9"/>
  <c r="M170" i="9"/>
  <c r="O170" i="9"/>
  <c r="R170" i="9"/>
  <c r="T170" i="9"/>
  <c r="V170" i="9"/>
  <c r="Y170" i="9"/>
  <c r="AA170" i="9"/>
  <c r="C192" i="9"/>
  <c r="A192" i="9"/>
  <c r="K192" i="9"/>
  <c r="M192" i="9"/>
  <c r="O192" i="9"/>
  <c r="R192" i="9"/>
  <c r="T192" i="9"/>
  <c r="V192" i="9"/>
  <c r="Y192" i="9"/>
  <c r="AA192" i="9"/>
  <c r="C214" i="9"/>
  <c r="A214" i="9"/>
  <c r="K214" i="9"/>
  <c r="M214" i="9"/>
  <c r="O214" i="9"/>
  <c r="R214" i="9"/>
  <c r="T214" i="9"/>
  <c r="V214" i="9"/>
  <c r="Y214" i="9"/>
  <c r="AA214" i="9"/>
  <c r="C236" i="9"/>
  <c r="A236" i="9"/>
  <c r="K236" i="9"/>
  <c r="M236" i="9"/>
  <c r="O236" i="9"/>
  <c r="R236" i="9"/>
  <c r="T236" i="9"/>
  <c r="V236" i="9"/>
  <c r="Y236" i="9"/>
  <c r="AA236" i="9"/>
  <c r="C258" i="9"/>
  <c r="A258" i="9"/>
  <c r="K258" i="9"/>
  <c r="M258" i="9"/>
  <c r="O258" i="9"/>
  <c r="R258" i="9"/>
  <c r="T258" i="9"/>
  <c r="V258" i="9"/>
  <c r="Y258" i="9"/>
  <c r="AA258" i="9"/>
  <c r="C280" i="9"/>
  <c r="A280" i="9"/>
  <c r="K280" i="9"/>
  <c r="M280" i="9"/>
  <c r="O280" i="9"/>
  <c r="R280" i="9"/>
  <c r="T280" i="9"/>
  <c r="V280" i="9"/>
  <c r="Y280" i="9"/>
  <c r="AA280" i="9"/>
  <c r="C324" i="9"/>
  <c r="A324" i="9"/>
  <c r="K324" i="9"/>
  <c r="M324" i="9"/>
  <c r="O324" i="9"/>
  <c r="R324" i="9"/>
  <c r="T324" i="9"/>
  <c r="V324" i="9"/>
  <c r="Y324" i="9"/>
  <c r="AA324" i="9"/>
  <c r="C346" i="9"/>
  <c r="A346" i="9"/>
  <c r="K346" i="9"/>
  <c r="M346" i="9"/>
  <c r="O346" i="9"/>
  <c r="R346" i="9"/>
  <c r="T346" i="9"/>
  <c r="V346" i="9"/>
  <c r="Y346" i="9"/>
  <c r="AA346" i="9"/>
  <c r="C390" i="9"/>
  <c r="A390" i="9"/>
  <c r="C412" i="9"/>
  <c r="A412" i="9"/>
  <c r="C434" i="9"/>
  <c r="A434" i="9"/>
  <c r="K434" i="9"/>
  <c r="M434" i="9"/>
  <c r="O434" i="9"/>
  <c r="R434" i="9"/>
  <c r="T434" i="9"/>
  <c r="V434" i="9"/>
  <c r="Y434" i="9"/>
  <c r="AA434" i="9"/>
  <c r="C456" i="9"/>
  <c r="A456" i="9"/>
  <c r="K456" i="9"/>
  <c r="M456" i="9"/>
  <c r="O456" i="9"/>
  <c r="R456" i="9"/>
  <c r="T456" i="9"/>
  <c r="V456" i="9"/>
  <c r="Y456" i="9"/>
  <c r="AA456" i="9"/>
  <c r="C478" i="9"/>
  <c r="A478" i="9"/>
  <c r="K478" i="9"/>
  <c r="M478" i="9"/>
  <c r="O478" i="9"/>
  <c r="R478" i="9"/>
  <c r="T478" i="9"/>
  <c r="V478" i="9"/>
  <c r="Y478" i="9"/>
  <c r="AA478" i="9"/>
  <c r="C500" i="9"/>
  <c r="A500" i="9"/>
  <c r="K500" i="9"/>
  <c r="M500" i="9"/>
  <c r="O500" i="9"/>
  <c r="R500" i="9"/>
  <c r="T500" i="9"/>
  <c r="V500" i="9"/>
  <c r="Y500" i="9"/>
  <c r="AA500" i="9"/>
  <c r="C522" i="9"/>
  <c r="A522" i="9"/>
  <c r="K522" i="9"/>
  <c r="M522" i="9"/>
  <c r="O522" i="9"/>
  <c r="R522" i="9"/>
  <c r="T522" i="9"/>
  <c r="V522" i="9"/>
  <c r="Y522" i="9"/>
  <c r="AA522" i="9"/>
  <c r="C544" i="9"/>
  <c r="A544" i="9"/>
  <c r="K544" i="9"/>
  <c r="M544" i="9"/>
  <c r="O544" i="9"/>
  <c r="R544" i="9"/>
  <c r="T544" i="9"/>
  <c r="V544" i="9"/>
  <c r="Y544" i="9"/>
  <c r="AA544" i="9"/>
  <c r="J566" i="9"/>
  <c r="L566" i="9"/>
  <c r="N566" i="9"/>
  <c r="P566" i="9"/>
  <c r="S566" i="9"/>
  <c r="U566" i="9"/>
  <c r="X566" i="9"/>
  <c r="Z566" i="9"/>
  <c r="J588" i="9"/>
  <c r="L588" i="9"/>
  <c r="N588" i="9"/>
  <c r="P588" i="9"/>
  <c r="S588" i="9"/>
  <c r="U588" i="9"/>
  <c r="X588" i="9"/>
  <c r="Z588" i="9"/>
  <c r="J610" i="9"/>
  <c r="L610" i="9"/>
  <c r="N610" i="9"/>
  <c r="P610" i="9"/>
  <c r="S610" i="9"/>
  <c r="U610" i="9"/>
  <c r="X610" i="9"/>
  <c r="Z610" i="9"/>
  <c r="J632" i="9"/>
  <c r="L632" i="9"/>
  <c r="N632" i="9"/>
  <c r="P632" i="9"/>
  <c r="S632" i="9"/>
  <c r="U632" i="9"/>
  <c r="X632" i="9"/>
  <c r="Z632" i="9"/>
  <c r="J654" i="9"/>
  <c r="L654" i="9"/>
  <c r="N654" i="9"/>
  <c r="P654" i="9"/>
  <c r="S654" i="9"/>
  <c r="U654" i="9"/>
  <c r="X654" i="9"/>
  <c r="Z654" i="9"/>
  <c r="J676" i="9"/>
  <c r="L676" i="9"/>
  <c r="N676" i="9"/>
  <c r="P676" i="9"/>
  <c r="S676" i="9"/>
  <c r="U676" i="9"/>
  <c r="X676" i="9"/>
  <c r="Z676" i="9"/>
  <c r="J698" i="9"/>
  <c r="L698" i="9"/>
  <c r="N698" i="9"/>
  <c r="P698" i="9"/>
  <c r="S698" i="9"/>
  <c r="U698" i="9"/>
  <c r="X698" i="9"/>
  <c r="Z698" i="9"/>
  <c r="J720" i="9"/>
  <c r="L720" i="9"/>
  <c r="N720" i="9"/>
  <c r="P720" i="9"/>
  <c r="S720" i="9"/>
  <c r="U720" i="9"/>
  <c r="X720" i="9"/>
  <c r="Z720" i="9"/>
  <c r="J742" i="9"/>
  <c r="L742" i="9"/>
  <c r="N742" i="9"/>
  <c r="P742" i="9"/>
  <c r="S742" i="9"/>
  <c r="U742" i="9"/>
  <c r="X742" i="9"/>
  <c r="Z742" i="9"/>
  <c r="J764" i="9"/>
  <c r="L764" i="9"/>
  <c r="N764" i="9"/>
  <c r="P764" i="9"/>
  <c r="S764" i="9"/>
  <c r="U764" i="9"/>
  <c r="X764" i="9"/>
  <c r="Z764" i="9"/>
  <c r="J786" i="9"/>
  <c r="L786" i="9"/>
  <c r="N786" i="9"/>
  <c r="P786" i="9"/>
  <c r="S786" i="9"/>
  <c r="U786" i="9"/>
  <c r="X786" i="9"/>
  <c r="Z786" i="9"/>
  <c r="J808" i="9"/>
  <c r="L808" i="9"/>
  <c r="N808" i="9"/>
  <c r="P808" i="9"/>
  <c r="S808" i="9"/>
  <c r="U808" i="9"/>
  <c r="X808" i="9"/>
  <c r="Z808" i="9"/>
  <c r="J830" i="9"/>
  <c r="L830" i="9"/>
  <c r="N830" i="9"/>
  <c r="P830" i="9"/>
  <c r="S830" i="9"/>
  <c r="U830" i="9"/>
  <c r="X830" i="9"/>
  <c r="Z830" i="9"/>
  <c r="J918" i="9"/>
  <c r="L918" i="9"/>
  <c r="N918" i="9"/>
  <c r="P918" i="9"/>
  <c r="S918" i="9"/>
  <c r="U918" i="9"/>
  <c r="X918" i="9"/>
  <c r="Z918" i="9"/>
  <c r="J940" i="9"/>
  <c r="L940" i="9"/>
  <c r="N940" i="9"/>
  <c r="P940" i="9"/>
  <c r="S940" i="9"/>
  <c r="U940" i="9"/>
  <c r="X940" i="9"/>
  <c r="Z940" i="9"/>
  <c r="E653" i="1"/>
  <c r="J962" i="9"/>
  <c r="L962" i="9"/>
  <c r="N962" i="9"/>
  <c r="P962" i="9"/>
  <c r="S962" i="9"/>
  <c r="U962" i="9"/>
  <c r="X962" i="9"/>
  <c r="Z962" i="9"/>
  <c r="J984" i="9"/>
  <c r="L984" i="9"/>
  <c r="N984" i="9"/>
  <c r="P984" i="9"/>
  <c r="S984" i="9"/>
  <c r="U984" i="9"/>
  <c r="X984" i="9"/>
  <c r="Z984" i="9"/>
  <c r="J1006" i="9"/>
  <c r="L1006" i="9"/>
  <c r="N1006" i="9"/>
  <c r="P1006" i="9"/>
  <c r="S1006" i="9"/>
  <c r="U1006" i="9"/>
  <c r="X1006" i="9"/>
  <c r="Z1006" i="9"/>
  <c r="J1028" i="9"/>
  <c r="L1028" i="9"/>
  <c r="N1028" i="9"/>
  <c r="P1028" i="9"/>
  <c r="S1028" i="9"/>
  <c r="U1028" i="9"/>
  <c r="X1028" i="9"/>
  <c r="Z1028" i="9"/>
  <c r="J1050" i="9"/>
  <c r="L1050" i="9"/>
  <c r="N1050" i="9"/>
  <c r="P1050" i="9"/>
  <c r="S1050" i="9"/>
  <c r="U1050" i="9"/>
  <c r="X1050" i="9"/>
  <c r="Z1050" i="9"/>
  <c r="J1072" i="9"/>
  <c r="L1072" i="9"/>
  <c r="N1072" i="9"/>
  <c r="P1072" i="9"/>
  <c r="S1072" i="9"/>
  <c r="U1072" i="9"/>
  <c r="X1072" i="9"/>
  <c r="Z1072" i="9"/>
  <c r="J1094" i="9"/>
  <c r="L1094" i="9"/>
  <c r="N1094" i="9"/>
  <c r="P1094" i="9"/>
  <c r="S1094" i="9"/>
  <c r="U1094" i="9"/>
  <c r="X1094" i="9"/>
  <c r="Z1094" i="9"/>
  <c r="J1116" i="9"/>
  <c r="L1116" i="9"/>
  <c r="N1116" i="9"/>
  <c r="P1116" i="9"/>
  <c r="S1116" i="9"/>
  <c r="U1116" i="9"/>
  <c r="X1116" i="9"/>
  <c r="Z1116" i="9"/>
  <c r="J1138" i="9"/>
  <c r="L1138" i="9"/>
  <c r="N1138" i="9"/>
  <c r="P1138" i="9"/>
  <c r="S1138" i="9"/>
  <c r="U1138" i="9"/>
  <c r="X1138" i="9"/>
  <c r="Z1138" i="9"/>
  <c r="J1160" i="9"/>
  <c r="L1160" i="9"/>
  <c r="N1160" i="9"/>
  <c r="P1160" i="9"/>
  <c r="S1160" i="9"/>
  <c r="U1160" i="9"/>
  <c r="X1160" i="9"/>
  <c r="Z1160" i="9"/>
  <c r="J1182" i="9"/>
  <c r="L1182" i="9"/>
  <c r="N1182" i="9"/>
  <c r="P1182" i="9"/>
  <c r="S1182" i="9"/>
  <c r="U1182" i="9"/>
  <c r="X1182" i="9"/>
  <c r="Z1182" i="9"/>
  <c r="J1204" i="9"/>
  <c r="L1204" i="9"/>
  <c r="N1204" i="9"/>
  <c r="P1204" i="9"/>
  <c r="S1204" i="9"/>
  <c r="U1204" i="9"/>
  <c r="X1204" i="9"/>
  <c r="Z1204" i="9"/>
  <c r="J1226" i="9"/>
  <c r="L1226" i="9"/>
  <c r="N1226" i="9"/>
  <c r="P1226" i="9"/>
  <c r="S1226" i="9"/>
  <c r="U1226" i="9"/>
  <c r="X1226" i="9"/>
  <c r="Z1226" i="9"/>
  <c r="J1248" i="9"/>
  <c r="L1248" i="9"/>
  <c r="N1248" i="9"/>
  <c r="P1248" i="9"/>
  <c r="S1248" i="9"/>
  <c r="U1248" i="9"/>
  <c r="X1248" i="9"/>
  <c r="Z1248" i="9"/>
  <c r="C1270" i="9"/>
  <c r="A1270" i="9"/>
  <c r="K1270" i="9"/>
  <c r="M1270" i="9"/>
  <c r="O1270" i="9"/>
  <c r="R1270" i="9"/>
  <c r="T1270" i="9"/>
  <c r="V1270" i="9"/>
  <c r="Y1270" i="9"/>
  <c r="AA1270" i="9"/>
  <c r="C1292" i="9"/>
  <c r="A1292" i="9"/>
  <c r="K1292" i="9"/>
  <c r="M1292" i="9"/>
  <c r="O1292" i="9"/>
  <c r="R1292" i="9"/>
  <c r="T1292" i="9"/>
  <c r="V1292" i="9"/>
  <c r="Y1292" i="9"/>
  <c r="AA1292" i="9"/>
  <c r="C1314" i="9"/>
  <c r="A1314" i="9"/>
  <c r="K1314" i="9"/>
  <c r="M1314" i="9"/>
  <c r="O1314" i="9"/>
  <c r="R1314" i="9"/>
  <c r="T1314" i="9"/>
  <c r="V1314" i="9"/>
  <c r="Y1314" i="9"/>
  <c r="AA1314" i="9"/>
  <c r="C1336" i="9"/>
  <c r="A1336" i="9"/>
  <c r="K1336" i="9"/>
  <c r="M1336" i="9"/>
  <c r="O1336" i="9"/>
  <c r="R1336" i="9"/>
  <c r="T1336" i="9"/>
  <c r="V1336" i="9"/>
  <c r="Y1336" i="9"/>
  <c r="AA1336" i="9"/>
  <c r="C1358" i="9"/>
  <c r="A1358" i="9"/>
  <c r="K1358" i="9"/>
  <c r="M1358" i="9"/>
  <c r="O1358" i="9"/>
  <c r="R1358" i="9"/>
  <c r="T1358" i="9"/>
  <c r="V1358" i="9"/>
  <c r="Y1358" i="9"/>
  <c r="AA1358" i="9"/>
  <c r="C1380" i="9"/>
  <c r="A1380" i="9"/>
  <c r="K1380" i="9"/>
  <c r="M1380" i="9"/>
  <c r="O1380" i="9"/>
  <c r="R1380" i="9"/>
  <c r="T1380" i="9"/>
  <c r="V1380" i="9"/>
  <c r="Y1380" i="9"/>
  <c r="AA1380" i="9"/>
  <c r="C1402" i="9"/>
  <c r="A1402" i="9"/>
  <c r="K1402" i="9"/>
  <c r="M1402" i="9"/>
  <c r="O1402" i="9"/>
  <c r="R1402" i="9"/>
  <c r="T1402" i="9"/>
  <c r="V1402" i="9"/>
  <c r="Y1402" i="9"/>
  <c r="AA1402" i="9"/>
  <c r="C1424" i="9"/>
  <c r="A1424" i="9"/>
  <c r="K1424" i="9"/>
  <c r="M1424" i="9"/>
  <c r="O1424" i="9"/>
  <c r="R1424" i="9"/>
  <c r="T1424" i="9"/>
  <c r="V1424" i="9"/>
  <c r="Y1424" i="9"/>
  <c r="AA1424" i="9"/>
  <c r="K1446" i="9"/>
  <c r="M1446" i="9"/>
  <c r="O1446" i="9"/>
  <c r="R1446" i="9"/>
  <c r="T1446" i="9"/>
  <c r="V1446" i="9"/>
  <c r="Y1446" i="9"/>
  <c r="AA1446" i="9"/>
  <c r="C1468" i="9"/>
  <c r="A1468" i="9"/>
  <c r="K1468" i="9"/>
  <c r="M1468" i="9"/>
  <c r="O1468" i="9"/>
  <c r="R1468" i="9"/>
  <c r="T1468" i="9"/>
  <c r="V1468" i="9"/>
  <c r="Y1468" i="9"/>
  <c r="AA1468" i="9"/>
  <c r="C1490" i="9"/>
  <c r="A1490" i="9"/>
  <c r="K1490" i="9"/>
  <c r="M1490" i="9"/>
  <c r="O1490" i="9"/>
  <c r="R1490" i="9"/>
  <c r="T1490" i="9"/>
  <c r="V1490" i="9"/>
  <c r="Y1490" i="9"/>
  <c r="AA1490" i="9"/>
  <c r="K1512" i="9"/>
  <c r="M1512" i="9"/>
  <c r="O1512" i="9"/>
  <c r="R1512" i="9"/>
  <c r="T1512" i="9"/>
  <c r="V1512" i="9"/>
  <c r="Y1512" i="9"/>
  <c r="AA1512" i="9"/>
  <c r="E1044" i="1"/>
  <c r="C1534" i="9" s="1"/>
  <c r="A1534" i="9"/>
  <c r="G37" i="9"/>
  <c r="F37" i="9"/>
  <c r="J60" i="9"/>
  <c r="L60" i="9"/>
  <c r="N60" i="9"/>
  <c r="P60" i="9"/>
  <c r="S60" i="9"/>
  <c r="U60" i="9"/>
  <c r="X60" i="9"/>
  <c r="Z60" i="9"/>
  <c r="J82" i="9"/>
  <c r="L82" i="9"/>
  <c r="N82" i="9"/>
  <c r="P82" i="9"/>
  <c r="S82" i="9"/>
  <c r="U82" i="9"/>
  <c r="X82" i="9"/>
  <c r="Z82" i="9"/>
  <c r="J104" i="9"/>
  <c r="L104" i="9"/>
  <c r="N104" i="9"/>
  <c r="P104" i="9"/>
  <c r="S104" i="9"/>
  <c r="U104" i="9"/>
  <c r="X104" i="9"/>
  <c r="Z104" i="9"/>
  <c r="J126" i="9"/>
  <c r="L126" i="9"/>
  <c r="N126" i="9"/>
  <c r="P126" i="9"/>
  <c r="S126" i="9"/>
  <c r="U126" i="9"/>
  <c r="X126" i="9"/>
  <c r="Z126" i="9"/>
  <c r="J148" i="9"/>
  <c r="L148" i="9"/>
  <c r="N148" i="9"/>
  <c r="P148" i="9"/>
  <c r="S148" i="9"/>
  <c r="U148" i="9"/>
  <c r="X148" i="9"/>
  <c r="Z148" i="9"/>
  <c r="J170" i="9"/>
  <c r="L170" i="9"/>
  <c r="N170" i="9"/>
  <c r="P170" i="9"/>
  <c r="S170" i="9"/>
  <c r="U170" i="9"/>
  <c r="X170" i="9"/>
  <c r="Z170" i="9"/>
  <c r="J192" i="9"/>
  <c r="L192" i="9"/>
  <c r="N192" i="9"/>
  <c r="P192" i="9"/>
  <c r="S192" i="9"/>
  <c r="U192" i="9"/>
  <c r="X192" i="9"/>
  <c r="Z192" i="9"/>
  <c r="J214" i="9"/>
  <c r="L214" i="9"/>
  <c r="N214" i="9"/>
  <c r="P214" i="9"/>
  <c r="S214" i="9"/>
  <c r="U214" i="9"/>
  <c r="X214" i="9"/>
  <c r="Z214" i="9"/>
  <c r="J236" i="9"/>
  <c r="L236" i="9"/>
  <c r="N236" i="9"/>
  <c r="P236" i="9"/>
  <c r="S236" i="9"/>
  <c r="U236" i="9"/>
  <c r="X236" i="9"/>
  <c r="Z236" i="9"/>
  <c r="J258" i="9"/>
  <c r="L258" i="9"/>
  <c r="N258" i="9"/>
  <c r="P258" i="9"/>
  <c r="S258" i="9"/>
  <c r="U258" i="9"/>
  <c r="X258" i="9"/>
  <c r="Z258" i="9"/>
  <c r="J280" i="9"/>
  <c r="L280" i="9"/>
  <c r="N280" i="9"/>
  <c r="P280" i="9"/>
  <c r="S280" i="9"/>
  <c r="U280" i="9"/>
  <c r="X280" i="9"/>
  <c r="Z280" i="9"/>
  <c r="J324" i="9"/>
  <c r="L324" i="9"/>
  <c r="N324" i="9"/>
  <c r="P324" i="9"/>
  <c r="S324" i="9"/>
  <c r="U324" i="9"/>
  <c r="X324" i="9"/>
  <c r="Z324" i="9"/>
  <c r="J346" i="9"/>
  <c r="L346" i="9"/>
  <c r="N346" i="9"/>
  <c r="P346" i="9"/>
  <c r="S346" i="9"/>
  <c r="U346" i="9"/>
  <c r="X346" i="9"/>
  <c r="Z346" i="9"/>
  <c r="J434" i="9"/>
  <c r="L434" i="9"/>
  <c r="N434" i="9"/>
  <c r="P434" i="9"/>
  <c r="S434" i="9"/>
  <c r="U434" i="9"/>
  <c r="X434" i="9"/>
  <c r="Z434" i="9"/>
  <c r="J456" i="9"/>
  <c r="L456" i="9"/>
  <c r="N456" i="9"/>
  <c r="P456" i="9"/>
  <c r="S456" i="9"/>
  <c r="U456" i="9"/>
  <c r="X456" i="9"/>
  <c r="Z456" i="9"/>
  <c r="J478" i="9"/>
  <c r="L478" i="9"/>
  <c r="N478" i="9"/>
  <c r="P478" i="9"/>
  <c r="S478" i="9"/>
  <c r="U478" i="9"/>
  <c r="X478" i="9"/>
  <c r="Z478" i="9"/>
  <c r="J500" i="9"/>
  <c r="L500" i="9"/>
  <c r="N500" i="9"/>
  <c r="P500" i="9"/>
  <c r="S500" i="9"/>
  <c r="U500" i="9"/>
  <c r="X500" i="9"/>
  <c r="Z500" i="9"/>
  <c r="J522" i="9"/>
  <c r="L522" i="9"/>
  <c r="N522" i="9"/>
  <c r="P522" i="9"/>
  <c r="S522" i="9"/>
  <c r="U522" i="9"/>
  <c r="X522" i="9"/>
  <c r="Z522" i="9"/>
  <c r="J544" i="9"/>
  <c r="L544" i="9"/>
  <c r="N544" i="9"/>
  <c r="P544" i="9"/>
  <c r="S544" i="9"/>
  <c r="U544" i="9"/>
  <c r="X544" i="9"/>
  <c r="Z544" i="9"/>
  <c r="D36" i="2"/>
  <c r="C566" i="9"/>
  <c r="A566" i="9"/>
  <c r="K566" i="9"/>
  <c r="M566" i="9"/>
  <c r="O566" i="9"/>
  <c r="R566" i="9"/>
  <c r="T566" i="9"/>
  <c r="V566" i="9"/>
  <c r="Y566" i="9"/>
  <c r="AA566" i="9"/>
  <c r="C588" i="9"/>
  <c r="A588" i="9"/>
  <c r="K588" i="9"/>
  <c r="M588" i="9"/>
  <c r="O588" i="9"/>
  <c r="R588" i="9"/>
  <c r="T588" i="9"/>
  <c r="V588" i="9"/>
  <c r="Y588" i="9"/>
  <c r="AA588" i="9"/>
  <c r="C610" i="9"/>
  <c r="A610" i="9"/>
  <c r="K610" i="9"/>
  <c r="M610" i="9"/>
  <c r="O610" i="9"/>
  <c r="R610" i="9"/>
  <c r="T610" i="9"/>
  <c r="V610" i="9"/>
  <c r="Y610" i="9"/>
  <c r="AA610" i="9"/>
  <c r="C632" i="9"/>
  <c r="A632" i="9"/>
  <c r="K632" i="9"/>
  <c r="M632" i="9"/>
  <c r="O632" i="9"/>
  <c r="R632" i="9"/>
  <c r="T632" i="9"/>
  <c r="V632" i="9"/>
  <c r="Y632" i="9"/>
  <c r="AA632" i="9"/>
  <c r="C654" i="9"/>
  <c r="A654" i="9"/>
  <c r="K654" i="9"/>
  <c r="M654" i="9"/>
  <c r="O654" i="9"/>
  <c r="R654" i="9"/>
  <c r="T654" i="9"/>
  <c r="V654" i="9"/>
  <c r="Y654" i="9"/>
  <c r="AA654" i="9"/>
  <c r="C676" i="9"/>
  <c r="A676" i="9"/>
  <c r="K676" i="9"/>
  <c r="M676" i="9"/>
  <c r="O676" i="9"/>
  <c r="R676" i="9"/>
  <c r="T676" i="9"/>
  <c r="V676" i="9"/>
  <c r="Y676" i="9"/>
  <c r="AA676" i="9"/>
  <c r="C698" i="9"/>
  <c r="A698" i="9"/>
  <c r="K698" i="9"/>
  <c r="M698" i="9"/>
  <c r="O698" i="9"/>
  <c r="R698" i="9"/>
  <c r="T698" i="9"/>
  <c r="V698" i="9"/>
  <c r="Y698" i="9"/>
  <c r="AA698" i="9"/>
  <c r="C720" i="9"/>
  <c r="A720" i="9"/>
  <c r="K720" i="9"/>
  <c r="M720" i="9"/>
  <c r="O720" i="9"/>
  <c r="R720" i="9"/>
  <c r="T720" i="9"/>
  <c r="V720" i="9"/>
  <c r="Y720" i="9"/>
  <c r="AA720" i="9"/>
  <c r="C742" i="9"/>
  <c r="A742" i="9"/>
  <c r="K742" i="9"/>
  <c r="M742" i="9"/>
  <c r="O742" i="9"/>
  <c r="R742" i="9"/>
  <c r="T742" i="9"/>
  <c r="V742" i="9"/>
  <c r="Y742" i="9"/>
  <c r="AA742" i="9"/>
  <c r="C764" i="9"/>
  <c r="A764" i="9"/>
  <c r="K764" i="9"/>
  <c r="M764" i="9"/>
  <c r="O764" i="9"/>
  <c r="R764" i="9"/>
  <c r="T764" i="9"/>
  <c r="V764" i="9"/>
  <c r="Y764" i="9"/>
  <c r="AA764" i="9"/>
  <c r="C786" i="9"/>
  <c r="A786" i="9"/>
  <c r="K786" i="9"/>
  <c r="M786" i="9"/>
  <c r="O786" i="9"/>
  <c r="R786" i="9"/>
  <c r="T786" i="9"/>
  <c r="V786" i="9"/>
  <c r="Y786" i="9"/>
  <c r="AA786" i="9"/>
  <c r="C808" i="9"/>
  <c r="A808" i="9"/>
  <c r="K808" i="9"/>
  <c r="M808" i="9"/>
  <c r="O808" i="9"/>
  <c r="R808" i="9"/>
  <c r="T808" i="9"/>
  <c r="V808" i="9"/>
  <c r="Y808" i="9"/>
  <c r="AA808" i="9"/>
  <c r="C830" i="9"/>
  <c r="A830" i="9"/>
  <c r="K830" i="9"/>
  <c r="M830" i="9"/>
  <c r="O830" i="9"/>
  <c r="R830" i="9"/>
  <c r="T830" i="9"/>
  <c r="V830" i="9"/>
  <c r="Y830" i="9"/>
  <c r="AA830" i="9"/>
  <c r="C852" i="9"/>
  <c r="A852" i="9"/>
  <c r="C896" i="9"/>
  <c r="A896" i="9"/>
  <c r="C918" i="9"/>
  <c r="A918" i="9"/>
  <c r="K918" i="9"/>
  <c r="M918" i="9"/>
  <c r="O918" i="9"/>
  <c r="R918" i="9"/>
  <c r="T918" i="9"/>
  <c r="V918" i="9"/>
  <c r="Y918" i="9"/>
  <c r="AA918" i="9"/>
  <c r="K940" i="9"/>
  <c r="M940" i="9"/>
  <c r="O940" i="9"/>
  <c r="R940" i="9"/>
  <c r="T940" i="9"/>
  <c r="V940" i="9"/>
  <c r="Y940" i="9"/>
  <c r="AA940" i="9"/>
  <c r="D54" i="2"/>
  <c r="C962" i="9"/>
  <c r="A962" i="9"/>
  <c r="K962" i="9"/>
  <c r="M962" i="9"/>
  <c r="O962" i="9"/>
  <c r="R962" i="9"/>
  <c r="T962" i="9"/>
  <c r="V962" i="9"/>
  <c r="Y962" i="9"/>
  <c r="AA962" i="9"/>
  <c r="D55" i="2"/>
  <c r="C984" i="9"/>
  <c r="A984" i="9"/>
  <c r="K984" i="9"/>
  <c r="M984" i="9"/>
  <c r="O984" i="9"/>
  <c r="R984" i="9"/>
  <c r="T984" i="9"/>
  <c r="V984" i="9"/>
  <c r="Y984" i="9"/>
  <c r="AA984" i="9"/>
  <c r="C1006" i="9"/>
  <c r="A1006" i="9"/>
  <c r="K1006" i="9"/>
  <c r="M1006" i="9"/>
  <c r="O1006" i="9"/>
  <c r="R1006" i="9"/>
  <c r="T1006" i="9"/>
  <c r="V1006" i="9"/>
  <c r="Y1006" i="9"/>
  <c r="AA1006" i="9"/>
  <c r="C1028" i="9"/>
  <c r="A1028" i="9"/>
  <c r="K1028" i="9"/>
  <c r="M1028" i="9"/>
  <c r="O1028" i="9"/>
  <c r="R1028" i="9"/>
  <c r="T1028" i="9"/>
  <c r="V1028" i="9"/>
  <c r="Y1028" i="9"/>
  <c r="AA1028" i="9"/>
  <c r="C1050" i="9"/>
  <c r="A1050" i="9"/>
  <c r="K1050" i="9"/>
  <c r="M1050" i="9"/>
  <c r="O1050" i="9"/>
  <c r="R1050" i="9"/>
  <c r="T1050" i="9"/>
  <c r="V1050" i="9"/>
  <c r="Y1050" i="9"/>
  <c r="AA1050" i="9"/>
  <c r="C1072" i="9"/>
  <c r="A1072" i="9"/>
  <c r="K1072" i="9"/>
  <c r="M1072" i="9"/>
  <c r="O1072" i="9"/>
  <c r="R1072" i="9"/>
  <c r="T1072" i="9"/>
  <c r="V1072" i="9"/>
  <c r="Y1072" i="9"/>
  <c r="AA1072" i="9"/>
  <c r="C1094" i="9"/>
  <c r="A1094" i="9"/>
  <c r="K1094" i="9"/>
  <c r="M1094" i="9"/>
  <c r="O1094" i="9"/>
  <c r="R1094" i="9"/>
  <c r="T1094" i="9"/>
  <c r="V1094" i="9"/>
  <c r="Y1094" i="9"/>
  <c r="AA1094" i="9"/>
  <c r="C1116" i="9"/>
  <c r="A1116" i="9"/>
  <c r="K1116" i="9"/>
  <c r="M1116" i="9"/>
  <c r="O1116" i="9"/>
  <c r="R1116" i="9"/>
  <c r="T1116" i="9"/>
  <c r="V1116" i="9"/>
  <c r="Y1116" i="9"/>
  <c r="AA1116" i="9"/>
  <c r="C1138" i="9"/>
  <c r="A1138" i="9"/>
  <c r="K1138" i="9"/>
  <c r="M1138" i="9"/>
  <c r="O1138" i="9"/>
  <c r="R1138" i="9"/>
  <c r="T1138" i="9"/>
  <c r="V1138" i="9"/>
  <c r="Y1138" i="9"/>
  <c r="AA1138" i="9"/>
  <c r="C1160" i="9"/>
  <c r="A1160" i="9"/>
  <c r="K1160" i="9"/>
  <c r="M1160" i="9"/>
  <c r="O1160" i="9"/>
  <c r="R1160" i="9"/>
  <c r="T1160" i="9"/>
  <c r="V1160" i="9"/>
  <c r="Y1160" i="9"/>
  <c r="AA1160" i="9"/>
  <c r="C1182" i="9"/>
  <c r="A1182" i="9"/>
  <c r="K1182" i="9"/>
  <c r="M1182" i="9"/>
  <c r="O1182" i="9"/>
  <c r="R1182" i="9"/>
  <c r="T1182" i="9"/>
  <c r="V1182" i="9"/>
  <c r="Y1182" i="9"/>
  <c r="AA1182" i="9"/>
  <c r="C1204" i="9"/>
  <c r="A1204" i="9"/>
  <c r="K1204" i="9"/>
  <c r="M1204" i="9"/>
  <c r="O1204" i="9"/>
  <c r="R1204" i="9"/>
  <c r="T1204" i="9"/>
  <c r="V1204" i="9"/>
  <c r="Y1204" i="9"/>
  <c r="AA1204" i="9"/>
  <c r="C1226" i="9"/>
  <c r="A1226" i="9"/>
  <c r="K1226" i="9"/>
  <c r="M1226" i="9"/>
  <c r="O1226" i="9"/>
  <c r="R1226" i="9"/>
  <c r="T1226" i="9"/>
  <c r="V1226" i="9"/>
  <c r="Y1226" i="9"/>
  <c r="AA1226" i="9"/>
  <c r="C1248" i="9"/>
  <c r="A1248" i="9"/>
  <c r="K1248" i="9"/>
  <c r="M1248" i="9"/>
  <c r="O1248" i="9"/>
  <c r="R1248" i="9"/>
  <c r="T1248" i="9"/>
  <c r="V1248" i="9"/>
  <c r="Y1248" i="9"/>
  <c r="AA1248" i="9"/>
  <c r="J1270" i="9"/>
  <c r="L1270" i="9"/>
  <c r="N1270" i="9"/>
  <c r="P1270" i="9"/>
  <c r="S1270" i="9"/>
  <c r="U1270" i="9"/>
  <c r="X1270" i="9"/>
  <c r="Z1270" i="9"/>
  <c r="J1292" i="9"/>
  <c r="L1292" i="9"/>
  <c r="N1292" i="9"/>
  <c r="P1292" i="9"/>
  <c r="S1292" i="9"/>
  <c r="U1292" i="9"/>
  <c r="X1292" i="9"/>
  <c r="Z1292" i="9"/>
  <c r="J1314" i="9"/>
  <c r="L1314" i="9"/>
  <c r="N1314" i="9"/>
  <c r="P1314" i="9"/>
  <c r="S1314" i="9"/>
  <c r="U1314" i="9"/>
  <c r="X1314" i="9"/>
  <c r="Z1314" i="9"/>
  <c r="J1336" i="9"/>
  <c r="L1336" i="9"/>
  <c r="N1336" i="9"/>
  <c r="P1336" i="9"/>
  <c r="S1336" i="9"/>
  <c r="U1336" i="9"/>
  <c r="X1336" i="9"/>
  <c r="Z1336" i="9"/>
  <c r="J1358" i="9"/>
  <c r="L1358" i="9"/>
  <c r="N1358" i="9"/>
  <c r="P1358" i="9"/>
  <c r="S1358" i="9"/>
  <c r="U1358" i="9"/>
  <c r="X1358" i="9"/>
  <c r="Z1358" i="9"/>
  <c r="J1380" i="9"/>
  <c r="L1380" i="9"/>
  <c r="N1380" i="9"/>
  <c r="P1380" i="9"/>
  <c r="S1380" i="9"/>
  <c r="U1380" i="9"/>
  <c r="X1380" i="9"/>
  <c r="Z1380" i="9"/>
  <c r="J1402" i="9"/>
  <c r="L1402" i="9"/>
  <c r="N1402" i="9"/>
  <c r="P1402" i="9"/>
  <c r="S1402" i="9"/>
  <c r="U1402" i="9"/>
  <c r="X1402" i="9"/>
  <c r="Z1402" i="9"/>
  <c r="J1424" i="9"/>
  <c r="L1424" i="9"/>
  <c r="N1424" i="9"/>
  <c r="P1424" i="9"/>
  <c r="S1424" i="9"/>
  <c r="U1424" i="9"/>
  <c r="X1424" i="9"/>
  <c r="Z1424" i="9"/>
  <c r="J1446" i="9"/>
  <c r="L1446" i="9"/>
  <c r="N1446" i="9"/>
  <c r="P1446" i="9"/>
  <c r="S1446" i="9"/>
  <c r="U1446" i="9"/>
  <c r="X1446" i="9"/>
  <c r="Z1446" i="9"/>
  <c r="J1468" i="9"/>
  <c r="L1468" i="9"/>
  <c r="N1468" i="9"/>
  <c r="P1468" i="9"/>
  <c r="S1468" i="9"/>
  <c r="U1468" i="9"/>
  <c r="X1468" i="9"/>
  <c r="Z1468" i="9"/>
  <c r="J1490" i="9"/>
  <c r="L1490" i="9"/>
  <c r="N1490" i="9"/>
  <c r="P1490" i="9"/>
  <c r="S1490" i="9"/>
  <c r="U1490" i="9"/>
  <c r="X1490" i="9"/>
  <c r="Z1490" i="9"/>
  <c r="J1512" i="9"/>
  <c r="L1512" i="9"/>
  <c r="N1512" i="9"/>
  <c r="P1512" i="9"/>
  <c r="S1512" i="9"/>
  <c r="U1512" i="9"/>
  <c r="X1512" i="9"/>
  <c r="Z1512" i="9"/>
  <c r="H25" i="3"/>
  <c r="F38" i="9"/>
  <c r="E25" i="3"/>
  <c r="C38" i="9"/>
  <c r="I38" i="9"/>
  <c r="D52" i="2"/>
  <c r="I874" i="9"/>
  <c r="J852" i="9"/>
  <c r="L852" i="9"/>
  <c r="N852" i="9"/>
  <c r="P852" i="9"/>
  <c r="S852" i="9"/>
  <c r="U852" i="9"/>
  <c r="X852" i="9"/>
  <c r="Z852" i="9"/>
  <c r="K852" i="9"/>
  <c r="M852" i="9"/>
  <c r="O852" i="9"/>
  <c r="R852" i="9"/>
  <c r="T852" i="9"/>
  <c r="V852" i="9"/>
  <c r="Y852" i="9"/>
  <c r="AA852" i="9"/>
  <c r="K896" i="9"/>
  <c r="M896" i="9"/>
  <c r="O896" i="9"/>
  <c r="R896" i="9"/>
  <c r="T896" i="9"/>
  <c r="V896" i="9"/>
  <c r="Y896" i="9"/>
  <c r="AA896" i="9"/>
  <c r="J896" i="9"/>
  <c r="L896" i="9"/>
  <c r="N896" i="9"/>
  <c r="P896" i="9"/>
  <c r="S896" i="9"/>
  <c r="U896" i="9"/>
  <c r="X896" i="9"/>
  <c r="Z896" i="9"/>
  <c r="J412" i="9"/>
  <c r="L412" i="9"/>
  <c r="N412" i="9"/>
  <c r="P412" i="9"/>
  <c r="S412" i="9"/>
  <c r="U412" i="9"/>
  <c r="X412" i="9"/>
  <c r="Z412" i="9"/>
  <c r="K412" i="9"/>
  <c r="M412" i="9"/>
  <c r="O412" i="9"/>
  <c r="R412" i="9"/>
  <c r="T412" i="9"/>
  <c r="V412" i="9"/>
  <c r="Y412" i="9"/>
  <c r="AA412" i="9"/>
  <c r="J390" i="9"/>
  <c r="L390" i="9"/>
  <c r="N390" i="9"/>
  <c r="P390" i="9"/>
  <c r="S390" i="9"/>
  <c r="U390" i="9"/>
  <c r="X390" i="9"/>
  <c r="Z390" i="9"/>
  <c r="K390" i="9"/>
  <c r="M390" i="9"/>
  <c r="O390" i="9"/>
  <c r="R390" i="9"/>
  <c r="T390" i="9"/>
  <c r="V390" i="9"/>
  <c r="Y390" i="9"/>
  <c r="AA390" i="9"/>
  <c r="J368" i="9"/>
  <c r="L368" i="9"/>
  <c r="N368" i="9"/>
  <c r="P368" i="9"/>
  <c r="S368" i="9"/>
  <c r="U368" i="9"/>
  <c r="X368" i="9"/>
  <c r="Z368" i="9"/>
  <c r="K368" i="9"/>
  <c r="M368" i="9"/>
  <c r="O368" i="9"/>
  <c r="R368" i="9"/>
  <c r="T368" i="9"/>
  <c r="V368" i="9"/>
  <c r="Y368" i="9"/>
  <c r="AA368" i="9"/>
  <c r="X302" i="9"/>
  <c r="J302" i="9"/>
  <c r="L302" i="9"/>
  <c r="N302" i="9"/>
  <c r="P302" i="9"/>
  <c r="S302" i="9"/>
  <c r="U302" i="9"/>
  <c r="Z302" i="9"/>
  <c r="K302" i="9"/>
  <c r="M302" i="9"/>
  <c r="O302" i="9"/>
  <c r="R302" i="9"/>
  <c r="T302" i="9"/>
  <c r="V302" i="9"/>
  <c r="Y302" i="9"/>
  <c r="AA302" i="9"/>
  <c r="E104" i="1"/>
  <c r="D12" i="2"/>
  <c r="E383" i="1"/>
  <c r="E674" i="1"/>
  <c r="E734" i="1"/>
  <c r="E44" i="1"/>
  <c r="E53" i="1"/>
  <c r="F147" i="9"/>
  <c r="E134" i="1"/>
  <c r="E203" i="1"/>
  <c r="E614" i="1"/>
  <c r="E764" i="1"/>
  <c r="E794" i="1"/>
  <c r="D71" i="2"/>
  <c r="E803" i="1"/>
  <c r="E824" i="1"/>
  <c r="D73" i="2"/>
  <c r="E143" i="1"/>
  <c r="E173" i="1"/>
  <c r="E224" i="1"/>
  <c r="D20" i="2"/>
  <c r="E254" i="1"/>
  <c r="E263" i="1"/>
  <c r="D25" i="2"/>
  <c r="E344" i="1"/>
  <c r="E353" i="1"/>
  <c r="E374" i="1"/>
  <c r="E404" i="1"/>
  <c r="F630" i="9"/>
  <c r="F652" i="9"/>
  <c r="D40" i="2"/>
  <c r="F696" i="9"/>
  <c r="E473" i="1"/>
  <c r="F741" i="9"/>
  <c r="E503" i="1"/>
  <c r="E533" i="1"/>
  <c r="D47" i="2"/>
  <c r="E554" i="1"/>
  <c r="F850" i="9"/>
  <c r="D49" i="2"/>
  <c r="E584" i="1"/>
  <c r="E623" i="1"/>
  <c r="E683" i="1"/>
  <c r="D60" i="2"/>
  <c r="E743" i="1"/>
  <c r="E833" i="1"/>
  <c r="E923" i="1"/>
  <c r="E944" i="1"/>
  <c r="D81" i="2"/>
  <c r="E974" i="1"/>
  <c r="E983" i="1"/>
  <c r="E1004" i="1"/>
  <c r="E1013" i="1"/>
  <c r="E1034" i="1"/>
  <c r="E1043" i="1"/>
  <c r="C302" i="9"/>
  <c r="C940" i="9"/>
  <c r="H27" i="3"/>
  <c r="D5" i="2"/>
  <c r="D7" i="2"/>
  <c r="E74" i="1"/>
  <c r="F125" i="9"/>
  <c r="E83" i="1"/>
  <c r="F169" i="9"/>
  <c r="F190" i="9"/>
  <c r="E164" i="1"/>
  <c r="F278" i="9"/>
  <c r="D16" i="2"/>
  <c r="E194" i="1"/>
  <c r="E233" i="1"/>
  <c r="C368" i="9"/>
  <c r="E284" i="1"/>
  <c r="D23" i="2"/>
  <c r="E293" i="1"/>
  <c r="E704" i="1"/>
  <c r="D77" i="2"/>
  <c r="E323" i="1"/>
  <c r="D27" i="2"/>
  <c r="D28" i="2"/>
  <c r="D38" i="2"/>
  <c r="E413" i="1"/>
  <c r="E434" i="1"/>
  <c r="E443" i="1"/>
  <c r="E464" i="1"/>
  <c r="D43" i="2"/>
  <c r="E494" i="1"/>
  <c r="E524" i="1"/>
  <c r="E563" i="1"/>
  <c r="E593" i="1"/>
  <c r="C874" i="9"/>
  <c r="F938" i="9"/>
  <c r="D53" i="2"/>
  <c r="E644" i="1"/>
  <c r="F1070" i="9"/>
  <c r="E773" i="1"/>
  <c r="E884" i="1"/>
  <c r="E914" i="1"/>
  <c r="F1356" i="9"/>
  <c r="I740" i="9"/>
  <c r="E953" i="1"/>
  <c r="C1446" i="9"/>
  <c r="F1510" i="9"/>
  <c r="C1512" i="9"/>
  <c r="I1048" i="9"/>
  <c r="D87" i="2"/>
  <c r="D86" i="2"/>
  <c r="D85" i="2"/>
  <c r="D84" i="2"/>
  <c r="D83" i="2"/>
  <c r="D82" i="2"/>
  <c r="D80" i="2"/>
  <c r="D79" i="2"/>
  <c r="D78" i="2"/>
  <c r="D76" i="2"/>
  <c r="D75" i="2"/>
  <c r="E854" i="1"/>
  <c r="D74" i="2"/>
  <c r="D72" i="2"/>
  <c r="D70" i="2"/>
  <c r="D69" i="2"/>
  <c r="D68" i="2"/>
  <c r="D59" i="2"/>
  <c r="D58" i="2"/>
  <c r="F1026" i="9"/>
  <c r="D56" i="2"/>
  <c r="D51" i="2"/>
  <c r="D50" i="2"/>
  <c r="D46" i="2"/>
  <c r="D45" i="2"/>
  <c r="D44" i="2"/>
  <c r="D42" i="2"/>
  <c r="D41" i="2"/>
  <c r="D39" i="2"/>
  <c r="D37" i="2"/>
  <c r="D26" i="2"/>
  <c r="E314" i="1"/>
  <c r="F454" i="9"/>
  <c r="D21" i="2"/>
  <c r="D19" i="2"/>
  <c r="D18" i="2"/>
  <c r="D17" i="2"/>
  <c r="D14" i="2"/>
  <c r="D13" i="2"/>
  <c r="E113" i="1"/>
  <c r="D11" i="2"/>
  <c r="D10" i="2"/>
  <c r="D8" i="2"/>
  <c r="I829" i="9"/>
  <c r="F1444" i="9"/>
  <c r="F1268" i="9"/>
  <c r="F1136" i="9"/>
  <c r="I521" i="9"/>
  <c r="F872" i="9"/>
  <c r="I432" i="9"/>
  <c r="F476" i="9"/>
  <c r="I213" i="9"/>
  <c r="I124" i="9"/>
  <c r="F58" i="9"/>
  <c r="J27" i="3"/>
  <c r="G38" i="9"/>
  <c r="H1096" i="1"/>
  <c r="H1125" i="1"/>
  <c r="I1146" i="1"/>
  <c r="H1152" i="1"/>
  <c r="H1264" i="1"/>
  <c r="I1208" i="1"/>
  <c r="K564" i="1"/>
  <c r="F983" i="9"/>
  <c r="G1268" i="9"/>
  <c r="G1356" i="9"/>
  <c r="I1090" i="1"/>
  <c r="K1065" i="1"/>
  <c r="I1202" i="1"/>
  <c r="H1202" i="1"/>
  <c r="K1212" i="1"/>
  <c r="I1229" i="1"/>
  <c r="H1229" i="1"/>
  <c r="K1240" i="1"/>
  <c r="K54" i="1"/>
  <c r="K84" i="1"/>
  <c r="G169" i="9"/>
  <c r="F411" i="9"/>
  <c r="K834" i="1"/>
  <c r="K864" i="1"/>
  <c r="K894" i="1"/>
  <c r="K924" i="1"/>
  <c r="K954" i="1"/>
  <c r="K984" i="1"/>
  <c r="H1089" i="1"/>
  <c r="I1089" i="1"/>
  <c r="H1145" i="1"/>
  <c r="I1145" i="1"/>
  <c r="I1173" i="1"/>
  <c r="H1173" i="1"/>
  <c r="H1209" i="1"/>
  <c r="I1209" i="1"/>
  <c r="I1320" i="1"/>
  <c r="H1320" i="1"/>
  <c r="K645" i="1"/>
  <c r="K705" i="1"/>
  <c r="K735" i="1"/>
  <c r="K795" i="1"/>
  <c r="K1035" i="1"/>
  <c r="K1072" i="1"/>
  <c r="K1093" i="1"/>
  <c r="K1121" i="1"/>
  <c r="K1149" i="1"/>
  <c r="K675" i="1"/>
  <c r="I1068" i="1"/>
  <c r="H1068" i="1"/>
  <c r="I1097" i="1"/>
  <c r="H1097" i="1"/>
  <c r="H1117" i="1"/>
  <c r="I1117" i="1"/>
  <c r="H1237" i="1"/>
  <c r="I1237" i="1"/>
  <c r="G125" i="9"/>
  <c r="K114" i="1"/>
  <c r="K165" i="1"/>
  <c r="K174" i="1"/>
  <c r="K225" i="1"/>
  <c r="K255" i="1"/>
  <c r="K285" i="1"/>
  <c r="K345" i="1"/>
  <c r="K375" i="1"/>
  <c r="K405" i="1"/>
  <c r="K465" i="1"/>
  <c r="I1069" i="1"/>
  <c r="H1069" i="1"/>
  <c r="H1118" i="1"/>
  <c r="I1118" i="1"/>
  <c r="I1124" i="1"/>
  <c r="H1124" i="1"/>
  <c r="K1184" i="1"/>
  <c r="I1201" i="1"/>
  <c r="H1201" i="1"/>
  <c r="I1230" i="1"/>
  <c r="H1230" i="1"/>
  <c r="H1236" i="1"/>
  <c r="I1236" i="1"/>
  <c r="K1289" i="1"/>
  <c r="J1285" i="1" s="1"/>
  <c r="I1292" i="1"/>
  <c r="H1292" i="1"/>
  <c r="K1261" i="1"/>
  <c r="K1317" i="1"/>
  <c r="G58" i="9"/>
  <c r="G147" i="9"/>
  <c r="G190" i="9"/>
  <c r="G278" i="9"/>
  <c r="G476" i="9"/>
  <c r="G630" i="9"/>
  <c r="G652" i="9"/>
  <c r="G696" i="9"/>
  <c r="G741" i="9"/>
  <c r="K525" i="1"/>
  <c r="K534" i="1"/>
  <c r="K555" i="1"/>
  <c r="G850" i="9"/>
  <c r="G938" i="9"/>
  <c r="K654" i="1"/>
  <c r="K804" i="1"/>
  <c r="K825" i="1"/>
  <c r="K855" i="1"/>
  <c r="K885" i="1"/>
  <c r="K915" i="1"/>
  <c r="K945" i="1"/>
  <c r="K975" i="1"/>
  <c r="K1005" i="1"/>
  <c r="K1128" i="1"/>
  <c r="K1156" i="1"/>
  <c r="K1177" i="1"/>
  <c r="H1181" i="1"/>
  <c r="I1181" i="1"/>
  <c r="K1205" i="1"/>
  <c r="K1268" i="1"/>
  <c r="H1286" i="1"/>
  <c r="I1286" i="1"/>
  <c r="K1324" i="1"/>
  <c r="J1320" i="1" s="1"/>
  <c r="K45" i="1"/>
  <c r="K75" i="1"/>
  <c r="K105" i="1"/>
  <c r="K135" i="1"/>
  <c r="K144" i="1"/>
  <c r="K195" i="1"/>
  <c r="K204" i="1"/>
  <c r="K234" i="1"/>
  <c r="K264" i="1"/>
  <c r="K294" i="1"/>
  <c r="K315" i="1"/>
  <c r="K324" i="1"/>
  <c r="K354" i="1"/>
  <c r="K384" i="1"/>
  <c r="K414" i="1"/>
  <c r="K435" i="1"/>
  <c r="K444" i="1"/>
  <c r="K474" i="1"/>
  <c r="K504" i="1"/>
  <c r="K585" i="1"/>
  <c r="K594" i="1"/>
  <c r="K615" i="1"/>
  <c r="K624" i="1"/>
  <c r="K684" i="1"/>
  <c r="K714" i="1"/>
  <c r="G1070" i="9"/>
  <c r="K744" i="1"/>
  <c r="K765" i="1"/>
  <c r="G1136" i="9"/>
  <c r="F1445" i="9"/>
  <c r="G1510" i="9"/>
  <c r="K1044" i="1"/>
  <c r="I1061" i="1"/>
  <c r="I1062" i="1"/>
  <c r="K1100" i="1"/>
  <c r="K1233" i="1"/>
  <c r="H1258" i="1"/>
  <c r="I1258" i="1"/>
  <c r="K1296" i="1"/>
  <c r="J1292" i="1" s="1"/>
  <c r="H1314" i="1"/>
  <c r="I1314" i="1"/>
  <c r="K774" i="1"/>
  <c r="K1014" i="1"/>
  <c r="H1321" i="1"/>
  <c r="H1313" i="1"/>
  <c r="H1293" i="1"/>
  <c r="H1285" i="1"/>
  <c r="H1265" i="1"/>
  <c r="H1257" i="1"/>
  <c r="H1180" i="1"/>
  <c r="H1174" i="1"/>
  <c r="H1153" i="1"/>
  <c r="F1489" i="9"/>
  <c r="F917" i="9"/>
  <c r="F873" i="9"/>
  <c r="F498" i="9"/>
  <c r="F345" i="9"/>
  <c r="F104" i="9" l="1"/>
  <c r="J1068" i="1"/>
  <c r="C87" i="2"/>
  <c r="C10" i="2"/>
  <c r="C16" i="2"/>
  <c r="C70" i="2"/>
  <c r="I478" i="9"/>
  <c r="I170" i="9"/>
  <c r="C85" i="2"/>
  <c r="I786" i="9"/>
  <c r="G103" i="9"/>
  <c r="F103" i="9"/>
  <c r="G191" i="9"/>
  <c r="F191" i="9"/>
  <c r="G279" i="9"/>
  <c r="F279" i="9"/>
  <c r="G586" i="9"/>
  <c r="F586" i="9"/>
  <c r="G674" i="9"/>
  <c r="F674" i="9"/>
  <c r="G763" i="9"/>
  <c r="F763" i="9"/>
  <c r="G961" i="9"/>
  <c r="F961" i="9"/>
  <c r="F1138" i="9"/>
  <c r="G1401" i="9"/>
  <c r="F1401" i="9"/>
  <c r="G1225" i="9"/>
  <c r="F1225" i="9"/>
  <c r="F654" i="9"/>
  <c r="G1511" i="9"/>
  <c r="F1511" i="9"/>
  <c r="F1336" i="9"/>
  <c r="F1248" i="9"/>
  <c r="G1400" i="9"/>
  <c r="F1400" i="9"/>
  <c r="G1203" i="9"/>
  <c r="F1203" i="9"/>
  <c r="F829" i="9"/>
  <c r="F170" i="9"/>
  <c r="G1488" i="9"/>
  <c r="F1488" i="9"/>
  <c r="G1422" i="9"/>
  <c r="F1422" i="9"/>
  <c r="F1028" i="9"/>
  <c r="G1423" i="9"/>
  <c r="F1423" i="9"/>
  <c r="G1335" i="9"/>
  <c r="F1335" i="9"/>
  <c r="G1247" i="9"/>
  <c r="F1247" i="9"/>
  <c r="G1005" i="9"/>
  <c r="F1005" i="9"/>
  <c r="G543" i="9"/>
  <c r="F543" i="9"/>
  <c r="G257" i="9"/>
  <c r="F257" i="9"/>
  <c r="G1048" i="9"/>
  <c r="F1048" i="9"/>
  <c r="G432" i="9"/>
  <c r="F432" i="9"/>
  <c r="G564" i="9"/>
  <c r="F564" i="9"/>
  <c r="G608" i="9"/>
  <c r="F608" i="9"/>
  <c r="G80" i="9"/>
  <c r="F80" i="9"/>
  <c r="G146" i="9"/>
  <c r="F146" i="9"/>
  <c r="G168" i="9"/>
  <c r="F168" i="9"/>
  <c r="G213" i="9"/>
  <c r="F213" i="9"/>
  <c r="G256" i="9"/>
  <c r="F256" i="9"/>
  <c r="G322" i="9"/>
  <c r="F322" i="9"/>
  <c r="F346" i="9"/>
  <c r="G433" i="9"/>
  <c r="F433" i="9"/>
  <c r="G477" i="9"/>
  <c r="F477" i="9"/>
  <c r="G521" i="9"/>
  <c r="F521" i="9"/>
  <c r="G565" i="9"/>
  <c r="F565" i="9"/>
  <c r="G609" i="9"/>
  <c r="F609" i="9"/>
  <c r="G653" i="9"/>
  <c r="F653" i="9"/>
  <c r="G697" i="9"/>
  <c r="F697" i="9"/>
  <c r="G740" i="9"/>
  <c r="F740" i="9"/>
  <c r="G785" i="9"/>
  <c r="F785" i="9"/>
  <c r="F828" i="9"/>
  <c r="G1093" i="9"/>
  <c r="F1093" i="9"/>
  <c r="G1181" i="9"/>
  <c r="F1181" i="9"/>
  <c r="J1152" i="1"/>
  <c r="G1357" i="9"/>
  <c r="F1357" i="9"/>
  <c r="G1269" i="9"/>
  <c r="F1269" i="9"/>
  <c r="G1004" i="9"/>
  <c r="F1004" i="9"/>
  <c r="F698" i="9"/>
  <c r="F632" i="9"/>
  <c r="F280" i="9"/>
  <c r="F192" i="9"/>
  <c r="F1468" i="9"/>
  <c r="F1380" i="9"/>
  <c r="F1292" i="9"/>
  <c r="F1204" i="9"/>
  <c r="G1071" i="9"/>
  <c r="F1071" i="9"/>
  <c r="F808" i="9"/>
  <c r="F764" i="9"/>
  <c r="G1379" i="9"/>
  <c r="F1379" i="9"/>
  <c r="G1224" i="9"/>
  <c r="F1224" i="9"/>
  <c r="F1114" i="9"/>
  <c r="G1049" i="9"/>
  <c r="F1049" i="9"/>
  <c r="G960" i="9"/>
  <c r="F960" i="9"/>
  <c r="G806" i="9"/>
  <c r="F806" i="9"/>
  <c r="G762" i="9"/>
  <c r="F762" i="9"/>
  <c r="F720" i="9"/>
  <c r="F676" i="9"/>
  <c r="F588" i="9"/>
  <c r="F544" i="9"/>
  <c r="F500" i="9"/>
  <c r="F324" i="9"/>
  <c r="F236" i="9"/>
  <c r="G1533" i="9"/>
  <c r="F1533" i="9"/>
  <c r="G1467" i="9"/>
  <c r="F1467" i="9"/>
  <c r="G1312" i="9"/>
  <c r="F1312" i="9"/>
  <c r="G1246" i="9"/>
  <c r="F1246" i="9"/>
  <c r="F940" i="9"/>
  <c r="F1446" i="9"/>
  <c r="F1402" i="9"/>
  <c r="F1358" i="9"/>
  <c r="F1314" i="9"/>
  <c r="F1270" i="9"/>
  <c r="F1226" i="9"/>
  <c r="G1158" i="9"/>
  <c r="F1158" i="9"/>
  <c r="G719" i="9"/>
  <c r="F719" i="9"/>
  <c r="G587" i="9"/>
  <c r="F587" i="9"/>
  <c r="G499" i="9"/>
  <c r="F499" i="9"/>
  <c r="F82" i="9"/>
  <c r="G102" i="9"/>
  <c r="F102" i="9"/>
  <c r="G344" i="9"/>
  <c r="F344" i="9"/>
  <c r="G520" i="9"/>
  <c r="F520" i="9"/>
  <c r="D9" i="2"/>
  <c r="G939" i="9"/>
  <c r="F939" i="9"/>
  <c r="G916" i="9"/>
  <c r="F916" i="9"/>
  <c r="I1336" i="9"/>
  <c r="I1314" i="9"/>
  <c r="I1292" i="9"/>
  <c r="I1270" i="9"/>
  <c r="I544" i="9"/>
  <c r="I522" i="9"/>
  <c r="I500" i="9"/>
  <c r="I456" i="9"/>
  <c r="I434" i="9"/>
  <c r="I346" i="9"/>
  <c r="I280" i="9"/>
  <c r="I236" i="9"/>
  <c r="I214" i="9"/>
  <c r="I192" i="9"/>
  <c r="I148" i="9"/>
  <c r="I126" i="9"/>
  <c r="I104" i="9"/>
  <c r="I82" i="9"/>
  <c r="I60" i="9"/>
  <c r="I962" i="9"/>
  <c r="I830" i="9"/>
  <c r="I808" i="9"/>
  <c r="I764" i="9"/>
  <c r="I742" i="9"/>
  <c r="I720" i="9"/>
  <c r="I698" i="9"/>
  <c r="I676" i="9"/>
  <c r="I654" i="9"/>
  <c r="I632" i="9"/>
  <c r="I610" i="9"/>
  <c r="I588" i="9"/>
  <c r="I566" i="9"/>
  <c r="G59" i="9"/>
  <c r="F59" i="9"/>
  <c r="G124" i="9"/>
  <c r="F124" i="9"/>
  <c r="G234" i="9"/>
  <c r="F234" i="9"/>
  <c r="G455" i="9"/>
  <c r="F455" i="9"/>
  <c r="G542" i="9"/>
  <c r="F542" i="9"/>
  <c r="G631" i="9"/>
  <c r="F631" i="9"/>
  <c r="G718" i="9"/>
  <c r="F718" i="9"/>
  <c r="G807" i="9"/>
  <c r="F807" i="9"/>
  <c r="G1137" i="9"/>
  <c r="F1137" i="9"/>
  <c r="F1490" i="9"/>
  <c r="G1313" i="9"/>
  <c r="F1313" i="9"/>
  <c r="G1159" i="9"/>
  <c r="F1159" i="9"/>
  <c r="F742" i="9"/>
  <c r="F456" i="9"/>
  <c r="F148" i="9"/>
  <c r="G1027" i="9"/>
  <c r="F1027" i="9"/>
  <c r="G1334" i="9"/>
  <c r="F1334" i="9"/>
  <c r="G1092" i="9"/>
  <c r="F1092" i="9"/>
  <c r="G982" i="9"/>
  <c r="F982" i="9"/>
  <c r="G784" i="9"/>
  <c r="F784" i="9"/>
  <c r="G81" i="9"/>
  <c r="F81" i="9"/>
  <c r="G1291" i="9"/>
  <c r="F1291" i="9"/>
  <c r="F984" i="9"/>
  <c r="F1160" i="9"/>
  <c r="G1466" i="9"/>
  <c r="F1466" i="9"/>
  <c r="G1378" i="9"/>
  <c r="F1378" i="9"/>
  <c r="G1290" i="9"/>
  <c r="F1290" i="9"/>
  <c r="G1202" i="9"/>
  <c r="F1202" i="9"/>
  <c r="G675" i="9"/>
  <c r="F675" i="9"/>
  <c r="G323" i="9"/>
  <c r="F323" i="9"/>
  <c r="G235" i="9"/>
  <c r="F235" i="9"/>
  <c r="F126" i="9"/>
  <c r="G1532" i="9"/>
  <c r="F1532" i="9"/>
  <c r="G1180" i="9"/>
  <c r="F1180" i="9"/>
  <c r="G1115" i="9"/>
  <c r="F1115" i="9"/>
  <c r="G212" i="9"/>
  <c r="F212" i="9"/>
  <c r="I1512" i="9"/>
  <c r="I1490" i="9"/>
  <c r="I1468" i="9"/>
  <c r="I1446" i="9"/>
  <c r="I1424" i="9"/>
  <c r="I1402" i="9"/>
  <c r="I1380" i="9"/>
  <c r="I1358" i="9"/>
  <c r="I258" i="9"/>
  <c r="I1248" i="9"/>
  <c r="I1226" i="9"/>
  <c r="I1204" i="9"/>
  <c r="I1182" i="9"/>
  <c r="I1160" i="9"/>
  <c r="I1138" i="9"/>
  <c r="I1116" i="9"/>
  <c r="I1094" i="9"/>
  <c r="I1072" i="9"/>
  <c r="I1050" i="9"/>
  <c r="I1028" i="9"/>
  <c r="I1006" i="9"/>
  <c r="I984" i="9"/>
  <c r="G894" i="9"/>
  <c r="F894" i="9"/>
  <c r="G872" i="9"/>
  <c r="I852" i="9"/>
  <c r="G851" i="9"/>
  <c r="F851" i="9"/>
  <c r="F852" i="9"/>
  <c r="I918" i="9"/>
  <c r="I896" i="9"/>
  <c r="I940" i="9"/>
  <c r="F895" i="9"/>
  <c r="I412" i="9"/>
  <c r="G410" i="9"/>
  <c r="F410" i="9"/>
  <c r="G388" i="9"/>
  <c r="F388" i="9"/>
  <c r="G389" i="9"/>
  <c r="F389" i="9"/>
  <c r="I390" i="9"/>
  <c r="G367" i="9"/>
  <c r="F367" i="9"/>
  <c r="G366" i="9"/>
  <c r="F366" i="9"/>
  <c r="F368" i="9"/>
  <c r="I368" i="9"/>
  <c r="F301" i="9"/>
  <c r="F300" i="9"/>
  <c r="I324" i="9"/>
  <c r="I302" i="9"/>
  <c r="D22" i="2"/>
  <c r="F258" i="9"/>
  <c r="D6" i="2"/>
  <c r="F566" i="9"/>
  <c r="J1264" i="1"/>
  <c r="G454" i="9"/>
  <c r="D24" i="2"/>
  <c r="D57" i="2"/>
  <c r="F830" i="9"/>
  <c r="G1026" i="9"/>
  <c r="J25" i="3"/>
  <c r="B5" i="2"/>
  <c r="D48" i="2"/>
  <c r="F1512" i="9"/>
  <c r="G1444" i="9"/>
  <c r="C86" i="2"/>
  <c r="G1445" i="9"/>
  <c r="G983" i="9"/>
  <c r="F874" i="9"/>
  <c r="G1489" i="9"/>
  <c r="G917" i="9"/>
  <c r="G873" i="9"/>
  <c r="G498" i="9"/>
  <c r="G411" i="9"/>
  <c r="G345" i="9"/>
  <c r="J1236" i="1"/>
  <c r="J1117" i="1"/>
  <c r="J1061" i="1"/>
  <c r="J1257" i="1"/>
  <c r="J1180" i="1"/>
  <c r="J1208" i="1"/>
  <c r="J1145" i="1"/>
  <c r="J1089" i="1"/>
  <c r="J1096" i="1"/>
  <c r="J1313" i="1"/>
  <c r="J1173" i="1"/>
  <c r="J1124" i="1"/>
  <c r="J1229" i="1"/>
  <c r="J1201" i="1"/>
  <c r="C53" i="2" l="1"/>
  <c r="C12" i="2"/>
  <c r="C26" i="2"/>
  <c r="C43" i="2"/>
  <c r="C44" i="2"/>
  <c r="C7" i="2"/>
  <c r="C77" i="2"/>
  <c r="C42" i="2"/>
  <c r="C17" i="2"/>
  <c r="C54" i="2"/>
  <c r="C8" i="2"/>
  <c r="C19" i="2"/>
  <c r="C23" i="2"/>
  <c r="C25" i="2"/>
  <c r="C36" i="2"/>
  <c r="C60" i="2"/>
  <c r="C71" i="2"/>
  <c r="C13" i="2"/>
  <c r="C27" i="2"/>
  <c r="C56" i="2"/>
  <c r="C76" i="2"/>
  <c r="C84" i="2"/>
  <c r="C82" i="2"/>
  <c r="C20" i="2"/>
  <c r="C37" i="2"/>
  <c r="C11" i="2"/>
  <c r="C49" i="2"/>
  <c r="C83" i="2"/>
  <c r="C73" i="2"/>
  <c r="C57" i="2"/>
  <c r="C52" i="2"/>
  <c r="C58" i="2"/>
  <c r="C68" i="2"/>
  <c r="C72" i="2"/>
  <c r="C80" i="2"/>
  <c r="C74" i="2"/>
  <c r="C15" i="2"/>
  <c r="C81" i="2"/>
  <c r="C24" i="2"/>
  <c r="C55" i="2"/>
  <c r="C18" i="2"/>
  <c r="C22" i="2"/>
  <c r="C41" i="2"/>
  <c r="C79" i="2"/>
  <c r="C9" i="2"/>
  <c r="C14" i="2"/>
  <c r="C47" i="2"/>
  <c r="C69" i="2"/>
  <c r="C40" i="2"/>
  <c r="C59" i="2"/>
  <c r="C78" i="2"/>
  <c r="C75" i="2"/>
  <c r="C45" i="2"/>
  <c r="C39" i="2"/>
  <c r="C50" i="2"/>
  <c r="C21" i="2"/>
  <c r="C51" i="2"/>
  <c r="C46" i="2"/>
  <c r="C6" i="2"/>
  <c r="C38" i="2"/>
  <c r="C48" i="2"/>
  <c r="C28" i="2"/>
  <c r="F60" i="9"/>
  <c r="F1006" i="9"/>
  <c r="F786" i="9"/>
  <c r="F1182" i="9"/>
  <c r="G82" i="9"/>
  <c r="B7" i="2"/>
  <c r="G1160" i="9"/>
  <c r="B70" i="2"/>
  <c r="G258" i="9"/>
  <c r="G1358" i="9"/>
  <c r="B79" i="2"/>
  <c r="G676" i="9"/>
  <c r="B41" i="2"/>
  <c r="G1204" i="9"/>
  <c r="B72" i="2"/>
  <c r="G280" i="9"/>
  <c r="B16" i="2"/>
  <c r="G984" i="9"/>
  <c r="B55" i="2"/>
  <c r="G1248" i="9"/>
  <c r="B74" i="2"/>
  <c r="G764" i="9"/>
  <c r="B45" i="2"/>
  <c r="F610" i="9"/>
  <c r="F214" i="9"/>
  <c r="G104" i="9"/>
  <c r="B8" i="2"/>
  <c r="G588" i="9"/>
  <c r="B37" i="2"/>
  <c r="G1270" i="9"/>
  <c r="B75" i="2"/>
  <c r="G654" i="9"/>
  <c r="B40" i="2"/>
  <c r="G1028" i="9"/>
  <c r="B57" i="2"/>
  <c r="G1314" i="9"/>
  <c r="B77" i="2"/>
  <c r="G1292" i="9"/>
  <c r="B76" i="2"/>
  <c r="G1468" i="9"/>
  <c r="B84" i="2"/>
  <c r="G148" i="9"/>
  <c r="B10" i="2"/>
  <c r="F1050" i="9"/>
  <c r="F1116" i="9"/>
  <c r="F918" i="9"/>
  <c r="F962" i="9"/>
  <c r="F434" i="9"/>
  <c r="G126" i="9"/>
  <c r="B9" i="2"/>
  <c r="G236" i="9"/>
  <c r="B14" i="2"/>
  <c r="G324" i="9"/>
  <c r="B18" i="2"/>
  <c r="G544" i="9"/>
  <c r="B28" i="2"/>
  <c r="G192" i="9"/>
  <c r="B12" i="2"/>
  <c r="G632" i="9"/>
  <c r="B39" i="2"/>
  <c r="G1138" i="9"/>
  <c r="B69" i="2"/>
  <c r="G698" i="9"/>
  <c r="B42" i="2"/>
  <c r="G808" i="9"/>
  <c r="B47" i="2"/>
  <c r="F522" i="9"/>
  <c r="G500" i="9"/>
  <c r="B26" i="2"/>
  <c r="G720" i="9"/>
  <c r="B43" i="2"/>
  <c r="G566" i="9"/>
  <c r="B36" i="2"/>
  <c r="G742" i="9"/>
  <c r="B44" i="2"/>
  <c r="G170" i="9"/>
  <c r="B11" i="2"/>
  <c r="G1402" i="9"/>
  <c r="B81" i="2"/>
  <c r="G1380" i="9"/>
  <c r="B80" i="2"/>
  <c r="G456" i="9"/>
  <c r="B24" i="2"/>
  <c r="F478" i="9"/>
  <c r="G1226" i="9"/>
  <c r="B73" i="2"/>
  <c r="G1490" i="9"/>
  <c r="B85" i="2"/>
  <c r="G1336" i="9"/>
  <c r="B78" i="2"/>
  <c r="F1072" i="9"/>
  <c r="F1534" i="9"/>
  <c r="F1094" i="9"/>
  <c r="G940" i="9"/>
  <c r="B53" i="2"/>
  <c r="G1446" i="9"/>
  <c r="B83" i="2"/>
  <c r="G346" i="9"/>
  <c r="B19" i="2"/>
  <c r="G828" i="9"/>
  <c r="G829" i="9"/>
  <c r="F1424" i="9"/>
  <c r="G852" i="9"/>
  <c r="B49" i="2"/>
  <c r="F896" i="9"/>
  <c r="G895" i="9"/>
  <c r="F412" i="9"/>
  <c r="F390" i="9"/>
  <c r="G368" i="9"/>
  <c r="B20" i="2"/>
  <c r="F302" i="9"/>
  <c r="G300" i="9"/>
  <c r="G301" i="9"/>
  <c r="D15" i="2"/>
  <c r="G874" i="9"/>
  <c r="B15" i="2" l="1"/>
  <c r="G1072" i="9"/>
  <c r="B59" i="2"/>
  <c r="G478" i="9"/>
  <c r="B25" i="2"/>
  <c r="G522" i="9"/>
  <c r="B27" i="2"/>
  <c r="G434" i="9"/>
  <c r="B23" i="2"/>
  <c r="G962" i="9"/>
  <c r="B54" i="2"/>
  <c r="B52" i="2"/>
  <c r="G918" i="9"/>
  <c r="G1116" i="9"/>
  <c r="B68" i="2"/>
  <c r="G1050" i="9"/>
  <c r="B58" i="2"/>
  <c r="G214" i="9"/>
  <c r="B13" i="2"/>
  <c r="G610" i="9"/>
  <c r="B38" i="2"/>
  <c r="G830" i="9"/>
  <c r="B48" i="2"/>
  <c r="G1424" i="9"/>
  <c r="B82" i="2"/>
  <c r="G1094" i="9"/>
  <c r="B60" i="2"/>
  <c r="G1534" i="9"/>
  <c r="B87" i="2"/>
  <c r="G1512" i="9"/>
  <c r="B86" i="2"/>
  <c r="G1182" i="9"/>
  <c r="B71" i="2"/>
  <c r="G786" i="9"/>
  <c r="B46" i="2"/>
  <c r="G1006" i="9"/>
  <c r="B56" i="2"/>
  <c r="B6" i="2"/>
  <c r="G60" i="9"/>
  <c r="G896" i="9"/>
  <c r="B51" i="2"/>
  <c r="B22" i="2"/>
  <c r="G412" i="9"/>
  <c r="G390" i="9"/>
  <c r="B21" i="2"/>
  <c r="G302" i="9"/>
  <c r="B17" i="2"/>
  <c r="B50" i="2"/>
  <c r="M536" i="3" l="1"/>
  <c r="M537" i="3"/>
  <c r="B1307" i="1" l="1"/>
  <c r="B1251" i="1"/>
  <c r="B1195" i="1"/>
  <c r="B1139" i="1"/>
  <c r="B1083" i="1"/>
  <c r="A1308" i="1"/>
  <c r="A1279" i="1"/>
  <c r="A1250" i="1"/>
  <c r="A1196" i="1"/>
  <c r="A1167" i="1"/>
  <c r="A1138" i="1"/>
  <c r="A1084" i="1"/>
  <c r="A1056" i="1"/>
  <c r="B1279" i="1"/>
  <c r="B1223" i="1"/>
  <c r="B1167" i="1"/>
  <c r="B1111" i="1"/>
  <c r="B1055" i="1"/>
  <c r="A1278" i="1"/>
  <c r="A1251" i="1"/>
  <c r="A1224" i="1"/>
  <c r="A1166" i="1"/>
  <c r="A1139" i="1"/>
  <c r="A1112" i="1"/>
  <c r="A1055" i="1"/>
  <c r="B1278" i="1"/>
  <c r="B1222" i="1"/>
  <c r="B1166" i="1"/>
  <c r="B1110" i="1"/>
  <c r="B1054" i="1"/>
  <c r="A1306" i="1"/>
  <c r="A1252" i="1"/>
  <c r="A1223" i="1"/>
  <c r="A1194" i="1"/>
  <c r="A1140" i="1"/>
  <c r="A1111" i="1"/>
  <c r="A1082" i="1"/>
  <c r="A1054" i="1"/>
  <c r="B1306" i="1"/>
  <c r="B1250" i="1"/>
  <c r="B1194" i="1"/>
  <c r="B1138" i="1"/>
  <c r="B1082" i="1"/>
  <c r="A1307" i="1"/>
  <c r="A1280" i="1"/>
  <c r="A1222" i="1"/>
  <c r="A1195" i="1"/>
  <c r="A1168" i="1"/>
  <c r="A1110" i="1"/>
  <c r="A1083" i="1"/>
  <c r="M535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1109" i="1" l="1"/>
  <c r="A1113" i="1" s="1"/>
  <c r="A1305" i="1"/>
  <c r="A1309" i="1" s="1"/>
  <c r="B1193" i="1"/>
  <c r="B1197" i="1" s="1"/>
  <c r="A1221" i="1"/>
  <c r="A1225" i="1" s="1"/>
  <c r="A1053" i="1"/>
  <c r="A1057" i="1" s="1"/>
  <c r="A1137" i="1"/>
  <c r="A1141" i="1" s="1"/>
  <c r="B1053" i="1"/>
  <c r="B1057" i="1" s="1"/>
  <c r="B1165" i="1"/>
  <c r="B1169" i="1" s="1"/>
  <c r="B1277" i="1"/>
  <c r="B1281" i="1" s="1"/>
  <c r="A1277" i="1"/>
  <c r="A1281" i="1" s="1"/>
  <c r="B1137" i="1"/>
  <c r="B1141" i="1" s="1"/>
  <c r="B1249" i="1"/>
  <c r="B1253" i="1" s="1"/>
  <c r="A1193" i="1"/>
  <c r="A1197" i="1" s="1"/>
  <c r="A1249" i="1"/>
  <c r="A1253" i="1" s="1"/>
  <c r="B1109" i="1"/>
  <c r="B1113" i="1" s="1"/>
  <c r="B1221" i="1"/>
  <c r="B1225" i="1" s="1"/>
  <c r="A1081" i="1"/>
  <c r="A1085" i="1" s="1"/>
  <c r="A1165" i="1"/>
  <c r="A1169" i="1" s="1"/>
  <c r="B1081" i="1"/>
  <c r="B1085" i="1" s="1"/>
  <c r="B1305" i="1"/>
  <c r="B1309" i="1" s="1"/>
  <c r="F1045" i="3" l="1"/>
  <c r="C1046" i="3"/>
  <c r="D1046" i="3"/>
  <c r="C1047" i="3"/>
  <c r="D1047" i="3"/>
  <c r="F1047" i="3"/>
  <c r="G1047" i="3"/>
  <c r="G1045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AA1046" i="3"/>
  <c r="AB1046" i="3"/>
  <c r="AC1046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AA1047" i="3"/>
  <c r="AB1047" i="3"/>
  <c r="AC1047" i="3"/>
  <c r="AD1046" i="3"/>
  <c r="AD1047" i="3"/>
  <c r="AG1047" i="3"/>
  <c r="AG1045" i="3"/>
  <c r="AG1042" i="3"/>
  <c r="AG1036" i="3"/>
  <c r="C1032" i="3"/>
  <c r="D1032" i="3"/>
  <c r="F1032" i="3"/>
  <c r="C1031" i="3"/>
  <c r="D1031" i="3"/>
  <c r="F1030" i="3"/>
  <c r="G1030" i="3"/>
  <c r="G1032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AA1031" i="3"/>
  <c r="AB1031" i="3"/>
  <c r="AC1031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AA1032" i="3"/>
  <c r="AB1032" i="3"/>
  <c r="AC1032" i="3"/>
  <c r="AD1031" i="3"/>
  <c r="AD1032" i="3"/>
  <c r="AG1032" i="3"/>
  <c r="AG1030" i="3"/>
  <c r="AG1027" i="3"/>
  <c r="AG1021" i="3"/>
  <c r="C1017" i="3"/>
  <c r="D1017" i="3"/>
  <c r="F1017" i="3"/>
  <c r="C1016" i="3"/>
  <c r="D1016" i="3"/>
  <c r="F1015" i="3"/>
  <c r="G1015" i="3"/>
  <c r="G1017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AA1016" i="3"/>
  <c r="AB1016" i="3"/>
  <c r="AC1016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AA1017" i="3"/>
  <c r="AB1017" i="3"/>
  <c r="AC1017" i="3"/>
  <c r="AD1016" i="3"/>
  <c r="AD1017" i="3"/>
  <c r="AG1017" i="3"/>
  <c r="AG1015" i="3"/>
  <c r="AG1012" i="3"/>
  <c r="AG1006" i="3"/>
  <c r="C1002" i="3"/>
  <c r="D1002" i="3"/>
  <c r="F1002" i="3"/>
  <c r="C1001" i="3"/>
  <c r="D1001" i="3"/>
  <c r="F1000" i="3"/>
  <c r="G1000" i="3"/>
  <c r="G1002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AA1001" i="3"/>
  <c r="AB1001" i="3"/>
  <c r="AC1001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AA1002" i="3"/>
  <c r="AB1002" i="3"/>
  <c r="AC1002" i="3"/>
  <c r="AD1001" i="3"/>
  <c r="AD1002" i="3"/>
  <c r="AG1002" i="3"/>
  <c r="AG1000" i="3"/>
  <c r="AG997" i="3"/>
  <c r="AG991" i="3"/>
  <c r="C987" i="3"/>
  <c r="D987" i="3"/>
  <c r="F987" i="3"/>
  <c r="C986" i="3"/>
  <c r="D986" i="3"/>
  <c r="F985" i="3"/>
  <c r="G985" i="3"/>
  <c r="G987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AA986" i="3"/>
  <c r="AB986" i="3"/>
  <c r="AC986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AA987" i="3"/>
  <c r="AB987" i="3"/>
  <c r="AC987" i="3"/>
  <c r="AD986" i="3"/>
  <c r="AD987" i="3"/>
  <c r="AG987" i="3"/>
  <c r="AG985" i="3"/>
  <c r="AG982" i="3"/>
  <c r="AG976" i="3"/>
  <c r="C972" i="3"/>
  <c r="D972" i="3"/>
  <c r="F972" i="3"/>
  <c r="C971" i="3"/>
  <c r="D971" i="3"/>
  <c r="F970" i="3"/>
  <c r="G970" i="3"/>
  <c r="G972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AA971" i="3"/>
  <c r="AB971" i="3"/>
  <c r="AC971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AA972" i="3"/>
  <c r="AB972" i="3"/>
  <c r="AC972" i="3"/>
  <c r="AD971" i="3"/>
  <c r="AD972" i="3"/>
  <c r="AG972" i="3"/>
  <c r="AG970" i="3"/>
  <c r="AG967" i="3"/>
  <c r="AG961" i="3"/>
  <c r="C957" i="3"/>
  <c r="D957" i="3"/>
  <c r="F957" i="3"/>
  <c r="C956" i="3"/>
  <c r="D956" i="3"/>
  <c r="F955" i="3"/>
  <c r="G955" i="3"/>
  <c r="G957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AA956" i="3"/>
  <c r="AB956" i="3"/>
  <c r="AC956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AA957" i="3"/>
  <c r="AB957" i="3"/>
  <c r="AC957" i="3"/>
  <c r="AD956" i="3"/>
  <c r="AD957" i="3"/>
  <c r="AG957" i="3"/>
  <c r="AG955" i="3"/>
  <c r="AG952" i="3"/>
  <c r="AG946" i="3"/>
  <c r="C942" i="3"/>
  <c r="D942" i="3"/>
  <c r="F942" i="3"/>
  <c r="C941" i="3"/>
  <c r="D941" i="3"/>
  <c r="F940" i="3"/>
  <c r="G940" i="3"/>
  <c r="G942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AA941" i="3"/>
  <c r="AB941" i="3"/>
  <c r="AC941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AA942" i="3"/>
  <c r="AB942" i="3"/>
  <c r="AC942" i="3"/>
  <c r="AD941" i="3"/>
  <c r="AD942" i="3"/>
  <c r="AG942" i="3"/>
  <c r="AG940" i="3"/>
  <c r="AG937" i="3"/>
  <c r="AG931" i="3"/>
  <c r="C927" i="3"/>
  <c r="D927" i="3"/>
  <c r="F927" i="3"/>
  <c r="C926" i="3"/>
  <c r="D926" i="3"/>
  <c r="F925" i="3"/>
  <c r="G925" i="3"/>
  <c r="G927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AA926" i="3"/>
  <c r="AB926" i="3"/>
  <c r="AC926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AA927" i="3"/>
  <c r="AB927" i="3"/>
  <c r="AC927" i="3"/>
  <c r="AD926" i="3"/>
  <c r="AD927" i="3"/>
  <c r="AG927" i="3"/>
  <c r="AG925" i="3"/>
  <c r="AG922" i="3"/>
  <c r="AG916" i="3"/>
  <c r="C912" i="3"/>
  <c r="D912" i="3"/>
  <c r="F912" i="3"/>
  <c r="C911" i="3"/>
  <c r="D911" i="3"/>
  <c r="F910" i="3"/>
  <c r="G910" i="3"/>
  <c r="G912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AA911" i="3"/>
  <c r="AB911" i="3"/>
  <c r="AC911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AA912" i="3"/>
  <c r="AB912" i="3"/>
  <c r="AC912" i="3"/>
  <c r="AD911" i="3"/>
  <c r="AD912" i="3"/>
  <c r="AG912" i="3"/>
  <c r="AG910" i="3"/>
  <c r="AG907" i="3"/>
  <c r="AG901" i="3"/>
  <c r="H927" i="3" l="1"/>
  <c r="J927" i="3" s="1"/>
  <c r="H957" i="3"/>
  <c r="J957" i="3" s="1"/>
  <c r="H987" i="3"/>
  <c r="J987" i="3" s="1"/>
  <c r="H1017" i="3"/>
  <c r="J1017" i="3" s="1"/>
  <c r="H1047" i="3"/>
  <c r="J1047" i="3" s="1"/>
  <c r="H912" i="3"/>
  <c r="J912" i="3" s="1"/>
  <c r="H942" i="3"/>
  <c r="J942" i="3" s="1"/>
  <c r="H972" i="3"/>
  <c r="J972" i="3" s="1"/>
  <c r="H1002" i="3"/>
  <c r="J1002" i="3" s="1"/>
  <c r="H1032" i="3"/>
  <c r="J1032" i="3" s="1"/>
  <c r="C897" i="3"/>
  <c r="D897" i="3"/>
  <c r="F897" i="3"/>
  <c r="C896" i="3"/>
  <c r="D896" i="3"/>
  <c r="F895" i="3"/>
  <c r="G895" i="3"/>
  <c r="G897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AA896" i="3"/>
  <c r="AB896" i="3"/>
  <c r="AC896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AA897" i="3"/>
  <c r="AB897" i="3"/>
  <c r="AC897" i="3"/>
  <c r="AD896" i="3"/>
  <c r="AD897" i="3"/>
  <c r="AG897" i="3"/>
  <c r="AG895" i="3"/>
  <c r="AG892" i="3"/>
  <c r="AG886" i="3"/>
  <c r="C882" i="3"/>
  <c r="D882" i="3"/>
  <c r="F882" i="3"/>
  <c r="C881" i="3"/>
  <c r="D881" i="3"/>
  <c r="F880" i="3"/>
  <c r="G880" i="3"/>
  <c r="G882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AA881" i="3"/>
  <c r="AB881" i="3"/>
  <c r="AC881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AA882" i="3"/>
  <c r="AB882" i="3"/>
  <c r="AC882" i="3"/>
  <c r="AD881" i="3"/>
  <c r="AD882" i="3"/>
  <c r="AG882" i="3"/>
  <c r="AG880" i="3"/>
  <c r="AG877" i="3"/>
  <c r="AG871" i="3"/>
  <c r="C867" i="3"/>
  <c r="D867" i="3"/>
  <c r="F867" i="3"/>
  <c r="C866" i="3"/>
  <c r="D866" i="3"/>
  <c r="F865" i="3"/>
  <c r="G865" i="3"/>
  <c r="G867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AA866" i="3"/>
  <c r="AB866" i="3"/>
  <c r="AC866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AA867" i="3"/>
  <c r="AB867" i="3"/>
  <c r="AC867" i="3"/>
  <c r="AD866" i="3"/>
  <c r="AD867" i="3"/>
  <c r="AG867" i="3"/>
  <c r="AG865" i="3"/>
  <c r="AG862" i="3"/>
  <c r="AG856" i="3"/>
  <c r="C852" i="3"/>
  <c r="D852" i="3"/>
  <c r="F852" i="3"/>
  <c r="C851" i="3"/>
  <c r="D851" i="3"/>
  <c r="F850" i="3"/>
  <c r="G850" i="3"/>
  <c r="G852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AA851" i="3"/>
  <c r="AB851" i="3"/>
  <c r="AC851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AA852" i="3"/>
  <c r="AB852" i="3"/>
  <c r="AC852" i="3"/>
  <c r="AD851" i="3"/>
  <c r="AD852" i="3"/>
  <c r="AG852" i="3"/>
  <c r="AG850" i="3"/>
  <c r="AG847" i="3"/>
  <c r="AG841" i="3"/>
  <c r="F835" i="3"/>
  <c r="C836" i="3"/>
  <c r="D836" i="3"/>
  <c r="C837" i="3"/>
  <c r="D837" i="3"/>
  <c r="F837" i="3"/>
  <c r="G835" i="3"/>
  <c r="G837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AA836" i="3"/>
  <c r="AB836" i="3"/>
  <c r="AC836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AA837" i="3"/>
  <c r="AB837" i="3"/>
  <c r="AC837" i="3"/>
  <c r="AD836" i="3"/>
  <c r="AD837" i="3"/>
  <c r="AG837" i="3"/>
  <c r="AG835" i="3"/>
  <c r="AG832" i="3"/>
  <c r="AG826" i="3"/>
  <c r="C822" i="3"/>
  <c r="D822" i="3"/>
  <c r="F822" i="3"/>
  <c r="F820" i="3"/>
  <c r="C821" i="3"/>
  <c r="D821" i="3"/>
  <c r="G820" i="3"/>
  <c r="G822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AA821" i="3"/>
  <c r="AB821" i="3"/>
  <c r="AC821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AA822" i="3"/>
  <c r="AB822" i="3"/>
  <c r="AC822" i="3"/>
  <c r="AD821" i="3"/>
  <c r="AD822" i="3"/>
  <c r="AG822" i="3"/>
  <c r="AG820" i="3"/>
  <c r="AG817" i="3"/>
  <c r="AG811" i="3"/>
  <c r="C807" i="3"/>
  <c r="D807" i="3"/>
  <c r="F807" i="3"/>
  <c r="C806" i="3"/>
  <c r="D806" i="3"/>
  <c r="F805" i="3"/>
  <c r="G805" i="3"/>
  <c r="G807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AA806" i="3"/>
  <c r="AB806" i="3"/>
  <c r="AC806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AA807" i="3"/>
  <c r="AB807" i="3"/>
  <c r="AC807" i="3"/>
  <c r="AD806" i="3"/>
  <c r="AD807" i="3"/>
  <c r="AG807" i="3"/>
  <c r="AG805" i="3"/>
  <c r="AG802" i="3"/>
  <c r="AG796" i="3"/>
  <c r="C790" i="3"/>
  <c r="E791" i="3"/>
  <c r="E792" i="3"/>
  <c r="C792" i="3"/>
  <c r="D792" i="3"/>
  <c r="F792" i="3"/>
  <c r="C791" i="3"/>
  <c r="D791" i="3"/>
  <c r="F791" i="3"/>
  <c r="D790" i="3"/>
  <c r="F790" i="3"/>
  <c r="G790" i="3"/>
  <c r="G791" i="3"/>
  <c r="G792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AA791" i="3"/>
  <c r="AB791" i="3"/>
  <c r="AC791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AA792" i="3"/>
  <c r="AB792" i="3"/>
  <c r="AC792" i="3"/>
  <c r="AD791" i="3"/>
  <c r="AD792" i="3"/>
  <c r="AG792" i="3"/>
  <c r="AG790" i="3"/>
  <c r="AG787" i="3"/>
  <c r="AG781" i="3"/>
  <c r="C777" i="3"/>
  <c r="D777" i="3"/>
  <c r="F777" i="3"/>
  <c r="C776" i="3"/>
  <c r="D776" i="3"/>
  <c r="F775" i="3"/>
  <c r="G775" i="3"/>
  <c r="G777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AA776" i="3"/>
  <c r="AB776" i="3"/>
  <c r="AC776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AA777" i="3"/>
  <c r="AB777" i="3"/>
  <c r="AC777" i="3"/>
  <c r="AD776" i="3"/>
  <c r="AD777" i="3"/>
  <c r="AG777" i="3"/>
  <c r="AG775" i="3"/>
  <c r="AG772" i="3"/>
  <c r="AG766" i="3"/>
  <c r="H792" i="3" l="1"/>
  <c r="J792" i="3" s="1"/>
  <c r="H822" i="3"/>
  <c r="J822" i="3" s="1"/>
  <c r="H852" i="3"/>
  <c r="J852" i="3" s="1"/>
  <c r="H882" i="3"/>
  <c r="J882" i="3" s="1"/>
  <c r="H777" i="3"/>
  <c r="J777" i="3" s="1"/>
  <c r="E790" i="3"/>
  <c r="H807" i="3"/>
  <c r="J807" i="3" s="1"/>
  <c r="H837" i="3"/>
  <c r="J837" i="3" s="1"/>
  <c r="H867" i="3"/>
  <c r="J867" i="3" s="1"/>
  <c r="H897" i="3"/>
  <c r="J897" i="3" s="1"/>
  <c r="C762" i="3"/>
  <c r="D762" i="3"/>
  <c r="F762" i="3"/>
  <c r="C761" i="3"/>
  <c r="D761" i="3"/>
  <c r="F760" i="3"/>
  <c r="G760" i="3"/>
  <c r="G762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AA761" i="3"/>
  <c r="AB761" i="3"/>
  <c r="AC761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AA762" i="3"/>
  <c r="AB762" i="3"/>
  <c r="AC762" i="3"/>
  <c r="AD761" i="3"/>
  <c r="AD762" i="3"/>
  <c r="AG762" i="3"/>
  <c r="AG760" i="3"/>
  <c r="AG757" i="3"/>
  <c r="AG751" i="3"/>
  <c r="C747" i="3"/>
  <c r="D747" i="3"/>
  <c r="F747" i="3"/>
  <c r="C746" i="3"/>
  <c r="D746" i="3"/>
  <c r="F745" i="3"/>
  <c r="G745" i="3"/>
  <c r="G747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AA746" i="3"/>
  <c r="AB746" i="3"/>
  <c r="AC746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AA747" i="3"/>
  <c r="AB747" i="3"/>
  <c r="AC747" i="3"/>
  <c r="AD746" i="3"/>
  <c r="AD747" i="3"/>
  <c r="AG747" i="3"/>
  <c r="AG745" i="3"/>
  <c r="AG742" i="3"/>
  <c r="AG736" i="3"/>
  <c r="C732" i="3"/>
  <c r="D732" i="3"/>
  <c r="F732" i="3"/>
  <c r="C731" i="3"/>
  <c r="D731" i="3"/>
  <c r="F730" i="3"/>
  <c r="G730" i="3"/>
  <c r="G732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AA731" i="3"/>
  <c r="AB731" i="3"/>
  <c r="AC731" i="3"/>
  <c r="AD731" i="3"/>
  <c r="AG732" i="3"/>
  <c r="AG730" i="3"/>
  <c r="AG727" i="3"/>
  <c r="AG721" i="3"/>
  <c r="C717" i="3"/>
  <c r="D717" i="3"/>
  <c r="F717" i="3"/>
  <c r="C716" i="3"/>
  <c r="D716" i="3"/>
  <c r="F715" i="3"/>
  <c r="G715" i="3"/>
  <c r="G717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AA716" i="3"/>
  <c r="AB716" i="3"/>
  <c r="AC716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AA717" i="3"/>
  <c r="AB717" i="3"/>
  <c r="AC717" i="3"/>
  <c r="AD716" i="3"/>
  <c r="AD717" i="3"/>
  <c r="AG717" i="3"/>
  <c r="AG715" i="3"/>
  <c r="AG712" i="3"/>
  <c r="AG706" i="3"/>
  <c r="C702" i="3"/>
  <c r="D702" i="3"/>
  <c r="F702" i="3"/>
  <c r="C701" i="3"/>
  <c r="D701" i="3"/>
  <c r="F700" i="3"/>
  <c r="G700" i="3"/>
  <c r="G702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AA701" i="3"/>
  <c r="AB701" i="3"/>
  <c r="AC701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AA702" i="3"/>
  <c r="AB702" i="3"/>
  <c r="AC702" i="3"/>
  <c r="AD701" i="3"/>
  <c r="AD702" i="3"/>
  <c r="AG702" i="3"/>
  <c r="AG700" i="3"/>
  <c r="AG697" i="3"/>
  <c r="AG691" i="3"/>
  <c r="C687" i="3"/>
  <c r="D687" i="3"/>
  <c r="F687" i="3"/>
  <c r="C686" i="3"/>
  <c r="D686" i="3"/>
  <c r="F685" i="3"/>
  <c r="G685" i="3"/>
  <c r="G687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AA686" i="3"/>
  <c r="AB686" i="3"/>
  <c r="AC686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AA687" i="3"/>
  <c r="AB687" i="3"/>
  <c r="AC687" i="3"/>
  <c r="AD686" i="3"/>
  <c r="AD687" i="3"/>
  <c r="AG687" i="3"/>
  <c r="AG685" i="3"/>
  <c r="AG682" i="3"/>
  <c r="AG676" i="3"/>
  <c r="C672" i="3"/>
  <c r="D672" i="3"/>
  <c r="F672" i="3"/>
  <c r="C671" i="3"/>
  <c r="D671" i="3"/>
  <c r="F670" i="3"/>
  <c r="G670" i="3"/>
  <c r="G672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AA671" i="3"/>
  <c r="AB671" i="3"/>
  <c r="AC671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AA672" i="3"/>
  <c r="AB672" i="3"/>
  <c r="AC672" i="3"/>
  <c r="AD671" i="3"/>
  <c r="AD672" i="3"/>
  <c r="AG672" i="3"/>
  <c r="AG670" i="3"/>
  <c r="AG667" i="3"/>
  <c r="AG661" i="3"/>
  <c r="F655" i="3"/>
  <c r="C656" i="3"/>
  <c r="D656" i="3"/>
  <c r="C657" i="3"/>
  <c r="D657" i="3"/>
  <c r="F657" i="3"/>
  <c r="G655" i="3"/>
  <c r="G657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AA656" i="3"/>
  <c r="AB656" i="3"/>
  <c r="AC656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AA657" i="3"/>
  <c r="AB657" i="3"/>
  <c r="AC657" i="3"/>
  <c r="AD656" i="3"/>
  <c r="AD657" i="3"/>
  <c r="AG657" i="3"/>
  <c r="AG655" i="3"/>
  <c r="AG652" i="3"/>
  <c r="AG646" i="3"/>
  <c r="F640" i="3"/>
  <c r="C641" i="3"/>
  <c r="D641" i="3"/>
  <c r="C642" i="3"/>
  <c r="D642" i="3"/>
  <c r="F642" i="3"/>
  <c r="G640" i="3"/>
  <c r="G642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AA641" i="3"/>
  <c r="AB641" i="3"/>
  <c r="AC641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AA642" i="3"/>
  <c r="AB642" i="3"/>
  <c r="AC642" i="3"/>
  <c r="AD641" i="3"/>
  <c r="AD642" i="3"/>
  <c r="AG642" i="3"/>
  <c r="AG640" i="3"/>
  <c r="AG637" i="3"/>
  <c r="AG631" i="3"/>
  <c r="F625" i="3"/>
  <c r="C626" i="3"/>
  <c r="D626" i="3"/>
  <c r="C627" i="3"/>
  <c r="D627" i="3"/>
  <c r="F627" i="3"/>
  <c r="G625" i="3"/>
  <c r="G627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AA626" i="3"/>
  <c r="AB626" i="3"/>
  <c r="AC626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AA627" i="3"/>
  <c r="AB627" i="3"/>
  <c r="AC627" i="3"/>
  <c r="AD626" i="3"/>
  <c r="AD627" i="3"/>
  <c r="AG627" i="3"/>
  <c r="AG625" i="3"/>
  <c r="AG622" i="3"/>
  <c r="AG616" i="3"/>
  <c r="C612" i="3"/>
  <c r="D612" i="3"/>
  <c r="F612" i="3"/>
  <c r="C611" i="3"/>
  <c r="D611" i="3"/>
  <c r="F610" i="3"/>
  <c r="G610" i="3"/>
  <c r="G612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AA611" i="3"/>
  <c r="AB611" i="3"/>
  <c r="AC611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AA612" i="3"/>
  <c r="AB612" i="3"/>
  <c r="AC612" i="3"/>
  <c r="AD611" i="3"/>
  <c r="AD612" i="3"/>
  <c r="AG612" i="3"/>
  <c r="AG610" i="3"/>
  <c r="AG607" i="3"/>
  <c r="AG601" i="3"/>
  <c r="C597" i="3"/>
  <c r="D597" i="3"/>
  <c r="F597" i="3"/>
  <c r="C596" i="3"/>
  <c r="D596" i="3"/>
  <c r="F595" i="3"/>
  <c r="G595" i="3"/>
  <c r="G597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6" i="3"/>
  <c r="AD597" i="3"/>
  <c r="AG597" i="3"/>
  <c r="AG595" i="3"/>
  <c r="AG592" i="3"/>
  <c r="AG586" i="3"/>
  <c r="C582" i="3"/>
  <c r="D582" i="3"/>
  <c r="F582" i="3"/>
  <c r="C581" i="3"/>
  <c r="D581" i="3"/>
  <c r="F580" i="3"/>
  <c r="G580" i="3"/>
  <c r="G582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AA581" i="3"/>
  <c r="AB581" i="3"/>
  <c r="AC581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AA582" i="3"/>
  <c r="AB582" i="3"/>
  <c r="AC582" i="3"/>
  <c r="AD581" i="3"/>
  <c r="AD582" i="3"/>
  <c r="AG582" i="3"/>
  <c r="AG580" i="3"/>
  <c r="AG577" i="3"/>
  <c r="AG571" i="3"/>
  <c r="C567" i="3"/>
  <c r="D567" i="3"/>
  <c r="F567" i="3"/>
  <c r="C566" i="3"/>
  <c r="D566" i="3"/>
  <c r="F565" i="3"/>
  <c r="G565" i="3"/>
  <c r="G567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AA566" i="3"/>
  <c r="AB566" i="3"/>
  <c r="AC566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AA567" i="3"/>
  <c r="AB567" i="3"/>
  <c r="AC567" i="3"/>
  <c r="AD566" i="3"/>
  <c r="AD567" i="3"/>
  <c r="AG567" i="3"/>
  <c r="AG565" i="3"/>
  <c r="AG562" i="3"/>
  <c r="AG556" i="3"/>
  <c r="C552" i="3"/>
  <c r="D552" i="3"/>
  <c r="F552" i="3"/>
  <c r="C551" i="3"/>
  <c r="D551" i="3"/>
  <c r="F550" i="3"/>
  <c r="G550" i="3"/>
  <c r="G552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AA551" i="3"/>
  <c r="AB551" i="3"/>
  <c r="AC551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AA552" i="3"/>
  <c r="AB552" i="3"/>
  <c r="AC552" i="3"/>
  <c r="AD551" i="3"/>
  <c r="AD552" i="3"/>
  <c r="AG552" i="3"/>
  <c r="AG550" i="3"/>
  <c r="AG547" i="3"/>
  <c r="AG541" i="3"/>
  <c r="C537" i="3"/>
  <c r="D537" i="3"/>
  <c r="F537" i="3"/>
  <c r="C536" i="3"/>
  <c r="D536" i="3"/>
  <c r="F535" i="3"/>
  <c r="G535" i="3"/>
  <c r="G537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AA536" i="3"/>
  <c r="AB536" i="3"/>
  <c r="AC536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AA537" i="3"/>
  <c r="AB537" i="3"/>
  <c r="AC537" i="3"/>
  <c r="AD536" i="3"/>
  <c r="AD537" i="3"/>
  <c r="AG537" i="3"/>
  <c r="AG535" i="3"/>
  <c r="AG532" i="3"/>
  <c r="AG526" i="3"/>
  <c r="C522" i="3"/>
  <c r="D522" i="3"/>
  <c r="F522" i="3"/>
  <c r="C521" i="3"/>
  <c r="D521" i="3"/>
  <c r="F520" i="3"/>
  <c r="G520" i="3"/>
  <c r="G522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AA521" i="3"/>
  <c r="AB521" i="3"/>
  <c r="AC521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AA522" i="3"/>
  <c r="AB522" i="3"/>
  <c r="AC522" i="3"/>
  <c r="AD521" i="3"/>
  <c r="AD522" i="3"/>
  <c r="AG522" i="3"/>
  <c r="AG520" i="3"/>
  <c r="AG517" i="3"/>
  <c r="AG511" i="3"/>
  <c r="C507" i="3"/>
  <c r="D507" i="3"/>
  <c r="F507" i="3"/>
  <c r="C506" i="3"/>
  <c r="D506" i="3"/>
  <c r="F505" i="3"/>
  <c r="G505" i="3"/>
  <c r="G507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AA506" i="3"/>
  <c r="AB506" i="3"/>
  <c r="AC506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AA507" i="3"/>
  <c r="AB507" i="3"/>
  <c r="AC507" i="3"/>
  <c r="AD506" i="3"/>
  <c r="AD507" i="3"/>
  <c r="AG507" i="3"/>
  <c r="AG505" i="3"/>
  <c r="AG502" i="3"/>
  <c r="AG496" i="3"/>
  <c r="C492" i="3"/>
  <c r="D492" i="3"/>
  <c r="F492" i="3"/>
  <c r="C491" i="3"/>
  <c r="D491" i="3"/>
  <c r="F490" i="3"/>
  <c r="G490" i="3"/>
  <c r="G492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AA491" i="3"/>
  <c r="AB491" i="3"/>
  <c r="AC491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AA492" i="3"/>
  <c r="AB492" i="3"/>
  <c r="AC492" i="3"/>
  <c r="AD491" i="3"/>
  <c r="AD492" i="3"/>
  <c r="AG492" i="3"/>
  <c r="AG490" i="3"/>
  <c r="AG487" i="3"/>
  <c r="AG481" i="3"/>
  <c r="F475" i="3"/>
  <c r="C476" i="3"/>
  <c r="D476" i="3"/>
  <c r="C477" i="3"/>
  <c r="D477" i="3"/>
  <c r="F477" i="3"/>
  <c r="G475" i="3"/>
  <c r="G477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AA476" i="3"/>
  <c r="AB476" i="3"/>
  <c r="AC476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AA477" i="3"/>
  <c r="AB477" i="3"/>
  <c r="AC477" i="3"/>
  <c r="AD476" i="3"/>
  <c r="AD477" i="3"/>
  <c r="AG477" i="3"/>
  <c r="AG475" i="3"/>
  <c r="AG472" i="3"/>
  <c r="AG466" i="3"/>
  <c r="C462" i="3"/>
  <c r="D462" i="3"/>
  <c r="F462" i="3"/>
  <c r="C461" i="3"/>
  <c r="D461" i="3"/>
  <c r="F460" i="3"/>
  <c r="G460" i="3"/>
  <c r="G462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AA461" i="3"/>
  <c r="AB461" i="3"/>
  <c r="AC461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AA462" i="3"/>
  <c r="AB462" i="3"/>
  <c r="AC462" i="3"/>
  <c r="AD461" i="3"/>
  <c r="AD462" i="3"/>
  <c r="AG462" i="3"/>
  <c r="AG460" i="3"/>
  <c r="AG457" i="3"/>
  <c r="AG451" i="3"/>
  <c r="C447" i="3"/>
  <c r="D447" i="3"/>
  <c r="F447" i="3"/>
  <c r="F445" i="3"/>
  <c r="C446" i="3"/>
  <c r="D446" i="3"/>
  <c r="G445" i="3"/>
  <c r="G447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AA446" i="3"/>
  <c r="AB446" i="3"/>
  <c r="AC446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AA447" i="3"/>
  <c r="AB447" i="3"/>
  <c r="AC447" i="3"/>
  <c r="AD446" i="3"/>
  <c r="AD447" i="3"/>
  <c r="AG447" i="3"/>
  <c r="AG445" i="3"/>
  <c r="AG442" i="3"/>
  <c r="AG436" i="3"/>
  <c r="C432" i="3"/>
  <c r="D432" i="3"/>
  <c r="F432" i="3"/>
  <c r="C431" i="3"/>
  <c r="D431" i="3"/>
  <c r="F430" i="3"/>
  <c r="G430" i="3"/>
  <c r="G432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AA431" i="3"/>
  <c r="AB431" i="3"/>
  <c r="AC431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AA432" i="3"/>
  <c r="AB432" i="3"/>
  <c r="AC432" i="3"/>
  <c r="AD431" i="3"/>
  <c r="AD432" i="3"/>
  <c r="AG432" i="3"/>
  <c r="AG430" i="3"/>
  <c r="AG427" i="3"/>
  <c r="AG421" i="3"/>
  <c r="C417" i="3"/>
  <c r="D417" i="3"/>
  <c r="F417" i="3"/>
  <c r="C416" i="3"/>
  <c r="D416" i="3"/>
  <c r="F415" i="3"/>
  <c r="G415" i="3"/>
  <c r="G417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AA416" i="3"/>
  <c r="AB416" i="3"/>
  <c r="AC416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AA417" i="3"/>
  <c r="AB417" i="3"/>
  <c r="AC417" i="3"/>
  <c r="AD416" i="3"/>
  <c r="AD417" i="3"/>
  <c r="AG417" i="3"/>
  <c r="AG415" i="3"/>
  <c r="AG412" i="3"/>
  <c r="AG406" i="3"/>
  <c r="C402" i="3"/>
  <c r="D402" i="3"/>
  <c r="F402" i="3"/>
  <c r="C401" i="3"/>
  <c r="D401" i="3"/>
  <c r="F400" i="3"/>
  <c r="G400" i="3"/>
  <c r="G402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AA401" i="3"/>
  <c r="AB401" i="3"/>
  <c r="AC401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AA402" i="3"/>
  <c r="AB402" i="3"/>
  <c r="AC402" i="3"/>
  <c r="AD401" i="3"/>
  <c r="AD402" i="3"/>
  <c r="AG402" i="3"/>
  <c r="AG400" i="3"/>
  <c r="AG397" i="3"/>
  <c r="AG391" i="3"/>
  <c r="C387" i="3"/>
  <c r="D387" i="3"/>
  <c r="F387" i="3"/>
  <c r="C386" i="3"/>
  <c r="D386" i="3"/>
  <c r="F385" i="3"/>
  <c r="G385" i="3"/>
  <c r="G387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AA386" i="3"/>
  <c r="AB386" i="3"/>
  <c r="AC386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AA387" i="3"/>
  <c r="AB387" i="3"/>
  <c r="AC387" i="3"/>
  <c r="AD386" i="3"/>
  <c r="AD387" i="3"/>
  <c r="AG387" i="3"/>
  <c r="AG385" i="3"/>
  <c r="AG382" i="3"/>
  <c r="AG376" i="3"/>
  <c r="F370" i="3"/>
  <c r="C371" i="3"/>
  <c r="D371" i="3"/>
  <c r="C372" i="3"/>
  <c r="D372" i="3"/>
  <c r="F372" i="3"/>
  <c r="G370" i="3"/>
  <c r="G372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AA371" i="3"/>
  <c r="AB371" i="3"/>
  <c r="AC371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AA372" i="3"/>
  <c r="AB372" i="3"/>
  <c r="AC372" i="3"/>
  <c r="AD371" i="3"/>
  <c r="AD372" i="3"/>
  <c r="AG372" i="3"/>
  <c r="AG370" i="3"/>
  <c r="AG367" i="3"/>
  <c r="AG361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AA342" i="3"/>
  <c r="AB342" i="3"/>
  <c r="AC342" i="3"/>
  <c r="C357" i="3"/>
  <c r="D357" i="3"/>
  <c r="F357" i="3"/>
  <c r="C356" i="3"/>
  <c r="D356" i="3"/>
  <c r="F355" i="3"/>
  <c r="G355" i="3"/>
  <c r="G357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AA356" i="3"/>
  <c r="AB356" i="3"/>
  <c r="AC356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AA357" i="3"/>
  <c r="AB357" i="3"/>
  <c r="AC357" i="3"/>
  <c r="AD356" i="3"/>
  <c r="AD357" i="3"/>
  <c r="AG357" i="3"/>
  <c r="AG355" i="3"/>
  <c r="AG352" i="3"/>
  <c r="AG346" i="3"/>
  <c r="C342" i="3"/>
  <c r="D342" i="3"/>
  <c r="F342" i="3"/>
  <c r="C341" i="3"/>
  <c r="D341" i="3"/>
  <c r="F340" i="3"/>
  <c r="G340" i="3"/>
  <c r="G342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AB341" i="3"/>
  <c r="AC341" i="3"/>
  <c r="AD341" i="3"/>
  <c r="AD342" i="3"/>
  <c r="AG342" i="3"/>
  <c r="AG340" i="3"/>
  <c r="AG337" i="3"/>
  <c r="AG331" i="3"/>
  <c r="C327" i="3"/>
  <c r="D327" i="3"/>
  <c r="F327" i="3"/>
  <c r="C326" i="3"/>
  <c r="D326" i="3"/>
  <c r="F325" i="3"/>
  <c r="G325" i="3"/>
  <c r="G327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AA326" i="3"/>
  <c r="AB326" i="3"/>
  <c r="AC326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AA327" i="3"/>
  <c r="AB327" i="3"/>
  <c r="AC327" i="3"/>
  <c r="AD326" i="3"/>
  <c r="AD327" i="3"/>
  <c r="AG316" i="3"/>
  <c r="AG322" i="3"/>
  <c r="AG325" i="3"/>
  <c r="AG327" i="3"/>
  <c r="H357" i="3" l="1"/>
  <c r="J357" i="3" s="1"/>
  <c r="H387" i="3"/>
  <c r="J387" i="3" s="1"/>
  <c r="H417" i="3"/>
  <c r="J417" i="3" s="1"/>
  <c r="H447" i="3"/>
  <c r="J447" i="3" s="1"/>
  <c r="H477" i="3"/>
  <c r="J477" i="3" s="1"/>
  <c r="H507" i="3"/>
  <c r="J507" i="3" s="1"/>
  <c r="H537" i="3"/>
  <c r="J537" i="3" s="1"/>
  <c r="H552" i="3"/>
  <c r="J552" i="3" s="1"/>
  <c r="H582" i="3"/>
  <c r="J582" i="3" s="1"/>
  <c r="H612" i="3"/>
  <c r="J612" i="3" s="1"/>
  <c r="H642" i="3"/>
  <c r="J642" i="3" s="1"/>
  <c r="H672" i="3"/>
  <c r="J672" i="3" s="1"/>
  <c r="H702" i="3"/>
  <c r="J702" i="3" s="1"/>
  <c r="H342" i="3"/>
  <c r="J342" i="3" s="1"/>
  <c r="H762" i="3"/>
  <c r="J762" i="3" s="1"/>
  <c r="L581" i="3"/>
  <c r="L326" i="3"/>
  <c r="L341" i="3"/>
  <c r="L537" i="3"/>
  <c r="K537" i="3" s="1"/>
  <c r="H327" i="3"/>
  <c r="J327" i="3" s="1"/>
  <c r="H372" i="3"/>
  <c r="J372" i="3" s="1"/>
  <c r="H402" i="3"/>
  <c r="J402" i="3" s="1"/>
  <c r="H432" i="3"/>
  <c r="J432" i="3" s="1"/>
  <c r="H462" i="3"/>
  <c r="J462" i="3" s="1"/>
  <c r="H492" i="3"/>
  <c r="J492" i="3" s="1"/>
  <c r="H522" i="3"/>
  <c r="J522" i="3" s="1"/>
  <c r="L536" i="3"/>
  <c r="H567" i="3"/>
  <c r="J567" i="3" s="1"/>
  <c r="H597" i="3"/>
  <c r="J597" i="3" s="1"/>
  <c r="H627" i="3"/>
  <c r="J627" i="3" s="1"/>
  <c r="H657" i="3"/>
  <c r="J657" i="3" s="1"/>
  <c r="H687" i="3"/>
  <c r="J687" i="3" s="1"/>
  <c r="H717" i="3"/>
  <c r="J717" i="3" s="1"/>
  <c r="H747" i="3"/>
  <c r="J747" i="3" s="1"/>
  <c r="L342" i="3"/>
  <c r="K342" i="3" s="1"/>
  <c r="L566" i="3"/>
  <c r="L327" i="3"/>
  <c r="K327" i="3" s="1"/>
  <c r="L357" i="3"/>
  <c r="K357" i="3" s="1"/>
  <c r="C312" i="3" l="1"/>
  <c r="D312" i="3"/>
  <c r="F312" i="3"/>
  <c r="C311" i="3"/>
  <c r="D311" i="3"/>
  <c r="F310" i="3"/>
  <c r="G310" i="3"/>
  <c r="G312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AA311" i="3"/>
  <c r="AB311" i="3"/>
  <c r="AC311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AA312" i="3"/>
  <c r="AB312" i="3"/>
  <c r="AC312" i="3"/>
  <c r="AD311" i="3"/>
  <c r="AD312" i="3"/>
  <c r="AG301" i="3"/>
  <c r="AG307" i="3"/>
  <c r="AG310" i="3"/>
  <c r="AG312" i="3"/>
  <c r="C297" i="3"/>
  <c r="D297" i="3"/>
  <c r="F297" i="3"/>
  <c r="C296" i="3"/>
  <c r="D296" i="3"/>
  <c r="F295" i="3"/>
  <c r="G295" i="3"/>
  <c r="G297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AA296" i="3"/>
  <c r="AB296" i="3"/>
  <c r="AC296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AA297" i="3"/>
  <c r="AB297" i="3"/>
  <c r="AC297" i="3"/>
  <c r="AD296" i="3"/>
  <c r="AD297" i="3"/>
  <c r="AG286" i="3"/>
  <c r="AG292" i="3"/>
  <c r="AG295" i="3"/>
  <c r="AG297" i="3"/>
  <c r="C282" i="3"/>
  <c r="D282" i="3"/>
  <c r="F282" i="3"/>
  <c r="F280" i="3"/>
  <c r="C281" i="3"/>
  <c r="D281" i="3"/>
  <c r="G280" i="3"/>
  <c r="G282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AA281" i="3"/>
  <c r="AB281" i="3"/>
  <c r="AC281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AA282" i="3"/>
  <c r="AB282" i="3"/>
  <c r="AC282" i="3"/>
  <c r="AD281" i="3"/>
  <c r="AD282" i="3"/>
  <c r="AG271" i="3"/>
  <c r="AG277" i="3"/>
  <c r="AG280" i="3"/>
  <c r="AG282" i="3"/>
  <c r="C267" i="3"/>
  <c r="D267" i="3"/>
  <c r="F267" i="3"/>
  <c r="F265" i="3"/>
  <c r="C266" i="3"/>
  <c r="D266" i="3"/>
  <c r="G265" i="3"/>
  <c r="G267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AA266" i="3"/>
  <c r="AB266" i="3"/>
  <c r="AC266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AA267" i="3"/>
  <c r="AB267" i="3"/>
  <c r="AC267" i="3"/>
  <c r="AD266" i="3"/>
  <c r="AD267" i="3"/>
  <c r="AG256" i="3"/>
  <c r="AG262" i="3"/>
  <c r="AG265" i="3"/>
  <c r="AG267" i="3"/>
  <c r="C252" i="3"/>
  <c r="D252" i="3"/>
  <c r="F252" i="3"/>
  <c r="C251" i="3"/>
  <c r="D251" i="3"/>
  <c r="F250" i="3"/>
  <c r="G250" i="3"/>
  <c r="G252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AA251" i="3"/>
  <c r="AB251" i="3"/>
  <c r="AC251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AA252" i="3"/>
  <c r="AB252" i="3"/>
  <c r="AC252" i="3"/>
  <c r="AD251" i="3"/>
  <c r="AD252" i="3"/>
  <c r="AG241" i="3"/>
  <c r="AG247" i="3"/>
  <c r="AG250" i="3"/>
  <c r="AG252" i="3"/>
  <c r="C237" i="3"/>
  <c r="D237" i="3"/>
  <c r="F237" i="3"/>
  <c r="C236" i="3"/>
  <c r="D236" i="3"/>
  <c r="F235" i="3"/>
  <c r="G235" i="3"/>
  <c r="G237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AA236" i="3"/>
  <c r="AB236" i="3"/>
  <c r="AC236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AA237" i="3"/>
  <c r="AB237" i="3"/>
  <c r="AC237" i="3"/>
  <c r="AD236" i="3"/>
  <c r="AD237" i="3"/>
  <c r="AG226" i="3"/>
  <c r="AG232" i="3"/>
  <c r="AG235" i="3"/>
  <c r="AG237" i="3"/>
  <c r="H252" i="3" l="1"/>
  <c r="J252" i="3" s="1"/>
  <c r="H282" i="3"/>
  <c r="J282" i="3" s="1"/>
  <c r="H312" i="3"/>
  <c r="J312" i="3" s="1"/>
  <c r="H237" i="3"/>
  <c r="J237" i="3" s="1"/>
  <c r="H267" i="3"/>
  <c r="J267" i="3" s="1"/>
  <c r="H297" i="3"/>
  <c r="J297" i="3" s="1"/>
  <c r="L312" i="3"/>
  <c r="K312" i="3" s="1"/>
  <c r="L251" i="3"/>
  <c r="L282" i="3"/>
  <c r="K282" i="3" s="1"/>
  <c r="L281" i="3"/>
  <c r="L311" i="3"/>
  <c r="L237" i="3"/>
  <c r="K237" i="3" s="1"/>
  <c r="L236" i="3"/>
  <c r="L252" i="3"/>
  <c r="K252" i="3" s="1"/>
  <c r="L267" i="3"/>
  <c r="K267" i="3" s="1"/>
  <c r="L266" i="3"/>
  <c r="L297" i="3"/>
  <c r="K297" i="3" s="1"/>
  <c r="L296" i="3"/>
  <c r="C222" i="3"/>
  <c r="D222" i="3"/>
  <c r="F222" i="3"/>
  <c r="F220" i="3"/>
  <c r="C221" i="3"/>
  <c r="D221" i="3"/>
  <c r="G220" i="3"/>
  <c r="G222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AA221" i="3"/>
  <c r="AB221" i="3"/>
  <c r="AC221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AA222" i="3"/>
  <c r="AB222" i="3"/>
  <c r="AC222" i="3"/>
  <c r="AD221" i="3"/>
  <c r="AD222" i="3"/>
  <c r="AG211" i="3"/>
  <c r="AG217" i="3"/>
  <c r="AG220" i="3"/>
  <c r="AG222" i="3"/>
  <c r="C207" i="3"/>
  <c r="D207" i="3"/>
  <c r="F207" i="3"/>
  <c r="C206" i="3"/>
  <c r="D206" i="3"/>
  <c r="F205" i="3"/>
  <c r="G205" i="3"/>
  <c r="G207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AA206" i="3"/>
  <c r="AB206" i="3"/>
  <c r="AC206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AA207" i="3"/>
  <c r="AB207" i="3"/>
  <c r="AC207" i="3"/>
  <c r="AD206" i="3"/>
  <c r="AD207" i="3"/>
  <c r="AG196" i="3"/>
  <c r="AG202" i="3"/>
  <c r="AG205" i="3"/>
  <c r="AG207" i="3"/>
  <c r="C192" i="3"/>
  <c r="D192" i="3"/>
  <c r="F192" i="3"/>
  <c r="C191" i="3"/>
  <c r="D191" i="3"/>
  <c r="F190" i="3"/>
  <c r="G190" i="3"/>
  <c r="G192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AA191" i="3"/>
  <c r="AB191" i="3"/>
  <c r="AC191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AA192" i="3"/>
  <c r="AB192" i="3"/>
  <c r="AC192" i="3"/>
  <c r="AD191" i="3"/>
  <c r="AD192" i="3"/>
  <c r="AG181" i="3"/>
  <c r="AG187" i="3"/>
  <c r="AG190" i="3"/>
  <c r="AG192" i="3"/>
  <c r="C176" i="3"/>
  <c r="D176" i="3"/>
  <c r="F175" i="3"/>
  <c r="C177" i="3"/>
  <c r="D177" i="3"/>
  <c r="F177" i="3"/>
  <c r="C161" i="3"/>
  <c r="D161" i="3"/>
  <c r="C162" i="3"/>
  <c r="D162" i="3"/>
  <c r="F162" i="3"/>
  <c r="F160" i="3"/>
  <c r="C146" i="3"/>
  <c r="D146" i="3"/>
  <c r="F145" i="3"/>
  <c r="C147" i="3"/>
  <c r="D147" i="3"/>
  <c r="F147" i="3"/>
  <c r="C131" i="3"/>
  <c r="D131" i="3"/>
  <c r="F130" i="3"/>
  <c r="C132" i="3"/>
  <c r="D132" i="3"/>
  <c r="F132" i="3"/>
  <c r="C116" i="3"/>
  <c r="D116" i="3"/>
  <c r="F115" i="3"/>
  <c r="C117" i="3"/>
  <c r="D117" i="3"/>
  <c r="F117" i="3"/>
  <c r="C101" i="3"/>
  <c r="D101" i="3"/>
  <c r="F100" i="3"/>
  <c r="C102" i="3"/>
  <c r="D102" i="3"/>
  <c r="F102" i="3"/>
  <c r="C86" i="3"/>
  <c r="D86" i="3"/>
  <c r="F85" i="3"/>
  <c r="C87" i="3"/>
  <c r="D87" i="3"/>
  <c r="F87" i="3"/>
  <c r="C71" i="3"/>
  <c r="D71" i="3"/>
  <c r="F70" i="3"/>
  <c r="C72" i="3"/>
  <c r="D72" i="3"/>
  <c r="F72" i="3"/>
  <c r="C56" i="3"/>
  <c r="D56" i="3"/>
  <c r="F55" i="3"/>
  <c r="C57" i="3"/>
  <c r="D57" i="3"/>
  <c r="F57" i="3"/>
  <c r="C41" i="3"/>
  <c r="D41" i="3"/>
  <c r="F40" i="3"/>
  <c r="C42" i="3"/>
  <c r="D42" i="3"/>
  <c r="F42" i="3"/>
  <c r="D1045" i="3"/>
  <c r="G1046" i="3"/>
  <c r="F1046" i="3"/>
  <c r="E1046" i="3"/>
  <c r="E1047" i="3"/>
  <c r="D1000" i="3"/>
  <c r="G1001" i="3"/>
  <c r="F1001" i="3"/>
  <c r="E1001" i="3"/>
  <c r="E1002" i="3"/>
  <c r="D1015" i="3"/>
  <c r="G1016" i="3"/>
  <c r="F1016" i="3"/>
  <c r="E1016" i="3"/>
  <c r="E1017" i="3"/>
  <c r="D1030" i="3"/>
  <c r="G1031" i="3"/>
  <c r="F1031" i="3"/>
  <c r="E1031" i="3"/>
  <c r="E1032" i="3"/>
  <c r="D985" i="3"/>
  <c r="G986" i="3"/>
  <c r="F986" i="3"/>
  <c r="E986" i="3"/>
  <c r="E987" i="3"/>
  <c r="D970" i="3"/>
  <c r="G971" i="3"/>
  <c r="F971" i="3"/>
  <c r="E971" i="3"/>
  <c r="E972" i="3"/>
  <c r="D955" i="3"/>
  <c r="G956" i="3"/>
  <c r="F956" i="3"/>
  <c r="E956" i="3"/>
  <c r="E957" i="3"/>
  <c r="D940" i="3"/>
  <c r="G941" i="3"/>
  <c r="F941" i="3"/>
  <c r="E941" i="3"/>
  <c r="E942" i="3"/>
  <c r="D925" i="3"/>
  <c r="G926" i="3"/>
  <c r="F926" i="3"/>
  <c r="E926" i="3"/>
  <c r="E927" i="3"/>
  <c r="D910" i="3"/>
  <c r="G911" i="3"/>
  <c r="F911" i="3"/>
  <c r="E911" i="3"/>
  <c r="E912" i="3"/>
  <c r="D895" i="3"/>
  <c r="G896" i="3"/>
  <c r="F896" i="3"/>
  <c r="E896" i="3"/>
  <c r="E897" i="3"/>
  <c r="D880" i="3"/>
  <c r="G881" i="3"/>
  <c r="F881" i="3"/>
  <c r="E881" i="3"/>
  <c r="E882" i="3"/>
  <c r="D865" i="3"/>
  <c r="G866" i="3"/>
  <c r="F866" i="3"/>
  <c r="E866" i="3"/>
  <c r="E867" i="3"/>
  <c r="D820" i="3"/>
  <c r="F821" i="3"/>
  <c r="E822" i="3"/>
  <c r="D835" i="3"/>
  <c r="G836" i="3"/>
  <c r="F836" i="3"/>
  <c r="E836" i="3"/>
  <c r="E837" i="3"/>
  <c r="D850" i="3"/>
  <c r="G851" i="3"/>
  <c r="F851" i="3"/>
  <c r="E851" i="3"/>
  <c r="E852" i="3"/>
  <c r="D805" i="3"/>
  <c r="G806" i="3"/>
  <c r="F806" i="3"/>
  <c r="E806" i="3"/>
  <c r="E807" i="3"/>
  <c r="D775" i="3"/>
  <c r="G776" i="3"/>
  <c r="F776" i="3"/>
  <c r="E776" i="3"/>
  <c r="E777" i="3"/>
  <c r="D730" i="3"/>
  <c r="G731" i="3"/>
  <c r="F731" i="3"/>
  <c r="E731" i="3"/>
  <c r="E732" i="3"/>
  <c r="D745" i="3"/>
  <c r="G746" i="3"/>
  <c r="F746" i="3"/>
  <c r="E746" i="3"/>
  <c r="E747" i="3"/>
  <c r="D760" i="3"/>
  <c r="G761" i="3"/>
  <c r="F761" i="3"/>
  <c r="E761" i="3"/>
  <c r="E762" i="3"/>
  <c r="D715" i="3"/>
  <c r="G716" i="3"/>
  <c r="F716" i="3"/>
  <c r="E716" i="3"/>
  <c r="E717" i="3"/>
  <c r="D700" i="3"/>
  <c r="G701" i="3"/>
  <c r="F701" i="3"/>
  <c r="E701" i="3"/>
  <c r="E702" i="3"/>
  <c r="D685" i="3"/>
  <c r="G686" i="3"/>
  <c r="F686" i="3"/>
  <c r="E686" i="3"/>
  <c r="E687" i="3"/>
  <c r="D640" i="3"/>
  <c r="G641" i="3"/>
  <c r="F641" i="3"/>
  <c r="E641" i="3"/>
  <c r="E642" i="3"/>
  <c r="D655" i="3"/>
  <c r="G656" i="3"/>
  <c r="F656" i="3"/>
  <c r="E656" i="3"/>
  <c r="E657" i="3"/>
  <c r="D670" i="3"/>
  <c r="G671" i="3"/>
  <c r="F671" i="3"/>
  <c r="E671" i="3"/>
  <c r="E672" i="3"/>
  <c r="D625" i="3"/>
  <c r="G626" i="3"/>
  <c r="F626" i="3"/>
  <c r="E626" i="3"/>
  <c r="E627" i="3"/>
  <c r="D610" i="3"/>
  <c r="G611" i="3"/>
  <c r="F611" i="3"/>
  <c r="E611" i="3"/>
  <c r="E612" i="3"/>
  <c r="D595" i="3"/>
  <c r="G596" i="3"/>
  <c r="F596" i="3"/>
  <c r="E596" i="3"/>
  <c r="E597" i="3"/>
  <c r="D550" i="3"/>
  <c r="G551" i="3"/>
  <c r="F551" i="3"/>
  <c r="E551" i="3"/>
  <c r="E552" i="3"/>
  <c r="D565" i="3"/>
  <c r="G566" i="3"/>
  <c r="F566" i="3"/>
  <c r="E566" i="3"/>
  <c r="E567" i="3"/>
  <c r="D580" i="3"/>
  <c r="G581" i="3"/>
  <c r="F581" i="3"/>
  <c r="E581" i="3"/>
  <c r="E582" i="3"/>
  <c r="D535" i="3"/>
  <c r="G536" i="3"/>
  <c r="F536" i="3"/>
  <c r="E536" i="3"/>
  <c r="E537" i="3"/>
  <c r="D520" i="3"/>
  <c r="G521" i="3"/>
  <c r="F521" i="3"/>
  <c r="E521" i="3"/>
  <c r="E522" i="3"/>
  <c r="D505" i="3"/>
  <c r="G506" i="3"/>
  <c r="F506" i="3"/>
  <c r="E506" i="3"/>
  <c r="E507" i="3"/>
  <c r="D490" i="3"/>
  <c r="G491" i="3"/>
  <c r="F491" i="3"/>
  <c r="E491" i="3"/>
  <c r="E492" i="3"/>
  <c r="D475" i="3"/>
  <c r="G476" i="3"/>
  <c r="F476" i="3"/>
  <c r="E476" i="3"/>
  <c r="E477" i="3"/>
  <c r="D460" i="3"/>
  <c r="G461" i="3"/>
  <c r="F461" i="3"/>
  <c r="E461" i="3"/>
  <c r="E462" i="3"/>
  <c r="D415" i="3"/>
  <c r="G416" i="3"/>
  <c r="F416" i="3"/>
  <c r="E416" i="3"/>
  <c r="E417" i="3"/>
  <c r="D430" i="3"/>
  <c r="G431" i="3"/>
  <c r="F431" i="3"/>
  <c r="E431" i="3"/>
  <c r="E432" i="3"/>
  <c r="D445" i="3"/>
  <c r="G446" i="3"/>
  <c r="F446" i="3"/>
  <c r="E446" i="3"/>
  <c r="E447" i="3"/>
  <c r="D400" i="3"/>
  <c r="G401" i="3"/>
  <c r="F401" i="3"/>
  <c r="E401" i="3"/>
  <c r="E402" i="3"/>
  <c r="D385" i="3"/>
  <c r="G386" i="3"/>
  <c r="F386" i="3"/>
  <c r="E386" i="3"/>
  <c r="E387" i="3"/>
  <c r="D370" i="3"/>
  <c r="G371" i="3"/>
  <c r="F371" i="3"/>
  <c r="E371" i="3"/>
  <c r="E372" i="3"/>
  <c r="D325" i="3"/>
  <c r="G326" i="3"/>
  <c r="F326" i="3"/>
  <c r="E326" i="3"/>
  <c r="E327" i="3"/>
  <c r="D340" i="3"/>
  <c r="G341" i="3"/>
  <c r="F341" i="3"/>
  <c r="E341" i="3"/>
  <c r="E342" i="3"/>
  <c r="D355" i="3"/>
  <c r="F356" i="3"/>
  <c r="E357" i="3"/>
  <c r="D280" i="3"/>
  <c r="G281" i="3"/>
  <c r="F281" i="3"/>
  <c r="E281" i="3"/>
  <c r="E282" i="3"/>
  <c r="D295" i="3"/>
  <c r="G296" i="3"/>
  <c r="F296" i="3"/>
  <c r="E296" i="3"/>
  <c r="E297" i="3"/>
  <c r="D310" i="3"/>
  <c r="G311" i="3"/>
  <c r="F311" i="3"/>
  <c r="E311" i="3"/>
  <c r="E312" i="3"/>
  <c r="D265" i="3"/>
  <c r="G266" i="3"/>
  <c r="F266" i="3"/>
  <c r="E266" i="3"/>
  <c r="E267" i="3"/>
  <c r="D250" i="3"/>
  <c r="G251" i="3"/>
  <c r="F251" i="3"/>
  <c r="E251" i="3"/>
  <c r="E252" i="3"/>
  <c r="D235" i="3"/>
  <c r="G236" i="3"/>
  <c r="F236" i="3"/>
  <c r="E236" i="3"/>
  <c r="E237" i="3"/>
  <c r="D205" i="3"/>
  <c r="G206" i="3"/>
  <c r="F206" i="3"/>
  <c r="E206" i="3"/>
  <c r="E207" i="3"/>
  <c r="D190" i="3"/>
  <c r="G191" i="3"/>
  <c r="F191" i="3"/>
  <c r="E191" i="3"/>
  <c r="E192" i="3"/>
  <c r="D220" i="3"/>
  <c r="G221" i="3"/>
  <c r="F221" i="3"/>
  <c r="E221" i="3"/>
  <c r="E222" i="3"/>
  <c r="D175" i="3"/>
  <c r="C175" i="3"/>
  <c r="G176" i="3"/>
  <c r="F176" i="3"/>
  <c r="E177" i="3"/>
  <c r="D160" i="3"/>
  <c r="G161" i="3"/>
  <c r="F161" i="3"/>
  <c r="E161" i="3"/>
  <c r="E162" i="3"/>
  <c r="D145" i="3"/>
  <c r="G146" i="3"/>
  <c r="F146" i="3"/>
  <c r="E147" i="3"/>
  <c r="D100" i="3"/>
  <c r="G101" i="3"/>
  <c r="F101" i="3"/>
  <c r="E101" i="3"/>
  <c r="E102" i="3"/>
  <c r="D115" i="3"/>
  <c r="G116" i="3"/>
  <c r="F116" i="3"/>
  <c r="E116" i="3"/>
  <c r="E117" i="3"/>
  <c r="D130" i="3"/>
  <c r="G131" i="3"/>
  <c r="F131" i="3"/>
  <c r="E131" i="3"/>
  <c r="E132" i="3"/>
  <c r="D85" i="3"/>
  <c r="G86" i="3"/>
  <c r="F86" i="3"/>
  <c r="E86" i="3"/>
  <c r="E87" i="3"/>
  <c r="D70" i="3"/>
  <c r="G71" i="3"/>
  <c r="F71" i="3"/>
  <c r="E71" i="3"/>
  <c r="E72" i="3"/>
  <c r="D55" i="3"/>
  <c r="G56" i="3"/>
  <c r="F56" i="3"/>
  <c r="E57" i="3"/>
  <c r="D40" i="3"/>
  <c r="G41" i="3"/>
  <c r="F41" i="3"/>
  <c r="E41" i="3"/>
  <c r="E42" i="3"/>
  <c r="H207" i="3" l="1"/>
  <c r="J207" i="3" s="1"/>
  <c r="E56" i="3"/>
  <c r="E55" i="3"/>
  <c r="C55" i="3"/>
  <c r="E40" i="3"/>
  <c r="C40" i="3"/>
  <c r="E70" i="3"/>
  <c r="C70" i="3"/>
  <c r="E130" i="3"/>
  <c r="C130" i="3"/>
  <c r="E100" i="3"/>
  <c r="C100" i="3"/>
  <c r="E190" i="3"/>
  <c r="C190" i="3"/>
  <c r="E235" i="3"/>
  <c r="C235" i="3"/>
  <c r="E265" i="3"/>
  <c r="C265" i="3"/>
  <c r="E310" i="3"/>
  <c r="C310" i="3"/>
  <c r="E280" i="3"/>
  <c r="C280" i="3"/>
  <c r="E356" i="3"/>
  <c r="G356" i="3"/>
  <c r="E340" i="3"/>
  <c r="C340" i="3"/>
  <c r="E325" i="3"/>
  <c r="C325" i="3"/>
  <c r="E385" i="3"/>
  <c r="C385" i="3"/>
  <c r="E445" i="3"/>
  <c r="C445" i="3"/>
  <c r="E415" i="3"/>
  <c r="C415" i="3"/>
  <c r="E85" i="3"/>
  <c r="C85" i="3"/>
  <c r="E115" i="3"/>
  <c r="C115" i="3"/>
  <c r="E160" i="3"/>
  <c r="C160" i="3"/>
  <c r="E220" i="3"/>
  <c r="C220" i="3"/>
  <c r="E205" i="3"/>
  <c r="C205" i="3"/>
  <c r="E250" i="3"/>
  <c r="C250" i="3"/>
  <c r="E295" i="3"/>
  <c r="C295" i="3"/>
  <c r="E355" i="3"/>
  <c r="C355" i="3"/>
  <c r="E370" i="3"/>
  <c r="C370" i="3"/>
  <c r="E400" i="3"/>
  <c r="C400" i="3"/>
  <c r="E430" i="3"/>
  <c r="C430" i="3"/>
  <c r="E460" i="3"/>
  <c r="C460" i="3"/>
  <c r="E475" i="3"/>
  <c r="C475" i="3"/>
  <c r="E505" i="3"/>
  <c r="C505" i="3"/>
  <c r="E580" i="3"/>
  <c r="C580" i="3"/>
  <c r="E550" i="3"/>
  <c r="C550" i="3"/>
  <c r="E610" i="3"/>
  <c r="C610" i="3"/>
  <c r="E670" i="3"/>
  <c r="C670" i="3"/>
  <c r="E640" i="3"/>
  <c r="C640" i="3"/>
  <c r="E700" i="3"/>
  <c r="C700" i="3"/>
  <c r="E760" i="3"/>
  <c r="C760" i="3"/>
  <c r="E730" i="3"/>
  <c r="C730" i="3"/>
  <c r="E805" i="3"/>
  <c r="C805" i="3"/>
  <c r="E835" i="3"/>
  <c r="C835" i="3"/>
  <c r="E821" i="3"/>
  <c r="G821" i="3"/>
  <c r="E820" i="3"/>
  <c r="C820" i="3"/>
  <c r="E880" i="3"/>
  <c r="C880" i="3"/>
  <c r="E910" i="3"/>
  <c r="C910" i="3"/>
  <c r="E940" i="3"/>
  <c r="C940" i="3"/>
  <c r="E970" i="3"/>
  <c r="C970" i="3"/>
  <c r="E1030" i="3"/>
  <c r="C1030" i="3"/>
  <c r="E1000" i="3"/>
  <c r="C1000" i="3"/>
  <c r="H192" i="3"/>
  <c r="J192" i="3" s="1"/>
  <c r="H222" i="3"/>
  <c r="J222" i="3" s="1"/>
  <c r="E490" i="3"/>
  <c r="C490" i="3"/>
  <c r="E520" i="3"/>
  <c r="C520" i="3"/>
  <c r="E535" i="3"/>
  <c r="C535" i="3"/>
  <c r="E565" i="3"/>
  <c r="C565" i="3"/>
  <c r="E595" i="3"/>
  <c r="C595" i="3"/>
  <c r="E625" i="3"/>
  <c r="C625" i="3"/>
  <c r="E655" i="3"/>
  <c r="C655" i="3"/>
  <c r="E685" i="3"/>
  <c r="C685" i="3"/>
  <c r="E715" i="3"/>
  <c r="C715" i="3"/>
  <c r="E745" i="3"/>
  <c r="C745" i="3"/>
  <c r="E775" i="3"/>
  <c r="C775" i="3"/>
  <c r="E850" i="3"/>
  <c r="C850" i="3"/>
  <c r="E865" i="3"/>
  <c r="C865" i="3"/>
  <c r="E895" i="3"/>
  <c r="C895" i="3"/>
  <c r="E925" i="3"/>
  <c r="C925" i="3"/>
  <c r="E955" i="3"/>
  <c r="C955" i="3"/>
  <c r="E985" i="3"/>
  <c r="C985" i="3"/>
  <c r="E1015" i="3"/>
  <c r="C1015" i="3"/>
  <c r="E1045" i="3"/>
  <c r="C1045" i="3"/>
  <c r="L192" i="3"/>
  <c r="K192" i="3" s="1"/>
  <c r="L191" i="3"/>
  <c r="E176" i="3"/>
  <c r="E145" i="3"/>
  <c r="C145" i="3"/>
  <c r="E146" i="3"/>
  <c r="C12" i="3"/>
  <c r="D12" i="3"/>
  <c r="F12" i="3"/>
  <c r="C11" i="3"/>
  <c r="D11" i="3"/>
  <c r="F10" i="3"/>
  <c r="C10" i="3"/>
  <c r="E175" i="3" l="1"/>
  <c r="E12" i="3"/>
  <c r="D10" i="3"/>
  <c r="G175" i="3"/>
  <c r="G177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AA176" i="3"/>
  <c r="AB176" i="3"/>
  <c r="AC176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AA177" i="3"/>
  <c r="AB177" i="3"/>
  <c r="AC177" i="3"/>
  <c r="AD176" i="3"/>
  <c r="AD177" i="3"/>
  <c r="AG166" i="3"/>
  <c r="AG172" i="3"/>
  <c r="AG175" i="3"/>
  <c r="AG177" i="3"/>
  <c r="G160" i="3"/>
  <c r="G162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AA161" i="3"/>
  <c r="AB161" i="3"/>
  <c r="AC161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AA162" i="3"/>
  <c r="AB162" i="3"/>
  <c r="AC162" i="3"/>
  <c r="AD161" i="3"/>
  <c r="AD162" i="3"/>
  <c r="AG151" i="3"/>
  <c r="AG157" i="3"/>
  <c r="AG160" i="3"/>
  <c r="AG162" i="3"/>
  <c r="G145" i="3"/>
  <c r="G147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AA146" i="3"/>
  <c r="AB146" i="3"/>
  <c r="AC146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AA147" i="3"/>
  <c r="AB147" i="3"/>
  <c r="AC147" i="3"/>
  <c r="AD146" i="3"/>
  <c r="AD147" i="3"/>
  <c r="AG136" i="3"/>
  <c r="AG142" i="3"/>
  <c r="AG145" i="3"/>
  <c r="AG147" i="3"/>
  <c r="G130" i="3"/>
  <c r="G132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AA131" i="3"/>
  <c r="AB131" i="3"/>
  <c r="AC131" i="3"/>
  <c r="AD131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AA132" i="3"/>
  <c r="AB132" i="3"/>
  <c r="AC132" i="3"/>
  <c r="AD132" i="3"/>
  <c r="AG121" i="3"/>
  <c r="AG127" i="3"/>
  <c r="AG130" i="3"/>
  <c r="AG132" i="3"/>
  <c r="G115" i="3"/>
  <c r="G117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AA116" i="3"/>
  <c r="AB116" i="3"/>
  <c r="AC116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AA117" i="3"/>
  <c r="AB117" i="3"/>
  <c r="AC117" i="3"/>
  <c r="AD116" i="3"/>
  <c r="AD117" i="3"/>
  <c r="AG106" i="3"/>
  <c r="AG112" i="3"/>
  <c r="AG115" i="3"/>
  <c r="AG117" i="3"/>
  <c r="G100" i="3"/>
  <c r="G102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AA101" i="3"/>
  <c r="AB101" i="3"/>
  <c r="AC101" i="3"/>
  <c r="M102" i="3"/>
  <c r="N102" i="3"/>
  <c r="O102" i="3"/>
  <c r="P102" i="3"/>
  <c r="Q102" i="3"/>
  <c r="R102" i="3"/>
  <c r="S102" i="3"/>
  <c r="T102" i="3"/>
  <c r="U102" i="3"/>
  <c r="V102" i="3"/>
  <c r="W102" i="3"/>
  <c r="W100" i="3" s="1"/>
  <c r="X102" i="3"/>
  <c r="Y102" i="3"/>
  <c r="AA102" i="3"/>
  <c r="AB102" i="3"/>
  <c r="AC102" i="3"/>
  <c r="AD101" i="3"/>
  <c r="AD102" i="3"/>
  <c r="AG102" i="3"/>
  <c r="AG100" i="3"/>
  <c r="AG97" i="3"/>
  <c r="AG91" i="3"/>
  <c r="G85" i="3"/>
  <c r="G87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AA86" i="3"/>
  <c r="AB86" i="3"/>
  <c r="AC86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AA87" i="3"/>
  <c r="AB87" i="3"/>
  <c r="AC87" i="3"/>
  <c r="AD86" i="3"/>
  <c r="AD87" i="3"/>
  <c r="AG87" i="3"/>
  <c r="AG85" i="3"/>
  <c r="AG82" i="3"/>
  <c r="AG76" i="3"/>
  <c r="G70" i="3"/>
  <c r="G72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AA71" i="3"/>
  <c r="AB71" i="3"/>
  <c r="AC71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AA72" i="3"/>
  <c r="AB72" i="3"/>
  <c r="AC72" i="3"/>
  <c r="AD71" i="3"/>
  <c r="AD72" i="3"/>
  <c r="AG61" i="3"/>
  <c r="AG67" i="3"/>
  <c r="AG70" i="3"/>
  <c r="AG72" i="3"/>
  <c r="G55" i="3"/>
  <c r="G57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AA56" i="3"/>
  <c r="AB56" i="3"/>
  <c r="AC56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AA57" i="3"/>
  <c r="AB57" i="3"/>
  <c r="AC57" i="3"/>
  <c r="AD56" i="3"/>
  <c r="AD57" i="3"/>
  <c r="AG46" i="3"/>
  <c r="AG52" i="3"/>
  <c r="AG55" i="3"/>
  <c r="AG57" i="3"/>
  <c r="H57" i="3" l="1"/>
  <c r="J57" i="3" s="1"/>
  <c r="H72" i="3"/>
  <c r="J72" i="3" s="1"/>
  <c r="H87" i="3"/>
  <c r="J87" i="3" s="1"/>
  <c r="H102" i="3"/>
  <c r="J102" i="3" s="1"/>
  <c r="H117" i="3"/>
  <c r="J117" i="3" s="1"/>
  <c r="H132" i="3"/>
  <c r="J132" i="3" s="1"/>
  <c r="H147" i="3"/>
  <c r="J147" i="3" s="1"/>
  <c r="H162" i="3"/>
  <c r="J162" i="3" s="1"/>
  <c r="H177" i="3"/>
  <c r="J177" i="3" s="1"/>
  <c r="E10" i="3"/>
  <c r="G40" i="3"/>
  <c r="G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AA42" i="3"/>
  <c r="AB42" i="3"/>
  <c r="AC42" i="3"/>
  <c r="AD42" i="3"/>
  <c r="AG31" i="3"/>
  <c r="AG37" i="3"/>
  <c r="AG40" i="3"/>
  <c r="AG42" i="3"/>
  <c r="G10" i="3"/>
  <c r="G12" i="3"/>
  <c r="AG1" i="3"/>
  <c r="AG7" i="3"/>
  <c r="AG10" i="3"/>
  <c r="AG12" i="3"/>
  <c r="AG890" i="3" l="1"/>
  <c r="AG950" i="3"/>
  <c r="AG1010" i="3"/>
  <c r="AG920" i="3"/>
  <c r="AG980" i="3"/>
  <c r="AG1040" i="3"/>
  <c r="AG695" i="3"/>
  <c r="AG710" i="3"/>
  <c r="AG905" i="3"/>
  <c r="AG935" i="3"/>
  <c r="AG965" i="3"/>
  <c r="AG995" i="3"/>
  <c r="AG1025" i="3"/>
  <c r="AG875" i="3"/>
  <c r="AH1036" i="3"/>
  <c r="AH1021" i="3"/>
  <c r="AH1006" i="3"/>
  <c r="AH991" i="3"/>
  <c r="AH976" i="3" l="1"/>
  <c r="AH961" i="3"/>
  <c r="AH946" i="3"/>
  <c r="AH931" i="3"/>
  <c r="AH916" i="3"/>
  <c r="AH901" i="3"/>
  <c r="AH886" i="3"/>
  <c r="AH871" i="3"/>
  <c r="AH16" i="3"/>
  <c r="AD1045" i="3" l="1"/>
  <c r="AB1045" i="3"/>
  <c r="Y1045" i="3"/>
  <c r="W1045" i="3"/>
  <c r="U1045" i="3"/>
  <c r="R1045" i="3"/>
  <c r="P1045" i="3"/>
  <c r="N1045" i="3"/>
  <c r="X1045" i="3"/>
  <c r="T1045" i="3"/>
  <c r="L1032" i="3"/>
  <c r="K1032" i="3" s="1"/>
  <c r="AB1030" i="3"/>
  <c r="T1030" i="3"/>
  <c r="N1015" i="3"/>
  <c r="T1015" i="3"/>
  <c r="AD1000" i="3"/>
  <c r="AB1000" i="3"/>
  <c r="Y1000" i="3"/>
  <c r="W1000" i="3"/>
  <c r="U1000" i="3"/>
  <c r="R1000" i="3"/>
  <c r="N1000" i="3"/>
  <c r="T1000" i="3"/>
  <c r="P1000" i="3"/>
  <c r="W985" i="3"/>
  <c r="T985" i="3"/>
  <c r="N970" i="3"/>
  <c r="T970" i="3"/>
  <c r="AD955" i="3"/>
  <c r="AB955" i="3"/>
  <c r="Y955" i="3"/>
  <c r="W955" i="3"/>
  <c r="U955" i="3"/>
  <c r="R955" i="3"/>
  <c r="N955" i="3"/>
  <c r="T955" i="3"/>
  <c r="P955" i="3"/>
  <c r="N940" i="3"/>
  <c r="V940" i="3"/>
  <c r="T940" i="3"/>
  <c r="AD925" i="3"/>
  <c r="T925" i="3"/>
  <c r="O910" i="3"/>
  <c r="AD910" i="3"/>
  <c r="Y910" i="3"/>
  <c r="U910" i="3"/>
  <c r="T910" i="3"/>
  <c r="O895" i="3"/>
  <c r="AD895" i="3"/>
  <c r="AB895" i="3"/>
  <c r="Y895" i="3"/>
  <c r="W895" i="3"/>
  <c r="U895" i="3"/>
  <c r="R895" i="3"/>
  <c r="P895" i="3"/>
  <c r="N895" i="3"/>
  <c r="V895" i="3"/>
  <c r="T895" i="3"/>
  <c r="S895" i="3"/>
  <c r="AD880" i="3"/>
  <c r="AB880" i="3"/>
  <c r="Y880" i="3"/>
  <c r="W880" i="3"/>
  <c r="U880" i="3"/>
  <c r="R880" i="3"/>
  <c r="N880" i="3"/>
  <c r="X880" i="3"/>
  <c r="T880" i="3"/>
  <c r="AL91" i="3"/>
  <c r="AL76" i="3"/>
  <c r="AI16" i="3"/>
  <c r="AI31" i="3" s="1"/>
  <c r="AI46" i="3" s="1"/>
  <c r="AI61" i="3" s="1"/>
  <c r="AI76" i="3" s="1"/>
  <c r="AI91" i="3" s="1"/>
  <c r="AI106" i="3" s="1"/>
  <c r="AI121" i="3" s="1"/>
  <c r="AI136" i="3" s="1"/>
  <c r="AI151" i="3" s="1"/>
  <c r="AI166" i="3" s="1"/>
  <c r="AI181" i="3" s="1"/>
  <c r="AI196" i="3" s="1"/>
  <c r="AI211" i="3" s="1"/>
  <c r="AI226" i="3" s="1"/>
  <c r="AI241" i="3" s="1"/>
  <c r="AI256" i="3" s="1"/>
  <c r="AI271" i="3" s="1"/>
  <c r="AI286" i="3" s="1"/>
  <c r="AI301" i="3" s="1"/>
  <c r="AI316" i="3" s="1"/>
  <c r="AI331" i="3" s="1"/>
  <c r="AI346" i="3" s="1"/>
  <c r="AI361" i="3" s="1"/>
  <c r="AI376" i="3" s="1"/>
  <c r="AI391" i="3" s="1"/>
  <c r="AI406" i="3" s="1"/>
  <c r="AI421" i="3" s="1"/>
  <c r="AI436" i="3" s="1"/>
  <c r="AI451" i="3" s="1"/>
  <c r="AI466" i="3" s="1"/>
  <c r="AI481" i="3" s="1"/>
  <c r="AI496" i="3" s="1"/>
  <c r="AI511" i="3" s="1"/>
  <c r="AI526" i="3" s="1"/>
  <c r="AI541" i="3" s="1"/>
  <c r="AI556" i="3" s="1"/>
  <c r="AI571" i="3" s="1"/>
  <c r="AI586" i="3" s="1"/>
  <c r="AI601" i="3" s="1"/>
  <c r="AI616" i="3" s="1"/>
  <c r="AI631" i="3" s="1"/>
  <c r="AI646" i="3" s="1"/>
  <c r="AI661" i="3" s="1"/>
  <c r="AI676" i="3" s="1"/>
  <c r="AI691" i="3" s="1"/>
  <c r="AI706" i="3" s="1"/>
  <c r="AI721" i="3" s="1"/>
  <c r="AI736" i="3" s="1"/>
  <c r="AI751" i="3" s="1"/>
  <c r="AI766" i="3" s="1"/>
  <c r="AI781" i="3" s="1"/>
  <c r="AI796" i="3" s="1"/>
  <c r="AI811" i="3" s="1"/>
  <c r="AI826" i="3" s="1"/>
  <c r="AI841" i="3" s="1"/>
  <c r="AI856" i="3" s="1"/>
  <c r="AI871" i="3" s="1"/>
  <c r="AI886" i="3" s="1"/>
  <c r="AI901" i="3" s="1"/>
  <c r="AI916" i="3" s="1"/>
  <c r="AI931" i="3" s="1"/>
  <c r="AI946" i="3" s="1"/>
  <c r="AI961" i="3" s="1"/>
  <c r="AI976" i="3" s="1"/>
  <c r="AI991" i="3" s="1"/>
  <c r="AI1006" i="3" s="1"/>
  <c r="AI1021" i="3" s="1"/>
  <c r="AI1036" i="3" s="1"/>
  <c r="AI1051" i="3" s="1"/>
  <c r="AI1066" i="3" s="1"/>
  <c r="AI1081" i="3" s="1"/>
  <c r="AI1096" i="3" s="1"/>
  <c r="AI1111" i="3" s="1"/>
  <c r="AI1126" i="3" s="1"/>
  <c r="AI1141" i="3" s="1"/>
  <c r="AI1156" i="3" s="1"/>
  <c r="AI1171" i="3" s="1"/>
  <c r="AI1186" i="3" s="1"/>
  <c r="AI1201" i="3" s="1"/>
  <c r="AI1216" i="3" s="1"/>
  <c r="AI1231" i="3" s="1"/>
  <c r="AI1246" i="3" s="1"/>
  <c r="AI1261" i="3" s="1"/>
  <c r="AI1276" i="3" s="1"/>
  <c r="AI1291" i="3" s="1"/>
  <c r="AI1306" i="3" s="1"/>
  <c r="AI1321" i="3" s="1"/>
  <c r="AI1336" i="3" s="1"/>
  <c r="AJ16" i="3"/>
  <c r="AJ31" i="3" s="1"/>
  <c r="AJ46" i="3" s="1"/>
  <c r="AJ61" i="3" s="1"/>
  <c r="AJ76" i="3" s="1"/>
  <c r="AJ91" i="3" s="1"/>
  <c r="AJ106" i="3" s="1"/>
  <c r="AJ121" i="3" s="1"/>
  <c r="AJ136" i="3" s="1"/>
  <c r="AJ151" i="3" s="1"/>
  <c r="AJ166" i="3" s="1"/>
  <c r="AJ181" i="3" s="1"/>
  <c r="AJ196" i="3" s="1"/>
  <c r="AJ211" i="3" s="1"/>
  <c r="AJ226" i="3" s="1"/>
  <c r="AJ241" i="3" s="1"/>
  <c r="AJ256" i="3" s="1"/>
  <c r="AJ271" i="3" s="1"/>
  <c r="AJ286" i="3" s="1"/>
  <c r="AJ301" i="3" s="1"/>
  <c r="AJ316" i="3" s="1"/>
  <c r="AJ331" i="3" s="1"/>
  <c r="AJ346" i="3" s="1"/>
  <c r="AJ361" i="3" s="1"/>
  <c r="AJ376" i="3" s="1"/>
  <c r="AJ391" i="3" s="1"/>
  <c r="AJ406" i="3" s="1"/>
  <c r="AJ421" i="3" s="1"/>
  <c r="AJ436" i="3" s="1"/>
  <c r="AJ451" i="3" s="1"/>
  <c r="AJ466" i="3" s="1"/>
  <c r="AJ481" i="3" s="1"/>
  <c r="AJ496" i="3" s="1"/>
  <c r="AJ511" i="3" s="1"/>
  <c r="AJ526" i="3" s="1"/>
  <c r="AJ541" i="3" s="1"/>
  <c r="AJ556" i="3" s="1"/>
  <c r="AJ571" i="3" s="1"/>
  <c r="AJ586" i="3" s="1"/>
  <c r="AJ601" i="3" s="1"/>
  <c r="AJ616" i="3" s="1"/>
  <c r="AJ631" i="3" s="1"/>
  <c r="AJ646" i="3" s="1"/>
  <c r="AJ661" i="3" s="1"/>
  <c r="AJ676" i="3" s="1"/>
  <c r="AJ691" i="3" s="1"/>
  <c r="AJ706" i="3" s="1"/>
  <c r="AJ721" i="3" s="1"/>
  <c r="AJ736" i="3" s="1"/>
  <c r="AJ751" i="3" s="1"/>
  <c r="AJ766" i="3" s="1"/>
  <c r="AJ781" i="3" s="1"/>
  <c r="AJ796" i="3" s="1"/>
  <c r="AJ811" i="3" s="1"/>
  <c r="AJ826" i="3" s="1"/>
  <c r="AJ841" i="3" s="1"/>
  <c r="AJ856" i="3" s="1"/>
  <c r="AJ871" i="3" s="1"/>
  <c r="AJ886" i="3" s="1"/>
  <c r="AJ901" i="3" s="1"/>
  <c r="AJ916" i="3" s="1"/>
  <c r="AJ931" i="3" s="1"/>
  <c r="AJ946" i="3" s="1"/>
  <c r="AJ961" i="3" s="1"/>
  <c r="AJ976" i="3" s="1"/>
  <c r="AJ991" i="3" s="1"/>
  <c r="AJ1006" i="3" s="1"/>
  <c r="AJ1021" i="3" s="1"/>
  <c r="AJ1036" i="3" s="1"/>
  <c r="AJ1051" i="3" s="1"/>
  <c r="AJ1066" i="3" s="1"/>
  <c r="AJ1081" i="3" s="1"/>
  <c r="AJ1096" i="3" s="1"/>
  <c r="AJ1111" i="3" s="1"/>
  <c r="AJ1126" i="3" s="1"/>
  <c r="AJ1141" i="3" s="1"/>
  <c r="AJ1156" i="3" s="1"/>
  <c r="AJ1171" i="3" s="1"/>
  <c r="AJ1186" i="3" s="1"/>
  <c r="AJ1201" i="3" s="1"/>
  <c r="AJ1216" i="3" s="1"/>
  <c r="AJ1231" i="3" s="1"/>
  <c r="AJ1246" i="3" s="1"/>
  <c r="AJ1261" i="3" s="1"/>
  <c r="AJ1276" i="3" s="1"/>
  <c r="AJ1291" i="3" s="1"/>
  <c r="AJ1306" i="3" s="1"/>
  <c r="AJ1321" i="3" s="1"/>
  <c r="AJ1336" i="3" s="1"/>
  <c r="AK16" i="3"/>
  <c r="AK31" i="3" s="1"/>
  <c r="AK46" i="3" s="1"/>
  <c r="AK61" i="3" s="1"/>
  <c r="AK76" i="3" s="1"/>
  <c r="AK91" i="3" s="1"/>
  <c r="AK106" i="3" s="1"/>
  <c r="AK121" i="3" s="1"/>
  <c r="AK136" i="3" s="1"/>
  <c r="AK151" i="3" s="1"/>
  <c r="AK166" i="3" s="1"/>
  <c r="AK181" i="3" s="1"/>
  <c r="AK196" i="3" s="1"/>
  <c r="AK211" i="3" s="1"/>
  <c r="AK226" i="3" s="1"/>
  <c r="AK241" i="3" s="1"/>
  <c r="AK256" i="3" s="1"/>
  <c r="AK271" i="3" s="1"/>
  <c r="AK286" i="3" s="1"/>
  <c r="AK301" i="3" s="1"/>
  <c r="AK316" i="3" s="1"/>
  <c r="AK331" i="3" s="1"/>
  <c r="AK346" i="3" s="1"/>
  <c r="AK361" i="3" s="1"/>
  <c r="AK376" i="3" s="1"/>
  <c r="AK391" i="3" s="1"/>
  <c r="AK406" i="3" s="1"/>
  <c r="AK421" i="3" s="1"/>
  <c r="AK436" i="3" s="1"/>
  <c r="AK451" i="3" s="1"/>
  <c r="AK466" i="3" s="1"/>
  <c r="AK481" i="3" s="1"/>
  <c r="AK496" i="3" s="1"/>
  <c r="AK511" i="3" s="1"/>
  <c r="AK526" i="3" s="1"/>
  <c r="AK541" i="3" s="1"/>
  <c r="AK556" i="3" s="1"/>
  <c r="AK571" i="3" s="1"/>
  <c r="AK586" i="3" s="1"/>
  <c r="AK601" i="3" s="1"/>
  <c r="AK616" i="3" s="1"/>
  <c r="AK631" i="3" s="1"/>
  <c r="AK646" i="3" s="1"/>
  <c r="AK661" i="3" s="1"/>
  <c r="AK676" i="3" s="1"/>
  <c r="AK691" i="3" s="1"/>
  <c r="AK706" i="3" s="1"/>
  <c r="AK721" i="3" s="1"/>
  <c r="AK736" i="3" s="1"/>
  <c r="AK751" i="3" s="1"/>
  <c r="AK766" i="3" s="1"/>
  <c r="AK781" i="3" s="1"/>
  <c r="AK796" i="3" s="1"/>
  <c r="AK811" i="3" s="1"/>
  <c r="AK826" i="3" s="1"/>
  <c r="AK841" i="3" s="1"/>
  <c r="AK856" i="3" s="1"/>
  <c r="AK871" i="3" s="1"/>
  <c r="AK886" i="3" s="1"/>
  <c r="AK901" i="3" s="1"/>
  <c r="AK916" i="3" s="1"/>
  <c r="AK931" i="3" s="1"/>
  <c r="AK946" i="3" s="1"/>
  <c r="AK961" i="3" s="1"/>
  <c r="AK976" i="3" s="1"/>
  <c r="AK991" i="3" s="1"/>
  <c r="AK1006" i="3" s="1"/>
  <c r="AK1021" i="3" s="1"/>
  <c r="AK1036" i="3" s="1"/>
  <c r="AK1051" i="3" s="1"/>
  <c r="AK1066" i="3" s="1"/>
  <c r="AK1081" i="3" s="1"/>
  <c r="AK1096" i="3" s="1"/>
  <c r="AK1111" i="3" s="1"/>
  <c r="AK1126" i="3" s="1"/>
  <c r="AK1141" i="3" s="1"/>
  <c r="AK1156" i="3" s="1"/>
  <c r="AK1171" i="3" s="1"/>
  <c r="AK1186" i="3" s="1"/>
  <c r="AK1201" i="3" s="1"/>
  <c r="AK1216" i="3" s="1"/>
  <c r="AK1231" i="3" s="1"/>
  <c r="AK1246" i="3" s="1"/>
  <c r="AK1261" i="3" s="1"/>
  <c r="AK1276" i="3" s="1"/>
  <c r="AK1291" i="3" s="1"/>
  <c r="AK1306" i="3" s="1"/>
  <c r="AK1321" i="3" s="1"/>
  <c r="AK1336" i="3" s="1"/>
  <c r="AL856" i="3"/>
  <c r="AL871" i="3" s="1"/>
  <c r="AL886" i="3" s="1"/>
  <c r="AL901" i="3" s="1"/>
  <c r="AL916" i="3" s="1"/>
  <c r="AL931" i="3" s="1"/>
  <c r="AL946" i="3" s="1"/>
  <c r="AL961" i="3" s="1"/>
  <c r="AL976" i="3" s="1"/>
  <c r="AL991" i="3" s="1"/>
  <c r="AL1006" i="3" s="1"/>
  <c r="AL1021" i="3" s="1"/>
  <c r="AL1036" i="3" s="1"/>
  <c r="AL1051" i="3" s="1"/>
  <c r="AL1066" i="3" s="1"/>
  <c r="AL1081" i="3" s="1"/>
  <c r="AL1096" i="3" s="1"/>
  <c r="AL1111" i="3" s="1"/>
  <c r="AL1126" i="3" s="1"/>
  <c r="AL1141" i="3" s="1"/>
  <c r="AL1156" i="3" s="1"/>
  <c r="AL1171" i="3" s="1"/>
  <c r="AL1186" i="3" s="1"/>
  <c r="AL1201" i="3" s="1"/>
  <c r="AL1216" i="3" s="1"/>
  <c r="AL1231" i="3" s="1"/>
  <c r="AL1246" i="3" s="1"/>
  <c r="AL1261" i="3" s="1"/>
  <c r="AL1276" i="3" s="1"/>
  <c r="AL1291" i="3" s="1"/>
  <c r="AL1306" i="3" s="1"/>
  <c r="AL1321" i="3" s="1"/>
  <c r="AL1336" i="3" s="1"/>
  <c r="AL841" i="3"/>
  <c r="AL826" i="3"/>
  <c r="AL811" i="3"/>
  <c r="AL796" i="3"/>
  <c r="AL781" i="3"/>
  <c r="AL766" i="3"/>
  <c r="AL751" i="3"/>
  <c r="AL736" i="3"/>
  <c r="AL721" i="3"/>
  <c r="AL706" i="3"/>
  <c r="AL691" i="3"/>
  <c r="AL676" i="3"/>
  <c r="AL661" i="3"/>
  <c r="AL646" i="3"/>
  <c r="AL631" i="3"/>
  <c r="AL616" i="3"/>
  <c r="AL601" i="3"/>
  <c r="AL586" i="3"/>
  <c r="AL571" i="3"/>
  <c r="AL556" i="3"/>
  <c r="AL541" i="3"/>
  <c r="AL526" i="3"/>
  <c r="AL511" i="3"/>
  <c r="AL496" i="3"/>
  <c r="AL481" i="3"/>
  <c r="AL466" i="3"/>
  <c r="AL451" i="3"/>
  <c r="AL436" i="3"/>
  <c r="AL421" i="3"/>
  <c r="AL406" i="3"/>
  <c r="AL391" i="3"/>
  <c r="AL376" i="3"/>
  <c r="AL361" i="3"/>
  <c r="AL346" i="3"/>
  <c r="AL331" i="3"/>
  <c r="AL316" i="3"/>
  <c r="AL301" i="3"/>
  <c r="AL286" i="3"/>
  <c r="AL271" i="3"/>
  <c r="AL256" i="3"/>
  <c r="AL241" i="3"/>
  <c r="AL226" i="3"/>
  <c r="AL211" i="3"/>
  <c r="AL196" i="3"/>
  <c r="AL181" i="3"/>
  <c r="AL166" i="3"/>
  <c r="AL151" i="3"/>
  <c r="AL136" i="3"/>
  <c r="AL121" i="3"/>
  <c r="AL106" i="3"/>
  <c r="AL61" i="3"/>
  <c r="AL46" i="3"/>
  <c r="AL31" i="3"/>
  <c r="AL16" i="3"/>
  <c r="S925" i="3" l="1"/>
  <c r="W910" i="3"/>
  <c r="S1030" i="3"/>
  <c r="P880" i="3"/>
  <c r="M895" i="3"/>
  <c r="Q895" i="3"/>
  <c r="U925" i="3"/>
  <c r="L881" i="3"/>
  <c r="L882" i="3"/>
  <c r="K882" i="3" s="1"/>
  <c r="M1030" i="3"/>
  <c r="O1030" i="3"/>
  <c r="Q1030" i="3"/>
  <c r="V1030" i="3"/>
  <c r="X1030" i="3"/>
  <c r="AA1030" i="3"/>
  <c r="AC1030" i="3"/>
  <c r="L956" i="3"/>
  <c r="N1030" i="3"/>
  <c r="P1030" i="3"/>
  <c r="R1030" i="3"/>
  <c r="L1046" i="3"/>
  <c r="L1047" i="3"/>
  <c r="K1047" i="3" s="1"/>
  <c r="U1030" i="3"/>
  <c r="W1030" i="3"/>
  <c r="Y1030" i="3"/>
  <c r="AA1015" i="3"/>
  <c r="L987" i="3"/>
  <c r="K987" i="3" s="1"/>
  <c r="S985" i="3"/>
  <c r="R940" i="3"/>
  <c r="X955" i="3"/>
  <c r="AB910" i="3"/>
  <c r="L926" i="3"/>
  <c r="O925" i="3"/>
  <c r="V925" i="3"/>
  <c r="X925" i="3"/>
  <c r="AA925" i="3"/>
  <c r="AC925" i="3"/>
  <c r="W925" i="3"/>
  <c r="Y925" i="3"/>
  <c r="AB925" i="3"/>
  <c r="M985" i="3"/>
  <c r="O985" i="3"/>
  <c r="Q985" i="3"/>
  <c r="V985" i="3"/>
  <c r="X985" i="3"/>
  <c r="AA985" i="3"/>
  <c r="AC985" i="3"/>
  <c r="L1001" i="3"/>
  <c r="L1002" i="3"/>
  <c r="K1002" i="3" s="1"/>
  <c r="L1016" i="3"/>
  <c r="V1015" i="3"/>
  <c r="X1015" i="3"/>
  <c r="AC1015" i="3"/>
  <c r="P1015" i="3"/>
  <c r="R1015" i="3"/>
  <c r="L897" i="3"/>
  <c r="K897" i="3" s="1"/>
  <c r="X895" i="3"/>
  <c r="AA895" i="3"/>
  <c r="AC895" i="3"/>
  <c r="L912" i="3"/>
  <c r="K912" i="3" s="1"/>
  <c r="Q910" i="3"/>
  <c r="S910" i="3"/>
  <c r="AA940" i="3"/>
  <c r="AA970" i="3"/>
  <c r="X1000" i="3"/>
  <c r="AC1045" i="3"/>
  <c r="O880" i="3"/>
  <c r="Q880" i="3"/>
  <c r="V880" i="3"/>
  <c r="AA880" i="3"/>
  <c r="O1000" i="3"/>
  <c r="Q1000" i="3"/>
  <c r="S1000" i="3"/>
  <c r="V1000" i="3"/>
  <c r="AA1000" i="3"/>
  <c r="O1045" i="3"/>
  <c r="Q1045" i="3"/>
  <c r="S1045" i="3"/>
  <c r="V1045" i="3"/>
  <c r="AA1045" i="3"/>
  <c r="AC880" i="3"/>
  <c r="L896" i="3"/>
  <c r="L911" i="3"/>
  <c r="V910" i="3"/>
  <c r="X910" i="3"/>
  <c r="AA910" i="3"/>
  <c r="AC910" i="3"/>
  <c r="L927" i="3"/>
  <c r="K927" i="3" s="1"/>
  <c r="Q925" i="3"/>
  <c r="L941" i="3"/>
  <c r="X940" i="3"/>
  <c r="AC940" i="3"/>
  <c r="P940" i="3"/>
  <c r="L957" i="3"/>
  <c r="K957" i="3" s="1"/>
  <c r="O955" i="3"/>
  <c r="Q955" i="3"/>
  <c r="S955" i="3"/>
  <c r="V955" i="3"/>
  <c r="AA955" i="3"/>
  <c r="L971" i="3"/>
  <c r="V970" i="3"/>
  <c r="X970" i="3"/>
  <c r="AC970" i="3"/>
  <c r="P970" i="3"/>
  <c r="R970" i="3"/>
  <c r="AB985" i="3"/>
  <c r="S880" i="3"/>
  <c r="AD1030" i="3"/>
  <c r="M910" i="3"/>
  <c r="N910" i="3"/>
  <c r="P910" i="3"/>
  <c r="R910" i="3"/>
  <c r="M925" i="3"/>
  <c r="N925" i="3"/>
  <c r="P925" i="3"/>
  <c r="R925" i="3"/>
  <c r="U940" i="3"/>
  <c r="W940" i="3"/>
  <c r="Y940" i="3"/>
  <c r="AB940" i="3"/>
  <c r="AD940" i="3"/>
  <c r="L942" i="3"/>
  <c r="K942" i="3" s="1"/>
  <c r="O940" i="3"/>
  <c r="Q940" i="3"/>
  <c r="AC955" i="3"/>
  <c r="N985" i="3"/>
  <c r="P985" i="3"/>
  <c r="R985" i="3"/>
  <c r="U985" i="3"/>
  <c r="Y985" i="3"/>
  <c r="AD985" i="3"/>
  <c r="AC1000" i="3"/>
  <c r="S940" i="3"/>
  <c r="U970" i="3"/>
  <c r="W970" i="3"/>
  <c r="Y970" i="3"/>
  <c r="AB970" i="3"/>
  <c r="AD970" i="3"/>
  <c r="L972" i="3"/>
  <c r="K972" i="3" s="1"/>
  <c r="O970" i="3"/>
  <c r="Q970" i="3"/>
  <c r="S970" i="3"/>
  <c r="L986" i="3"/>
  <c r="U1015" i="3"/>
  <c r="W1015" i="3"/>
  <c r="Y1015" i="3"/>
  <c r="AB1015" i="3"/>
  <c r="AD1015" i="3"/>
  <c r="L1017" i="3"/>
  <c r="K1017" i="3" s="1"/>
  <c r="O1015" i="3"/>
  <c r="Q1015" i="3"/>
  <c r="S1015" i="3"/>
  <c r="L1031" i="3"/>
  <c r="M1045" i="3"/>
  <c r="M1015" i="3"/>
  <c r="M1000" i="3"/>
  <c r="M970" i="3"/>
  <c r="M955" i="3"/>
  <c r="M940" i="3"/>
  <c r="M880" i="3"/>
  <c r="AH856" i="3"/>
  <c r="AH841" i="3"/>
  <c r="AH826" i="3"/>
  <c r="AH811" i="3"/>
  <c r="AH796" i="3"/>
  <c r="AH781" i="3"/>
  <c r="AH766" i="3"/>
  <c r="AH751" i="3"/>
  <c r="AH736" i="3"/>
  <c r="AH721" i="3"/>
  <c r="AH706" i="3"/>
  <c r="AH691" i="3"/>
  <c r="AH676" i="3"/>
  <c r="AH661" i="3"/>
  <c r="AH646" i="3"/>
  <c r="AH631" i="3"/>
  <c r="AH616" i="3"/>
  <c r="AH601" i="3"/>
  <c r="AH586" i="3"/>
  <c r="AH571" i="3"/>
  <c r="AH556" i="3"/>
  <c r="AH1171" i="3" s="1"/>
  <c r="AH541" i="3"/>
  <c r="AH526" i="3"/>
  <c r="AH511" i="3"/>
  <c r="AH496" i="3"/>
  <c r="AH481" i="3"/>
  <c r="AH466" i="3"/>
  <c r="AH451" i="3"/>
  <c r="AH436" i="3"/>
  <c r="AH421" i="3"/>
  <c r="AH406" i="3"/>
  <c r="AH391" i="3"/>
  <c r="AH376" i="3"/>
  <c r="AH361" i="3"/>
  <c r="AH346" i="3"/>
  <c r="AH331" i="3"/>
  <c r="AH316" i="3"/>
  <c r="AH301" i="3"/>
  <c r="AH286" i="3"/>
  <c r="AH271" i="3"/>
  <c r="AH256" i="3"/>
  <c r="AH241" i="3"/>
  <c r="AH226" i="3"/>
  <c r="AH211" i="3"/>
  <c r="AH196" i="3"/>
  <c r="AH181" i="3"/>
  <c r="AH166" i="3"/>
  <c r="AH151" i="3"/>
  <c r="AH136" i="3"/>
  <c r="AH121" i="3"/>
  <c r="AH106" i="3"/>
  <c r="AH91" i="3"/>
  <c r="AH76" i="3"/>
  <c r="AH61" i="3"/>
  <c r="I940" i="3" l="1"/>
  <c r="I970" i="3"/>
  <c r="I1015" i="3"/>
  <c r="H1030" i="3"/>
  <c r="I880" i="3"/>
  <c r="I955" i="3"/>
  <c r="I1000" i="3"/>
  <c r="I1045" i="3"/>
  <c r="H985" i="3"/>
  <c r="H895" i="3"/>
  <c r="I895" i="3"/>
  <c r="H955" i="3"/>
  <c r="H1000" i="3"/>
  <c r="H880" i="3"/>
  <c r="H1015" i="3"/>
  <c r="H970" i="3"/>
  <c r="H940" i="3"/>
  <c r="I925" i="3"/>
  <c r="I910" i="3"/>
  <c r="I985" i="3"/>
  <c r="I1030" i="3"/>
  <c r="H1045" i="3"/>
  <c r="H910" i="3"/>
  <c r="H925" i="3"/>
  <c r="L895" i="3"/>
  <c r="K895" i="3" s="1"/>
  <c r="L1030" i="3"/>
  <c r="K1030" i="3" s="1"/>
  <c r="L910" i="3"/>
  <c r="K910" i="3" s="1"/>
  <c r="L985" i="3"/>
  <c r="K985" i="3" s="1"/>
  <c r="L925" i="3"/>
  <c r="K925" i="3" s="1"/>
  <c r="L1045" i="3"/>
  <c r="K1045" i="3" s="1"/>
  <c r="L1015" i="3"/>
  <c r="K1015" i="3" s="1"/>
  <c r="L1000" i="3"/>
  <c r="K1000" i="3" s="1"/>
  <c r="L970" i="3"/>
  <c r="K970" i="3" s="1"/>
  <c r="L955" i="3"/>
  <c r="K955" i="3" s="1"/>
  <c r="L940" i="3"/>
  <c r="K940" i="3" s="1"/>
  <c r="L880" i="3"/>
  <c r="K880" i="3" s="1"/>
  <c r="AH46" i="3"/>
  <c r="AH31" i="3"/>
  <c r="S858" i="3"/>
  <c r="S873" i="3" s="1"/>
  <c r="S888" i="3" s="1"/>
  <c r="S903" i="3" s="1"/>
  <c r="S918" i="3" s="1"/>
  <c r="S933" i="3" s="1"/>
  <c r="S948" i="3" s="1"/>
  <c r="S963" i="3" s="1"/>
  <c r="S978" i="3" s="1"/>
  <c r="S993" i="3" s="1"/>
  <c r="S1008" i="3" s="1"/>
  <c r="S1023" i="3" s="1"/>
  <c r="S1038" i="3" s="1"/>
  <c r="S1053" i="3" s="1"/>
  <c r="S1068" i="3" s="1"/>
  <c r="S1083" i="3" s="1"/>
  <c r="S1098" i="3" s="1"/>
  <c r="S1113" i="3" s="1"/>
  <c r="S1128" i="3" s="1"/>
  <c r="S1143" i="3" s="1"/>
  <c r="S1158" i="3" s="1"/>
  <c r="S1173" i="3" s="1"/>
  <c r="S1188" i="3" s="1"/>
  <c r="S1203" i="3" s="1"/>
  <c r="S1218" i="3" s="1"/>
  <c r="S1233" i="3" s="1"/>
  <c r="S1248" i="3" s="1"/>
  <c r="S1263" i="3" s="1"/>
  <c r="S1278" i="3" s="1"/>
  <c r="S1293" i="3" s="1"/>
  <c r="S1308" i="3" s="1"/>
  <c r="S1323" i="3" s="1"/>
  <c r="S1338" i="3" s="1"/>
  <c r="S843" i="3"/>
  <c r="S828" i="3"/>
  <c r="S813" i="3"/>
  <c r="S798" i="3"/>
  <c r="S783" i="3"/>
  <c r="S768" i="3"/>
  <c r="S753" i="3"/>
  <c r="S738" i="3"/>
  <c r="S723" i="3"/>
  <c r="S708" i="3"/>
  <c r="S693" i="3"/>
  <c r="S678" i="3"/>
  <c r="J895" i="3" l="1"/>
  <c r="J985" i="3"/>
  <c r="J1030" i="3"/>
  <c r="J925" i="3"/>
  <c r="J1000" i="3"/>
  <c r="J880" i="3"/>
  <c r="J970" i="3"/>
  <c r="J910" i="3"/>
  <c r="J1045" i="3"/>
  <c r="J955" i="3"/>
  <c r="J1015" i="3"/>
  <c r="J940" i="3"/>
  <c r="S663" i="3"/>
  <c r="S648" i="3"/>
  <c r="S633" i="3"/>
  <c r="S618" i="3"/>
  <c r="S603" i="3"/>
  <c r="S588" i="3"/>
  <c r="S573" i="3"/>
  <c r="S558" i="3"/>
  <c r="S543" i="3"/>
  <c r="S528" i="3"/>
  <c r="S513" i="3"/>
  <c r="S498" i="3"/>
  <c r="S483" i="3"/>
  <c r="S468" i="3"/>
  <c r="S453" i="3"/>
  <c r="S438" i="3"/>
  <c r="S423" i="3"/>
  <c r="S408" i="3"/>
  <c r="S393" i="3"/>
  <c r="S378" i="3"/>
  <c r="S363" i="3"/>
  <c r="S348" i="3"/>
  <c r="S333" i="3"/>
  <c r="S318" i="3"/>
  <c r="S303" i="3"/>
  <c r="S288" i="3"/>
  <c r="S273" i="3"/>
  <c r="S258" i="3"/>
  <c r="S243" i="3"/>
  <c r="S228" i="3"/>
  <c r="S213" i="3"/>
  <c r="S198" i="3"/>
  <c r="S183" i="3"/>
  <c r="S168" i="3"/>
  <c r="S153" i="3"/>
  <c r="S138" i="3"/>
  <c r="S123" i="3"/>
  <c r="S108" i="3"/>
  <c r="S93" i="3"/>
  <c r="S78" i="3"/>
  <c r="S63" i="3"/>
  <c r="S48" i="3"/>
  <c r="S33" i="3"/>
  <c r="S18" i="3"/>
  <c r="T865" i="3" l="1"/>
  <c r="N850" i="3"/>
  <c r="T850" i="3"/>
  <c r="R835" i="3"/>
  <c r="N835" i="3"/>
  <c r="T835" i="3"/>
  <c r="N820" i="3"/>
  <c r="T820" i="3"/>
  <c r="T805" i="3"/>
  <c r="N790" i="3"/>
  <c r="T790" i="3"/>
  <c r="W775" i="3"/>
  <c r="R775" i="3"/>
  <c r="N775" i="3"/>
  <c r="AB775" i="3"/>
  <c r="T775" i="3"/>
  <c r="P775" i="3"/>
  <c r="N760" i="3"/>
  <c r="T760" i="3"/>
  <c r="R745" i="3"/>
  <c r="N745" i="3"/>
  <c r="T745" i="3"/>
  <c r="T715" i="3"/>
  <c r="T700" i="3"/>
  <c r="N685" i="3"/>
  <c r="T685" i="3"/>
  <c r="N670" i="3"/>
  <c r="T670" i="3"/>
  <c r="R655" i="3"/>
  <c r="N655" i="3"/>
  <c r="T655" i="3"/>
  <c r="N640" i="3"/>
  <c r="T640" i="3"/>
  <c r="R625" i="3"/>
  <c r="N625" i="3"/>
  <c r="T625" i="3"/>
  <c r="AC610" i="3"/>
  <c r="AA610" i="3"/>
  <c r="X610" i="3"/>
  <c r="V610" i="3"/>
  <c r="S610" i="3"/>
  <c r="Q610" i="3"/>
  <c r="O610" i="3"/>
  <c r="N610" i="3"/>
  <c r="T610" i="3"/>
  <c r="AB595" i="3"/>
  <c r="W595" i="3"/>
  <c r="R595" i="3"/>
  <c r="P595" i="3"/>
  <c r="N595" i="3"/>
  <c r="AD595" i="3"/>
  <c r="T595" i="3"/>
  <c r="R580" i="3"/>
  <c r="P580" i="3"/>
  <c r="N580" i="3"/>
  <c r="T580" i="3"/>
  <c r="T565" i="3"/>
  <c r="M565" i="3"/>
  <c r="Y550" i="3"/>
  <c r="AD550" i="3"/>
  <c r="T550" i="3"/>
  <c r="AB535" i="3"/>
  <c r="W535" i="3"/>
  <c r="R535" i="3"/>
  <c r="P535" i="3"/>
  <c r="N535" i="3"/>
  <c r="AD535" i="3"/>
  <c r="T535" i="3"/>
  <c r="AB520" i="3"/>
  <c r="W520" i="3"/>
  <c r="R520" i="3"/>
  <c r="P520" i="3"/>
  <c r="N520" i="3"/>
  <c r="AD520" i="3"/>
  <c r="T520" i="3"/>
  <c r="AB505" i="3"/>
  <c r="W505" i="3"/>
  <c r="R505" i="3"/>
  <c r="P505" i="3"/>
  <c r="N505" i="3"/>
  <c r="AD505" i="3"/>
  <c r="T505" i="3"/>
  <c r="T490" i="3"/>
  <c r="R475" i="3"/>
  <c r="P475" i="3"/>
  <c r="N475" i="3"/>
  <c r="T475" i="3"/>
  <c r="M475" i="3"/>
  <c r="N460" i="3"/>
  <c r="T460" i="3"/>
  <c r="AB445" i="3"/>
  <c r="W445" i="3"/>
  <c r="R445" i="3"/>
  <c r="P445" i="3"/>
  <c r="N445" i="3"/>
  <c r="AD445" i="3"/>
  <c r="T445" i="3"/>
  <c r="R430" i="3"/>
  <c r="P430" i="3"/>
  <c r="N430" i="3"/>
  <c r="M430" i="3"/>
  <c r="T430" i="3"/>
  <c r="W415" i="3"/>
  <c r="R415" i="3"/>
  <c r="N415" i="3"/>
  <c r="AB415" i="3"/>
  <c r="T415" i="3"/>
  <c r="P415" i="3"/>
  <c r="N400" i="3"/>
  <c r="T400" i="3"/>
  <c r="R385" i="3"/>
  <c r="N385" i="3"/>
  <c r="T385" i="3"/>
  <c r="R370" i="3"/>
  <c r="P370" i="3"/>
  <c r="N370" i="3"/>
  <c r="T370" i="3"/>
  <c r="O370" i="3"/>
  <c r="R355" i="3"/>
  <c r="P355" i="3"/>
  <c r="N355" i="3"/>
  <c r="T355" i="3"/>
  <c r="N340" i="3"/>
  <c r="AD340" i="3"/>
  <c r="T340" i="3"/>
  <c r="AC325" i="3"/>
  <c r="AA325" i="3"/>
  <c r="X325" i="3"/>
  <c r="V325" i="3"/>
  <c r="S325" i="3"/>
  <c r="Q325" i="3"/>
  <c r="O325" i="3"/>
  <c r="T325" i="3"/>
  <c r="R310" i="3"/>
  <c r="P310" i="3"/>
  <c r="N310" i="3"/>
  <c r="T310" i="3"/>
  <c r="M310" i="3"/>
  <c r="R295" i="3"/>
  <c r="P295" i="3"/>
  <c r="N295" i="3"/>
  <c r="T295" i="3"/>
  <c r="M295" i="3"/>
  <c r="Y280" i="3"/>
  <c r="T280" i="3"/>
  <c r="R265" i="3"/>
  <c r="P265" i="3"/>
  <c r="N265" i="3"/>
  <c r="T265" i="3"/>
  <c r="M265" i="3"/>
  <c r="R250" i="3"/>
  <c r="P250" i="3"/>
  <c r="N250" i="3"/>
  <c r="T250" i="3"/>
  <c r="M250" i="3"/>
  <c r="R235" i="3"/>
  <c r="N235" i="3"/>
  <c r="T235" i="3"/>
  <c r="N220" i="3"/>
  <c r="T220" i="3"/>
  <c r="R205" i="3"/>
  <c r="N205" i="3"/>
  <c r="T205" i="3"/>
  <c r="AC190" i="3"/>
  <c r="AA190" i="3"/>
  <c r="V190" i="3"/>
  <c r="S190" i="3"/>
  <c r="Q190" i="3"/>
  <c r="O190" i="3"/>
  <c r="T190" i="3"/>
  <c r="R175" i="3"/>
  <c r="P175" i="3"/>
  <c r="N175" i="3"/>
  <c r="T175" i="3"/>
  <c r="M175" i="3"/>
  <c r="AB160" i="3"/>
  <c r="W160" i="3"/>
  <c r="P160" i="3"/>
  <c r="AD160" i="3"/>
  <c r="T160" i="3"/>
  <c r="R145" i="3"/>
  <c r="N145" i="3"/>
  <c r="T145" i="3"/>
  <c r="S130" i="3"/>
  <c r="Q130" i="3"/>
  <c r="O130" i="3"/>
  <c r="T130" i="3"/>
  <c r="R115" i="3"/>
  <c r="N115" i="3"/>
  <c r="T115" i="3"/>
  <c r="T100" i="3"/>
  <c r="N85" i="3"/>
  <c r="T85" i="3"/>
  <c r="T70" i="3"/>
  <c r="AC55" i="3"/>
  <c r="AA55" i="3"/>
  <c r="V55" i="3"/>
  <c r="S55" i="3"/>
  <c r="Q55" i="3"/>
  <c r="O55" i="3"/>
  <c r="N55" i="3"/>
  <c r="T55" i="3"/>
  <c r="Y40" i="3"/>
  <c r="AD40" i="3"/>
  <c r="T40" i="3"/>
  <c r="AC25" i="3"/>
  <c r="AA25" i="3"/>
  <c r="X25" i="3"/>
  <c r="V25" i="3"/>
  <c r="AB25" i="3"/>
  <c r="T25" i="3"/>
  <c r="N805" i="3" l="1"/>
  <c r="R805" i="3"/>
  <c r="AG860" i="3"/>
  <c r="AG830" i="3"/>
  <c r="AG800" i="3"/>
  <c r="AG770" i="3"/>
  <c r="AG740" i="3"/>
  <c r="AG665" i="3"/>
  <c r="AG635" i="3"/>
  <c r="AG605" i="3"/>
  <c r="AG575" i="3"/>
  <c r="AG545" i="3"/>
  <c r="AG515" i="3"/>
  <c r="AG485" i="3"/>
  <c r="AG455" i="3"/>
  <c r="AG425" i="3"/>
  <c r="AG845" i="3"/>
  <c r="AG815" i="3"/>
  <c r="AG785" i="3"/>
  <c r="AG725" i="3"/>
  <c r="AG680" i="3"/>
  <c r="AG620" i="3"/>
  <c r="AG590" i="3"/>
  <c r="AG530" i="3"/>
  <c r="AG470" i="3"/>
  <c r="AG440" i="3"/>
  <c r="AG755" i="3"/>
  <c r="AG650" i="3"/>
  <c r="AG560" i="3"/>
  <c r="AG500" i="3"/>
  <c r="AG410" i="3"/>
  <c r="AG380" i="3"/>
  <c r="AG350" i="3"/>
  <c r="AG320" i="3"/>
  <c r="AG290" i="3"/>
  <c r="AG260" i="3"/>
  <c r="AG230" i="3"/>
  <c r="AG200" i="3"/>
  <c r="AG170" i="3"/>
  <c r="AG110" i="3"/>
  <c r="AG80" i="3"/>
  <c r="AG20" i="3"/>
  <c r="AG395" i="3"/>
  <c r="AG365" i="3"/>
  <c r="AG335" i="3"/>
  <c r="AG305" i="3"/>
  <c r="AG275" i="3"/>
  <c r="AG245" i="3"/>
  <c r="AG215" i="3"/>
  <c r="AG185" i="3"/>
  <c r="AG155" i="3"/>
  <c r="AG125" i="3"/>
  <c r="AG95" i="3"/>
  <c r="AG65" i="3"/>
  <c r="AG35" i="3"/>
  <c r="AG140" i="3"/>
  <c r="AG50" i="3"/>
  <c r="R685" i="3"/>
  <c r="P835" i="3"/>
  <c r="L672" i="3"/>
  <c r="K672" i="3" s="1"/>
  <c r="L687" i="3"/>
  <c r="K687" i="3" s="1"/>
  <c r="L867" i="3"/>
  <c r="K867" i="3" s="1"/>
  <c r="R340" i="3"/>
  <c r="U340" i="3"/>
  <c r="Y340" i="3"/>
  <c r="Q355" i="3"/>
  <c r="AA355" i="3"/>
  <c r="S520" i="3"/>
  <c r="S550" i="3"/>
  <c r="L356" i="3"/>
  <c r="M505" i="3"/>
  <c r="R85" i="3"/>
  <c r="R160" i="3"/>
  <c r="U160" i="3"/>
  <c r="U520" i="3"/>
  <c r="U595" i="3"/>
  <c r="P340" i="3"/>
  <c r="W340" i="3"/>
  <c r="AB340" i="3"/>
  <c r="M355" i="3"/>
  <c r="U550" i="3"/>
  <c r="Q580" i="3"/>
  <c r="X580" i="3"/>
  <c r="P115" i="3"/>
  <c r="P145" i="3"/>
  <c r="N160" i="3"/>
  <c r="Y160" i="3"/>
  <c r="P235" i="3"/>
  <c r="M445" i="3"/>
  <c r="P655" i="3"/>
  <c r="P745" i="3"/>
  <c r="S40" i="3"/>
  <c r="R55" i="3"/>
  <c r="N130" i="3"/>
  <c r="R220" i="3"/>
  <c r="Q505" i="3"/>
  <c r="P715" i="3"/>
  <c r="X85" i="3"/>
  <c r="P205" i="3"/>
  <c r="P325" i="3"/>
  <c r="R325" i="3"/>
  <c r="U325" i="3"/>
  <c r="W325" i="3"/>
  <c r="Y325" i="3"/>
  <c r="AB325" i="3"/>
  <c r="O505" i="3"/>
  <c r="S505" i="3"/>
  <c r="P805" i="3"/>
  <c r="U40" i="3"/>
  <c r="L56" i="3"/>
  <c r="L117" i="3"/>
  <c r="K117" i="3" s="1"/>
  <c r="L132" i="3"/>
  <c r="K132" i="3" s="1"/>
  <c r="L147" i="3"/>
  <c r="K147" i="3" s="1"/>
  <c r="L162" i="3"/>
  <c r="K162" i="3" s="1"/>
  <c r="L176" i="3"/>
  <c r="L177" i="3"/>
  <c r="K177" i="3" s="1"/>
  <c r="X220" i="3"/>
  <c r="N325" i="3"/>
  <c r="L462" i="3"/>
  <c r="K462" i="3" s="1"/>
  <c r="L476" i="3"/>
  <c r="Y595" i="3"/>
  <c r="L612" i="3"/>
  <c r="K612" i="3" s="1"/>
  <c r="L642" i="3"/>
  <c r="K642" i="3" s="1"/>
  <c r="L657" i="3"/>
  <c r="K657" i="3" s="1"/>
  <c r="L671" i="3"/>
  <c r="O670" i="3"/>
  <c r="Q670" i="3"/>
  <c r="S670" i="3"/>
  <c r="V670" i="3"/>
  <c r="X670" i="3"/>
  <c r="AA670" i="3"/>
  <c r="AC670" i="3"/>
  <c r="P670" i="3"/>
  <c r="R670" i="3"/>
  <c r="U670" i="3"/>
  <c r="N190" i="3"/>
  <c r="L42" i="3"/>
  <c r="K42" i="3" s="1"/>
  <c r="H42" i="3" s="1"/>
  <c r="J42" i="3" s="1"/>
  <c r="L491" i="3"/>
  <c r="V490" i="3"/>
  <c r="X490" i="3"/>
  <c r="AA490" i="3"/>
  <c r="AC490" i="3"/>
  <c r="N490" i="3"/>
  <c r="P490" i="3"/>
  <c r="R490" i="3"/>
  <c r="U490" i="3"/>
  <c r="W490" i="3"/>
  <c r="Y490" i="3"/>
  <c r="AB490" i="3"/>
  <c r="AD490" i="3"/>
  <c r="L611" i="3"/>
  <c r="P610" i="3"/>
  <c r="R610" i="3"/>
  <c r="U610" i="3"/>
  <c r="W610" i="3"/>
  <c r="Y610" i="3"/>
  <c r="AB610" i="3"/>
  <c r="O40" i="3"/>
  <c r="L87" i="3"/>
  <c r="K87" i="3" s="1"/>
  <c r="AC115" i="3"/>
  <c r="AC145" i="3"/>
  <c r="Q175" i="3"/>
  <c r="AA175" i="3"/>
  <c r="AC205" i="3"/>
  <c r="P385" i="3"/>
  <c r="O535" i="3"/>
  <c r="Q535" i="3"/>
  <c r="S535" i="3"/>
  <c r="P625" i="3"/>
  <c r="AC655" i="3"/>
  <c r="AC745" i="3"/>
  <c r="AC835" i="3"/>
  <c r="P25" i="3"/>
  <c r="W25" i="3"/>
  <c r="X55" i="3"/>
  <c r="R190" i="3"/>
  <c r="AC235" i="3"/>
  <c r="Q250" i="3"/>
  <c r="AA250" i="3"/>
  <c r="Q265" i="3"/>
  <c r="AA265" i="3"/>
  <c r="O280" i="3"/>
  <c r="U445" i="3"/>
  <c r="Y445" i="3"/>
  <c r="O475" i="3"/>
  <c r="Q475" i="3"/>
  <c r="S475" i="3"/>
  <c r="V475" i="3"/>
  <c r="AA475" i="3"/>
  <c r="M520" i="3"/>
  <c r="O520" i="3"/>
  <c r="Q520" i="3"/>
  <c r="L597" i="3"/>
  <c r="K597" i="3" s="1"/>
  <c r="M595" i="3"/>
  <c r="Q595" i="3"/>
  <c r="X685" i="3"/>
  <c r="N715" i="3"/>
  <c r="R715" i="3"/>
  <c r="AC805" i="3"/>
  <c r="V130" i="3"/>
  <c r="X130" i="3"/>
  <c r="AA130" i="3"/>
  <c r="AC130" i="3"/>
  <c r="P130" i="3"/>
  <c r="R130" i="3"/>
  <c r="U130" i="3"/>
  <c r="W130" i="3"/>
  <c r="Y130" i="3"/>
  <c r="AB130" i="3"/>
  <c r="X190" i="3"/>
  <c r="L222" i="3"/>
  <c r="K222" i="3" s="1"/>
  <c r="L371" i="3"/>
  <c r="M370" i="3"/>
  <c r="Q370" i="3"/>
  <c r="AA370" i="3"/>
  <c r="L387" i="3"/>
  <c r="K387" i="3" s="1"/>
  <c r="L401" i="3"/>
  <c r="O400" i="3"/>
  <c r="Q400" i="3"/>
  <c r="S400" i="3"/>
  <c r="P400" i="3"/>
  <c r="R400" i="3"/>
  <c r="U400" i="3"/>
  <c r="W400" i="3"/>
  <c r="Y400" i="3"/>
  <c r="AB400" i="3"/>
  <c r="AD400" i="3"/>
  <c r="L431" i="3"/>
  <c r="L432" i="3"/>
  <c r="K432" i="3" s="1"/>
  <c r="R565" i="3"/>
  <c r="L582" i="3"/>
  <c r="K582" i="3" s="1"/>
  <c r="AC580" i="3"/>
  <c r="L627" i="3"/>
  <c r="K627" i="3" s="1"/>
  <c r="AC625" i="3"/>
  <c r="L641" i="3"/>
  <c r="O640" i="3"/>
  <c r="Q640" i="3"/>
  <c r="S640" i="3"/>
  <c r="V640" i="3"/>
  <c r="X640" i="3"/>
  <c r="AA640" i="3"/>
  <c r="AC640" i="3"/>
  <c r="P640" i="3"/>
  <c r="R640" i="3"/>
  <c r="U640" i="3"/>
  <c r="W640" i="3"/>
  <c r="Y640" i="3"/>
  <c r="AB640" i="3"/>
  <c r="L716" i="3"/>
  <c r="L762" i="3"/>
  <c r="K762" i="3" s="1"/>
  <c r="L792" i="3"/>
  <c r="K792" i="3" s="1"/>
  <c r="L822" i="3"/>
  <c r="K822" i="3" s="1"/>
  <c r="N25" i="3"/>
  <c r="R25" i="3"/>
  <c r="U25" i="3"/>
  <c r="Y25" i="3"/>
  <c r="AD25" i="3"/>
  <c r="Q40" i="3"/>
  <c r="L26" i="3"/>
  <c r="P55" i="3"/>
  <c r="L86" i="3"/>
  <c r="O85" i="3"/>
  <c r="Q85" i="3"/>
  <c r="S85" i="3"/>
  <c r="V85" i="3"/>
  <c r="AA85" i="3"/>
  <c r="AC85" i="3"/>
  <c r="P85" i="3"/>
  <c r="U85" i="3"/>
  <c r="W85" i="3"/>
  <c r="Y85" i="3"/>
  <c r="AB85" i="3"/>
  <c r="P190" i="3"/>
  <c r="U190" i="3"/>
  <c r="W190" i="3"/>
  <c r="Y190" i="3"/>
  <c r="AB190" i="3"/>
  <c r="L207" i="3"/>
  <c r="K207" i="3" s="1"/>
  <c r="X205" i="3"/>
  <c r="L221" i="3"/>
  <c r="O220" i="3"/>
  <c r="Q220" i="3"/>
  <c r="S220" i="3"/>
  <c r="V220" i="3"/>
  <c r="AA220" i="3"/>
  <c r="AC220" i="3"/>
  <c r="P220" i="3"/>
  <c r="U220" i="3"/>
  <c r="W220" i="3"/>
  <c r="Y220" i="3"/>
  <c r="AB220" i="3"/>
  <c r="X235" i="3"/>
  <c r="O250" i="3"/>
  <c r="S250" i="3"/>
  <c r="V250" i="3"/>
  <c r="O265" i="3"/>
  <c r="S265" i="3"/>
  <c r="V265" i="3"/>
  <c r="X115" i="3"/>
  <c r="L131" i="3"/>
  <c r="X145" i="3"/>
  <c r="O160" i="3"/>
  <c r="Q160" i="3"/>
  <c r="S160" i="3"/>
  <c r="O175" i="3"/>
  <c r="S175" i="3"/>
  <c r="V175" i="3"/>
  <c r="Q280" i="3"/>
  <c r="S280" i="3"/>
  <c r="Q295" i="3"/>
  <c r="AA295" i="3"/>
  <c r="Q310" i="3"/>
  <c r="AA310" i="3"/>
  <c r="S370" i="3"/>
  <c r="V370" i="3"/>
  <c r="X385" i="3"/>
  <c r="AC385" i="3"/>
  <c r="Q430" i="3"/>
  <c r="L447" i="3"/>
  <c r="K447" i="3" s="1"/>
  <c r="Q445" i="3"/>
  <c r="L461" i="3"/>
  <c r="O460" i="3"/>
  <c r="Q460" i="3"/>
  <c r="S460" i="3"/>
  <c r="V460" i="3"/>
  <c r="X460" i="3"/>
  <c r="AA460" i="3"/>
  <c r="AC460" i="3"/>
  <c r="P460" i="3"/>
  <c r="R460" i="3"/>
  <c r="U460" i="3"/>
  <c r="W460" i="3"/>
  <c r="Y460" i="3"/>
  <c r="AB460" i="3"/>
  <c r="U535" i="3"/>
  <c r="L567" i="3"/>
  <c r="K567" i="3" s="1"/>
  <c r="O565" i="3"/>
  <c r="X565" i="3"/>
  <c r="M580" i="3"/>
  <c r="L686" i="3"/>
  <c r="O685" i="3"/>
  <c r="Q685" i="3"/>
  <c r="S685" i="3"/>
  <c r="V685" i="3"/>
  <c r="AA685" i="3"/>
  <c r="AC685" i="3"/>
  <c r="P685" i="3"/>
  <c r="U685" i="3"/>
  <c r="W685" i="3"/>
  <c r="Y685" i="3"/>
  <c r="AB685" i="3"/>
  <c r="L701" i="3"/>
  <c r="V700" i="3"/>
  <c r="X700" i="3"/>
  <c r="AA700" i="3"/>
  <c r="AC700" i="3"/>
  <c r="N700" i="3"/>
  <c r="P700" i="3"/>
  <c r="R700" i="3"/>
  <c r="U700" i="3"/>
  <c r="W700" i="3"/>
  <c r="Y700" i="3"/>
  <c r="AB700" i="3"/>
  <c r="AD700" i="3"/>
  <c r="AA430" i="3"/>
  <c r="U505" i="3"/>
  <c r="O550" i="3"/>
  <c r="Q550" i="3"/>
  <c r="X625" i="3"/>
  <c r="X655" i="3"/>
  <c r="L747" i="3"/>
  <c r="K747" i="3" s="1"/>
  <c r="X745" i="3"/>
  <c r="O760" i="3"/>
  <c r="Q760" i="3"/>
  <c r="S760" i="3"/>
  <c r="V760" i="3"/>
  <c r="X760" i="3"/>
  <c r="AA760" i="3"/>
  <c r="AC760" i="3"/>
  <c r="P760" i="3"/>
  <c r="R760" i="3"/>
  <c r="U760" i="3"/>
  <c r="W760" i="3"/>
  <c r="Y760" i="3"/>
  <c r="AB760" i="3"/>
  <c r="O790" i="3"/>
  <c r="Q790" i="3"/>
  <c r="S790" i="3"/>
  <c r="V790" i="3"/>
  <c r="X790" i="3"/>
  <c r="AA790" i="3"/>
  <c r="AC790" i="3"/>
  <c r="P790" i="3"/>
  <c r="R790" i="3"/>
  <c r="U790" i="3"/>
  <c r="W790" i="3"/>
  <c r="Y790" i="3"/>
  <c r="AB790" i="3"/>
  <c r="L807" i="3"/>
  <c r="K807" i="3" s="1"/>
  <c r="X805" i="3"/>
  <c r="O820" i="3"/>
  <c r="Q820" i="3"/>
  <c r="S820" i="3"/>
  <c r="V820" i="3"/>
  <c r="X820" i="3"/>
  <c r="AA820" i="3"/>
  <c r="AC820" i="3"/>
  <c r="P820" i="3"/>
  <c r="R820" i="3"/>
  <c r="U820" i="3"/>
  <c r="W820" i="3"/>
  <c r="Y820" i="3"/>
  <c r="AB820" i="3"/>
  <c r="L837" i="3"/>
  <c r="K837" i="3" s="1"/>
  <c r="X835" i="3"/>
  <c r="O850" i="3"/>
  <c r="Q850" i="3"/>
  <c r="S850" i="3"/>
  <c r="P850" i="3"/>
  <c r="R850" i="3"/>
  <c r="U850" i="3"/>
  <c r="W850" i="3"/>
  <c r="Y850" i="3"/>
  <c r="AB850" i="3"/>
  <c r="AD850" i="3"/>
  <c r="O865" i="3"/>
  <c r="Q865" i="3"/>
  <c r="S865" i="3"/>
  <c r="V865" i="3"/>
  <c r="X865" i="3"/>
  <c r="AA865" i="3"/>
  <c r="AC865" i="3"/>
  <c r="N865" i="3"/>
  <c r="P865" i="3"/>
  <c r="R865" i="3"/>
  <c r="U865" i="3"/>
  <c r="W865" i="3"/>
  <c r="Y865" i="3"/>
  <c r="AB865" i="3"/>
  <c r="L11" i="3"/>
  <c r="L27" i="3"/>
  <c r="K27" i="3" s="1"/>
  <c r="O25" i="3"/>
  <c r="Q25" i="3"/>
  <c r="S25" i="3"/>
  <c r="M40" i="3"/>
  <c r="V40" i="3"/>
  <c r="X40" i="3"/>
  <c r="AA40" i="3"/>
  <c r="AC40" i="3"/>
  <c r="N40" i="3"/>
  <c r="P40" i="3"/>
  <c r="R40" i="3"/>
  <c r="W40" i="3"/>
  <c r="AB40" i="3"/>
  <c r="L71" i="3"/>
  <c r="L102" i="3"/>
  <c r="K102" i="3" s="1"/>
  <c r="L116" i="3"/>
  <c r="O115" i="3"/>
  <c r="Q115" i="3"/>
  <c r="S115" i="3"/>
  <c r="V115" i="3"/>
  <c r="AA115" i="3"/>
  <c r="U115" i="3"/>
  <c r="W115" i="3"/>
  <c r="Y115" i="3"/>
  <c r="AB115" i="3"/>
  <c r="L146" i="3"/>
  <c r="O145" i="3"/>
  <c r="Q145" i="3"/>
  <c r="S145" i="3"/>
  <c r="V145" i="3"/>
  <c r="AA145" i="3"/>
  <c r="U145" i="3"/>
  <c r="W145" i="3"/>
  <c r="Y145" i="3"/>
  <c r="AB145" i="3"/>
  <c r="L161" i="3"/>
  <c r="V160" i="3"/>
  <c r="X160" i="3"/>
  <c r="AA160" i="3"/>
  <c r="AC160" i="3"/>
  <c r="L206" i="3"/>
  <c r="O205" i="3"/>
  <c r="Q205" i="3"/>
  <c r="S205" i="3"/>
  <c r="V205" i="3"/>
  <c r="AA205" i="3"/>
  <c r="U205" i="3"/>
  <c r="W205" i="3"/>
  <c r="Y205" i="3"/>
  <c r="AB205" i="3"/>
  <c r="O235" i="3"/>
  <c r="Q235" i="3"/>
  <c r="S235" i="3"/>
  <c r="V235" i="3"/>
  <c r="AA235" i="3"/>
  <c r="U235" i="3"/>
  <c r="W235" i="3"/>
  <c r="Y235" i="3"/>
  <c r="AB235" i="3"/>
  <c r="Y520" i="3"/>
  <c r="O580" i="3"/>
  <c r="S580" i="3"/>
  <c r="V580" i="3"/>
  <c r="AA580" i="3"/>
  <c r="O595" i="3"/>
  <c r="S595" i="3"/>
  <c r="V595" i="3"/>
  <c r="X595" i="3"/>
  <c r="AA595" i="3"/>
  <c r="AC595" i="3"/>
  <c r="L717" i="3"/>
  <c r="K717" i="3" s="1"/>
  <c r="M715" i="3"/>
  <c r="O715" i="3"/>
  <c r="Q715" i="3"/>
  <c r="S715" i="3"/>
  <c r="V715" i="3"/>
  <c r="X715" i="3"/>
  <c r="AA715" i="3"/>
  <c r="AC715" i="3"/>
  <c r="L57" i="3"/>
  <c r="K57" i="3" s="1"/>
  <c r="X175" i="3"/>
  <c r="AC175" i="3"/>
  <c r="X250" i="3"/>
  <c r="AC250" i="3"/>
  <c r="X265" i="3"/>
  <c r="M280" i="3"/>
  <c r="O295" i="3"/>
  <c r="S295" i="3"/>
  <c r="V295" i="3"/>
  <c r="X295" i="3"/>
  <c r="AC295" i="3"/>
  <c r="O310" i="3"/>
  <c r="S310" i="3"/>
  <c r="V310" i="3"/>
  <c r="X310" i="3"/>
  <c r="AC310" i="3"/>
  <c r="O340" i="3"/>
  <c r="Q340" i="3"/>
  <c r="S340" i="3"/>
  <c r="O430" i="3"/>
  <c r="S430" i="3"/>
  <c r="V430" i="3"/>
  <c r="X430" i="3"/>
  <c r="AC430" i="3"/>
  <c r="O445" i="3"/>
  <c r="S445" i="3"/>
  <c r="V445" i="3"/>
  <c r="X445" i="3"/>
  <c r="AA445" i="3"/>
  <c r="AC445" i="3"/>
  <c r="Y505" i="3"/>
  <c r="Y535" i="3"/>
  <c r="L552" i="3"/>
  <c r="K552" i="3" s="1"/>
  <c r="M550" i="3"/>
  <c r="AD865" i="3"/>
  <c r="AC265" i="3"/>
  <c r="V280" i="3"/>
  <c r="X280" i="3"/>
  <c r="AA280" i="3"/>
  <c r="AC280" i="3"/>
  <c r="N280" i="3"/>
  <c r="P280" i="3"/>
  <c r="R280" i="3"/>
  <c r="U280" i="3"/>
  <c r="W280" i="3"/>
  <c r="AB280" i="3"/>
  <c r="O355" i="3"/>
  <c r="S355" i="3"/>
  <c r="V355" i="3"/>
  <c r="X355" i="3"/>
  <c r="AC355" i="3"/>
  <c r="L372" i="3"/>
  <c r="K372" i="3" s="1"/>
  <c r="X370" i="3"/>
  <c r="AC370" i="3"/>
  <c r="L386" i="3"/>
  <c r="O385" i="3"/>
  <c r="Q385" i="3"/>
  <c r="S385" i="3"/>
  <c r="V385" i="3"/>
  <c r="AA385" i="3"/>
  <c r="U385" i="3"/>
  <c r="W385" i="3"/>
  <c r="Y385" i="3"/>
  <c r="AB385" i="3"/>
  <c r="L416" i="3"/>
  <c r="O415" i="3"/>
  <c r="Q415" i="3"/>
  <c r="S415" i="3"/>
  <c r="U415" i="3"/>
  <c r="Y415" i="3"/>
  <c r="AD415" i="3"/>
  <c r="L477" i="3"/>
  <c r="K477" i="3" s="1"/>
  <c r="X475" i="3"/>
  <c r="AC475" i="3"/>
  <c r="L492" i="3"/>
  <c r="K492" i="3" s="1"/>
  <c r="O490" i="3"/>
  <c r="Q490" i="3"/>
  <c r="S490" i="3"/>
  <c r="L507" i="3"/>
  <c r="K507" i="3" s="1"/>
  <c r="V505" i="3"/>
  <c r="X505" i="3"/>
  <c r="AA505" i="3"/>
  <c r="AC505" i="3"/>
  <c r="L522" i="3"/>
  <c r="K522" i="3" s="1"/>
  <c r="V520" i="3"/>
  <c r="X520" i="3"/>
  <c r="AA520" i="3"/>
  <c r="AC520" i="3"/>
  <c r="V550" i="3"/>
  <c r="X550" i="3"/>
  <c r="AA550" i="3"/>
  <c r="AC550" i="3"/>
  <c r="N550" i="3"/>
  <c r="P550" i="3"/>
  <c r="R550" i="3"/>
  <c r="W550" i="3"/>
  <c r="AB550" i="3"/>
  <c r="Q565" i="3"/>
  <c r="S565" i="3"/>
  <c r="V565" i="3"/>
  <c r="AA565" i="3"/>
  <c r="AC565" i="3"/>
  <c r="N565" i="3"/>
  <c r="P565" i="3"/>
  <c r="U565" i="3"/>
  <c r="W565" i="3"/>
  <c r="Y565" i="3"/>
  <c r="AB565" i="3"/>
  <c r="L626" i="3"/>
  <c r="O625" i="3"/>
  <c r="Q625" i="3"/>
  <c r="S625" i="3"/>
  <c r="V625" i="3"/>
  <c r="AA625" i="3"/>
  <c r="U625" i="3"/>
  <c r="W625" i="3"/>
  <c r="Y625" i="3"/>
  <c r="AB625" i="3"/>
  <c r="L656" i="3"/>
  <c r="O655" i="3"/>
  <c r="Q655" i="3"/>
  <c r="S655" i="3"/>
  <c r="V655" i="3"/>
  <c r="AA655" i="3"/>
  <c r="U655" i="3"/>
  <c r="W655" i="3"/>
  <c r="Y655" i="3"/>
  <c r="AB655" i="3"/>
  <c r="W670" i="3"/>
  <c r="Y670" i="3"/>
  <c r="AB670" i="3"/>
  <c r="L702" i="3"/>
  <c r="K702" i="3" s="1"/>
  <c r="O700" i="3"/>
  <c r="Q700" i="3"/>
  <c r="S700" i="3"/>
  <c r="O745" i="3"/>
  <c r="Q745" i="3"/>
  <c r="S745" i="3"/>
  <c r="V745" i="3"/>
  <c r="AA745" i="3"/>
  <c r="U745" i="3"/>
  <c r="W745" i="3"/>
  <c r="Y745" i="3"/>
  <c r="AB745" i="3"/>
  <c r="O775" i="3"/>
  <c r="Q775" i="3"/>
  <c r="S775" i="3"/>
  <c r="U775" i="3"/>
  <c r="Y775" i="3"/>
  <c r="AD775" i="3"/>
  <c r="O805" i="3"/>
  <c r="Q805" i="3"/>
  <c r="S805" i="3"/>
  <c r="V805" i="3"/>
  <c r="AA805" i="3"/>
  <c r="U805" i="3"/>
  <c r="W805" i="3"/>
  <c r="Y805" i="3"/>
  <c r="AB805" i="3"/>
  <c r="O835" i="3"/>
  <c r="Q835" i="3"/>
  <c r="S835" i="3"/>
  <c r="V835" i="3"/>
  <c r="AA835" i="3"/>
  <c r="U835" i="3"/>
  <c r="W835" i="3"/>
  <c r="Y835" i="3"/>
  <c r="AB835" i="3"/>
  <c r="M325" i="3"/>
  <c r="V340" i="3"/>
  <c r="X340" i="3"/>
  <c r="AA340" i="3"/>
  <c r="AC340" i="3"/>
  <c r="M25" i="3"/>
  <c r="L41" i="3"/>
  <c r="M55" i="3"/>
  <c r="U55" i="3"/>
  <c r="W55" i="3"/>
  <c r="Y55" i="3"/>
  <c r="AB55" i="3"/>
  <c r="AD55" i="3"/>
  <c r="M85" i="3"/>
  <c r="M115" i="3"/>
  <c r="M130" i="3"/>
  <c r="M145" i="3"/>
  <c r="M160" i="3"/>
  <c r="U175" i="3"/>
  <c r="W175" i="3"/>
  <c r="Y175" i="3"/>
  <c r="AB175" i="3"/>
  <c r="M190" i="3"/>
  <c r="M205" i="3"/>
  <c r="M220" i="3"/>
  <c r="M235" i="3"/>
  <c r="U250" i="3"/>
  <c r="W250" i="3"/>
  <c r="Y250" i="3"/>
  <c r="AB250" i="3"/>
  <c r="U265" i="3"/>
  <c r="W265" i="3"/>
  <c r="Y265" i="3"/>
  <c r="AB265" i="3"/>
  <c r="AD280" i="3"/>
  <c r="M340" i="3"/>
  <c r="U295" i="3"/>
  <c r="W295" i="3"/>
  <c r="Y295" i="3"/>
  <c r="AB295" i="3"/>
  <c r="U310" i="3"/>
  <c r="W310" i="3"/>
  <c r="Y310" i="3"/>
  <c r="AB310" i="3"/>
  <c r="U355" i="3"/>
  <c r="W355" i="3"/>
  <c r="Y355" i="3"/>
  <c r="AB355" i="3"/>
  <c r="U370" i="3"/>
  <c r="W370" i="3"/>
  <c r="Y370" i="3"/>
  <c r="AB370" i="3"/>
  <c r="M385" i="3"/>
  <c r="M400" i="3"/>
  <c r="L402" i="3"/>
  <c r="K402" i="3" s="1"/>
  <c r="V400" i="3"/>
  <c r="X400" i="3"/>
  <c r="AA400" i="3"/>
  <c r="AC400" i="3"/>
  <c r="M415" i="3"/>
  <c r="L417" i="3"/>
  <c r="K417" i="3" s="1"/>
  <c r="V415" i="3"/>
  <c r="X415" i="3"/>
  <c r="AA415" i="3"/>
  <c r="AC415" i="3"/>
  <c r="U430" i="3"/>
  <c r="W430" i="3"/>
  <c r="Y430" i="3"/>
  <c r="AB430" i="3"/>
  <c r="L446" i="3"/>
  <c r="M460" i="3"/>
  <c r="U475" i="3"/>
  <c r="W475" i="3"/>
  <c r="Y475" i="3"/>
  <c r="AB475" i="3"/>
  <c r="M490" i="3"/>
  <c r="L506" i="3"/>
  <c r="L521" i="3"/>
  <c r="L551" i="3"/>
  <c r="V535" i="3"/>
  <c r="X535" i="3"/>
  <c r="AA535" i="3"/>
  <c r="AC535" i="3"/>
  <c r="U580" i="3"/>
  <c r="W580" i="3"/>
  <c r="Y580" i="3"/>
  <c r="AB580" i="3"/>
  <c r="L596" i="3"/>
  <c r="M610" i="3"/>
  <c r="M625" i="3"/>
  <c r="M640" i="3"/>
  <c r="M655" i="3"/>
  <c r="M670" i="3"/>
  <c r="M685" i="3"/>
  <c r="M700" i="3"/>
  <c r="L746" i="3"/>
  <c r="M745" i="3"/>
  <c r="L776" i="3"/>
  <c r="M775" i="3"/>
  <c r="L806" i="3"/>
  <c r="M805" i="3"/>
  <c r="L836" i="3"/>
  <c r="M835" i="3"/>
  <c r="L761" i="3"/>
  <c r="M760" i="3"/>
  <c r="L791" i="3"/>
  <c r="M790" i="3"/>
  <c r="L821" i="3"/>
  <c r="M820" i="3"/>
  <c r="L851" i="3"/>
  <c r="M850" i="3"/>
  <c r="L866" i="3"/>
  <c r="M865" i="3"/>
  <c r="U715" i="3"/>
  <c r="W715" i="3"/>
  <c r="Y715" i="3"/>
  <c r="AB715" i="3"/>
  <c r="L731" i="3"/>
  <c r="L777" i="3"/>
  <c r="K777" i="3" s="1"/>
  <c r="V775" i="3"/>
  <c r="X775" i="3"/>
  <c r="AA775" i="3"/>
  <c r="AC775" i="3"/>
  <c r="L852" i="3"/>
  <c r="K852" i="3" s="1"/>
  <c r="V850" i="3"/>
  <c r="X850" i="3"/>
  <c r="AA850" i="3"/>
  <c r="AC850" i="3"/>
  <c r="AD835" i="3"/>
  <c r="AD820" i="3"/>
  <c r="AD805" i="3"/>
  <c r="AD790" i="3"/>
  <c r="AD760" i="3"/>
  <c r="AD745" i="3"/>
  <c r="AD715" i="3"/>
  <c r="AD685" i="3"/>
  <c r="AD670" i="3"/>
  <c r="AD655" i="3"/>
  <c r="AD640" i="3"/>
  <c r="AD625" i="3"/>
  <c r="AD610" i="3"/>
  <c r="AD580" i="3"/>
  <c r="AD565" i="3"/>
  <c r="AD475" i="3"/>
  <c r="AD460" i="3"/>
  <c r="AD430" i="3"/>
  <c r="AD385" i="3"/>
  <c r="AD370" i="3"/>
  <c r="AD355" i="3"/>
  <c r="AD325" i="3"/>
  <c r="AD310" i="3"/>
  <c r="AD295" i="3"/>
  <c r="AD265" i="3"/>
  <c r="AD250" i="3"/>
  <c r="AD235" i="3"/>
  <c r="AD220" i="3"/>
  <c r="AD205" i="3"/>
  <c r="AD190" i="3"/>
  <c r="AD175" i="3"/>
  <c r="AD145" i="3"/>
  <c r="AD130" i="3"/>
  <c r="AD115" i="3"/>
  <c r="AD85" i="3"/>
  <c r="H385" i="3" l="1"/>
  <c r="H460" i="3"/>
  <c r="H610" i="3"/>
  <c r="H640" i="3"/>
  <c r="H760" i="3"/>
  <c r="I865" i="3"/>
  <c r="H115" i="3"/>
  <c r="H145" i="3"/>
  <c r="H190" i="3"/>
  <c r="H220" i="3"/>
  <c r="H250" i="3"/>
  <c r="H295" i="3"/>
  <c r="H325" i="3"/>
  <c r="H370" i="3"/>
  <c r="H430" i="3"/>
  <c r="H475" i="3"/>
  <c r="H580" i="3"/>
  <c r="H625" i="3"/>
  <c r="H655" i="3"/>
  <c r="H685" i="3"/>
  <c r="H745" i="3"/>
  <c r="H790" i="3"/>
  <c r="H820" i="3"/>
  <c r="I490" i="3"/>
  <c r="I340" i="3"/>
  <c r="I160" i="3"/>
  <c r="H85" i="3"/>
  <c r="H130" i="3"/>
  <c r="H175" i="3"/>
  <c r="H205" i="3"/>
  <c r="H235" i="3"/>
  <c r="H265" i="3"/>
  <c r="H310" i="3"/>
  <c r="H355" i="3"/>
  <c r="H565" i="3"/>
  <c r="H670" i="3"/>
  <c r="H805" i="3"/>
  <c r="H715" i="3"/>
  <c r="H835" i="3"/>
  <c r="I700" i="3"/>
  <c r="H280" i="3"/>
  <c r="I565" i="3"/>
  <c r="I295" i="3"/>
  <c r="I265" i="3"/>
  <c r="J265" i="3" s="1"/>
  <c r="H520" i="3"/>
  <c r="L535" i="3"/>
  <c r="K535" i="3" s="1"/>
  <c r="I430" i="3"/>
  <c r="J430" i="3" s="1"/>
  <c r="I310" i="3"/>
  <c r="I175" i="3"/>
  <c r="J175" i="3" s="1"/>
  <c r="I250" i="3"/>
  <c r="I475" i="3"/>
  <c r="I25" i="3"/>
  <c r="I685" i="3"/>
  <c r="I655" i="3"/>
  <c r="I625" i="3"/>
  <c r="I415" i="3"/>
  <c r="I400" i="3"/>
  <c r="I235" i="3"/>
  <c r="I205" i="3"/>
  <c r="I130" i="3"/>
  <c r="J130" i="3" s="1"/>
  <c r="I85" i="3"/>
  <c r="I55" i="3"/>
  <c r="H775" i="3"/>
  <c r="I550" i="3"/>
  <c r="I280" i="3"/>
  <c r="I715" i="3"/>
  <c r="J715" i="3" s="1"/>
  <c r="I40" i="3"/>
  <c r="H850" i="3"/>
  <c r="I580" i="3"/>
  <c r="J580" i="3" s="1"/>
  <c r="H400" i="3"/>
  <c r="I370" i="3"/>
  <c r="I445" i="3"/>
  <c r="I505" i="3"/>
  <c r="H535" i="3"/>
  <c r="I535" i="3"/>
  <c r="H445" i="3"/>
  <c r="I850" i="3"/>
  <c r="I820" i="3"/>
  <c r="I790" i="3"/>
  <c r="I760" i="3"/>
  <c r="I835" i="3"/>
  <c r="I805" i="3"/>
  <c r="I775" i="3"/>
  <c r="J775" i="3" s="1"/>
  <c r="I745" i="3"/>
  <c r="I670" i="3"/>
  <c r="I640" i="3"/>
  <c r="I610" i="3"/>
  <c r="J610" i="3" s="1"/>
  <c r="I460" i="3"/>
  <c r="I385" i="3"/>
  <c r="J385" i="3" s="1"/>
  <c r="I220" i="3"/>
  <c r="I190" i="3"/>
  <c r="J190" i="3" s="1"/>
  <c r="I145" i="3"/>
  <c r="L115" i="3"/>
  <c r="K115" i="3" s="1"/>
  <c r="I115" i="3"/>
  <c r="H55" i="3"/>
  <c r="L325" i="3"/>
  <c r="K325" i="3" s="1"/>
  <c r="I325" i="3"/>
  <c r="J325" i="3" s="1"/>
  <c r="H415" i="3"/>
  <c r="H865" i="3"/>
  <c r="H700" i="3"/>
  <c r="I595" i="3"/>
  <c r="I520" i="3"/>
  <c r="H490" i="3"/>
  <c r="I355" i="3"/>
  <c r="H595" i="3"/>
  <c r="H505" i="3"/>
  <c r="H160" i="3"/>
  <c r="H550" i="3"/>
  <c r="H340" i="3"/>
  <c r="L610" i="3"/>
  <c r="K610" i="3" s="1"/>
  <c r="L430" i="3"/>
  <c r="K430" i="3" s="1"/>
  <c r="L250" i="3"/>
  <c r="K250" i="3" s="1"/>
  <c r="L460" i="3"/>
  <c r="K460" i="3" s="1"/>
  <c r="L385" i="3"/>
  <c r="K385" i="3" s="1"/>
  <c r="L565" i="3"/>
  <c r="K565" i="3" s="1"/>
  <c r="L475" i="3"/>
  <c r="K475" i="3" s="1"/>
  <c r="L595" i="3"/>
  <c r="K595" i="3" s="1"/>
  <c r="L580" i="3"/>
  <c r="K580" i="3" s="1"/>
  <c r="L550" i="3"/>
  <c r="K550" i="3" s="1"/>
  <c r="L520" i="3"/>
  <c r="K520" i="3" s="1"/>
  <c r="L505" i="3"/>
  <c r="K505" i="3" s="1"/>
  <c r="L445" i="3"/>
  <c r="K445" i="3" s="1"/>
  <c r="L415" i="3"/>
  <c r="K415" i="3" s="1"/>
  <c r="L400" i="3"/>
  <c r="K400" i="3" s="1"/>
  <c r="L295" i="3"/>
  <c r="K295" i="3" s="1"/>
  <c r="L25" i="3"/>
  <c r="K25" i="3" s="1"/>
  <c r="L55" i="3"/>
  <c r="K55" i="3" s="1"/>
  <c r="L190" i="3"/>
  <c r="K190" i="3" s="1"/>
  <c r="L160" i="3"/>
  <c r="K160" i="3" s="1"/>
  <c r="L40" i="3"/>
  <c r="K40" i="3" s="1"/>
  <c r="H40" i="3" s="1"/>
  <c r="L700" i="3"/>
  <c r="K700" i="3" s="1"/>
  <c r="L340" i="3"/>
  <c r="K340" i="3" s="1"/>
  <c r="L280" i="3"/>
  <c r="K280" i="3" s="1"/>
  <c r="L775" i="3"/>
  <c r="K775" i="3" s="1"/>
  <c r="L865" i="3"/>
  <c r="K865" i="3" s="1"/>
  <c r="L850" i="3"/>
  <c r="K850" i="3" s="1"/>
  <c r="L490" i="3"/>
  <c r="K490" i="3" s="1"/>
  <c r="L835" i="3"/>
  <c r="K835" i="3" s="1"/>
  <c r="L820" i="3"/>
  <c r="K820" i="3" s="1"/>
  <c r="L805" i="3"/>
  <c r="K805" i="3" s="1"/>
  <c r="L790" i="3"/>
  <c r="K790" i="3" s="1"/>
  <c r="L760" i="3"/>
  <c r="K760" i="3" s="1"/>
  <c r="L745" i="3"/>
  <c r="K745" i="3" s="1"/>
  <c r="L715" i="3"/>
  <c r="K715" i="3" s="1"/>
  <c r="L685" i="3"/>
  <c r="K685" i="3" s="1"/>
  <c r="L670" i="3"/>
  <c r="K670" i="3" s="1"/>
  <c r="L655" i="3"/>
  <c r="K655" i="3" s="1"/>
  <c r="L640" i="3"/>
  <c r="K640" i="3" s="1"/>
  <c r="L625" i="3"/>
  <c r="K625" i="3" s="1"/>
  <c r="L370" i="3"/>
  <c r="K370" i="3" s="1"/>
  <c r="L355" i="3"/>
  <c r="K355" i="3" s="1"/>
  <c r="L310" i="3"/>
  <c r="K310" i="3" s="1"/>
  <c r="L265" i="3"/>
  <c r="K265" i="3" s="1"/>
  <c r="L235" i="3"/>
  <c r="K235" i="3" s="1"/>
  <c r="L220" i="3"/>
  <c r="K220" i="3" s="1"/>
  <c r="L205" i="3"/>
  <c r="K205" i="3" s="1"/>
  <c r="L175" i="3"/>
  <c r="K175" i="3" s="1"/>
  <c r="L145" i="3"/>
  <c r="K145" i="3" s="1"/>
  <c r="L130" i="3"/>
  <c r="K130" i="3" s="1"/>
  <c r="L85" i="3"/>
  <c r="K85" i="3" s="1"/>
  <c r="J835" i="3" l="1"/>
  <c r="J85" i="3"/>
  <c r="J115" i="3"/>
  <c r="J745" i="3"/>
  <c r="J760" i="3"/>
  <c r="J820" i="3"/>
  <c r="J280" i="3"/>
  <c r="J520" i="3"/>
  <c r="J670" i="3"/>
  <c r="J790" i="3"/>
  <c r="J850" i="3"/>
  <c r="J370" i="3"/>
  <c r="J805" i="3"/>
  <c r="J235" i="3"/>
  <c r="J655" i="3"/>
  <c r="J250" i="3"/>
  <c r="J310" i="3"/>
  <c r="J355" i="3"/>
  <c r="J145" i="3"/>
  <c r="J220" i="3"/>
  <c r="J460" i="3"/>
  <c r="J640" i="3"/>
  <c r="J205" i="3"/>
  <c r="J625" i="3"/>
  <c r="J685" i="3"/>
  <c r="J475" i="3"/>
  <c r="J295" i="3"/>
  <c r="J565" i="3"/>
  <c r="J595" i="3"/>
  <c r="J535" i="3"/>
  <c r="J505" i="3"/>
  <c r="J550" i="3"/>
  <c r="J55" i="3"/>
  <c r="J415" i="3"/>
  <c r="J700" i="3"/>
  <c r="J160" i="3"/>
  <c r="J490" i="3"/>
  <c r="J865" i="3"/>
  <c r="J445" i="3"/>
  <c r="J400" i="3"/>
  <c r="J340" i="3"/>
  <c r="J40" i="3"/>
  <c r="F11" i="3" l="1"/>
  <c r="G11" i="3" l="1"/>
  <c r="E11" i="3"/>
  <c r="AD732" i="3" l="1"/>
  <c r="AC732" i="3"/>
  <c r="AC730" i="3" s="1"/>
  <c r="AB732" i="3"/>
  <c r="AB730" i="3" s="1"/>
  <c r="AA732" i="3"/>
  <c r="AA730" i="3" s="1"/>
  <c r="Y732" i="3"/>
  <c r="Y730" i="3" s="1"/>
  <c r="X732" i="3"/>
  <c r="X730" i="3" s="1"/>
  <c r="W732" i="3"/>
  <c r="W730" i="3" s="1"/>
  <c r="V732" i="3"/>
  <c r="V730" i="3" s="1"/>
  <c r="U732" i="3"/>
  <c r="U730" i="3" s="1"/>
  <c r="T732" i="3"/>
  <c r="T730" i="3" s="1"/>
  <c r="S732" i="3"/>
  <c r="S730" i="3" s="1"/>
  <c r="R732" i="3"/>
  <c r="R730" i="3" s="1"/>
  <c r="Q732" i="3"/>
  <c r="Q730" i="3" s="1"/>
  <c r="P732" i="3"/>
  <c r="P730" i="3" s="1"/>
  <c r="O732" i="3"/>
  <c r="O730" i="3" s="1"/>
  <c r="N732" i="3"/>
  <c r="N730" i="3" s="1"/>
  <c r="AD100" i="3"/>
  <c r="AC100" i="3"/>
  <c r="AB100" i="3"/>
  <c r="AA100" i="3"/>
  <c r="Y100" i="3"/>
  <c r="X100" i="3"/>
  <c r="V100" i="3"/>
  <c r="U100" i="3"/>
  <c r="S100" i="3"/>
  <c r="R100" i="3"/>
  <c r="Q100" i="3"/>
  <c r="P100" i="3"/>
  <c r="O100" i="3"/>
  <c r="N100" i="3"/>
  <c r="AC70" i="3"/>
  <c r="AB70" i="3"/>
  <c r="AA70" i="3"/>
  <c r="Y70" i="3"/>
  <c r="X70" i="3"/>
  <c r="W70" i="3"/>
  <c r="V70" i="3"/>
  <c r="U70" i="3"/>
  <c r="S70" i="3"/>
  <c r="R70" i="3"/>
  <c r="Q70" i="3"/>
  <c r="P70" i="3"/>
  <c r="O70" i="3"/>
  <c r="N70" i="3"/>
  <c r="M732" i="3" l="1"/>
  <c r="H732" i="3" s="1"/>
  <c r="J732" i="3" s="1"/>
  <c r="AD730" i="3"/>
  <c r="L101" i="3"/>
  <c r="M100" i="3"/>
  <c r="I100" i="3" s="1"/>
  <c r="L72" i="3"/>
  <c r="K72" i="3" s="1"/>
  <c r="M70" i="3"/>
  <c r="AD70" i="3"/>
  <c r="H70" i="3" l="1"/>
  <c r="H100" i="3"/>
  <c r="J100" i="3" s="1"/>
  <c r="M730" i="3"/>
  <c r="H730" i="3" s="1"/>
  <c r="L732" i="3"/>
  <c r="K732" i="3" s="1"/>
  <c r="I70" i="3"/>
  <c r="J70" i="3" s="1"/>
  <c r="L100" i="3"/>
  <c r="K100" i="3" s="1"/>
  <c r="L70" i="3"/>
  <c r="K70" i="3" s="1"/>
  <c r="I730" i="3" l="1"/>
  <c r="J730" i="3" s="1"/>
  <c r="L730" i="3"/>
  <c r="K730" i="3" s="1"/>
  <c r="L12" i="3" l="1"/>
  <c r="K12" i="3" l="1"/>
  <c r="H12" i="3" s="1"/>
  <c r="J12" i="3" s="1"/>
  <c r="L10" i="3"/>
  <c r="K10" i="3" s="1"/>
  <c r="H10" i="3" s="1"/>
  <c r="J1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H1" authorId="0" shapeId="0" xr:uid="{00000000-0006-0000-0000-000001000000}">
      <text>
        <r>
          <rPr>
            <b/>
            <sz val="9"/>
            <color indexed="81"/>
            <rFont val="Pashto {Nazoo Ana}"/>
            <charset val="178"/>
          </rPr>
          <t>سلام .... په دغه  اول مخ  يعنې سالانه آزموينې  ستون کې  د زده کوونکو ټول شمېر، د آزموينې ګډونوال ، بريالي ، ناکام ، مشروط ، محروم او معذرتي وليکئ نور په نتايجو کې په اتوماتيک  ډول سره  رسيږي  . 
ورور مو د هارونخېلو عالي ليسې سرښوونکی: رحيم خان ( سيلاب )
تليفون نمبر: 0771472287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I1" authorId="0" shapeId="0" xr:uid="{00000000-0006-0000-0000-000002000000}">
      <text>
        <r>
          <rPr>
            <b/>
            <sz val="9"/>
            <color indexed="81"/>
            <rFont val="Pashto {Nazoo Ana}"/>
            <charset val="178"/>
          </rPr>
          <t xml:space="preserve">سلام .... په دغه   ستون کې د زده کوونکو ټول شمېر، د آزموينې ګډونوال، بريآلي او ناکام    وليکئ نور په توحيدي نتايجو او کلنۍ نتايحوکې په اتوماتيک  ډول سره  رسيږي  . 
ورور موسرښوونکی : رحيم خان ( سيلاب )
تليفون نمبر: 0771472287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1" authorId="0" shapeId="0" xr:uid="{00000000-0006-0000-0000-000003000000}">
      <text>
        <r>
          <rPr>
            <b/>
            <sz val="9"/>
            <color indexed="81"/>
            <rFont val="Pashto {Nazoo Ana}"/>
            <charset val="178"/>
          </rPr>
          <t>سلام ... په دغه   ستون کې د هريو زده کوونکي  چې په کوم کال کې  يوولسم ټولګي ويلې وي همغه ښوونيز کال ورته  وليکئ .  
ورور مو:  رحيم خان ( سيلاب )
تليفون نمبر: 0771472287</t>
        </r>
      </text>
    </comment>
    <comment ref="AB11" authorId="0" shapeId="0" xr:uid="{00000000-0006-0000-0000-000004000000}">
      <text>
        <r>
          <rPr>
            <b/>
            <sz val="9"/>
            <color indexed="81"/>
            <rFont val="Pashto {Nazoo Ana}"/>
            <charset val="178"/>
          </rPr>
          <t>سلام ... په دغه   ستون کې د دوولسم ټولګي د څلور مياشتنۍ او سالانه آزموينې مجموعه نمرې، د لسم ټولګي مجموعه نمرې، د يوولسم ټولګي  مجموعه نمرې په ( 47 )مضامينو باندې  تقسيم شويدي، که چېرته مضامين کم او زيات شول، د اړونده مضامينو شمېر وليکئ او د همدغې ستون څخه (  Copy ) واخلئ په لاندې اړونده خانو کې يې ( Paste) کړئ.  
ورور مو:  رحيم خان ( سيلاب )
تليفون نمبر: 0771472287</t>
        </r>
        <r>
          <rPr>
            <sz val="9"/>
            <color indexed="81"/>
            <rFont val="Pashto {Nazoo Ana}"/>
            <charset val="178"/>
          </rPr>
          <t xml:space="preserve">
</t>
        </r>
      </text>
    </comment>
    <comment ref="BD11" authorId="0" shapeId="0" xr:uid="{00000000-0006-0000-0000-000005000000}">
      <text>
        <r>
          <rPr>
            <b/>
            <sz val="9"/>
            <color indexed="81"/>
            <rFont val="Pashto {Nazoo Ana}"/>
            <charset val="178"/>
          </rPr>
          <t xml:space="preserve">سلام ... په دغه   ستون کې د هريو زده کوونکي  چې په کوم کال کې  لسم ټولګي ويلې وي، همغه ښوونيز کال ورته  وليکئ .  
ورور مو:  رحيم خان ( سيلاب )
تليفون نمبر: 0771472287
</t>
        </r>
        <r>
          <rPr>
            <sz val="9"/>
            <color indexed="81"/>
            <rFont val="Pashto {Nazoo Ana}"/>
            <charset val="178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S11" authorId="0" shapeId="0" xr:uid="{00000000-0006-0000-0200-000001000000}">
      <text>
        <r>
          <rPr>
            <b/>
            <sz val="9"/>
            <color indexed="81"/>
            <rFont val="Pashto {Nazoo Ana}"/>
            <charset val="178"/>
          </rPr>
          <t>سلام .... په دغه   ستون کې   نوم څخه تر  حاضرۍ ضوابط پورې چې کوم معلومات  تاسو انټري کوئ  د نمرو مجموعه او د نمرو فيصدي په اتوماتيک ډول رسيږي . د حاضرۍ  ضوابطو کې  فقط  تعليمي ورځې او سوب ورسوئ  نور ناسوب  په اتوماتيک ډول رسيږي . 
يادونه : په دغه ستون کې چې کوم معلومات تاسو  انټري کړل  دغه هر څه  په لنډيز ، د زده کوونکو په درې کلنو نمرو او د زده کوونکو د شهادتنامو درې کلنو نمرو کې په اتوماتيک ډول رسيږي .
بيا هم  که چا په کوم ځای کې ستونزه لرله  زه مو په خدمت کې يم ......
ورور مود هارونخېلو عالي ليسې سرښوونکی: رحيم خان ( سيلاب )
تليفون نمبر: 0771472287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2" authorId="0" shapeId="0" xr:uid="{00000000-0006-0000-0300-000001000000}">
      <text>
        <r>
          <rPr>
            <b/>
            <sz val="9"/>
            <color indexed="81"/>
            <rFont val="Pashto {Nazoo Ana}"/>
            <charset val="178"/>
          </rPr>
          <t xml:space="preserve">سلام .... په دغه   د پايلو دوه ستونه يو دې  څلور مياشتنۍ آزموينې   لپاره دی او چپ لاس ته  يو د سالانه آزموينې لپاره دی.   دغه معلومات   په اتوماتيک ډول سره  رسيږي .  هرکله چې   د  څلور مياشتنۍ آزموينه  لپاره ترې استفاده کوئ نو  دې  سالانه آزموينې ستون ترې   پټ (  Hide  ) کړئ  او که بيا دې سالانه آزموينې لپاره ترې استفاده کوئ  بيا   د  څلور مياشتنۍ آزموينې  ستون   ترې   پټ (  Hide  ) کړئ  او سالانه   (   Unhide ) کړئ. 
ورور مو د هارونخېلو عالي ليسې سرښوونکی: رحيم خان ( سيلاب )
تليفون نمبر: 0771472287
</t>
        </r>
        <r>
          <rPr>
            <sz val="9"/>
            <color indexed="81"/>
            <rFont val="Pashto {Nazoo Ana}"/>
            <charset val="178"/>
          </rPr>
          <t xml:space="preserve">
</t>
        </r>
      </text>
    </comment>
    <comment ref="E2" authorId="0" shapeId="0" xr:uid="{00000000-0006-0000-0300-000002000000}">
      <text>
        <r>
          <rPr>
            <sz val="9"/>
            <color indexed="81"/>
            <rFont val="Pashto {Nazoo Ana}"/>
            <charset val="178"/>
          </rPr>
          <t xml:space="preserve">
سلام .... په دغه   اصلی هستوګنځی په  ستون کې   فقط ولايت او  ولسوالي وليکئ  نور ټول د نتايجو له شيټ څخه  په اتوماتيک ډول سره  رسيږي . 
ورور مو د هارونخېلو عالي ليسې سرښوونکی: رحيم خان ( سيلاب )
تليفون نمبر: 0771472287</t>
        </r>
      </text>
    </comment>
    <comment ref="N3" authorId="0" shapeId="0" xr:uid="{00000000-0006-0000-0300-000003000000}">
      <text>
        <r>
          <rPr>
            <b/>
            <sz val="9"/>
            <color indexed="81"/>
            <rFont val="Pashto {Nazoo Ana}"/>
            <charset val="178"/>
          </rPr>
          <t xml:space="preserve">سلام ...که چېرته کوم زده کوونکی تخلص په تذکره کې ولري ، نو دغه  د نوم ستون کې   تاسو ايډيت کولای شئ ، دلته يې بيا ضرور وليکئ.
ورور مو سرښوونکی : رحيم خان ( سيلاب )
تليفون نمبر: 0771472287
</t>
        </r>
        <r>
          <rPr>
            <sz val="9"/>
            <color indexed="81"/>
            <rFont val="Pashto {Nazoo Ana}"/>
            <charset val="178"/>
          </rPr>
          <t xml:space="preserve">
</t>
        </r>
      </text>
    </comment>
    <comment ref="N67" authorId="0" shapeId="0" xr:uid="{00000000-0006-0000-0300-000004000000}">
      <text>
        <r>
          <rPr>
            <b/>
            <sz val="9"/>
            <color indexed="81"/>
            <rFont val="Pashto {Nazoo Ana}"/>
            <charset val="178"/>
          </rPr>
          <t>په دغه خای کې که چيرته کوم زده کوونکی الکترونيکي تذکره ولري يا په کاعذي تذکره کې تلخص ږلري ، کړای شئ چې دلته په خپله نوم او تخلص وليکئ  .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1" authorId="0" shapeId="0" xr:uid="{00000000-0006-0000-0600-000001000000}">
      <text>
        <r>
          <rPr>
            <b/>
            <sz val="9"/>
            <color indexed="81"/>
            <rFont val="Pashto {Nazoo Ana}"/>
            <charset val="178"/>
          </rPr>
          <t>سلام ... په دغه  اولې صفحې  عنوان کې فقط د خپلې ولسوالۍ نوم ، د اړونده ښوونځی نوم   وليکئ  نور په  ټولو صفحوکې په اتوماتيک  ډول سره  رسيږي  . په لاندې صفحو کې بيا ليکلو ته ضرورت نشته . 
ورور مو  سرښوونکی: رحيم خان ( سيلاب )
تليفون نمبر: 0771472287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" authorId="0" shapeId="0" xr:uid="{00000000-0006-0000-0600-000002000000}">
      <text>
        <r>
          <rPr>
            <b/>
            <sz val="9"/>
            <color indexed="81"/>
            <rFont val="Pashto {Nazoo Ana}"/>
            <charset val="178"/>
          </rPr>
          <t>سلام ... په دغه  اولې صفحې  ستون کې فقط د خپل ښوونځی نوم  او تعليمي کال  وليکئ،  نور په  ټولو صفحو کې په اتوماتيک  ډول سره  رسيږي  . په لاندې صفحو کې بيا ليکلو ته ضرورت نشته . 
ورور مو سرښوونکی: رحيم خان ( سيلاب )
تليفون نمبر: 0771472287</t>
        </r>
        <r>
          <rPr>
            <sz val="9"/>
            <color indexed="81"/>
            <rFont val="Pashto {Nazoo Ana}"/>
            <charset val="178"/>
          </rPr>
          <t xml:space="preserve">
</t>
        </r>
      </text>
    </comment>
    <comment ref="AF6" authorId="0" shapeId="0" xr:uid="{00000000-0006-0000-0600-000003000000}">
      <text>
        <r>
          <rPr>
            <b/>
            <sz val="9"/>
            <color indexed="81"/>
            <rFont val="Pashto {Nazoo Ana}"/>
            <charset val="178"/>
          </rPr>
          <t xml:space="preserve">
سلام ... په دغه  ستون  په برخه کې په هره صفحه کې د هر يو زده کوونکي  د شمول صنف، د شمول کال، دشمول تاريخ، د شمول عمر، موجوده عمر ، په اصلي سکونت کې قوم ، سکونت، ولسوالي او ولايت وليکئ او په فعلي سکونت  کې ټول معلومات وليکئ   . 
ورور مو  سرښوونکی: رحيم خان ( سيلاب )
تليفون نمبر: 0771472287</t>
        </r>
        <r>
          <rPr>
            <sz val="9"/>
            <color indexed="81"/>
            <rFont val="Pashto {Nazoo Ana}"/>
            <charset val="178"/>
          </rPr>
          <t xml:space="preserve">
</t>
        </r>
      </text>
    </comment>
    <comment ref="U17" authorId="0" shapeId="0" xr:uid="{00000000-0006-0000-0600-000004000000}">
      <text>
        <r>
          <rPr>
            <b/>
            <sz val="9"/>
            <color indexed="81"/>
            <rFont val="Pashto {Nazoo Ana}"/>
            <charset val="178"/>
          </rPr>
          <t>سلام ... په دغه  اولې صفحې  پړې برخه کې فقط د خپلې د اړونده ښوونځی نوم   وليکئ  نور په  ټولو صفحوکې په اتوماتيک  ډول سره  رسيږي  . په لاندې صفحو کې بيا ليکلو ته ضرورت نشته . 
ورور مو  سرښوونکی: رحيم خان ( سيلاب )
تليفون نمبر: 0771472287</t>
        </r>
        <r>
          <rPr>
            <sz val="9"/>
            <color indexed="81"/>
            <rFont val="Pashto {Nazoo Ana}"/>
            <charset val="178"/>
          </rPr>
          <t xml:space="preserve">
</t>
        </r>
      </text>
    </comment>
    <comment ref="L21" authorId="0" shapeId="0" xr:uid="{00000000-0006-0000-0600-000005000000}">
      <text>
        <r>
          <rPr>
            <b/>
            <sz val="9"/>
            <color indexed="81"/>
            <rFont val="Pashto {Nazoo Ana}"/>
            <charset val="178"/>
          </rPr>
          <t>دلته فقط د خپلې ولسوالۍ نوم وليکئ په نورو صفحو کې په اتوماتيک ډول سره رسيږي.</t>
        </r>
        <r>
          <rPr>
            <sz val="9"/>
            <color indexed="81"/>
            <rFont val="Pashto {Nazoo Ana}"/>
            <charset val="178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<sst xmlns="http://schemas.openxmlformats.org/spreadsheetml/2006/main" count="15370" uniqueCount="329">
  <si>
    <t>کلنۍ</t>
  </si>
  <si>
    <t>څلور میاشتنئ</t>
  </si>
  <si>
    <t>دپایلو لنډیز</t>
  </si>
  <si>
    <t>ټول شمیر</t>
  </si>
  <si>
    <t>د ازموینې ګډونوال</t>
  </si>
  <si>
    <t>مشروط</t>
  </si>
  <si>
    <t>محروم</t>
  </si>
  <si>
    <t>معذرتي</t>
  </si>
  <si>
    <t>دحاضری ضوابط</t>
  </si>
  <si>
    <t>درجه</t>
  </si>
  <si>
    <t>تهذیب</t>
  </si>
  <si>
    <t>بدني روزنه</t>
  </si>
  <si>
    <t>کمپیوټر</t>
  </si>
  <si>
    <t>مدني زده کړه</t>
  </si>
  <si>
    <t>جغرافیه</t>
  </si>
  <si>
    <t>تاریخ</t>
  </si>
  <si>
    <t>بیولوژی</t>
  </si>
  <si>
    <t>کیمیا</t>
  </si>
  <si>
    <t>فزیک</t>
  </si>
  <si>
    <t>ریاضي</t>
  </si>
  <si>
    <t>انکلیسی</t>
  </si>
  <si>
    <t>عقاید،فقه،حدیث</t>
  </si>
  <si>
    <t>تفسیر شریف</t>
  </si>
  <si>
    <t>جلد،پاڼه،ثبت</t>
  </si>
  <si>
    <t>دتذکرې شماره</t>
  </si>
  <si>
    <t>اساس ګڼه</t>
  </si>
  <si>
    <t>ګڼه</t>
  </si>
  <si>
    <t>رخصت</t>
  </si>
  <si>
    <t>ناروغ</t>
  </si>
  <si>
    <t>ناسوب</t>
  </si>
  <si>
    <t>سوب</t>
  </si>
  <si>
    <t>نيکه نوم</t>
  </si>
  <si>
    <t>F/Name</t>
  </si>
  <si>
    <t>پلارنوم</t>
  </si>
  <si>
    <t>L/ Name</t>
  </si>
  <si>
    <t>تخلص</t>
  </si>
  <si>
    <t>Name</t>
  </si>
  <si>
    <t>نوم</t>
  </si>
  <si>
    <t xml:space="preserve">ولایت خوست ،ولسوالي علیشیر و تريزائې </t>
  </si>
  <si>
    <t>بریالي/دټولګي لوړتیا</t>
  </si>
  <si>
    <t>لازیاته هڅه/ ټولګي تکرار</t>
  </si>
  <si>
    <t>دزیږېدو کال لمریز</t>
  </si>
  <si>
    <t>کتنې</t>
  </si>
  <si>
    <t>اصلي استوګنځی</t>
  </si>
  <si>
    <t>ټاکنیز/ فرهنګ</t>
  </si>
  <si>
    <t>جیولوجي</t>
  </si>
  <si>
    <t>نمرو اوسط</t>
  </si>
  <si>
    <t>ټولې نمرې</t>
  </si>
  <si>
    <t>نهایي 
نمرې</t>
  </si>
  <si>
    <t>څلورنیم 
میاشتینۍ</t>
  </si>
  <si>
    <t>پایله</t>
  </si>
  <si>
    <t>ښوونیز کال ورځې</t>
  </si>
  <si>
    <t xml:space="preserve">  جلد،  پاڼه ،   ثبت </t>
  </si>
  <si>
    <t>لومړۍ ژبه</t>
  </si>
  <si>
    <t>دويمه ژبه</t>
  </si>
  <si>
    <t>دريمه ژبه</t>
  </si>
  <si>
    <t>مضمونونه
ازموینې</t>
  </si>
  <si>
    <t>پېـــــــــــــــــژند</t>
  </si>
  <si>
    <t>کتنې:</t>
  </si>
  <si>
    <t>ترتيب کوونکی: سرښوونکی رحيم خان  سیلاب</t>
  </si>
  <si>
    <t xml:space="preserve">                                                                                                                                                                                                          </t>
  </si>
  <si>
    <t>عکس</t>
  </si>
  <si>
    <t>پاڼۍ ګڼه (  1  )</t>
  </si>
  <si>
    <t>اســـاس نمـــــبر</t>
  </si>
  <si>
    <t>دنیکه نوم</t>
  </si>
  <si>
    <t>دپلار نوم</t>
  </si>
  <si>
    <t xml:space="preserve">
</t>
  </si>
  <si>
    <t xml:space="preserve"> </t>
  </si>
  <si>
    <t>تماس شماره:0771472287</t>
  </si>
  <si>
    <t>کلنۍ ازموینه</t>
  </si>
  <si>
    <t>( هارونخېلو ) ښوونځي مديريت</t>
  </si>
  <si>
    <t>(تريزيو عليشېرو ولسوالۍ) پوهنې آمريت</t>
  </si>
  <si>
    <t>( خوست ولايت ) پوهنې رياست</t>
  </si>
  <si>
    <t>پوهنـــــــــــې وزارت</t>
  </si>
  <si>
    <t xml:space="preserve">         دهارونخېلو لیسې مدیریت</t>
  </si>
  <si>
    <t>(                                                       )</t>
  </si>
  <si>
    <t>اســــــــــاس نمبر:</t>
  </si>
  <si>
    <t>داداري نظــــــر: نـــــــومـــــوړى زده کــــوونکــى دښواخــلاقــوخــاونـددى.</t>
  </si>
  <si>
    <t>څلورنیم میاشتینۍ</t>
  </si>
  <si>
    <t>ټولګـــــــی :</t>
  </si>
  <si>
    <t xml:space="preserve"> زده کوونکي 
ولي لاسلییک</t>
  </si>
  <si>
    <t>مدیر لاسلیک</t>
  </si>
  <si>
    <t>تدریسي مرستیال
 لاسلیک</t>
  </si>
  <si>
    <t>ټولګي نګران لاسلیک</t>
  </si>
  <si>
    <t>لاسلیک ځای</t>
  </si>
  <si>
    <t xml:space="preserve">نیکـــــــه نـــــــــــــــــوم:  </t>
  </si>
  <si>
    <t>پلار نــــــوم:</t>
  </si>
  <si>
    <t>څلورنیم
 میاشتینۍ</t>
  </si>
  <si>
    <t>دښوونېز کال ورځې</t>
  </si>
  <si>
    <t>درجـــــــه</t>
  </si>
  <si>
    <t>پايــــــــله</t>
  </si>
  <si>
    <t>نمـــرو اوسط</t>
  </si>
  <si>
    <t xml:space="preserve"> ټولې نمـــرې</t>
  </si>
  <si>
    <t>تهــــذيب</t>
  </si>
  <si>
    <t>ټاکنيز/ فرهنګ</t>
  </si>
  <si>
    <t>کـمپيوټـــر</t>
  </si>
  <si>
    <t>جــــعرافيه</t>
  </si>
  <si>
    <t>تـــــاريخ</t>
  </si>
  <si>
    <t>بيولــــوژی</t>
  </si>
  <si>
    <t>کيـــميا</t>
  </si>
  <si>
    <t>فــــزيک</t>
  </si>
  <si>
    <t>رياضــــي</t>
  </si>
  <si>
    <t>انګلـــيسی</t>
  </si>
  <si>
    <t>دريمه ژبــه</t>
  </si>
  <si>
    <t>دويمه ژبــه</t>
  </si>
  <si>
    <t>لومړۍ ژبــه</t>
  </si>
  <si>
    <t>عقايد،فقه ،حديث</t>
  </si>
  <si>
    <t>تفسير شريف</t>
  </si>
  <si>
    <t>مضمونونه</t>
  </si>
  <si>
    <t xml:space="preserve">نـــــــــــــــــــــــــــــوم  : </t>
  </si>
  <si>
    <t>ترتیب کوونکی :سرښوونکی  رحیم حان سیلاب</t>
  </si>
  <si>
    <t>جيولوجي</t>
  </si>
  <si>
    <t>(۱۳۹۹ ) ل . ل ښوونیز کال</t>
  </si>
  <si>
    <t>لسم ( 7 )</t>
  </si>
  <si>
    <t>دلسم ټولګي نمرې</t>
  </si>
  <si>
    <t>دیوولسم ټولګي نمرې</t>
  </si>
  <si>
    <t>د دوولسم تولګي نمرې</t>
  </si>
  <si>
    <t>ټوله فيصدی</t>
  </si>
  <si>
    <t>دشهادتنامې ورکړې نېټه:</t>
  </si>
  <si>
    <t>دمثنې شهادتنامې ورکړې نېټه:</t>
  </si>
  <si>
    <t>دفراغت وکړې نېټه:</t>
  </si>
  <si>
    <t>ولايت</t>
  </si>
  <si>
    <t>فعلي سکونت</t>
  </si>
  <si>
    <t>اصلي سکونت</t>
  </si>
  <si>
    <t>ښوونځي</t>
  </si>
  <si>
    <t>دفراغت کال</t>
  </si>
  <si>
    <t>دفراغت صنف</t>
  </si>
  <si>
    <t>جلد،صفحه،ثبت</t>
  </si>
  <si>
    <t>دتذکرې نمبر</t>
  </si>
  <si>
    <t>دزیږیدلونیټه</t>
  </si>
  <si>
    <t>موجوده عمر</t>
  </si>
  <si>
    <t>دشمول عمر</t>
  </si>
  <si>
    <t>دشمول تاریخ</t>
  </si>
  <si>
    <t>دشمول کال</t>
  </si>
  <si>
    <t>دشمول صنف</t>
  </si>
  <si>
    <t>داساس نمره</t>
  </si>
  <si>
    <t>شـــــهرت</t>
  </si>
  <si>
    <t>ولسوالۍ</t>
  </si>
  <si>
    <t>پلار نوم</t>
  </si>
  <si>
    <t>خوست</t>
  </si>
  <si>
    <t>تريزائې عليشېر</t>
  </si>
  <si>
    <t>هارونخېل</t>
  </si>
  <si>
    <t>ترتيب کوونکی: سرښوونکی رحيم خان سيلاب</t>
  </si>
  <si>
    <t>داودجان</t>
  </si>
  <si>
    <t>Syllab</t>
  </si>
  <si>
    <t>Rahim Khan</t>
  </si>
  <si>
    <t>نمرو مجموعه</t>
  </si>
  <si>
    <t>نمرو فیصدي</t>
  </si>
  <si>
    <t>ښوونيز کال</t>
  </si>
  <si>
    <t>داړونده سرښوونکي تائيدې:</t>
  </si>
  <si>
    <t>دټولګي دنګران تائيدې:</t>
  </si>
  <si>
    <t>دپوهنې رئيس تائيدي:</t>
  </si>
  <si>
    <t>دنتايجو مدير تائيدي:</t>
  </si>
  <si>
    <t>دنتايجو مدير دمسلکي غړۍ تائيدي:</t>
  </si>
  <si>
    <t>دلیسې آمر تائید :</t>
  </si>
  <si>
    <t>پاڼۍ ګڼه (  2  )</t>
  </si>
  <si>
    <t>پاڼۍ ګڼه (  3  )</t>
  </si>
  <si>
    <t>پاڼۍ ګڼه (  4  )</t>
  </si>
  <si>
    <t>پاڼۍ ګڼه (  5  )</t>
  </si>
  <si>
    <t>پاڼۍ ګڼه (  6  )</t>
  </si>
  <si>
    <t>پاڼۍ ګڼه (  7  )</t>
  </si>
  <si>
    <t>پاڼۍ ګڼه (  8  )</t>
  </si>
  <si>
    <t>پاڼۍ ګڼه (  9  )</t>
  </si>
  <si>
    <t>پاڼۍ ګڼه (  36  )</t>
  </si>
  <si>
    <t>پاڼۍ ګڼه (  37  )</t>
  </si>
  <si>
    <t>پاڼۍ ګڼه (  38  )</t>
  </si>
  <si>
    <t>پاڼۍ ګڼه (  39  )</t>
  </si>
  <si>
    <t>پاڼۍ ګڼه (  40  )</t>
  </si>
  <si>
    <t>پاڼۍ ګڼه (  41  )</t>
  </si>
  <si>
    <t>پاڼۍ ګڼه (  42  )</t>
  </si>
  <si>
    <t>پاڼۍ ګڼه (  43  )</t>
  </si>
  <si>
    <t>پاڼۍ ګڼه (  44  )</t>
  </si>
  <si>
    <t>پاڼۍ ګڼه (  45  )</t>
  </si>
  <si>
    <t>پېژند پاڼه</t>
  </si>
  <si>
    <t>اصلی هستوګنځی</t>
  </si>
  <si>
    <t>ثبت</t>
  </si>
  <si>
    <t>پاڼه</t>
  </si>
  <si>
    <t>ټوک</t>
  </si>
  <si>
    <t>صکوک ګڼه</t>
  </si>
  <si>
    <t>دنمرو سالنه</t>
  </si>
  <si>
    <t>پايله</t>
  </si>
  <si>
    <t xml:space="preserve">  د  ( خوست ) ولايت دپوهنې رياست د ( هارونخېلو عالي ) ليسې د دوولسم ( 1 ) ټولګي دفارغانو دپوره پېژندنې جدول</t>
  </si>
  <si>
    <t>(                            )</t>
  </si>
  <si>
    <t>دشهادتنامو، تصديق ورکولو او اعتبار بښلو رياست تائيدئ</t>
  </si>
  <si>
    <t>دپوهنې رئيس تائيدې</t>
  </si>
  <si>
    <t>دنتايجو مدير تائيدې</t>
  </si>
  <si>
    <t>دخوزې آمر/ ولسوالۍ تائيدې</t>
  </si>
  <si>
    <t>دليسې آمرتائيدې</t>
  </si>
  <si>
    <t>ملاحظات</t>
  </si>
  <si>
    <t>شمــــــــــــاره</t>
  </si>
  <si>
    <t>ولایــــــــت</t>
  </si>
  <si>
    <t>ولسوالـــۍ</t>
  </si>
  <si>
    <t>سکـــونت</t>
  </si>
  <si>
    <t>قـــــــوم</t>
  </si>
  <si>
    <t>نـــــــــوم</t>
  </si>
  <si>
    <t>پايلې</t>
  </si>
  <si>
    <t>نمرو فيصدي</t>
  </si>
  <si>
    <t>تهذيب</t>
  </si>
  <si>
    <t>انتخابي مضمون</t>
  </si>
  <si>
    <t>کمپيوټر</t>
  </si>
  <si>
    <t>جغرافيه</t>
  </si>
  <si>
    <t>تاريخ</t>
  </si>
  <si>
    <t>جيولوجی</t>
  </si>
  <si>
    <t>بيولوژی</t>
  </si>
  <si>
    <t>کيميا</t>
  </si>
  <si>
    <t>فزيک</t>
  </si>
  <si>
    <t>رياضي</t>
  </si>
  <si>
    <t>انکليسی</t>
  </si>
  <si>
    <t>عقايد،فقه،حديث</t>
  </si>
  <si>
    <t>ازمويني ټولګي</t>
  </si>
  <si>
    <t>تعليمي کال</t>
  </si>
  <si>
    <t>لسم</t>
  </si>
  <si>
    <t>يوولسم</t>
  </si>
  <si>
    <t>دوولسم</t>
  </si>
  <si>
    <t>دتریزیو او علیشیرو ولسوالۍ دپوهنې آمر:</t>
  </si>
  <si>
    <t>داړونده لیسی مدیرلاسلیک او مهر :</t>
  </si>
  <si>
    <t>د اړونده لیسې سرښوونکي لاسلیک:</t>
  </si>
  <si>
    <t>اول</t>
  </si>
  <si>
    <t>هاروخېل</t>
  </si>
  <si>
    <t>هارونخېل بډاخيله</t>
  </si>
  <si>
    <t>7 کلن</t>
  </si>
  <si>
    <t>18 کلن</t>
  </si>
  <si>
    <t>دلسم،يوولسم او دوولسم ټولګي نمري د نتايجو څخه کټ مټ رانقل شوي صحت او سمي دي(</t>
  </si>
  <si>
    <t>په پورته توګه د(هارونخېلو) ليسې  يو تن ، زده کوونکی محــترم   (</t>
  </si>
  <si>
    <t>(                         )</t>
  </si>
  <si>
    <t>(                      )</t>
  </si>
  <si>
    <t>(                       )</t>
  </si>
  <si>
    <t>(                           )</t>
  </si>
  <si>
    <t>(                          )</t>
  </si>
  <si>
    <t>(                     )</t>
  </si>
  <si>
    <t>(                        )</t>
  </si>
  <si>
    <t>پاڼۍ ګڼه ( 10 )</t>
  </si>
  <si>
    <t>پاڼۍ ګڼه ( 35 )</t>
  </si>
  <si>
    <t>پاڼۍ ګڼه ( 34 )</t>
  </si>
  <si>
    <t>پاڼۍ ګڼه ( 33 )</t>
  </si>
  <si>
    <t>پاڼۍ ګڼه ( 32 )</t>
  </si>
  <si>
    <t>پاڼۍ ګڼه ( 31 )</t>
  </si>
  <si>
    <t>پاڼۍ ګڼه ( 30 )</t>
  </si>
  <si>
    <t>پاڼۍ ګڼه (  29 )</t>
  </si>
  <si>
    <t>پاڼۍ ګڼه ( 28  )</t>
  </si>
  <si>
    <t>پاڼۍ ګڼه ( 27  )</t>
  </si>
  <si>
    <t>پاڼۍ ګڼه ( 26 )</t>
  </si>
  <si>
    <t>پاڼۍ ګڼه ( 25 )</t>
  </si>
  <si>
    <t>پاڼۍ ګڼه ( 24 )</t>
  </si>
  <si>
    <t>پاڼۍ ګڼه ( 23  )</t>
  </si>
  <si>
    <t>پاڼۍ ګڼه ( 22  )</t>
  </si>
  <si>
    <t>پاڼۍ ګڼه ( 21 )</t>
  </si>
  <si>
    <t>پاڼۍ ګڼه (20 )</t>
  </si>
  <si>
    <t>پاڼۍ ګڼه ( 19 )</t>
  </si>
  <si>
    <t>پاڼۍ ګڼه ( 18 )</t>
  </si>
  <si>
    <t>پاڼۍ ګڼه ( 17 )</t>
  </si>
  <si>
    <t>پاڼۍ ګڼه ( 16 )</t>
  </si>
  <si>
    <t>پاڼۍ ګڼه ( 15 )</t>
  </si>
  <si>
    <t>پاڼۍ ګڼه ( 14 )</t>
  </si>
  <si>
    <t>پاڼۍ ګڼه ( 13 )</t>
  </si>
  <si>
    <t>پاڼۍ ګڼه ( 12 )</t>
  </si>
  <si>
    <t>پاڼۍ ګڼه ( 11 )</t>
  </si>
  <si>
    <t xml:space="preserve">تريزائې عليشېر </t>
  </si>
  <si>
    <t xml:space="preserve">        په پورته ډول د دوولسم ټولګي د فارغانو ليست په (درو) پاڼو کې ترتيب ، صحت او تائيد دی.</t>
  </si>
  <si>
    <t>هازونخېل</t>
  </si>
  <si>
    <t>بريالی</t>
  </si>
  <si>
    <t xml:space="preserve"> 
       نوم (                   ) لاسلیک (                   ) ،  نوم (                   ) لاسلیک (                   ) ،  نوم (                   ) لاسلیک (                   ) 
</t>
  </si>
  <si>
    <t>بريالي</t>
  </si>
  <si>
    <t>ناکام</t>
  </si>
  <si>
    <t>دفراغت ورکړې نېټه:</t>
  </si>
  <si>
    <t>وکتل شو</t>
  </si>
  <si>
    <t>عــــــــــــــــــــــــــــــــــــــ</t>
  </si>
  <si>
    <t xml:space="preserve">  (خوست )  ۱ـ ولايت ـــــــــــــــــــــــــــــــــــــــ </t>
  </si>
  <si>
    <t xml:space="preserve">  (تريزايې عليشېر )  ۲ـ ولسوالی ـــــــــــــــــــ </t>
  </si>
  <si>
    <t xml:space="preserve">  (هارونخېل )  ۳ـ ليسه ـــــــــــــــــــــــــــــــــــ </t>
  </si>
  <si>
    <t xml:space="preserve">  (دوولسم)  ۴ـ ټولګی ـــــــــــــــــــــــــــــــــــــ </t>
  </si>
  <si>
    <t xml:space="preserve">  ( 49 ) ۶ـ ټول ګډونوال ــــــــــــــــــــــــــ </t>
  </si>
  <si>
    <t xml:space="preserve">  ( 40 )  ۷ـ دآزمونې ګډونوال ــــــــــــــــ </t>
  </si>
  <si>
    <t xml:space="preserve">  ( 39 )  ۸ـ بريالي ــــــــــــــــــــــــــــــــــ </t>
  </si>
  <si>
    <t xml:space="preserve">  ( 1  )  ۹ـ ناکام ـــــــــــــــــــــــــــــــــــــ </t>
  </si>
  <si>
    <t xml:space="preserve">  (  0  )  ۱۰ـ مشروط ــــــــــــــــــــــــــــ </t>
  </si>
  <si>
    <t xml:space="preserve">  (  9  )  ۱۱ـ محروم ـــــــــــــــــــــــــــــ </t>
  </si>
  <si>
    <t xml:space="preserve">  (  0  )  ۱۲ـ معذورتي ـــــــــــــــــــــــــ </t>
  </si>
  <si>
    <t>چې شهرت يې په ( دوو ) کې او نتايج يې په ( 25 ) پاڼو کې ترتيب شویدي چې دنتايجو په وروستۍ پاڼه او په وروستۍ</t>
  </si>
  <si>
    <t xml:space="preserve">(49) شماره کې ( سيدنعيم جان ) د ( کرامت خان ) زوی ليکل شویدی . </t>
  </si>
  <si>
    <t xml:space="preserve">(                       ) </t>
  </si>
  <si>
    <t>دپوهنې رئيس</t>
  </si>
  <si>
    <t xml:space="preserve">دڅو شبعو مجموعه </t>
  </si>
  <si>
    <t>د خوست ولايت ( دتريزيو عليشېرو ) ولسوالی د پوهنې آمريت اړوند د (    ) ليسې  د دوولسم ( ۱ـ ۲ ) ټول ګډونوال (  )،</t>
  </si>
  <si>
    <t xml:space="preserve">د آزمونې ګډونوال (   )، بريالي (  )، ناکام (   )، مشروط (   )، معذورتي (   )، چې شهرت يې په (  ) </t>
  </si>
  <si>
    <t xml:space="preserve">پاڼوکې ترتيب شويدي. </t>
  </si>
  <si>
    <t>ولسوالۍ تائيدي:</t>
  </si>
  <si>
    <t>دلیسې آمر تائیدي :</t>
  </si>
  <si>
    <t>پوهنې وزارت
د (خوست ) ولایت پوهنې ریاست
د (تریزیوعليشېرو)ولسوالۍ پوهنې آمريت 
د( هارونخېلو)لیسه
د(1403)ښوونیز کال د دوولسم(1) ټولګي د پايلو جدول</t>
  </si>
  <si>
    <r>
      <rPr>
        <b/>
        <sz val="14"/>
        <color theme="1"/>
        <rFont val="Trebuchet MS"/>
        <family val="2"/>
        <scheme val="minor"/>
      </rPr>
      <t>دنګران نظر :</t>
    </r>
    <r>
      <rPr>
        <b/>
        <sz val="12"/>
        <color theme="1"/>
        <rFont val="Trebuchet MS"/>
        <family val="2"/>
        <scheme val="minor"/>
      </rPr>
      <t xml:space="preserve"> د( هارونخیلو ) لیسې د( ۱۴۰۳ )  تعليمي کال د دوولسم ټولګی نتايج چې بشپړ شهرت يې په  ( دوو ) پاڼو کې او دنتايجو جدول يې په ( 22 )پاڼو کې ترتيب دی د تړانګو څخه ټکي په ټکي د نتايجو جدول ته را نقل شول چې ټول ګدونوال يې  ( 44 ) تنه ، د آزموينې ګډونوال يې  ( 30 ) تنه ، بريالي( 30 ) تنه ،  ناکام  (   0   ) تنه  ، مشروط     ( 0 )تنه  ،  محروم  (  14  )تنه ، معذرتي ( 0  ) تنه دي  چې د وروستۍ پاڼې او په وروستۍ (  44 ) شماره کې  (  محمد رحيم ) د (  نعيم خان ) زوی درج شوی دی زما نګران لخوا ترتيب شول . 
                                                                                                                       نام نگران و امضاء (                           )     </t>
    </r>
  </si>
  <si>
    <r>
      <rPr>
        <b/>
        <sz val="14"/>
        <color theme="1"/>
        <rFont val="Trebuchet MS"/>
        <family val="2"/>
        <scheme val="minor"/>
      </rPr>
      <t xml:space="preserve">  د ليسې اړوند  دری کسیز هيئت نظر:</t>
    </r>
    <r>
      <rPr>
        <b/>
        <sz val="12"/>
        <color theme="1"/>
        <rFont val="Trebuchet MS"/>
        <family val="2"/>
        <scheme val="minor"/>
      </rPr>
      <t xml:space="preserve">    د( هارونخیلو ) لیسې د( ۱۴۰۳ )  تعليمي کال د دوولسم ټولګی نتايج چې بشپړ شهرت يې په  ( دوو ) پاڼو کې او دنتايجو جدول يې په   ( 22 )پاڼو کې ترتيب دی  چې ټول ګدونوال يې  ( 44 ) تنه ، د آزموينې ګډونوال يې  ( 30 ) تنه ، بريالي(   30  ) تنه ،  ناکام  ( 0 ) تنه  ، مشروط ( 0 )تنه  ،  محروم  ( 14 )تنه ، معذرتي ( 0 ) تنه دي  چې د وروستۍ پاڼې او په وروستۍ (  44 ) شماره کې  ( محمد رحيم ) د (  نعيم خان ) زوی درج شوی دی د دری کسيزهيئت لخوا د زده کوونکو نوملړد خاضرۍ کتاب او عمومي جدول پېژند کارت او اساس کتاب سره تطبیق شول صحت ده .                                                                                                          </t>
    </r>
  </si>
  <si>
    <r>
      <rPr>
        <b/>
        <sz val="14"/>
        <color theme="1"/>
        <rFont val="Trebuchet MS"/>
        <family val="2"/>
        <scheme val="minor"/>
      </rPr>
      <t xml:space="preserve">دشهادتنامو اونتایجورياست کارپوه نظر: </t>
    </r>
    <r>
      <rPr>
        <b/>
        <sz val="12"/>
        <color theme="1"/>
        <rFont val="Trebuchet MS"/>
        <family val="2"/>
        <scheme val="minor"/>
      </rPr>
      <t>په پورته توګه د خوست ولايت د پوهنې رياست د (         )     /     / ۱۴۰۳ ګڼه ليک په اساس د ( هارونخېلو ) ليسې دری کلنۍ نمرې تطبيق او تائيد شوې   چې ټول ګدونوال يې  (         ) تنه ،  د آزموينې ګډونوال يې  (          ) تنه ،   بريالـــــــي (         ) تنـــــه ،    ناکام  (        ) تنـــــه  ،   مشروط           (        )تنـــــــه  ،  محــــــروم  (       )تنه ،   معذرتي (          ) تنه  او تعليق يې (                                                                      ) تنه دي چې فراغت او برياليتوب يې د (      ) تنو تائيددي. شهرت يې په  (      ) پاڼو کې او دنتايجو جدول يې په (      )پاڼو کې  قيد شول صحت دي.                                                                                                                                                                                                                                                                                                       د نتايجو او شهادتنامو رياست لاسليک او مهر      (                   )</t>
    </r>
  </si>
  <si>
    <t xml:space="preserve">         پـــــه لانـــدې ډول د ( هــــارونخېلو) عالي ليـــــسې (۱۴۰۳) ښـــوونيز کال  دري کلـــــــنې نمرې او مکـــمله شـــــهرت</t>
  </si>
  <si>
    <t>(                                 )</t>
  </si>
  <si>
    <t>سالانه ستون</t>
  </si>
  <si>
    <t>څلور مياشتنۍ ستون</t>
  </si>
  <si>
    <t>څلور مياشتنئ</t>
  </si>
  <si>
    <t>دپايلو لنډيز</t>
  </si>
  <si>
    <t>نوټ: د هريو زده کوونکي ټوله معلومات دلته وليکئ، په نتايجو کې ليکل مکوئ، له دغه ځای څخه هر څه په اتوماتيک ډول نتايجو ته رسيږي.</t>
  </si>
  <si>
    <t>ټول شمېر</t>
  </si>
  <si>
    <t>د ازموينې ګډونوال</t>
  </si>
  <si>
    <t>انګليسی</t>
  </si>
  <si>
    <t>دزيږېدو کال لمريز</t>
  </si>
  <si>
    <t xml:space="preserve">ولايت خوست ،ولسوالي عليشېر و تريزائې </t>
  </si>
  <si>
    <t>1373/03/30</t>
  </si>
  <si>
    <t>محمد الدين</t>
  </si>
  <si>
    <t>Dawood Jan</t>
  </si>
  <si>
    <t>سيلاب</t>
  </si>
  <si>
    <t>رحيم خان</t>
  </si>
  <si>
    <t>مضامين                                 آزموينه</t>
  </si>
  <si>
    <t>دولسوالۍ آمریت تائید ټاپه</t>
  </si>
  <si>
    <t>دښوونځي مدير تائيد او ټاپه</t>
  </si>
  <si>
    <t>ترتيب کوونکی: سرښوونکی رحیم خان ( سيلاب )</t>
  </si>
  <si>
    <t>کال</t>
  </si>
  <si>
    <t xml:space="preserve">دلسم ټولګي نمرې </t>
  </si>
  <si>
    <t xml:space="preserve">ديوولسم ټولګي نمرې </t>
  </si>
  <si>
    <t>دزیږېدنې کال،میاشت،ورځ</t>
  </si>
  <si>
    <t>اول جلد</t>
  </si>
  <si>
    <t xml:space="preserve">222 ثبت </t>
  </si>
  <si>
    <t xml:space="preserve"> 555 پاڼه</t>
  </si>
  <si>
    <t>جلد</t>
  </si>
  <si>
    <t xml:space="preserve"> ثبت </t>
  </si>
  <si>
    <t xml:space="preserve">  پاڼه</t>
  </si>
  <si>
    <t>دزیږېدنې کال، میاشت،ورځ</t>
  </si>
  <si>
    <r>
      <t xml:space="preserve">د پوهنې ریاست د نتایجو مدیریت مسلکي غړو نظر: </t>
    </r>
    <r>
      <rPr>
        <b/>
        <sz val="12"/>
        <color theme="1"/>
        <rFont val="Trebuchet MS"/>
        <family val="2"/>
        <scheme val="minor"/>
      </rPr>
      <t>د( هارونخیلو ) لیسې د( ۱۴۰۳ )  تعليمي کال د دوولسم ټولګی نتايج چې بشپړ شهرت يې په  ( دوو ) پاڼو کې او دنتايجو جدول يې په ( 22 )پاڼو کې ترتيب دی  چې ټول ګدونوال يې  ( 44  ) تنه ،  د آزموينې ګډونوال يې ( 30 ) تنه،   بريالي( 30 ) تنه،    ناکام  (  0  ) تنه،   مشروط (  0  )تنه ،  محروم ( 14 )تنه،  معذرتي (  0  ) تنه دي  چې د وروستۍ پاڼې او په وروستۍ (  44 ) شماره کې  ( محمدرحيم ) د (  نعيم خان   ) زوی درج شوی دی زما دنتايجو مسلکي غړی لخوا په دقيق ډول د پايلو جدول دپايلو عمومي جدول   سره تطبیق او کنترول شول صحت دي.                                                                                                                                                                                        دنتايجو مسلکي غړی  نوم (                   ) لاسلیک (                   )</t>
    </r>
  </si>
  <si>
    <r>
      <rPr>
        <b/>
        <sz val="14"/>
        <color theme="1"/>
        <rFont val="Trebuchet MS"/>
        <family val="2"/>
        <scheme val="minor"/>
      </rPr>
      <t xml:space="preserve">دتضمين کيفيت آمر نظر: </t>
    </r>
    <r>
      <rPr>
        <b/>
        <sz val="12"/>
        <color theme="1"/>
        <rFont val="Trebuchet MS"/>
        <family val="2"/>
        <scheme val="minor"/>
      </rPr>
      <t>د( هارونخیلو ) لیسې د( ۱۴۰۳ )  تعليمي کال  د دوولسم ټولګی نتايج چې بشپړ شهرت يې په  (  دوو ) پاڼو کې او دنتايجو جدول يې په ( 22 )پاڼو کې ترتيب دی  چې ټول ګدونوال يې  ( 44 ) تنه،  د آزموينې ګډونوال يې ( 30 ) تنه،  بريالي(  30  ) تنه،  ناکام  ( 0 ) تنه ، مشروط ( 0 )تنه ،  محروم ( 14 )تنه ،  معذرتي (  0  ) تنه چې د وروستۍ پاڼې او په وروستۍ ( 44 ) شماره کې  ( محمد رحيم ) د ( نعيم خان ) زوی درج شوی دي صحت دي.                                                                                                                                                                                                                                                                                                                                                                                               دتضمين کيفيت آمر  لاسلیک او مهر  (                   )</t>
    </r>
  </si>
  <si>
    <r>
      <rPr>
        <b/>
        <sz val="14"/>
        <color theme="1"/>
        <rFont val="Trebuchet MS"/>
        <family val="2"/>
        <scheme val="minor"/>
      </rPr>
      <t xml:space="preserve"> د پوهنې آمریت دنظارت دغړی نظر: </t>
    </r>
    <r>
      <rPr>
        <b/>
        <sz val="12"/>
        <color theme="1"/>
        <rFont val="Trebuchet MS"/>
        <family val="2"/>
        <scheme val="minor"/>
      </rPr>
      <t xml:space="preserve">د( هارونخیلو ) لیسې د( ۱۴۰۳)  تعليمي کال د دوولسم ټولګی نتايج چې بشپړ شهرت يې په  (دوو) پاڼو کې او دنتايجو جدول يې په (22) پاڼو کې ترتيب دی  چې ټول ګدونوال يې  ( 44 ) تنه ، د آزموينې ګډونوال يې  ( 30 ) تنه ، بريالي(  30 ) تنه ،  ناکام  (  0  ) تنه  ، مشروط ( 0 )تنه  ،  محروم  ( 14 )تنه ، معذرتي (  0 ) تنه دي  چې د وروستۍ پاڼې او په وروستۍ (  44 ) شماره کې  ( محمد رحيم ) د (  نعيم خان ) زوی درج شوی دی زما د نظارت غړی لخوا د پايلو جدول او راټلولو شوو معلوماتو سره تطبیق او کنترول شول صحت ده .
                                                                                                                                                                                                                                    نوم (                         ) لاسلیک (                       ) ،  پوهنې آمر  نوم (                     )مهر او لاسلیک (                   ) </t>
    </r>
  </si>
  <si>
    <t xml:space="preserve">  (1403)  ۵ـ دفراغت کال ــــــــــــــــــــــــــــ </t>
  </si>
  <si>
    <t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</si>
</sst>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4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b/>
      <sz val="10"/>
      <color theme="1"/>
      <name val="Trebuchet MS"/>
      <family val="2"/>
      <scheme val="minor"/>
    </font>
    <font>
      <b/>
      <sz val="9"/>
      <color theme="1"/>
      <name val="Trebuchet MS"/>
      <family val="2"/>
      <scheme val="minor"/>
    </font>
    <font>
      <b/>
      <sz val="12"/>
      <color theme="1"/>
      <name val="Trebuchet MS"/>
      <family val="2"/>
      <scheme val="minor"/>
    </font>
    <font>
      <b/>
      <sz val="11"/>
      <color rgb="FF00B050"/>
      <name val="Trebuchet MS"/>
      <family val="2"/>
      <scheme val="minor"/>
    </font>
    <font>
      <b/>
      <sz val="7"/>
      <color theme="1"/>
      <name val="Trebuchet MS"/>
      <family val="2"/>
      <scheme val="minor"/>
    </font>
    <font>
      <sz val="7"/>
      <color theme="1"/>
      <name val="Trebuchet MS"/>
      <family val="2"/>
      <scheme val="minor"/>
    </font>
    <font>
      <sz val="6"/>
      <color theme="1"/>
      <name val="Trebuchet MS"/>
      <family val="2"/>
      <scheme val="minor"/>
    </font>
    <font>
      <b/>
      <sz val="14"/>
      <color theme="1"/>
      <name val="Trebuchet MS"/>
      <family val="2"/>
      <scheme val="minor"/>
    </font>
    <font>
      <sz val="10"/>
      <color theme="1"/>
      <name val="Trebuchet MS"/>
      <family val="2"/>
      <scheme val="minor"/>
    </font>
    <font>
      <b/>
      <sz val="11"/>
      <name val="Trebuchet MS"/>
      <family val="2"/>
      <scheme val="minor"/>
    </font>
    <font>
      <b/>
      <sz val="10"/>
      <name val="Trebuchet MS"/>
      <family val="2"/>
      <scheme val="minor"/>
    </font>
    <font>
      <sz val="11"/>
      <name val="Trebuchet MS"/>
      <family val="2"/>
      <scheme val="minor"/>
    </font>
    <font>
      <b/>
      <sz val="12"/>
      <name val="Trebuchet MS"/>
      <family val="2"/>
      <scheme val="minor"/>
    </font>
    <font>
      <sz val="5"/>
      <color theme="1"/>
      <name val="Trebuchet MS"/>
      <family val="2"/>
      <scheme val="minor"/>
    </font>
    <font>
      <sz val="11"/>
      <color rgb="FFC00000"/>
      <name val="Trebuchet MS"/>
      <family val="2"/>
      <scheme val="minor"/>
    </font>
    <font>
      <b/>
      <sz val="11"/>
      <color theme="1"/>
      <name val=".MS Ariana {Megasoft}"/>
      <charset val="178"/>
    </font>
    <font>
      <sz val="11"/>
      <color theme="1"/>
      <name val="Afghantype {Aryana}"/>
      <charset val="178"/>
    </font>
    <font>
      <sz val="11"/>
      <color theme="1"/>
      <name val=".MS Ariana {Megasoft}"/>
      <charset val="178"/>
    </font>
    <font>
      <b/>
      <sz val="8"/>
      <color theme="1"/>
      <name val="Trebuchet MS"/>
      <family val="2"/>
      <scheme val="minor"/>
    </font>
    <font>
      <b/>
      <sz val="12"/>
      <color rgb="FF00B050"/>
      <name val="Latin725 Md BT"/>
      <family val="1"/>
    </font>
    <font>
      <b/>
      <sz val="14"/>
      <color rgb="FF7030A0"/>
      <name val="Century725 BT"/>
      <family val="1"/>
    </font>
    <font>
      <b/>
      <sz val="14"/>
      <color rgb="FF00B050"/>
      <name val="Century725 BT"/>
      <family val="1"/>
    </font>
    <font>
      <b/>
      <sz val="12"/>
      <color rgb="FF00B050"/>
      <name val="Trebuchet MS"/>
      <family val="2"/>
      <scheme val="minor"/>
    </font>
    <font>
      <b/>
      <sz val="12"/>
      <color rgb="FFC00000"/>
      <name val="Latin725 Md BT"/>
      <family val="1"/>
    </font>
    <font>
      <b/>
      <sz val="14"/>
      <color rgb="FFC00000"/>
      <name val="Century725 BT"/>
      <family val="1"/>
    </font>
    <font>
      <b/>
      <sz val="12"/>
      <color theme="1"/>
      <name val="Latin725 Md BT"/>
      <family val="1"/>
    </font>
    <font>
      <b/>
      <sz val="14"/>
      <color theme="1"/>
      <name val="Century725 BT"/>
      <family val="1"/>
    </font>
    <font>
      <b/>
      <sz val="12"/>
      <color theme="1"/>
      <name val="Afghantype {A. Pajhwak}"/>
      <charset val="178"/>
    </font>
    <font>
      <b/>
      <sz val="10"/>
      <color theme="1"/>
      <name val="Afghantype {A. Pajhwak}"/>
      <charset val="178"/>
    </font>
    <font>
      <b/>
      <sz val="14"/>
      <color theme="1"/>
      <name val=".MS Anzore {Megasoft}"/>
      <charset val="178"/>
    </font>
    <font>
      <b/>
      <sz val="14"/>
      <name val="Century725 BT"/>
      <family val="1"/>
    </font>
    <font>
      <sz val="14"/>
      <color theme="1"/>
      <name val="Trebuchet MS"/>
      <family val="2"/>
      <scheme val="minor"/>
    </font>
    <font>
      <b/>
      <sz val="14"/>
      <color theme="1"/>
      <name val="Afghantype {A. Pajhwak}"/>
      <charset val="178"/>
    </font>
    <font>
      <b/>
      <sz val="12"/>
      <name val="Aldine721 BT"/>
      <family val="1"/>
    </font>
    <font>
      <b/>
      <sz val="10"/>
      <name val=".MS Aracozia {Megasoft}"/>
      <charset val="178"/>
    </font>
    <font>
      <b/>
      <sz val="12"/>
      <color theme="1"/>
      <name val=".MS Aracozia {Megasoft}"/>
      <charset val="178"/>
    </font>
    <font>
      <b/>
      <sz val="11"/>
      <color theme="1"/>
      <name val=".MS Aracozia {Megasoft}"/>
      <charset val="178"/>
    </font>
    <font>
      <b/>
      <sz val="11"/>
      <color theme="1"/>
      <name val="Afghantype {Jahani}"/>
      <charset val="178"/>
    </font>
    <font>
      <sz val="11"/>
      <color theme="1"/>
      <name val=".MS Aracozia {Megasoft}"/>
      <charset val="178"/>
    </font>
    <font>
      <b/>
      <sz val="14"/>
      <name val="Aldine721 BT"/>
      <family val="1"/>
    </font>
    <font>
      <b/>
      <sz val="6"/>
      <name val=".MS Aracozia {Megasoft}"/>
      <charset val="178"/>
    </font>
    <font>
      <b/>
      <sz val="14"/>
      <color theme="5" tint="-0.499984740745262"/>
      <name val="Afghantype {Wranga}"/>
      <charset val="178"/>
    </font>
    <font>
      <b/>
      <sz val="10"/>
      <color rgb="FF002060"/>
      <name val=".MS Aracozia {Megasoft}"/>
      <charset val="178"/>
    </font>
    <font>
      <sz val="10"/>
      <color rgb="FF002060"/>
      <name val=".MS Aracozia {Megasoft}"/>
      <charset val="178"/>
    </font>
    <font>
      <b/>
      <sz val="14"/>
      <color theme="1"/>
      <name val="Afghantype {Wranga}"/>
      <charset val="178"/>
    </font>
    <font>
      <b/>
      <sz val="7"/>
      <name val="Trebuchet MS"/>
      <family val="2"/>
      <scheme val="minor"/>
    </font>
    <font>
      <b/>
      <sz val="9"/>
      <name val="Trebuchet MS"/>
      <family val="2"/>
      <scheme val="minor"/>
    </font>
    <font>
      <sz val="7"/>
      <name val="Trebuchet MS"/>
      <family val="2"/>
      <scheme val="minor"/>
    </font>
    <font>
      <b/>
      <sz val="8"/>
      <name val="Trebuchet MS"/>
      <family val="2"/>
      <scheme val="minor"/>
    </font>
    <font>
      <sz val="9"/>
      <name val="Trebuchet MS"/>
      <family val="2"/>
      <scheme val="minor"/>
    </font>
    <font>
      <sz val="14"/>
      <name val="Afghantype {Spin Boldak}"/>
      <charset val="178"/>
    </font>
    <font>
      <u/>
      <sz val="11"/>
      <name val="Afghantype {Ghotey}"/>
      <charset val="178"/>
    </font>
    <font>
      <sz val="11"/>
      <name val="Afghantype {Ghotey}"/>
      <charset val="178"/>
    </font>
    <font>
      <sz val="11"/>
      <name val=".MS Aracozia {Megasoft}"/>
      <charset val="178"/>
    </font>
    <font>
      <b/>
      <sz val="11"/>
      <name val=".MS Aracozia {Megasoft}"/>
      <charset val="178"/>
    </font>
    <font>
      <b/>
      <sz val="14"/>
      <name val="Aldine401 BT"/>
      <family val="1"/>
    </font>
    <font>
      <b/>
      <sz val="7"/>
      <name val=".MS Aracozia {Megasoft}"/>
      <charset val="178"/>
    </font>
    <font>
      <b/>
      <sz val="9"/>
      <name val=".MS Aracozia {Megasoft}"/>
      <charset val="178"/>
    </font>
    <font>
      <b/>
      <sz val="8"/>
      <name val=".MS Aracozia {Megasoft}"/>
      <charset val="178"/>
    </font>
    <font>
      <b/>
      <sz val="11"/>
      <name val="Afghantype {Jahani}"/>
      <charset val="178"/>
    </font>
    <font>
      <sz val="9"/>
      <color theme="1"/>
      <name val="Trebuchet MS"/>
      <family val="2"/>
      <scheme val="minor"/>
    </font>
    <font>
      <sz val="8"/>
      <name val="Trebuchet MS"/>
      <family val="2"/>
      <scheme val="minor"/>
    </font>
    <font>
      <sz val="9"/>
      <color indexed="81"/>
      <name val="Tahoma"/>
      <family val="2"/>
    </font>
    <font>
      <sz val="9"/>
      <color indexed="81"/>
      <name val="Pashto {Nazoo Ana}"/>
      <charset val="178"/>
    </font>
    <font>
      <b/>
      <sz val="9"/>
      <color indexed="81"/>
      <name val="Pashto {Nazoo Ana}"/>
      <charset val="178"/>
    </font>
    <font>
      <b/>
      <sz val="9"/>
      <color indexed="81"/>
      <name val="Tahoma"/>
      <family val="2"/>
    </font>
    <font>
      <b/>
      <sz val="72"/>
      <color theme="1"/>
      <name val="Trebuchet MS"/>
      <family val="2"/>
      <scheme val="minor"/>
    </font>
    <font>
      <sz val="72"/>
      <color theme="1"/>
      <name val="Trebuchet MS"/>
      <family val="2"/>
      <scheme val="minor"/>
    </font>
    <font>
      <b/>
      <sz val="14"/>
      <name val="Trebuchet MS"/>
      <family val="2"/>
      <scheme val="minor"/>
    </font>
    <font>
      <b/>
      <sz val="6"/>
      <color theme="1"/>
      <name val="Trebuchet MS"/>
      <family val="2"/>
      <scheme val="minor"/>
    </font>
    <font>
      <sz val="48"/>
      <color theme="1"/>
      <name val="Trebuchet MS"/>
      <family val="2"/>
      <scheme val="minor"/>
    </font>
    <font>
      <sz val="8"/>
      <color theme="1"/>
      <name val="Trebuchet MS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6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 diagonalUp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auto="1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double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medium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/>
      <right/>
      <top style="medium">
        <color indexed="64"/>
      </top>
      <bottom/>
      <diagonal/>
    </border>
    <border>
      <left style="slantDashDot">
        <color indexed="64"/>
      </left>
      <right/>
      <top style="slantDashDot">
        <color indexed="64"/>
      </top>
      <bottom/>
      <diagonal/>
    </border>
    <border>
      <left/>
      <right/>
      <top style="slantDashDot">
        <color indexed="64"/>
      </top>
      <bottom/>
      <diagonal/>
    </border>
    <border>
      <left/>
      <right style="slantDashDot">
        <color indexed="64"/>
      </right>
      <top style="slantDashDot">
        <color indexed="64"/>
      </top>
      <bottom/>
      <diagonal/>
    </border>
    <border>
      <left style="slantDashDot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slantDashDot">
        <color indexed="64"/>
      </right>
      <top style="double">
        <color indexed="64"/>
      </top>
      <bottom style="double">
        <color indexed="64"/>
      </bottom>
      <diagonal/>
    </border>
    <border>
      <left style="slantDashDot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slantDashDot">
        <color indexed="64"/>
      </right>
      <top style="double">
        <color indexed="64"/>
      </top>
      <bottom/>
      <diagonal/>
    </border>
    <border>
      <left style="slantDashDot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slantDashDot">
        <color indexed="64"/>
      </right>
      <top/>
      <bottom/>
      <diagonal/>
    </border>
    <border>
      <left style="slantDashDot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slantDashDot">
        <color indexed="64"/>
      </right>
      <top/>
      <bottom style="double">
        <color indexed="64"/>
      </bottom>
      <diagonal/>
    </border>
    <border>
      <left style="slantDashDot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slantDashDot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slantDashDot">
        <color indexed="64"/>
      </right>
      <top/>
      <bottom style="medium">
        <color indexed="64"/>
      </bottom>
      <diagonal/>
    </border>
    <border>
      <left/>
      <right style="slantDashDot">
        <color indexed="64"/>
      </right>
      <top/>
      <bottom/>
      <diagonal/>
    </border>
    <border>
      <left style="slantDashDot">
        <color indexed="64"/>
      </left>
      <right/>
      <top/>
      <bottom style="slantDashDot">
        <color indexed="64"/>
      </bottom>
      <diagonal/>
    </border>
    <border>
      <left/>
      <right/>
      <top/>
      <bottom style="slantDashDot">
        <color indexed="64"/>
      </bottom>
      <diagonal/>
    </border>
    <border>
      <left/>
      <right style="slantDashDot">
        <color indexed="64"/>
      </right>
      <top/>
      <bottom style="slantDashDot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slantDashDot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slantDashDot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slantDashDot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slantDashDot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slantDashDot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 diagonalUp="1">
      <left style="medium">
        <color indexed="64"/>
      </left>
      <right style="medium">
        <color indexed="64"/>
      </right>
      <top style="medium">
        <color indexed="64"/>
      </top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2">
    <xf numFmtId="0" fontId="0" fillId="0" borderId="0" xfId="0"/>
    <xf numFmtId="0" fontId="3" fillId="0" borderId="1" xfId="0" applyNumberFormat="1" applyFont="1" applyBorder="1" applyAlignment="1" applyProtection="1">
      <alignment horizontal="center" vertical="center"/>
      <protection locked="0"/>
    </xf>
    <xf numFmtId="0" fontId="4" fillId="0" borderId="0" xfId="0" applyNumberFormat="1" applyFont="1" applyBorder="1" applyAlignment="1" applyProtection="1">
      <alignment vertical="top" wrapText="1"/>
      <protection locked="0"/>
    </xf>
    <xf numFmtId="0" fontId="0" fillId="0" borderId="0" xfId="0" applyProtection="1">
      <protection locked="0"/>
    </xf>
    <xf numFmtId="49" fontId="4" fillId="0" borderId="0" xfId="0" applyNumberFormat="1" applyFont="1" applyBorder="1" applyAlignment="1" applyProtection="1">
      <alignment vertical="center" wrapText="1"/>
      <protection locked="0"/>
    </xf>
    <xf numFmtId="0" fontId="4" fillId="0" borderId="20" xfId="0" applyNumberFormat="1" applyFont="1" applyBorder="1" applyAlignment="1" applyProtection="1">
      <alignment vertical="top" wrapText="1"/>
      <protection locked="0"/>
    </xf>
    <xf numFmtId="0" fontId="0" fillId="0" borderId="0" xfId="0" applyNumberFormat="1" applyFont="1" applyBorder="1" applyAlignment="1" applyProtection="1">
      <alignment vertical="center"/>
      <protection locked="0"/>
    </xf>
    <xf numFmtId="49" fontId="0" fillId="0" borderId="0" xfId="0" applyNumberFormat="1" applyProtection="1">
      <protection locked="0"/>
    </xf>
    <xf numFmtId="0" fontId="1" fillId="0" borderId="23" xfId="0" applyNumberFormat="1" applyFont="1" applyBorder="1" applyAlignment="1" applyProtection="1">
      <alignment horizontal="center" vertical="center" textRotation="180"/>
      <protection locked="0"/>
    </xf>
    <xf numFmtId="0" fontId="1" fillId="0" borderId="16" xfId="0" applyNumberFormat="1" applyFont="1" applyBorder="1" applyAlignment="1" applyProtection="1">
      <alignment horizontal="center" vertical="center" textRotation="180"/>
      <protection locked="0"/>
    </xf>
    <xf numFmtId="0" fontId="1" fillId="0" borderId="32" xfId="0" applyNumberFormat="1" applyFont="1" applyBorder="1" applyAlignment="1" applyProtection="1">
      <alignment horizontal="center" vertical="center" textRotation="180"/>
      <protection locked="0"/>
    </xf>
    <xf numFmtId="0" fontId="1" fillId="0" borderId="31" xfId="0" applyNumberFormat="1" applyFont="1" applyBorder="1" applyAlignment="1" applyProtection="1">
      <alignment horizontal="center" vertical="center" textRotation="180"/>
      <protection locked="0"/>
    </xf>
    <xf numFmtId="0" fontId="0" fillId="0" borderId="0" xfId="0" applyAlignment="1" applyProtection="1">
      <alignment horizontal="center"/>
      <protection locked="0"/>
    </xf>
    <xf numFmtId="0" fontId="14" fillId="0" borderId="0" xfId="0" applyNumberFormat="1" applyFont="1" applyBorder="1" applyAlignment="1" applyProtection="1">
      <alignment vertical="top" wrapText="1"/>
      <protection locked="0"/>
    </xf>
    <xf numFmtId="0" fontId="14" fillId="0" borderId="20" xfId="0" applyNumberFormat="1" applyFont="1" applyBorder="1" applyAlignment="1" applyProtection="1">
      <alignment vertical="top" wrapText="1"/>
      <protection locked="0"/>
    </xf>
    <xf numFmtId="0" fontId="11" fillId="0" borderId="32" xfId="0" applyNumberFormat="1" applyFont="1" applyBorder="1" applyAlignment="1" applyProtection="1">
      <alignment horizontal="center" vertical="center" textRotation="180"/>
      <protection locked="0"/>
    </xf>
    <xf numFmtId="0" fontId="13" fillId="0" borderId="0" xfId="0" applyNumberFormat="1" applyFont="1" applyProtection="1">
      <protection locked="0"/>
    </xf>
    <xf numFmtId="0" fontId="0" fillId="0" borderId="0" xfId="0" applyBorder="1" applyProtection="1">
      <protection locked="0"/>
    </xf>
    <xf numFmtId="0" fontId="0" fillId="0" borderId="49" xfId="0" applyBorder="1" applyAlignment="1" applyProtection="1">
      <alignment vertical="center" textRotation="180"/>
      <protection locked="0"/>
    </xf>
    <xf numFmtId="0" fontId="0" fillId="0" borderId="49" xfId="0" applyBorder="1" applyAlignment="1" applyProtection="1">
      <alignment horizontal="center" vertical="center" textRotation="180"/>
      <protection locked="0"/>
    </xf>
    <xf numFmtId="0" fontId="0" fillId="0" borderId="51" xfId="0" applyBorder="1" applyAlignment="1" applyProtection="1">
      <alignment horizontal="center" vertical="center"/>
      <protection locked="0"/>
    </xf>
    <xf numFmtId="0" fontId="0" fillId="0" borderId="0" xfId="0" applyBorder="1" applyAlignment="1" applyProtection="1">
      <alignment vertical="center" textRotation="180"/>
      <protection locked="0"/>
    </xf>
    <xf numFmtId="0" fontId="0" fillId="0" borderId="54" xfId="0" applyBorder="1" applyAlignment="1" applyProtection="1">
      <alignment horizontal="center" vertical="center"/>
      <protection locked="0"/>
    </xf>
    <xf numFmtId="0" fontId="10" fillId="0" borderId="0" xfId="0" applyFont="1" applyBorder="1" applyAlignment="1" applyProtection="1">
      <alignment vertical="center" textRotation="180" wrapText="1"/>
      <protection locked="0"/>
    </xf>
    <xf numFmtId="0" fontId="10" fillId="0" borderId="0" xfId="0" applyFont="1" applyBorder="1" applyAlignment="1" applyProtection="1">
      <alignment vertical="center" textRotation="180"/>
      <protection locked="0"/>
    </xf>
    <xf numFmtId="0" fontId="3" fillId="0" borderId="0" xfId="0" applyFont="1" applyBorder="1" applyAlignment="1" applyProtection="1">
      <alignment textRotation="180"/>
      <protection locked="0"/>
    </xf>
    <xf numFmtId="0" fontId="3" fillId="0" borderId="54" xfId="0" applyFont="1" applyBorder="1" applyAlignment="1" applyProtection="1">
      <alignment textRotation="180"/>
      <protection locked="0"/>
    </xf>
    <xf numFmtId="0" fontId="0" fillId="0" borderId="0" xfId="0" applyBorder="1" applyAlignment="1" applyProtection="1">
      <alignment vertical="top" textRotation="180" wrapText="1"/>
      <protection locked="0"/>
    </xf>
    <xf numFmtId="0" fontId="1" fillId="0" borderId="48" xfId="0" applyFont="1" applyBorder="1" applyAlignment="1" applyProtection="1">
      <alignment vertical="center" textRotation="180"/>
      <protection locked="0"/>
    </xf>
    <xf numFmtId="0" fontId="0" fillId="0" borderId="48" xfId="0" applyBorder="1" applyAlignment="1" applyProtection="1">
      <alignment vertical="top" textRotation="180" wrapText="1"/>
      <protection locked="0"/>
    </xf>
    <xf numFmtId="0" fontId="3" fillId="0" borderId="48" xfId="0" applyFont="1" applyBorder="1" applyAlignment="1" applyProtection="1">
      <alignment textRotation="180"/>
      <protection locked="0"/>
    </xf>
    <xf numFmtId="0" fontId="3" fillId="0" borderId="58" xfId="0" applyFont="1" applyBorder="1" applyAlignment="1" applyProtection="1">
      <alignment textRotation="180"/>
      <protection locked="0"/>
    </xf>
    <xf numFmtId="0" fontId="0" fillId="0" borderId="57" xfId="0" applyBorder="1" applyAlignment="1" applyProtection="1">
      <alignment vertical="center"/>
      <protection locked="0"/>
    </xf>
    <xf numFmtId="0" fontId="0" fillId="0" borderId="48" xfId="0" applyBorder="1" applyAlignment="1" applyProtection="1">
      <alignment vertical="center"/>
      <protection locked="0"/>
    </xf>
    <xf numFmtId="0" fontId="0" fillId="0" borderId="10" xfId="0" applyBorder="1" applyAlignment="1" applyProtection="1">
      <alignment vertical="center"/>
      <protection locked="0"/>
    </xf>
    <xf numFmtId="0" fontId="0" fillId="0" borderId="59" xfId="0" applyBorder="1" applyAlignment="1" applyProtection="1">
      <alignment vertical="center"/>
      <protection locked="0"/>
    </xf>
    <xf numFmtId="0" fontId="0" fillId="0" borderId="66" xfId="0" applyBorder="1" applyAlignment="1" applyProtection="1">
      <alignment horizontal="center" vertical="center"/>
      <protection locked="0"/>
    </xf>
    <xf numFmtId="0" fontId="10" fillId="0" borderId="48" xfId="0" applyFont="1" applyBorder="1" applyAlignment="1" applyProtection="1">
      <alignment vertical="center" textRotation="180" wrapText="1"/>
      <protection locked="0"/>
    </xf>
    <xf numFmtId="0" fontId="33" fillId="0" borderId="48" xfId="0" applyFont="1" applyBorder="1" applyAlignment="1" applyProtection="1">
      <alignment vertical="center"/>
      <protection locked="0"/>
    </xf>
    <xf numFmtId="0" fontId="8" fillId="0" borderId="0" xfId="0" applyNumberFormat="1" applyFont="1" applyAlignment="1" applyProtection="1">
      <protection locked="0"/>
    </xf>
    <xf numFmtId="0" fontId="33" fillId="0" borderId="0" xfId="0" applyFont="1" applyProtection="1">
      <protection locked="0"/>
    </xf>
    <xf numFmtId="0" fontId="15" fillId="0" borderId="0" xfId="0" applyFont="1" applyBorder="1" applyAlignment="1" applyProtection="1">
      <alignment horizontal="center" vertical="center"/>
      <protection locked="0"/>
    </xf>
    <xf numFmtId="0" fontId="19" fillId="0" borderId="55" xfId="0" applyFont="1" applyBorder="1" applyAlignment="1" applyProtection="1">
      <alignment horizontal="center" vertical="center" textRotation="180"/>
      <protection locked="0"/>
    </xf>
    <xf numFmtId="0" fontId="19" fillId="0" borderId="56" xfId="0" applyFont="1" applyBorder="1" applyAlignment="1" applyProtection="1">
      <alignment horizontal="center" vertical="center"/>
      <protection locked="0"/>
    </xf>
    <xf numFmtId="0" fontId="1" fillId="0" borderId="24" xfId="0" applyNumberFormat="1" applyFont="1" applyBorder="1" applyAlignment="1" applyProtection="1">
      <alignment horizontal="center" vertical="center" textRotation="180"/>
      <protection locked="0"/>
    </xf>
    <xf numFmtId="0" fontId="1" fillId="0" borderId="13" xfId="0" applyNumberFormat="1" applyFont="1" applyBorder="1" applyAlignment="1" applyProtection="1">
      <alignment horizontal="center" vertical="center" textRotation="180"/>
      <protection locked="0"/>
    </xf>
    <xf numFmtId="0" fontId="0" fillId="0" borderId="0" xfId="0" applyBorder="1" applyAlignment="1" applyProtection="1">
      <alignment horizontal="center" vertical="center" textRotation="180"/>
      <protection locked="0"/>
    </xf>
    <xf numFmtId="0" fontId="4" fillId="0" borderId="0" xfId="0" applyFont="1" applyBorder="1" applyAlignment="1" applyProtection="1">
      <alignment horizontal="center" vertical="center" textRotation="180" wrapText="1"/>
      <protection locked="0"/>
    </xf>
    <xf numFmtId="0" fontId="0" fillId="0" borderId="0" xfId="0" applyAlignment="1" applyProtection="1">
      <alignment horizontal="center" wrapText="1"/>
      <protection locked="0"/>
    </xf>
    <xf numFmtId="0" fontId="2" fillId="0" borderId="29" xfId="0" applyFont="1" applyBorder="1" applyAlignment="1" applyProtection="1">
      <alignment horizontal="center" vertical="center"/>
      <protection locked="0"/>
    </xf>
    <xf numFmtId="0" fontId="0" fillId="0" borderId="0" xfId="0" applyFont="1" applyProtection="1">
      <protection locked="0"/>
    </xf>
    <xf numFmtId="0" fontId="10" fillId="0" borderId="0" xfId="0" applyFont="1" applyProtection="1">
      <protection locked="0"/>
    </xf>
    <xf numFmtId="0" fontId="1" fillId="0" borderId="0" xfId="0" applyFont="1" applyProtection="1">
      <protection locked="0"/>
    </xf>
    <xf numFmtId="0" fontId="11" fillId="0" borderId="0" xfId="0" applyFont="1" applyProtection="1">
      <protection locked="0"/>
    </xf>
    <xf numFmtId="0" fontId="13" fillId="0" borderId="0" xfId="0" applyFont="1" applyProtection="1">
      <protection locked="0"/>
    </xf>
    <xf numFmtId="0" fontId="19" fillId="0" borderId="56" xfId="0" applyFont="1" applyBorder="1" applyAlignment="1" applyProtection="1">
      <alignment horizontal="center" vertical="center" textRotation="180"/>
      <protection locked="0"/>
    </xf>
    <xf numFmtId="0" fontId="0" fillId="0" borderId="29" xfId="0" applyBorder="1" applyAlignment="1" applyProtection="1">
      <alignment horizontal="center" vertical="center" textRotation="180"/>
      <protection locked="0"/>
    </xf>
    <xf numFmtId="0" fontId="21" fillId="0" borderId="24" xfId="0" applyFont="1" applyBorder="1" applyAlignment="1" applyProtection="1">
      <alignment horizontal="center" vertical="center" textRotation="180"/>
      <protection locked="0"/>
    </xf>
    <xf numFmtId="0" fontId="23" fillId="0" borderId="60" xfId="0" applyNumberFormat="1" applyFont="1" applyBorder="1" applyAlignment="1" applyProtection="1">
      <alignment horizontal="center" vertical="center" textRotation="180"/>
      <protection locked="0"/>
    </xf>
    <xf numFmtId="0" fontId="23" fillId="0" borderId="61" xfId="0" applyNumberFormat="1" applyFont="1" applyBorder="1" applyAlignment="1" applyProtection="1">
      <alignment horizontal="center" vertical="center" textRotation="180"/>
      <protection locked="0"/>
    </xf>
    <xf numFmtId="0" fontId="23" fillId="0" borderId="62" xfId="0" applyNumberFormat="1" applyFont="1" applyBorder="1" applyAlignment="1" applyProtection="1">
      <alignment horizontal="center" vertical="center" textRotation="180"/>
      <protection locked="0"/>
    </xf>
    <xf numFmtId="0" fontId="24" fillId="0" borderId="32" xfId="0" applyNumberFormat="1" applyFont="1" applyBorder="1" applyAlignment="1" applyProtection="1">
      <alignment horizontal="center" vertical="center" textRotation="180"/>
      <protection locked="0"/>
    </xf>
    <xf numFmtId="0" fontId="19" fillId="0" borderId="54" xfId="0" applyFont="1" applyBorder="1" applyAlignment="1" applyProtection="1">
      <alignment horizontal="center" vertical="center" textRotation="180"/>
      <protection locked="0"/>
    </xf>
    <xf numFmtId="0" fontId="25" fillId="0" borderId="29" xfId="0" applyFont="1" applyBorder="1" applyAlignment="1" applyProtection="1">
      <alignment horizontal="center" vertical="center" textRotation="180"/>
      <protection locked="0"/>
    </xf>
    <xf numFmtId="0" fontId="26" fillId="0" borderId="8" xfId="0" applyNumberFormat="1" applyFont="1" applyBorder="1" applyAlignment="1" applyProtection="1">
      <alignment horizontal="center" vertical="center" textRotation="180"/>
      <protection locked="0"/>
    </xf>
    <xf numFmtId="0" fontId="26" fillId="0" borderId="62" xfId="0" applyNumberFormat="1" applyFont="1" applyBorder="1" applyAlignment="1" applyProtection="1">
      <alignment horizontal="center" vertical="center" textRotation="180"/>
      <protection locked="0"/>
    </xf>
    <xf numFmtId="0" fontId="16" fillId="0" borderId="63" xfId="0" applyFont="1" applyBorder="1" applyAlignment="1" applyProtection="1">
      <alignment horizontal="center" vertical="center" textRotation="180" wrapText="1"/>
      <protection locked="0"/>
    </xf>
    <xf numFmtId="49" fontId="19" fillId="0" borderId="56" xfId="0" applyNumberFormat="1" applyFont="1" applyBorder="1" applyAlignment="1" applyProtection="1">
      <alignment vertical="center" textRotation="180"/>
      <protection locked="0"/>
    </xf>
    <xf numFmtId="0" fontId="27" fillId="0" borderId="29" xfId="0" applyNumberFormat="1" applyFont="1" applyBorder="1" applyAlignment="1" applyProtection="1">
      <alignment horizontal="center" vertical="center" textRotation="180"/>
      <protection locked="0"/>
    </xf>
    <xf numFmtId="0" fontId="27" fillId="0" borderId="28" xfId="0" applyNumberFormat="1" applyFont="1" applyBorder="1" applyAlignment="1" applyProtection="1">
      <alignment horizontal="center" vertical="center" textRotation="180"/>
      <protection locked="0"/>
    </xf>
    <xf numFmtId="0" fontId="27" fillId="0" borderId="44" xfId="0" applyNumberFormat="1" applyFont="1" applyBorder="1" applyAlignment="1" applyProtection="1">
      <alignment horizontal="center" vertical="center" textRotation="180"/>
      <protection locked="0"/>
    </xf>
    <xf numFmtId="2" fontId="22" fillId="0" borderId="24" xfId="0" applyNumberFormat="1" applyFont="1" applyBorder="1" applyAlignment="1" applyProtection="1">
      <alignment horizontal="center" vertical="center" textRotation="180"/>
      <protection locked="0"/>
    </xf>
    <xf numFmtId="0" fontId="28" fillId="0" borderId="12" xfId="0" applyNumberFormat="1" applyFont="1" applyBorder="1" applyAlignment="1" applyProtection="1">
      <alignment horizontal="center" vertical="center" textRotation="180"/>
      <protection locked="0"/>
    </xf>
    <xf numFmtId="0" fontId="28" fillId="0" borderId="57" xfId="0" applyNumberFormat="1" applyFont="1" applyBorder="1" applyAlignment="1" applyProtection="1">
      <alignment horizontal="center" vertical="center" textRotation="180"/>
      <protection locked="0"/>
    </xf>
    <xf numFmtId="0" fontId="2" fillId="0" borderId="24" xfId="0" applyFont="1" applyBorder="1" applyAlignment="1" applyProtection="1">
      <alignment horizontal="center" vertical="center" textRotation="180" wrapText="1"/>
      <protection locked="0"/>
    </xf>
    <xf numFmtId="0" fontId="29" fillId="0" borderId="29" xfId="0" applyNumberFormat="1" applyFont="1" applyBorder="1" applyAlignment="1" applyProtection="1">
      <alignment horizontal="center" vertical="center" textRotation="180"/>
      <protection locked="0"/>
    </xf>
    <xf numFmtId="0" fontId="8" fillId="0" borderId="0" xfId="0" applyFont="1" applyBorder="1" applyAlignment="1" applyProtection="1">
      <alignment horizontal="center" vertical="center"/>
      <protection locked="0"/>
    </xf>
    <xf numFmtId="0" fontId="10" fillId="0" borderId="24" xfId="0" applyFont="1" applyBorder="1" applyAlignment="1" applyProtection="1">
      <alignment horizontal="center" vertical="center" textRotation="180" wrapText="1"/>
      <protection locked="0"/>
    </xf>
    <xf numFmtId="0" fontId="27" fillId="0" borderId="24" xfId="0" applyNumberFormat="1" applyFont="1" applyBorder="1" applyAlignment="1" applyProtection="1">
      <alignment horizontal="center" vertical="center" textRotation="180"/>
      <protection locked="0"/>
    </xf>
    <xf numFmtId="0" fontId="27" fillId="0" borderId="23" xfId="0" applyNumberFormat="1" applyFont="1" applyBorder="1" applyAlignment="1" applyProtection="1">
      <alignment horizontal="center" vertical="center" textRotation="180"/>
      <protection locked="0"/>
    </xf>
    <xf numFmtId="0" fontId="25" fillId="0" borderId="28" xfId="0" applyFont="1" applyBorder="1" applyAlignment="1" applyProtection="1">
      <alignment horizontal="center" vertical="center" textRotation="180"/>
      <protection locked="0"/>
    </xf>
    <xf numFmtId="0" fontId="0" fillId="0" borderId="65" xfId="0" applyBorder="1" applyAlignment="1" applyProtection="1">
      <alignment vertical="center"/>
      <protection locked="0"/>
    </xf>
    <xf numFmtId="0" fontId="26" fillId="0" borderId="60" xfId="0" applyNumberFormat="1" applyFont="1" applyBorder="1" applyAlignment="1" applyProtection="1">
      <alignment horizontal="center" vertical="center" textRotation="180"/>
      <protection locked="0"/>
    </xf>
    <xf numFmtId="0" fontId="32" fillId="0" borderId="60" xfId="0" applyNumberFormat="1" applyFont="1" applyBorder="1" applyAlignment="1" applyProtection="1">
      <alignment horizontal="center" vertical="center" textRotation="180"/>
      <protection locked="0"/>
    </xf>
    <xf numFmtId="0" fontId="28" fillId="0" borderId="60" xfId="0" applyNumberFormat="1" applyFont="1" applyBorder="1" applyAlignment="1" applyProtection="1">
      <alignment horizontal="center" vertical="center" textRotation="180"/>
      <protection locked="0"/>
    </xf>
    <xf numFmtId="0" fontId="25" fillId="0" borderId="30" xfId="0" applyFont="1" applyBorder="1" applyAlignment="1" applyProtection="1">
      <alignment horizontal="center" vertical="center" textRotation="180"/>
      <protection locked="0"/>
    </xf>
    <xf numFmtId="0" fontId="27" fillId="0" borderId="12" xfId="0" applyNumberFormat="1" applyFont="1" applyBorder="1" applyAlignment="1" applyProtection="1">
      <alignment horizontal="center" vertical="center" textRotation="180"/>
      <protection locked="0"/>
    </xf>
    <xf numFmtId="0" fontId="23" fillId="0" borderId="8" xfId="0" applyNumberFormat="1" applyFont="1" applyBorder="1" applyAlignment="1" applyProtection="1">
      <alignment horizontal="center" vertical="center" textRotation="180"/>
      <protection locked="0"/>
    </xf>
    <xf numFmtId="0" fontId="2" fillId="0" borderId="20" xfId="0" applyNumberFormat="1" applyFont="1" applyBorder="1" applyAlignment="1" applyProtection="1">
      <alignment vertical="center"/>
      <protection locked="0"/>
    </xf>
    <xf numFmtId="0" fontId="3" fillId="0" borderId="0" xfId="0" applyNumberFormat="1" applyFont="1" applyBorder="1" applyAlignment="1" applyProtection="1">
      <alignment vertical="top" wrapText="1"/>
      <protection locked="0"/>
    </xf>
    <xf numFmtId="0" fontId="2" fillId="0" borderId="0" xfId="0" applyNumberFormat="1" applyFont="1" applyBorder="1" applyAlignment="1" applyProtection="1">
      <alignment vertical="center"/>
      <protection locked="0"/>
    </xf>
    <xf numFmtId="0" fontId="2" fillId="0" borderId="16" xfId="0" applyNumberFormat="1" applyFont="1" applyBorder="1" applyAlignment="1" applyProtection="1">
      <alignment horizontal="center" vertical="center" textRotation="180"/>
      <protection locked="0"/>
    </xf>
    <xf numFmtId="0" fontId="2" fillId="0" borderId="32" xfId="0" applyNumberFormat="1" applyFont="1" applyBorder="1" applyAlignment="1" applyProtection="1">
      <alignment horizontal="center" vertical="center" textRotation="180"/>
      <protection locked="0"/>
    </xf>
    <xf numFmtId="0" fontId="12" fillId="0" borderId="32" xfId="0" applyNumberFormat="1" applyFont="1" applyBorder="1" applyAlignment="1" applyProtection="1">
      <alignment horizontal="center" vertical="center" textRotation="180"/>
      <protection locked="0"/>
    </xf>
    <xf numFmtId="0" fontId="15" fillId="0" borderId="0" xfId="0" applyNumberFormat="1" applyFont="1" applyAlignment="1" applyProtection="1">
      <protection locked="0"/>
    </xf>
    <xf numFmtId="0" fontId="20" fillId="0" borderId="0" xfId="0" applyNumberFormat="1" applyFont="1" applyBorder="1" applyAlignment="1" applyProtection="1">
      <alignment vertical="top" wrapText="1"/>
      <protection locked="0"/>
    </xf>
    <xf numFmtId="0" fontId="4" fillId="0" borderId="0" xfId="0" applyNumberFormat="1" applyFont="1" applyBorder="1" applyAlignment="1" applyProtection="1">
      <alignment vertical="center" wrapText="1"/>
      <protection locked="0"/>
    </xf>
    <xf numFmtId="0" fontId="4" fillId="0" borderId="20" xfId="0" applyNumberFormat="1" applyFont="1" applyBorder="1" applyAlignment="1" applyProtection="1">
      <alignment vertical="center" wrapText="1"/>
      <protection locked="0"/>
    </xf>
    <xf numFmtId="0" fontId="0" fillId="0" borderId="0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horizontal="center" vertical="center"/>
      <protection locked="0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2" fillId="0" borderId="24" xfId="0" applyFont="1" applyBorder="1" applyAlignment="1" applyProtection="1">
      <alignment horizontal="center" vertical="center"/>
      <protection locked="0"/>
    </xf>
    <xf numFmtId="2" fontId="2" fillId="0" borderId="0" xfId="0" applyNumberFormat="1" applyFont="1" applyBorder="1" applyAlignment="1" applyProtection="1">
      <alignment horizontal="center" vertical="center"/>
      <protection locked="0"/>
    </xf>
    <xf numFmtId="0" fontId="11" fillId="0" borderId="0" xfId="0" applyFont="1" applyBorder="1" applyAlignment="1" applyProtection="1">
      <alignment horizontal="center" vertical="center"/>
      <protection locked="0"/>
    </xf>
    <xf numFmtId="0" fontId="0" fillId="0" borderId="0" xfId="0" applyBorder="1" applyAlignment="1" applyProtection="1">
      <alignment horizontal="center" vertical="center"/>
      <protection locked="0"/>
    </xf>
    <xf numFmtId="0" fontId="0" fillId="0" borderId="28" xfId="0" applyBorder="1" applyAlignment="1" applyProtection="1">
      <alignment horizontal="center" vertical="center"/>
      <protection locked="0"/>
    </xf>
    <xf numFmtId="0" fontId="0" fillId="0" borderId="23" xfId="0" applyBorder="1" applyAlignment="1" applyProtection="1">
      <alignment horizontal="center" vertical="center"/>
      <protection locked="0"/>
    </xf>
    <xf numFmtId="0" fontId="1" fillId="0" borderId="0" xfId="0" applyFont="1" applyAlignme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Protection="1">
      <protection locked="0"/>
    </xf>
    <xf numFmtId="49" fontId="11" fillId="0" borderId="29" xfId="0" applyNumberFormat="1" applyFont="1" applyBorder="1" applyAlignment="1" applyProtection="1">
      <alignment horizontal="center" vertical="center" wrapText="1" readingOrder="2"/>
      <protection locked="0"/>
    </xf>
    <xf numFmtId="49" fontId="1" fillId="0" borderId="0" xfId="0" applyNumberFormat="1" applyFont="1" applyAlignment="1" applyProtection="1">
      <alignment horizontal="center" vertical="center"/>
      <protection locked="0"/>
    </xf>
    <xf numFmtId="49" fontId="1" fillId="0" borderId="0" xfId="0" applyNumberFormat="1" applyFont="1" applyBorder="1" applyAlignment="1" applyProtection="1">
      <alignment horizontal="center" vertical="center"/>
      <protection locked="0"/>
    </xf>
    <xf numFmtId="49" fontId="2" fillId="0" borderId="0" xfId="0" applyNumberFormat="1" applyFont="1" applyBorder="1" applyAlignment="1" applyProtection="1">
      <alignment horizontal="center" vertical="center"/>
      <protection locked="0"/>
    </xf>
    <xf numFmtId="49" fontId="2" fillId="0" borderId="0" xfId="0" applyNumberFormat="1" applyFont="1" applyBorder="1" applyAlignment="1" applyProtection="1">
      <alignment vertical="center"/>
      <protection locked="0"/>
    </xf>
    <xf numFmtId="0" fontId="0" fillId="0" borderId="0" xfId="0" applyNumberFormat="1" applyFont="1" applyAlignment="1" applyProtection="1">
      <alignment horizontal="center" vertical="center"/>
      <protection locked="0"/>
    </xf>
    <xf numFmtId="0" fontId="0" fillId="0" borderId="0" xfId="0" applyNumberFormat="1" applyFont="1" applyProtection="1">
      <protection locked="0"/>
    </xf>
    <xf numFmtId="0" fontId="10" fillId="0" borderId="0" xfId="0" applyFont="1" applyAlignment="1" applyProtection="1">
      <alignment horizontal="center"/>
      <protection locked="0"/>
    </xf>
    <xf numFmtId="0" fontId="3" fillId="0" borderId="31" xfId="0" applyNumberFormat="1" applyFont="1" applyBorder="1" applyAlignment="1" applyProtection="1">
      <alignment horizontal="center" vertical="center" textRotation="180"/>
      <protection locked="0"/>
    </xf>
    <xf numFmtId="0" fontId="3" fillId="0" borderId="32" xfId="0" applyNumberFormat="1" applyFont="1" applyBorder="1" applyAlignment="1" applyProtection="1">
      <alignment horizontal="center" vertical="center" textRotation="180"/>
      <protection locked="0"/>
    </xf>
    <xf numFmtId="0" fontId="2" fillId="0" borderId="29" xfId="0" applyFont="1" applyBorder="1" applyAlignment="1" applyProtection="1">
      <alignment horizontal="center" vertical="center"/>
    </xf>
    <xf numFmtId="0" fontId="1" fillId="0" borderId="29" xfId="0" applyFont="1" applyBorder="1" applyAlignment="1" applyProtection="1">
      <alignment horizontal="center" vertical="center"/>
    </xf>
    <xf numFmtId="49" fontId="1" fillId="0" borderId="29" xfId="0" applyNumberFormat="1" applyFont="1" applyBorder="1" applyAlignment="1" applyProtection="1">
      <alignment horizontal="center" vertical="center"/>
    </xf>
    <xf numFmtId="0" fontId="2" fillId="0" borderId="24" xfId="0" applyFont="1" applyBorder="1" applyAlignment="1" applyProtection="1">
      <alignment horizontal="center" vertical="center"/>
    </xf>
    <xf numFmtId="0" fontId="1" fillId="0" borderId="24" xfId="0" applyFont="1" applyBorder="1" applyAlignment="1" applyProtection="1">
      <alignment horizontal="center" vertical="center"/>
    </xf>
    <xf numFmtId="0" fontId="40" fillId="3" borderId="98" xfId="0" applyNumberFormat="1" applyFont="1" applyFill="1" applyBorder="1" applyAlignment="1" applyProtection="1">
      <alignment horizontal="center" vertical="center" textRotation="180"/>
      <protection locked="0"/>
    </xf>
    <xf numFmtId="0" fontId="40" fillId="3" borderId="82" xfId="0" applyNumberFormat="1" applyFont="1" applyFill="1" applyBorder="1" applyAlignment="1" applyProtection="1">
      <alignment horizontal="center" vertical="center" textRotation="180"/>
      <protection locked="0"/>
    </xf>
    <xf numFmtId="0" fontId="40" fillId="3" borderId="94" xfId="0" applyNumberFormat="1" applyFont="1" applyFill="1" applyBorder="1" applyAlignment="1" applyProtection="1">
      <alignment horizontal="center" vertical="center" textRotation="180"/>
      <protection locked="0"/>
    </xf>
    <xf numFmtId="0" fontId="0" fillId="0" borderId="78" xfId="0" applyNumberFormat="1" applyBorder="1" applyAlignment="1" applyProtection="1">
      <alignment horizontal="center" vertical="center"/>
      <protection locked="0"/>
    </xf>
    <xf numFmtId="0" fontId="0" fillId="0" borderId="103" xfId="0" applyNumberFormat="1" applyBorder="1" applyAlignment="1" applyProtection="1">
      <alignment horizontal="center" vertical="center"/>
      <protection locked="0"/>
    </xf>
    <xf numFmtId="0" fontId="0" fillId="0" borderId="94" xfId="0" applyNumberFormat="1" applyBorder="1" applyAlignment="1" applyProtection="1">
      <alignment horizontal="center" vertical="center"/>
      <protection locked="0"/>
    </xf>
    <xf numFmtId="0" fontId="45" fillId="2" borderId="110" xfId="0" applyNumberFormat="1" applyFont="1" applyFill="1" applyBorder="1" applyAlignment="1" applyProtection="1">
      <alignment horizontal="center" vertical="center" textRotation="180"/>
      <protection locked="0"/>
    </xf>
    <xf numFmtId="0" fontId="45" fillId="2" borderId="111" xfId="0" applyNumberFormat="1" applyFont="1" applyFill="1" applyBorder="1" applyAlignment="1" applyProtection="1">
      <alignment horizontal="center" vertical="center" textRotation="180"/>
      <protection locked="0"/>
    </xf>
    <xf numFmtId="0" fontId="45" fillId="2" borderId="112" xfId="0" applyNumberFormat="1" applyFont="1" applyFill="1" applyBorder="1" applyAlignment="1" applyProtection="1">
      <alignment horizontal="center" vertical="center" textRotation="180"/>
      <protection locked="0"/>
    </xf>
    <xf numFmtId="0" fontId="0" fillId="0" borderId="130" xfId="0" applyNumberFormat="1" applyBorder="1" applyAlignment="1" applyProtection="1">
      <alignment horizontal="center" vertical="center"/>
      <protection locked="0"/>
    </xf>
    <xf numFmtId="0" fontId="0" fillId="0" borderId="130" xfId="0" applyBorder="1" applyAlignment="1" applyProtection="1">
      <alignment horizontal="center" vertical="center"/>
      <protection locked="0"/>
    </xf>
    <xf numFmtId="0" fontId="0" fillId="0" borderId="132" xfId="0" applyNumberFormat="1" applyBorder="1" applyAlignment="1" applyProtection="1">
      <alignment horizontal="center" vertical="center"/>
      <protection locked="0"/>
    </xf>
    <xf numFmtId="0" fontId="0" fillId="0" borderId="133" xfId="0" applyBorder="1" applyAlignment="1" applyProtection="1">
      <alignment horizontal="center" vertical="center"/>
      <protection locked="0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15" fillId="0" borderId="147" xfId="0" applyFont="1" applyBorder="1" applyAlignment="1" applyProtection="1">
      <alignment horizontal="center" vertical="center"/>
      <protection locked="0"/>
    </xf>
    <xf numFmtId="0" fontId="0" fillId="0" borderId="130" xfId="0" applyBorder="1" applyProtection="1">
      <protection locked="0"/>
    </xf>
    <xf numFmtId="0" fontId="0" fillId="0" borderId="87" xfId="0" applyBorder="1" applyProtection="1">
      <protection locked="0"/>
    </xf>
    <xf numFmtId="0" fontId="0" fillId="0" borderId="88" xfId="0" applyBorder="1" applyProtection="1">
      <protection locked="0"/>
    </xf>
    <xf numFmtId="0" fontId="0" fillId="0" borderId="0" xfId="0" applyBorder="1" applyProtection="1"/>
    <xf numFmtId="0" fontId="13" fillId="0" borderId="0" xfId="0" applyNumberFormat="1" applyFont="1" applyBorder="1" applyAlignment="1" applyProtection="1">
      <alignment vertical="center"/>
      <protection locked="0"/>
    </xf>
    <xf numFmtId="0" fontId="48" fillId="0" borderId="0" xfId="0" applyNumberFormat="1" applyFont="1" applyBorder="1" applyAlignment="1" applyProtection="1">
      <alignment vertical="top" wrapText="1"/>
      <protection locked="0"/>
    </xf>
    <xf numFmtId="0" fontId="12" fillId="0" borderId="23" xfId="0" applyNumberFormat="1" applyFont="1" applyBorder="1" applyAlignment="1" applyProtection="1">
      <alignment horizontal="center" vertical="center" textRotation="180"/>
      <protection locked="0"/>
    </xf>
    <xf numFmtId="0" fontId="47" fillId="0" borderId="12" xfId="0" applyNumberFormat="1" applyFont="1" applyBorder="1" applyAlignment="1" applyProtection="1">
      <alignment horizontal="center" vertical="center" textRotation="180"/>
      <protection locked="0"/>
    </xf>
    <xf numFmtId="0" fontId="48" fillId="0" borderId="20" xfId="0" applyNumberFormat="1" applyFont="1" applyBorder="1" applyAlignment="1" applyProtection="1">
      <alignment vertical="center"/>
      <protection locked="0"/>
    </xf>
    <xf numFmtId="0" fontId="48" fillId="0" borderId="0" xfId="0" applyNumberFormat="1" applyFont="1" applyBorder="1" applyAlignment="1" applyProtection="1">
      <alignment vertical="center"/>
      <protection locked="0"/>
    </xf>
    <xf numFmtId="0" fontId="48" fillId="0" borderId="63" xfId="0" applyNumberFormat="1" applyFont="1" applyBorder="1" applyAlignment="1" applyProtection="1">
      <alignment horizontal="center" vertical="center" textRotation="180"/>
      <protection locked="0"/>
    </xf>
    <xf numFmtId="0" fontId="48" fillId="0" borderId="34" xfId="0" applyNumberFormat="1" applyFont="1" applyBorder="1" applyAlignment="1" applyProtection="1">
      <alignment horizontal="center" vertical="center" textRotation="180"/>
      <protection locked="0"/>
    </xf>
    <xf numFmtId="0" fontId="48" fillId="0" borderId="29" xfId="0" applyNumberFormat="1" applyFont="1" applyBorder="1" applyAlignment="1" applyProtection="1">
      <alignment horizontal="center" vertical="center" textRotation="180"/>
      <protection locked="0"/>
    </xf>
    <xf numFmtId="0" fontId="51" fillId="0" borderId="0" xfId="0" applyNumberFormat="1" applyFont="1" applyProtection="1">
      <protection locked="0"/>
    </xf>
    <xf numFmtId="0" fontId="13" fillId="0" borderId="86" xfId="0" applyFont="1" applyBorder="1" applyProtection="1">
      <protection locked="0"/>
    </xf>
    <xf numFmtId="0" fontId="13" fillId="0" borderId="87" xfId="0" applyFont="1" applyBorder="1" applyProtection="1">
      <protection locked="0"/>
    </xf>
    <xf numFmtId="0" fontId="13" fillId="0" borderId="87" xfId="0" applyFont="1" applyBorder="1" applyAlignment="1" applyProtection="1">
      <protection locked="0"/>
    </xf>
    <xf numFmtId="0" fontId="13" fillId="0" borderId="97" xfId="0" applyFont="1" applyBorder="1" applyProtection="1">
      <protection locked="0"/>
    </xf>
    <xf numFmtId="0" fontId="13" fillId="0" borderId="0" xfId="0" applyFont="1" applyBorder="1" applyProtection="1">
      <protection locked="0"/>
    </xf>
    <xf numFmtId="0" fontId="13" fillId="0" borderId="0" xfId="0" applyFont="1" applyBorder="1" applyAlignment="1" applyProtection="1">
      <protection locked="0"/>
    </xf>
    <xf numFmtId="0" fontId="13" fillId="0" borderId="102" xfId="0" applyNumberFormat="1" applyFont="1" applyBorder="1" applyAlignment="1" applyProtection="1">
      <alignment horizontal="center" vertical="center"/>
      <protection locked="0"/>
    </xf>
    <xf numFmtId="0" fontId="13" fillId="0" borderId="103" xfId="0" applyNumberFormat="1" applyFont="1" applyBorder="1" applyAlignment="1" applyProtection="1">
      <alignment horizontal="center" vertical="center"/>
      <protection locked="0"/>
    </xf>
    <xf numFmtId="0" fontId="13" fillId="0" borderId="103" xfId="0" applyNumberFormat="1" applyFont="1" applyBorder="1" applyAlignment="1" applyProtection="1">
      <alignment vertical="center"/>
      <protection locked="0"/>
    </xf>
    <xf numFmtId="0" fontId="55" fillId="3" borderId="98" xfId="0" applyNumberFormat="1" applyFont="1" applyFill="1" applyBorder="1" applyAlignment="1" applyProtection="1">
      <alignment horizontal="center" vertical="center" textRotation="180"/>
      <protection locked="0"/>
    </xf>
    <xf numFmtId="0" fontId="55" fillId="3" borderId="79" xfId="0" applyNumberFormat="1" applyFont="1" applyFill="1" applyBorder="1" applyAlignment="1" applyProtection="1">
      <alignment horizontal="center" vertical="center" textRotation="180"/>
      <protection locked="0"/>
    </xf>
    <xf numFmtId="0" fontId="55" fillId="3" borderId="82" xfId="0" applyNumberFormat="1" applyFont="1" applyFill="1" applyBorder="1" applyAlignment="1" applyProtection="1">
      <alignment horizontal="center" vertical="center" textRotation="180"/>
      <protection locked="0"/>
    </xf>
    <xf numFmtId="0" fontId="13" fillId="0" borderId="89" xfId="0" applyNumberFormat="1" applyFont="1" applyBorder="1" applyAlignment="1" applyProtection="1">
      <alignment horizontal="center" vertical="center"/>
      <protection locked="0"/>
    </xf>
    <xf numFmtId="0" fontId="13" fillId="0" borderId="78" xfId="0" applyNumberFormat="1" applyFont="1" applyBorder="1" applyAlignment="1" applyProtection="1">
      <alignment horizontal="center" vertical="center"/>
      <protection locked="0"/>
    </xf>
    <xf numFmtId="0" fontId="13" fillId="0" borderId="78" xfId="0" applyNumberFormat="1" applyFont="1" applyBorder="1" applyAlignment="1" applyProtection="1">
      <alignment horizontal="center" vertical="center" readingOrder="2"/>
      <protection locked="0"/>
    </xf>
    <xf numFmtId="0" fontId="36" fillId="2" borderId="107" xfId="0" applyNumberFormat="1" applyFont="1" applyFill="1" applyBorder="1" applyAlignment="1" applyProtection="1">
      <alignment horizontal="center" vertical="center" textRotation="180"/>
      <protection locked="0"/>
    </xf>
    <xf numFmtId="0" fontId="36" fillId="2" borderId="35" xfId="0" applyNumberFormat="1" applyFont="1" applyFill="1" applyBorder="1" applyAlignment="1" applyProtection="1">
      <alignment horizontal="center" vertical="center" textRotation="180"/>
      <protection locked="0"/>
    </xf>
    <xf numFmtId="0" fontId="60" fillId="2" borderId="40" xfId="0" applyNumberFormat="1" applyFont="1" applyFill="1" applyBorder="1" applyAlignment="1" applyProtection="1">
      <alignment horizontal="center" vertical="center" textRotation="180"/>
      <protection locked="0"/>
    </xf>
    <xf numFmtId="0" fontId="13" fillId="0" borderId="97" xfId="0" applyNumberFormat="1" applyFont="1" applyBorder="1" applyAlignment="1" applyProtection="1">
      <alignment horizontal="center" vertical="center"/>
      <protection locked="0"/>
    </xf>
    <xf numFmtId="0" fontId="13" fillId="0" borderId="0" xfId="0" applyNumberFormat="1" applyFont="1" applyBorder="1" applyAlignment="1" applyProtection="1">
      <alignment horizontal="center" vertical="center" readingOrder="2"/>
      <protection locked="0"/>
    </xf>
    <xf numFmtId="0" fontId="13" fillId="0" borderId="132" xfId="0" applyNumberFormat="1" applyFont="1" applyBorder="1" applyAlignment="1" applyProtection="1">
      <alignment horizontal="center" vertical="center"/>
      <protection locked="0"/>
    </xf>
    <xf numFmtId="0" fontId="13" fillId="0" borderId="132" xfId="0" applyNumberFormat="1" applyFont="1" applyBorder="1" applyAlignment="1" applyProtection="1">
      <alignment horizontal="center" vertical="center" readingOrder="2"/>
      <protection locked="0"/>
    </xf>
    <xf numFmtId="0" fontId="60" fillId="2" borderId="22" xfId="0" applyNumberFormat="1" applyFont="1" applyFill="1" applyBorder="1" applyAlignment="1" applyProtection="1">
      <alignment horizontal="center" vertical="center" textRotation="180"/>
      <protection locked="0"/>
    </xf>
    <xf numFmtId="0" fontId="12" fillId="0" borderId="24" xfId="0" applyNumberFormat="1" applyFont="1" applyBorder="1" applyAlignment="1" applyProtection="1">
      <alignment horizontal="center" vertical="center" textRotation="180"/>
      <protection locked="0"/>
    </xf>
    <xf numFmtId="0" fontId="3" fillId="0" borderId="13" xfId="0" applyNumberFormat="1" applyFont="1" applyBorder="1" applyAlignment="1" applyProtection="1">
      <alignment horizontal="center" vertical="center"/>
      <protection locked="0"/>
    </xf>
    <xf numFmtId="0" fontId="48" fillId="0" borderId="6" xfId="0" applyNumberFormat="1" applyFont="1" applyBorder="1" applyAlignment="1" applyProtection="1">
      <alignment vertical="top" wrapText="1"/>
      <protection locked="0"/>
    </xf>
    <xf numFmtId="0" fontId="48" fillId="0" borderId="6" xfId="0" applyNumberFormat="1" applyFont="1" applyBorder="1" applyAlignment="1" applyProtection="1">
      <alignment vertical="center" wrapText="1"/>
      <protection locked="0"/>
    </xf>
    <xf numFmtId="0" fontId="48" fillId="0" borderId="0" xfId="0" applyNumberFormat="1" applyFont="1" applyBorder="1" applyAlignment="1" applyProtection="1">
      <alignment vertical="center" wrapText="1"/>
      <protection locked="0"/>
    </xf>
    <xf numFmtId="0" fontId="48" fillId="0" borderId="20" xfId="0" applyNumberFormat="1" applyFont="1" applyBorder="1" applyAlignment="1" applyProtection="1">
      <alignment vertical="top" wrapText="1"/>
      <protection locked="0"/>
    </xf>
    <xf numFmtId="0" fontId="48" fillId="0" borderId="20" xfId="0" applyNumberFormat="1" applyFont="1" applyBorder="1" applyAlignment="1" applyProtection="1">
      <alignment vertical="center" wrapText="1"/>
      <protection locked="0"/>
    </xf>
    <xf numFmtId="0" fontId="48" fillId="0" borderId="12" xfId="0" applyNumberFormat="1" applyFont="1" applyBorder="1" applyAlignment="1" applyProtection="1">
      <alignment horizontal="center" vertical="center" textRotation="180"/>
      <protection locked="0"/>
    </xf>
    <xf numFmtId="0" fontId="48" fillId="0" borderId="28" xfId="0" applyNumberFormat="1" applyFont="1" applyBorder="1" applyAlignment="1" applyProtection="1">
      <alignment horizontal="center" vertical="center" textRotation="180"/>
      <protection locked="0"/>
    </xf>
    <xf numFmtId="0" fontId="48" fillId="0" borderId="71" xfId="0" applyNumberFormat="1" applyFont="1" applyBorder="1" applyAlignment="1" applyProtection="1">
      <alignment horizontal="center" vertical="center" textRotation="180"/>
      <protection locked="0"/>
    </xf>
    <xf numFmtId="0" fontId="48" fillId="0" borderId="70" xfId="0" applyNumberFormat="1" applyFont="1" applyBorder="1" applyAlignment="1" applyProtection="1">
      <alignment horizontal="center" vertical="center" textRotation="180"/>
      <protection locked="0"/>
    </xf>
    <xf numFmtId="0" fontId="48" fillId="0" borderId="69" xfId="0" applyNumberFormat="1" applyFont="1" applyBorder="1" applyAlignment="1" applyProtection="1">
      <alignment horizontal="center" vertical="center" textRotation="180"/>
      <protection locked="0"/>
    </xf>
    <xf numFmtId="0" fontId="48" fillId="0" borderId="75" xfId="0" applyNumberFormat="1" applyFont="1" applyBorder="1" applyAlignment="1" applyProtection="1">
      <alignment horizontal="center" vertical="center" textRotation="180"/>
      <protection locked="0"/>
    </xf>
    <xf numFmtId="0" fontId="48" fillId="0" borderId="73" xfId="0" applyNumberFormat="1" applyFont="1" applyBorder="1" applyAlignment="1" applyProtection="1">
      <alignment horizontal="center" vertical="center" textRotation="180"/>
      <protection locked="0"/>
    </xf>
    <xf numFmtId="0" fontId="48" fillId="0" borderId="27" xfId="0" applyNumberFormat="1" applyFont="1" applyBorder="1" applyAlignment="1" applyProtection="1">
      <alignment horizontal="center" vertical="center" textRotation="180"/>
      <protection locked="0"/>
    </xf>
    <xf numFmtId="0" fontId="48" fillId="0" borderId="2" xfId="0" applyNumberFormat="1" applyFont="1" applyBorder="1" applyAlignment="1" applyProtection="1">
      <alignment horizontal="center" vertical="center" textRotation="180"/>
      <protection locked="0"/>
    </xf>
    <xf numFmtId="0" fontId="48" fillId="0" borderId="1" xfId="0" applyNumberFormat="1" applyFont="1" applyBorder="1" applyAlignment="1" applyProtection="1">
      <alignment horizontal="center" vertical="center" textRotation="180"/>
      <protection locked="0"/>
    </xf>
    <xf numFmtId="0" fontId="48" fillId="0" borderId="8" xfId="0" applyNumberFormat="1" applyFont="1" applyBorder="1" applyAlignment="1" applyProtection="1">
      <alignment horizontal="center" vertical="center" textRotation="180"/>
      <protection locked="0"/>
    </xf>
    <xf numFmtId="0" fontId="48" fillId="0" borderId="85" xfId="0" applyNumberFormat="1" applyFont="1" applyBorder="1" applyAlignment="1" applyProtection="1">
      <alignment vertical="center"/>
      <protection locked="0"/>
    </xf>
    <xf numFmtId="0" fontId="51" fillId="0" borderId="0" xfId="0" applyNumberFormat="1" applyFont="1" applyBorder="1" applyAlignment="1" applyProtection="1">
      <alignment vertical="center"/>
      <protection locked="0"/>
    </xf>
    <xf numFmtId="0" fontId="51" fillId="0" borderId="0" xfId="0" applyNumberFormat="1" applyFont="1" applyBorder="1" applyAlignment="1" applyProtection="1">
      <alignment horizontal="center" vertical="center"/>
      <protection locked="0"/>
    </xf>
    <xf numFmtId="0" fontId="48" fillId="0" borderId="0" xfId="0" applyNumberFormat="1" applyFont="1" applyAlignment="1" applyProtection="1">
      <alignment horizontal="center" vertical="center"/>
      <protection locked="0"/>
    </xf>
    <xf numFmtId="0" fontId="51" fillId="0" borderId="0" xfId="0" applyNumberFormat="1" applyFont="1" applyAlignment="1" applyProtection="1">
      <alignment horizontal="center" vertical="center"/>
      <protection locked="0"/>
    </xf>
    <xf numFmtId="0" fontId="48" fillId="0" borderId="11" xfId="0" applyNumberFormat="1" applyFont="1" applyBorder="1" applyAlignment="1" applyProtection="1">
      <alignment horizontal="center" vertical="center" textRotation="180"/>
      <protection locked="0"/>
    </xf>
    <xf numFmtId="0" fontId="50" fillId="0" borderId="63" xfId="0" applyNumberFormat="1" applyFont="1" applyBorder="1" applyAlignment="1" applyProtection="1">
      <alignment horizontal="center" vertical="center" textRotation="180"/>
      <protection locked="0"/>
    </xf>
    <xf numFmtId="0" fontId="3" fillId="0" borderId="2" xfId="0" applyNumberFormat="1" applyFont="1" applyBorder="1" applyAlignment="1" applyProtection="1">
      <alignment horizontal="center" vertical="center"/>
      <protection locked="0"/>
    </xf>
    <xf numFmtId="0" fontId="3" fillId="0" borderId="7" xfId="0" applyNumberFormat="1" applyFont="1" applyBorder="1" applyAlignment="1" applyProtection="1">
      <alignment horizontal="center" vertical="center"/>
      <protection locked="0"/>
    </xf>
    <xf numFmtId="0" fontId="3" fillId="0" borderId="8" xfId="0" applyNumberFormat="1" applyFont="1" applyBorder="1" applyAlignment="1" applyProtection="1">
      <alignment horizontal="center" vertical="center"/>
      <protection locked="0"/>
    </xf>
    <xf numFmtId="0" fontId="3" fillId="0" borderId="12" xfId="0" applyNumberFormat="1" applyFont="1" applyBorder="1" applyAlignment="1" applyProtection="1">
      <alignment horizontal="center" vertical="center"/>
      <protection locked="0"/>
    </xf>
    <xf numFmtId="0" fontId="3" fillId="0" borderId="14" xfId="0" applyNumberFormat="1" applyFont="1" applyBorder="1" applyAlignment="1" applyProtection="1">
      <alignment horizontal="center" vertical="center"/>
      <protection locked="0"/>
    </xf>
    <xf numFmtId="0" fontId="3" fillId="0" borderId="15" xfId="0" applyNumberFormat="1" applyFont="1" applyBorder="1" applyAlignment="1" applyProtection="1">
      <alignment horizontal="center" vertical="center"/>
      <protection locked="0"/>
    </xf>
    <xf numFmtId="0" fontId="3" fillId="0" borderId="19" xfId="0" applyNumberFormat="1" applyFont="1" applyBorder="1" applyAlignment="1" applyProtection="1">
      <alignment vertical="center"/>
      <protection locked="0"/>
    </xf>
    <xf numFmtId="0" fontId="3" fillId="0" borderId="20" xfId="0" applyNumberFormat="1" applyFont="1" applyBorder="1" applyAlignment="1" applyProtection="1">
      <alignment vertical="center"/>
      <protection locked="0"/>
    </xf>
    <xf numFmtId="0" fontId="3" fillId="0" borderId="0" xfId="0" applyNumberFormat="1" applyFont="1" applyBorder="1" applyAlignment="1" applyProtection="1">
      <alignment vertical="center"/>
      <protection locked="0"/>
    </xf>
    <xf numFmtId="0" fontId="62" fillId="0" borderId="0" xfId="0" applyNumberFormat="1" applyFont="1" applyBorder="1" applyAlignment="1" applyProtection="1">
      <alignment horizontal="center" vertical="center"/>
      <protection locked="0"/>
    </xf>
    <xf numFmtId="0" fontId="62" fillId="0" borderId="0" xfId="0" applyNumberFormat="1" applyFont="1" applyAlignment="1" applyProtection="1">
      <alignment horizontal="center" vertical="center"/>
      <protection locked="0"/>
    </xf>
    <xf numFmtId="0" fontId="62" fillId="0" borderId="0" xfId="0" applyNumberFormat="1" applyFont="1" applyProtection="1">
      <protection locked="0"/>
    </xf>
    <xf numFmtId="0" fontId="50" fillId="0" borderId="20" xfId="0" applyNumberFormat="1" applyFont="1" applyBorder="1" applyAlignment="1" applyProtection="1">
      <alignment vertical="center" wrapText="1"/>
      <protection locked="0"/>
    </xf>
    <xf numFmtId="0" fontId="50" fillId="0" borderId="20" xfId="0" applyNumberFormat="1" applyFont="1" applyBorder="1" applyAlignment="1" applyProtection="1">
      <alignment vertical="center"/>
      <protection locked="0"/>
    </xf>
    <xf numFmtId="0" fontId="50" fillId="0" borderId="0" xfId="0" applyNumberFormat="1" applyFont="1" applyBorder="1" applyAlignment="1" applyProtection="1">
      <alignment vertical="center"/>
      <protection locked="0"/>
    </xf>
    <xf numFmtId="0" fontId="63" fillId="0" borderId="0" xfId="0" applyNumberFormat="1" applyFont="1" applyBorder="1" applyAlignment="1" applyProtection="1">
      <alignment vertical="center"/>
      <protection locked="0"/>
    </xf>
    <xf numFmtId="0" fontId="50" fillId="0" borderId="0" xfId="0" applyNumberFormat="1" applyFont="1" applyAlignment="1" applyProtection="1">
      <alignment horizontal="center" vertical="center"/>
      <protection locked="0"/>
    </xf>
    <xf numFmtId="0" fontId="47" fillId="0" borderId="20" xfId="0" applyNumberFormat="1" applyFont="1" applyBorder="1" applyAlignment="1" applyProtection="1">
      <alignment vertical="center" wrapText="1"/>
      <protection locked="0"/>
    </xf>
    <xf numFmtId="0" fontId="47" fillId="0" borderId="1" xfId="0" applyNumberFormat="1" applyFont="1" applyBorder="1" applyAlignment="1" applyProtection="1">
      <alignment horizontal="center" vertical="center" wrapText="1"/>
      <protection locked="0"/>
    </xf>
    <xf numFmtId="0" fontId="47" fillId="0" borderId="23" xfId="0" applyNumberFormat="1" applyFont="1" applyBorder="1" applyAlignment="1" applyProtection="1">
      <alignment horizontal="center" vertical="center"/>
      <protection locked="0"/>
    </xf>
    <xf numFmtId="0" fontId="47" fillId="0" borderId="28" xfId="0" applyNumberFormat="1" applyFont="1" applyBorder="1" applyAlignment="1" applyProtection="1">
      <alignment horizontal="center" vertical="center" wrapText="1"/>
      <protection locked="0"/>
    </xf>
    <xf numFmtId="0" fontId="47" fillId="0" borderId="20" xfId="0" applyNumberFormat="1" applyFont="1" applyBorder="1" applyAlignment="1" applyProtection="1">
      <alignment vertical="center"/>
      <protection locked="0"/>
    </xf>
    <xf numFmtId="0" fontId="47" fillId="0" borderId="0" xfId="0" applyNumberFormat="1" applyFont="1" applyBorder="1" applyAlignment="1" applyProtection="1">
      <alignment vertical="center"/>
      <protection locked="0"/>
    </xf>
    <xf numFmtId="0" fontId="49" fillId="0" borderId="0" xfId="0" applyNumberFormat="1" applyFont="1" applyBorder="1" applyAlignment="1" applyProtection="1">
      <alignment vertical="center"/>
      <protection locked="0"/>
    </xf>
    <xf numFmtId="0" fontId="47" fillId="0" borderId="0" xfId="0" applyNumberFormat="1" applyFont="1" applyAlignment="1" applyProtection="1">
      <alignment horizontal="center" vertical="center"/>
      <protection locked="0"/>
    </xf>
    <xf numFmtId="0" fontId="49" fillId="0" borderId="0" xfId="0" applyNumberFormat="1" applyFont="1" applyAlignment="1" applyProtection="1">
      <alignment textRotation="92"/>
      <protection locked="0"/>
    </xf>
    <xf numFmtId="0" fontId="11" fillId="0" borderId="29" xfId="0" applyFont="1" applyBorder="1" applyAlignment="1" applyProtection="1">
      <alignment horizontal="center" vertical="center"/>
      <protection locked="0"/>
    </xf>
    <xf numFmtId="0" fontId="20" fillId="0" borderId="5" xfId="0" applyNumberFormat="1" applyFont="1" applyBorder="1" applyAlignment="1" applyProtection="1">
      <alignment horizontal="center" vertical="center"/>
      <protection locked="0"/>
    </xf>
    <xf numFmtId="0" fontId="20" fillId="0" borderId="11" xfId="0" applyNumberFormat="1" applyFont="1" applyBorder="1" applyAlignment="1" applyProtection="1">
      <alignment horizontal="center" vertical="center"/>
      <protection locked="0"/>
    </xf>
    <xf numFmtId="0" fontId="20" fillId="0" borderId="44" xfId="0" applyNumberFormat="1" applyFont="1" applyBorder="1" applyAlignment="1" applyProtection="1">
      <alignment horizontal="center" vertical="center"/>
      <protection locked="0"/>
    </xf>
    <xf numFmtId="0" fontId="20" fillId="0" borderId="72" xfId="0" applyNumberFormat="1" applyFont="1" applyBorder="1" applyAlignment="1" applyProtection="1">
      <alignment horizontal="center" vertical="center"/>
      <protection locked="0"/>
    </xf>
    <xf numFmtId="49" fontId="50" fillId="5" borderId="31" xfId="0" applyNumberFormat="1" applyFont="1" applyFill="1" applyBorder="1" applyAlignment="1" applyProtection="1">
      <alignment horizontal="center" vertical="center" textRotation="180"/>
      <protection locked="0"/>
    </xf>
    <xf numFmtId="49" fontId="50" fillId="5" borderId="32" xfId="0" applyNumberFormat="1" applyFont="1" applyFill="1" applyBorder="1" applyAlignment="1" applyProtection="1">
      <alignment horizontal="center" vertical="center" textRotation="180"/>
      <protection locked="0"/>
    </xf>
    <xf numFmtId="49" fontId="50" fillId="5" borderId="151" xfId="0" applyNumberFormat="1" applyFont="1" applyFill="1" applyBorder="1" applyAlignment="1" applyProtection="1">
      <alignment horizontal="center" vertical="center" textRotation="180"/>
      <protection locked="0"/>
    </xf>
    <xf numFmtId="49" fontId="50" fillId="5" borderId="69" xfId="0" applyNumberFormat="1" applyFont="1" applyFill="1" applyBorder="1" applyAlignment="1" applyProtection="1">
      <alignment horizontal="center" vertical="center" textRotation="180"/>
      <protection locked="0"/>
    </xf>
    <xf numFmtId="49" fontId="50" fillId="5" borderId="63" xfId="0" applyNumberFormat="1" applyFont="1" applyFill="1" applyBorder="1" applyAlignment="1" applyProtection="1">
      <alignment horizontal="center" vertical="center" textRotation="180"/>
      <protection locked="0"/>
    </xf>
    <xf numFmtId="49" fontId="50" fillId="5" borderId="70" xfId="0" applyNumberFormat="1" applyFont="1" applyFill="1" applyBorder="1" applyAlignment="1" applyProtection="1">
      <alignment horizontal="center" vertical="center" textRotation="180"/>
      <protection locked="0"/>
    </xf>
    <xf numFmtId="49" fontId="20" fillId="2" borderId="16" xfId="0" applyNumberFormat="1" applyFont="1" applyFill="1" applyBorder="1" applyAlignment="1" applyProtection="1">
      <alignment horizontal="center" vertical="center"/>
      <protection locked="0"/>
    </xf>
    <xf numFmtId="49" fontId="20" fillId="2" borderId="32" xfId="0" applyNumberFormat="1" applyFont="1" applyFill="1" applyBorder="1" applyAlignment="1" applyProtection="1">
      <alignment horizontal="center" vertical="center"/>
      <protection locked="0"/>
    </xf>
    <xf numFmtId="49" fontId="20" fillId="2" borderId="31" xfId="0" applyNumberFormat="1" applyFont="1" applyFill="1" applyBorder="1" applyAlignment="1" applyProtection="1">
      <alignment horizontal="center" vertical="center"/>
      <protection locked="0"/>
    </xf>
    <xf numFmtId="49" fontId="50" fillId="2" borderId="151" xfId="0" applyNumberFormat="1" applyFont="1" applyFill="1" applyBorder="1" applyAlignment="1" applyProtection="1">
      <alignment horizontal="center" vertical="center"/>
      <protection locked="0"/>
    </xf>
    <xf numFmtId="0" fontId="6" fillId="2" borderId="23" xfId="0" applyNumberFormat="1" applyFont="1" applyFill="1" applyBorder="1" applyAlignment="1" applyProtection="1">
      <alignment horizontal="center" vertical="center"/>
      <protection locked="0"/>
    </xf>
    <xf numFmtId="0" fontId="6" fillId="2" borderId="24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 textRotation="180"/>
    </xf>
    <xf numFmtId="0" fontId="2" fillId="0" borderId="20" xfId="0" applyNumberFormat="1" applyFont="1" applyBorder="1" applyAlignment="1" applyProtection="1">
      <alignment vertical="center" wrapText="1"/>
      <protection locked="0"/>
    </xf>
    <xf numFmtId="0" fontId="10" fillId="0" borderId="0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horizontal="center" vertical="center"/>
      <protection locked="0"/>
    </xf>
    <xf numFmtId="0" fontId="20" fillId="0" borderId="20" xfId="0" applyNumberFormat="1" applyFont="1" applyBorder="1" applyAlignment="1" applyProtection="1">
      <alignment vertical="center" wrapText="1"/>
      <protection locked="0"/>
    </xf>
    <xf numFmtId="0" fontId="20" fillId="0" borderId="20" xfId="0" applyNumberFormat="1" applyFont="1" applyBorder="1" applyAlignment="1" applyProtection="1">
      <alignment vertical="center"/>
      <protection locked="0"/>
    </xf>
    <xf numFmtId="0" fontId="20" fillId="0" borderId="0" xfId="0" applyNumberFormat="1" applyFont="1" applyBorder="1" applyAlignment="1" applyProtection="1">
      <alignment vertical="center"/>
      <protection locked="0"/>
    </xf>
    <xf numFmtId="0" fontId="73" fillId="0" borderId="0" xfId="0" applyNumberFormat="1" applyFont="1" applyBorder="1" applyAlignment="1" applyProtection="1">
      <alignment vertical="center"/>
      <protection locked="0"/>
    </xf>
    <xf numFmtId="0" fontId="20" fillId="0" borderId="0" xfId="0" applyNumberFormat="1" applyFont="1" applyAlignment="1" applyProtection="1">
      <alignment horizontal="center" vertical="center"/>
      <protection locked="0"/>
    </xf>
    <xf numFmtId="0" fontId="73" fillId="0" borderId="0" xfId="0" applyNumberFormat="1" applyFont="1" applyProtection="1">
      <protection locked="0"/>
    </xf>
    <xf numFmtId="2" fontId="0" fillId="0" borderId="0" xfId="0" applyNumberFormat="1"/>
    <xf numFmtId="0" fontId="47" fillId="0" borderId="8" xfId="0" applyNumberFormat="1" applyFont="1" applyBorder="1" applyAlignment="1" applyProtection="1">
      <alignment horizontal="center" vertical="center" textRotation="180"/>
      <protection locked="0"/>
    </xf>
    <xf numFmtId="0" fontId="2" fillId="0" borderId="61" xfId="0" applyNumberFormat="1" applyFont="1" applyBorder="1" applyAlignment="1" applyProtection="1">
      <alignment horizontal="center" vertical="center" textRotation="180"/>
      <protection locked="0"/>
    </xf>
    <xf numFmtId="0" fontId="50" fillId="0" borderId="34" xfId="0" applyNumberFormat="1" applyFont="1" applyBorder="1" applyAlignment="1" applyProtection="1">
      <alignment horizontal="center" vertical="center" textRotation="180"/>
      <protection locked="0"/>
    </xf>
    <xf numFmtId="0" fontId="50" fillId="0" borderId="29" xfId="0" applyNumberFormat="1" applyFont="1" applyBorder="1" applyAlignment="1" applyProtection="1">
      <alignment horizontal="center" vertical="center" textRotation="180"/>
      <protection locked="0"/>
    </xf>
    <xf numFmtId="2" fontId="1" fillId="0" borderId="29" xfId="0" applyNumberFormat="1" applyFont="1" applyBorder="1" applyAlignment="1" applyProtection="1">
      <alignment horizontal="center" vertical="center"/>
    </xf>
    <xf numFmtId="2" fontId="1" fillId="0" borderId="0" xfId="0" applyNumberFormat="1" applyFont="1" applyAlignment="1" applyProtection="1">
      <alignment horizontal="center" vertical="center"/>
      <protection locked="0"/>
    </xf>
    <xf numFmtId="2" fontId="1" fillId="0" borderId="0" xfId="0" applyNumberFormat="1" applyFont="1" applyBorder="1" applyAlignment="1" applyProtection="1">
      <alignment horizontal="center" vertical="center"/>
      <protection locked="0"/>
    </xf>
    <xf numFmtId="2" fontId="1" fillId="0" borderId="24" xfId="0" applyNumberFormat="1" applyFont="1" applyBorder="1" applyAlignment="1" applyProtection="1">
      <alignment horizontal="center" vertical="center"/>
    </xf>
    <xf numFmtId="2" fontId="1" fillId="0" borderId="0" xfId="0" applyNumberFormat="1" applyFont="1" applyBorder="1" applyAlignment="1" applyProtection="1">
      <alignment vertical="center"/>
      <protection locked="0"/>
    </xf>
    <xf numFmtId="2" fontId="1" fillId="0" borderId="0" xfId="0" applyNumberFormat="1" applyFont="1" applyProtection="1">
      <protection locked="0"/>
    </xf>
    <xf numFmtId="0" fontId="1" fillId="0" borderId="0" xfId="0" applyFont="1" applyBorder="1" applyAlignment="1" applyProtection="1">
      <alignment horizontal="center" vertical="center"/>
      <protection locked="0"/>
    </xf>
    <xf numFmtId="0" fontId="11" fillId="0" borderId="29" xfId="0" applyFont="1" applyBorder="1" applyAlignment="1" applyProtection="1">
      <alignment horizontal="center" vertical="center" wrapText="1" readingOrder="2"/>
      <protection locked="0"/>
    </xf>
    <xf numFmtId="0" fontId="12" fillId="0" borderId="29" xfId="0" applyFont="1" applyBorder="1" applyAlignment="1" applyProtection="1">
      <alignment horizontal="center" vertical="center" wrapText="1" readingOrder="2"/>
      <protection locked="0"/>
    </xf>
    <xf numFmtId="0" fontId="48" fillId="0" borderId="30" xfId="0" applyNumberFormat="1" applyFont="1" applyBorder="1" applyAlignment="1" applyProtection="1">
      <alignment horizontal="center" vertical="center" textRotation="180"/>
      <protection locked="0"/>
    </xf>
    <xf numFmtId="0" fontId="2" fillId="0" borderId="0" xfId="0" applyNumberFormat="1" applyFont="1" applyBorder="1" applyAlignment="1" applyProtection="1">
      <alignment horizontal="right" vertical="center"/>
      <protection locked="0"/>
    </xf>
    <xf numFmtId="0" fontId="10" fillId="0" borderId="0" xfId="0" applyNumberFormat="1" applyFont="1" applyAlignment="1" applyProtection="1">
      <alignment vertical="center"/>
      <protection locked="0"/>
    </xf>
    <xf numFmtId="0" fontId="3" fillId="0" borderId="20" xfId="0" applyNumberFormat="1" applyFont="1" applyBorder="1" applyAlignment="1" applyProtection="1">
      <alignment vertical="center" wrapText="1"/>
      <protection locked="0"/>
    </xf>
    <xf numFmtId="0" fontId="62" fillId="0" borderId="0" xfId="0" applyNumberFormat="1" applyFont="1" applyBorder="1" applyAlignment="1" applyProtection="1">
      <alignment vertical="center"/>
      <protection locked="0"/>
    </xf>
    <xf numFmtId="0" fontId="3" fillId="0" borderId="0" xfId="0" applyNumberFormat="1" applyFont="1" applyAlignment="1" applyProtection="1">
      <alignment horizontal="center" vertical="center"/>
      <protection locked="0"/>
    </xf>
    <xf numFmtId="0" fontId="48" fillId="0" borderId="25" xfId="0" applyNumberFormat="1" applyFont="1" applyBorder="1" applyAlignment="1" applyProtection="1">
      <alignment horizontal="center" vertical="center" textRotation="180"/>
      <protection locked="0"/>
    </xf>
    <xf numFmtId="0" fontId="48" fillId="0" borderId="23" xfId="0" applyNumberFormat="1" applyFont="1" applyBorder="1" applyAlignment="1" applyProtection="1">
      <alignment horizontal="center" vertical="center" textRotation="180"/>
      <protection locked="0"/>
    </xf>
    <xf numFmtId="0" fontId="3" fillId="0" borderId="0" xfId="0" applyNumberFormat="1" applyFont="1" applyAlignment="1" applyProtection="1">
      <alignment vertical="center"/>
      <protection locked="0"/>
    </xf>
    <xf numFmtId="0" fontId="20" fillId="0" borderId="0" xfId="0" applyFont="1" applyAlignment="1" applyProtection="1">
      <alignment horizontal="center" vertical="center"/>
      <protection locked="0"/>
    </xf>
    <xf numFmtId="49" fontId="50" fillId="5" borderId="67" xfId="0" applyNumberFormat="1" applyFont="1" applyFill="1" applyBorder="1" applyAlignment="1" applyProtection="1">
      <alignment horizontal="center" vertical="center" textRotation="180"/>
      <protection locked="0"/>
    </xf>
    <xf numFmtId="0" fontId="50" fillId="0" borderId="0" xfId="0" applyNumberFormat="1" applyFont="1" applyBorder="1" applyAlignment="1" applyProtection="1">
      <alignment horizontal="center" vertical="center" wrapText="1"/>
      <protection locked="0"/>
    </xf>
    <xf numFmtId="0" fontId="50" fillId="0" borderId="0" xfId="0" applyNumberFormat="1" applyFont="1" applyBorder="1" applyAlignment="1" applyProtection="1">
      <alignment vertical="center" wrapText="1"/>
      <protection locked="0"/>
    </xf>
    <xf numFmtId="0" fontId="50" fillId="0" borderId="20" xfId="0" applyNumberFormat="1" applyFont="1" applyBorder="1" applyAlignment="1" applyProtection="1">
      <alignment horizontal="center" vertical="center" wrapText="1"/>
      <protection locked="0"/>
    </xf>
    <xf numFmtId="0" fontId="50" fillId="0" borderId="0" xfId="0" applyNumberFormat="1" applyFont="1" applyBorder="1" applyAlignment="1" applyProtection="1">
      <alignment vertical="top" wrapText="1"/>
      <protection locked="0"/>
    </xf>
    <xf numFmtId="0" fontId="63" fillId="0" borderId="0" xfId="0" applyNumberFormat="1" applyFont="1" applyProtection="1">
      <protection locked="0"/>
    </xf>
    <xf numFmtId="0" fontId="50" fillId="0" borderId="0" xfId="0" applyNumberFormat="1" applyFont="1" applyAlignment="1" applyProtection="1">
      <alignment textRotation="92"/>
      <protection locked="0"/>
    </xf>
    <xf numFmtId="0" fontId="20" fillId="0" borderId="1" xfId="0" applyFont="1" applyBorder="1" applyAlignment="1" applyProtection="1">
      <alignment horizontal="center" vertical="center"/>
      <protection locked="0"/>
    </xf>
    <xf numFmtId="0" fontId="20" fillId="0" borderId="26" xfId="0" applyFont="1" applyBorder="1" applyAlignment="1" applyProtection="1">
      <alignment horizontal="center" vertical="center"/>
      <protection locked="0"/>
    </xf>
    <xf numFmtId="0" fontId="20" fillId="0" borderId="2" xfId="0" applyFont="1" applyBorder="1" applyAlignment="1" applyProtection="1">
      <alignment horizontal="center" vertical="center"/>
      <protection locked="0"/>
    </xf>
    <xf numFmtId="0" fontId="20" fillId="6" borderId="23" xfId="0" applyNumberFormat="1" applyFont="1" applyFill="1" applyBorder="1" applyAlignment="1" applyProtection="1">
      <alignment horizontal="center" vertical="center"/>
      <protection locked="0"/>
    </xf>
    <xf numFmtId="0" fontId="20" fillId="10" borderId="24" xfId="0" applyNumberFormat="1" applyFont="1" applyFill="1" applyBorder="1" applyAlignment="1" applyProtection="1">
      <alignment horizontal="center" vertical="center"/>
      <protection locked="0"/>
    </xf>
    <xf numFmtId="0" fontId="20" fillId="0" borderId="146" xfId="0" applyFont="1" applyBorder="1" applyAlignment="1" applyProtection="1">
      <alignment horizontal="center" vertical="center"/>
      <protection locked="0"/>
    </xf>
    <xf numFmtId="0" fontId="20" fillId="0" borderId="157" xfId="0" applyFont="1" applyBorder="1" applyAlignment="1" applyProtection="1">
      <alignment horizontal="center" vertical="center"/>
      <protection locked="0"/>
    </xf>
    <xf numFmtId="0" fontId="20" fillId="0" borderId="164" xfId="0" applyFont="1" applyBorder="1" applyAlignment="1" applyProtection="1">
      <alignment horizontal="center" vertical="center"/>
      <protection locked="0"/>
    </xf>
    <xf numFmtId="0" fontId="6" fillId="4" borderId="5" xfId="0" applyNumberFormat="1" applyFont="1" applyFill="1" applyBorder="1" applyAlignment="1" applyProtection="1">
      <alignment horizontal="center" vertical="center"/>
      <protection locked="0"/>
    </xf>
    <xf numFmtId="0" fontId="6" fillId="0" borderId="13" xfId="0" applyNumberFormat="1" applyFont="1" applyBorder="1" applyAlignment="1" applyProtection="1">
      <alignment horizontal="center" vertical="center"/>
      <protection locked="0"/>
    </xf>
    <xf numFmtId="0" fontId="6" fillId="0" borderId="24" xfId="0" applyNumberFormat="1" applyFont="1" applyBorder="1" applyAlignment="1" applyProtection="1">
      <alignment horizontal="center" vertical="center"/>
      <protection locked="0"/>
    </xf>
    <xf numFmtId="0" fontId="6" fillId="0" borderId="12" xfId="0" applyNumberFormat="1" applyFont="1" applyBorder="1" applyAlignment="1" applyProtection="1">
      <alignment horizontal="center" vertical="center"/>
      <protection locked="0"/>
    </xf>
    <xf numFmtId="0" fontId="6" fillId="6" borderId="23" xfId="0" applyNumberFormat="1" applyFont="1" applyFill="1" applyBorder="1" applyAlignment="1" applyProtection="1">
      <alignment horizontal="center" vertical="center"/>
      <protection locked="0"/>
    </xf>
    <xf numFmtId="0" fontId="6" fillId="7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23" xfId="0" applyNumberFormat="1" applyFont="1" applyBorder="1" applyAlignment="1" applyProtection="1">
      <alignment horizontal="center" vertical="center"/>
      <protection locked="0"/>
    </xf>
    <xf numFmtId="0" fontId="20" fillId="0" borderId="13" xfId="0" applyFont="1" applyBorder="1" applyAlignment="1" applyProtection="1">
      <alignment horizontal="center" vertical="center"/>
      <protection locked="0"/>
    </xf>
    <xf numFmtId="0" fontId="20" fillId="0" borderId="23" xfId="0" applyFont="1" applyBorder="1" applyAlignment="1" applyProtection="1">
      <alignment horizontal="center" vertical="center"/>
      <protection locked="0"/>
    </xf>
    <xf numFmtId="0" fontId="20" fillId="0" borderId="12" xfId="0" applyFont="1" applyBorder="1" applyAlignment="1" applyProtection="1">
      <alignment horizontal="center" vertical="center"/>
      <protection locked="0"/>
    </xf>
    <xf numFmtId="0" fontId="6" fillId="10" borderId="24" xfId="0" applyNumberFormat="1" applyFont="1" applyFill="1" applyBorder="1" applyAlignment="1" applyProtection="1">
      <alignment horizontal="center" vertical="center"/>
      <protection locked="0"/>
    </xf>
    <xf numFmtId="0" fontId="20" fillId="0" borderId="29" xfId="0" applyFont="1" applyBorder="1" applyAlignment="1" applyProtection="1">
      <alignment horizontal="center" vertical="center"/>
      <protection locked="0"/>
    </xf>
    <xf numFmtId="0" fontId="20" fillId="0" borderId="28" xfId="0" applyFont="1" applyBorder="1" applyAlignment="1" applyProtection="1">
      <alignment horizontal="center" vertical="center"/>
      <protection locked="0"/>
    </xf>
    <xf numFmtId="0" fontId="20" fillId="0" borderId="163" xfId="0" applyFont="1" applyBorder="1" applyAlignment="1" applyProtection="1">
      <alignment horizontal="center" vertical="center"/>
      <protection locked="0"/>
    </xf>
    <xf numFmtId="0" fontId="20" fillId="0" borderId="162" xfId="0" applyFont="1" applyBorder="1" applyAlignment="1" applyProtection="1">
      <alignment horizontal="center" vertical="center"/>
      <protection locked="0"/>
    </xf>
    <xf numFmtId="2" fontId="20" fillId="0" borderId="148" xfId="0" applyNumberFormat="1" applyFont="1" applyBorder="1" applyAlignment="1" applyProtection="1">
      <alignment horizontal="center" vertical="center"/>
      <protection locked="0"/>
    </xf>
    <xf numFmtId="0" fontId="20" fillId="0" borderId="11" xfId="0" applyFont="1" applyBorder="1" applyAlignment="1" applyProtection="1">
      <alignment horizontal="center" vertical="center"/>
      <protection locked="0"/>
    </xf>
    <xf numFmtId="2" fontId="0" fillId="0" borderId="0" xfId="0" applyNumberFormat="1" applyProtection="1">
      <protection locked="0"/>
    </xf>
    <xf numFmtId="49" fontId="50" fillId="4" borderId="69" xfId="0" applyNumberFormat="1" applyFont="1" applyFill="1" applyBorder="1" applyAlignment="1" applyProtection="1">
      <alignment horizontal="center" vertical="center" textRotation="180"/>
    </xf>
    <xf numFmtId="49" fontId="50" fillId="4" borderId="63" xfId="0" applyNumberFormat="1" applyFont="1" applyFill="1" applyBorder="1" applyAlignment="1" applyProtection="1">
      <alignment horizontal="center" vertical="center" textRotation="180"/>
    </xf>
    <xf numFmtId="49" fontId="50" fillId="4" borderId="70" xfId="0" applyNumberFormat="1" applyFont="1" applyFill="1" applyBorder="1" applyAlignment="1" applyProtection="1">
      <alignment horizontal="center" vertical="center" textRotation="180"/>
    </xf>
    <xf numFmtId="49" fontId="20" fillId="4" borderId="16" xfId="0" applyNumberFormat="1" applyFont="1" applyFill="1" applyBorder="1" applyAlignment="1" applyProtection="1">
      <alignment horizontal="center" vertical="center"/>
    </xf>
    <xf numFmtId="49" fontId="20" fillId="4" borderId="32" xfId="0" applyNumberFormat="1" applyFont="1" applyFill="1" applyBorder="1" applyAlignment="1" applyProtection="1">
      <alignment horizontal="center" vertical="center"/>
    </xf>
    <xf numFmtId="49" fontId="50" fillId="4" borderId="151" xfId="0" applyNumberFormat="1" applyFont="1" applyFill="1" applyBorder="1" applyAlignment="1" applyProtection="1">
      <alignment horizontal="center" vertical="center"/>
    </xf>
    <xf numFmtId="0" fontId="6" fillId="0" borderId="13" xfId="0" applyNumberFormat="1" applyFont="1" applyBorder="1" applyAlignment="1" applyProtection="1">
      <alignment horizontal="center" vertical="center"/>
    </xf>
    <xf numFmtId="0" fontId="6" fillId="0" borderId="24" xfId="0" applyNumberFormat="1" applyFont="1" applyBorder="1" applyAlignment="1" applyProtection="1">
      <alignment horizontal="center" vertical="center"/>
    </xf>
    <xf numFmtId="0" fontId="6" fillId="0" borderId="2" xfId="0" applyNumberFormat="1" applyFont="1" applyBorder="1" applyAlignment="1" applyProtection="1">
      <alignment horizontal="center" vertical="center"/>
    </xf>
    <xf numFmtId="0" fontId="6" fillId="0" borderId="23" xfId="0" applyNumberFormat="1" applyFont="1" applyBorder="1" applyAlignment="1" applyProtection="1">
      <alignment horizontal="center" vertical="center"/>
    </xf>
    <xf numFmtId="2" fontId="6" fillId="0" borderId="24" xfId="0" applyNumberFormat="1" applyFont="1" applyBorder="1" applyAlignment="1" applyProtection="1">
      <alignment horizontal="center" vertical="center"/>
    </xf>
    <xf numFmtId="0" fontId="6" fillId="0" borderId="12" xfId="0" applyNumberFormat="1" applyFont="1" applyBorder="1" applyAlignment="1" applyProtection="1">
      <alignment horizontal="center" vertical="center"/>
    </xf>
    <xf numFmtId="0" fontId="6" fillId="2" borderId="2" xfId="0" applyNumberFormat="1" applyFont="1" applyFill="1" applyBorder="1" applyAlignment="1" applyProtection="1">
      <alignment horizontal="center" vertical="center"/>
    </xf>
    <xf numFmtId="0" fontId="3" fillId="2" borderId="23" xfId="0" applyNumberFormat="1" applyFont="1" applyFill="1" applyBorder="1" applyAlignment="1" applyProtection="1">
      <alignment horizontal="center" vertical="center"/>
    </xf>
    <xf numFmtId="0" fontId="3" fillId="2" borderId="24" xfId="0" applyNumberFormat="1" applyFont="1" applyFill="1" applyBorder="1" applyAlignment="1" applyProtection="1">
      <alignment horizontal="center" vertical="center"/>
    </xf>
    <xf numFmtId="0" fontId="3" fillId="2" borderId="12" xfId="0" applyNumberFormat="1" applyFont="1" applyFill="1" applyBorder="1" applyAlignment="1" applyProtection="1">
      <alignment horizontal="center" vertical="center"/>
    </xf>
    <xf numFmtId="0" fontId="6" fillId="4" borderId="152" xfId="0" applyNumberFormat="1" applyFont="1" applyFill="1" applyBorder="1" applyAlignment="1" applyProtection="1">
      <alignment horizontal="center" vertical="center"/>
    </xf>
    <xf numFmtId="0" fontId="6" fillId="2" borderId="8" xfId="0" applyNumberFormat="1" applyFont="1" applyFill="1" applyBorder="1" applyAlignment="1" applyProtection="1">
      <alignment horizontal="center" vertical="center"/>
    </xf>
    <xf numFmtId="0" fontId="6" fillId="0" borderId="8" xfId="0" applyNumberFormat="1" applyFont="1" applyBorder="1" applyAlignment="1" applyProtection="1">
      <alignment horizontal="center" vertical="center"/>
    </xf>
    <xf numFmtId="0" fontId="6" fillId="0" borderId="14" xfId="0" applyNumberFormat="1" applyFont="1" applyBorder="1" applyAlignment="1" applyProtection="1">
      <alignment horizontal="center" vertical="center"/>
    </xf>
    <xf numFmtId="0" fontId="6" fillId="0" borderId="33" xfId="0" applyNumberFormat="1" applyFont="1" applyBorder="1" applyAlignment="1" applyProtection="1">
      <alignment horizontal="center" vertical="center"/>
    </xf>
    <xf numFmtId="0" fontId="6" fillId="0" borderId="15" xfId="0" applyNumberFormat="1" applyFont="1" applyBorder="1" applyAlignment="1" applyProtection="1">
      <alignment horizontal="center" vertical="center"/>
    </xf>
    <xf numFmtId="0" fontId="6" fillId="0" borderId="73" xfId="0" applyNumberFormat="1" applyFont="1" applyBorder="1" applyAlignment="1" applyProtection="1">
      <alignment horizontal="center" vertical="center"/>
    </xf>
    <xf numFmtId="2" fontId="6" fillId="0" borderId="33" xfId="0" applyNumberFormat="1" applyFont="1" applyBorder="1" applyAlignment="1" applyProtection="1">
      <alignment horizontal="center" vertical="center"/>
    </xf>
    <xf numFmtId="0" fontId="6" fillId="2" borderId="151" xfId="0" applyNumberFormat="1" applyFont="1" applyFill="1" applyBorder="1" applyAlignment="1" applyProtection="1">
      <alignment horizontal="center" vertical="center"/>
    </xf>
    <xf numFmtId="0" fontId="3" fillId="2" borderId="73" xfId="0" applyNumberFormat="1" applyFont="1" applyFill="1" applyBorder="1" applyAlignment="1" applyProtection="1">
      <alignment horizontal="center" vertical="center"/>
    </xf>
    <xf numFmtId="0" fontId="3" fillId="2" borderId="33" xfId="0" applyNumberFormat="1" applyFont="1" applyFill="1" applyBorder="1" applyAlignment="1" applyProtection="1">
      <alignment horizontal="center" vertical="center"/>
    </xf>
    <xf numFmtId="0" fontId="3" fillId="2" borderId="15" xfId="0" applyNumberFormat="1" applyFont="1" applyFill="1" applyBorder="1" applyAlignment="1" applyProtection="1">
      <alignment horizontal="center" vertical="center"/>
    </xf>
    <xf numFmtId="0" fontId="6" fillId="4" borderId="155" xfId="0" applyNumberFormat="1" applyFont="1" applyFill="1" applyBorder="1" applyAlignment="1" applyProtection="1">
      <alignment horizontal="center" vertical="center"/>
    </xf>
    <xf numFmtId="0" fontId="6" fillId="0" borderId="1" xfId="0" applyNumberFormat="1" applyFont="1" applyBorder="1" applyAlignment="1" applyProtection="1">
      <alignment horizontal="center" vertical="center"/>
    </xf>
    <xf numFmtId="0" fontId="6" fillId="0" borderId="34" xfId="0" applyNumberFormat="1" applyFont="1" applyBorder="1" applyAlignment="1" applyProtection="1">
      <alignment horizontal="center" vertical="center"/>
    </xf>
    <xf numFmtId="0" fontId="6" fillId="0" borderId="26" xfId="0" applyNumberFormat="1" applyFont="1" applyBorder="1" applyAlignment="1" applyProtection="1">
      <alignment horizontal="center" vertical="center"/>
    </xf>
    <xf numFmtId="2" fontId="6" fillId="0" borderId="34" xfId="0" applyNumberFormat="1" applyFont="1" applyBorder="1" applyAlignment="1" applyProtection="1">
      <alignment horizontal="center" vertical="center"/>
    </xf>
    <xf numFmtId="0" fontId="3" fillId="2" borderId="26" xfId="0" applyNumberFormat="1" applyFont="1" applyFill="1" applyBorder="1" applyAlignment="1" applyProtection="1">
      <alignment horizontal="center" vertical="center"/>
    </xf>
    <xf numFmtId="0" fontId="3" fillId="2" borderId="34" xfId="0" applyNumberFormat="1" applyFont="1" applyFill="1" applyBorder="1" applyAlignment="1" applyProtection="1">
      <alignment horizontal="center" vertical="center"/>
    </xf>
    <xf numFmtId="0" fontId="3" fillId="2" borderId="2" xfId="0" applyNumberFormat="1" applyFont="1" applyFill="1" applyBorder="1" applyAlignment="1" applyProtection="1">
      <alignment horizontal="center" vertical="center"/>
    </xf>
    <xf numFmtId="0" fontId="3" fillId="2" borderId="28" xfId="0" applyNumberFormat="1" applyFont="1" applyFill="1" applyBorder="1" applyAlignment="1" applyProtection="1">
      <alignment horizontal="center" vertical="center"/>
    </xf>
    <xf numFmtId="0" fontId="3" fillId="2" borderId="29" xfId="0" applyNumberFormat="1" applyFont="1" applyFill="1" applyBorder="1" applyAlignment="1" applyProtection="1">
      <alignment horizontal="center" vertical="center"/>
    </xf>
    <xf numFmtId="0" fontId="3" fillId="2" borderId="8" xfId="0" applyNumberFormat="1" applyFont="1" applyFill="1" applyBorder="1" applyAlignment="1" applyProtection="1">
      <alignment horizontal="center" vertical="center"/>
    </xf>
    <xf numFmtId="0" fontId="6" fillId="2" borderId="156" xfId="0" applyNumberFormat="1" applyFont="1" applyFill="1" applyBorder="1" applyAlignment="1" applyProtection="1">
      <alignment horizontal="center" vertical="center"/>
    </xf>
    <xf numFmtId="0" fontId="6" fillId="2" borderId="12" xfId="0" applyNumberFormat="1" applyFont="1" applyFill="1" applyBorder="1" applyAlignment="1" applyProtection="1">
      <alignment horizontal="center" vertical="center"/>
    </xf>
    <xf numFmtId="0" fontId="6" fillId="4" borderId="156" xfId="0" applyNumberFormat="1" applyFont="1" applyFill="1" applyBorder="1" applyAlignment="1" applyProtection="1">
      <alignment horizontal="center" vertical="center"/>
    </xf>
    <xf numFmtId="0" fontId="6" fillId="2" borderId="41" xfId="0" applyNumberFormat="1" applyFont="1" applyFill="1" applyBorder="1" applyAlignment="1" applyProtection="1">
      <alignment horizontal="center" vertical="center"/>
    </xf>
    <xf numFmtId="0" fontId="3" fillId="2" borderId="25" xfId="0" applyNumberFormat="1" applyFont="1" applyFill="1" applyBorder="1" applyAlignment="1" applyProtection="1">
      <alignment horizontal="center" vertical="center"/>
    </xf>
    <xf numFmtId="0" fontId="3" fillId="2" borderId="36" xfId="0" applyNumberFormat="1" applyFont="1" applyFill="1" applyBorder="1" applyAlignment="1" applyProtection="1">
      <alignment horizontal="center" vertical="center"/>
    </xf>
    <xf numFmtId="0" fontId="3" fillId="2" borderId="41" xfId="0" applyNumberFormat="1" applyFont="1" applyFill="1" applyBorder="1" applyAlignment="1" applyProtection="1">
      <alignment horizontal="center" vertical="center"/>
    </xf>
    <xf numFmtId="0" fontId="6" fillId="4" borderId="115" xfId="0" applyNumberFormat="1" applyFont="1" applyFill="1" applyBorder="1" applyAlignment="1" applyProtection="1">
      <alignment horizontal="center" vertical="center"/>
    </xf>
    <xf numFmtId="0" fontId="6" fillId="0" borderId="148" xfId="0" applyNumberFormat="1" applyFont="1" applyBorder="1" applyAlignment="1" applyProtection="1">
      <alignment horizontal="center" vertical="center"/>
    </xf>
    <xf numFmtId="0" fontId="6" fillId="2" borderId="11" xfId="0" applyNumberFormat="1" applyFont="1" applyFill="1" applyBorder="1" applyAlignment="1" applyProtection="1">
      <alignment horizontal="center" vertical="center"/>
    </xf>
    <xf numFmtId="0" fontId="6" fillId="4" borderId="148" xfId="0" applyNumberFormat="1" applyFont="1" applyFill="1" applyBorder="1" applyAlignment="1" applyProtection="1">
      <alignment horizontal="center" vertical="center"/>
    </xf>
    <xf numFmtId="0" fontId="0" fillId="2" borderId="6" xfId="0" applyFill="1" applyBorder="1" applyProtection="1"/>
    <xf numFmtId="0" fontId="0" fillId="2" borderId="0" xfId="0" applyFill="1" applyBorder="1" applyProtection="1"/>
    <xf numFmtId="2" fontId="0" fillId="2" borderId="0" xfId="0" applyNumberFormat="1" applyFill="1" applyBorder="1" applyProtection="1"/>
    <xf numFmtId="0" fontId="0" fillId="0" borderId="27" xfId="0" applyBorder="1" applyProtection="1"/>
    <xf numFmtId="0" fontId="0" fillId="0" borderId="6" xfId="0" applyBorder="1" applyProtection="1"/>
    <xf numFmtId="2" fontId="0" fillId="0" borderId="0" xfId="0" applyNumberFormat="1" applyBorder="1" applyProtection="1"/>
    <xf numFmtId="0" fontId="0" fillId="0" borderId="0" xfId="0" applyBorder="1" applyAlignment="1" applyProtection="1"/>
    <xf numFmtId="0" fontId="0" fillId="0" borderId="20" xfId="0" applyBorder="1" applyProtection="1"/>
    <xf numFmtId="0" fontId="0" fillId="0" borderId="72" xfId="0" applyBorder="1" applyProtection="1"/>
    <xf numFmtId="0" fontId="1" fillId="0" borderId="29" xfId="0" applyFont="1" applyBorder="1" applyAlignment="1" applyProtection="1">
      <alignment horizontal="center" vertical="center"/>
      <protection locked="0"/>
    </xf>
    <xf numFmtId="2" fontId="2" fillId="0" borderId="29" xfId="0" applyNumberFormat="1" applyFont="1" applyBorder="1" applyAlignment="1" applyProtection="1">
      <alignment horizontal="center" vertical="center"/>
      <protection locked="0"/>
    </xf>
    <xf numFmtId="0" fontId="11" fillId="0" borderId="29" xfId="0" applyFont="1" applyBorder="1" applyAlignment="1" applyProtection="1">
      <alignment horizontal="center" vertical="center"/>
    </xf>
    <xf numFmtId="0" fontId="11" fillId="0" borderId="24" xfId="0" applyFont="1" applyBorder="1" applyAlignment="1" applyProtection="1">
      <alignment horizontal="center" vertical="center"/>
    </xf>
    <xf numFmtId="0" fontId="6" fillId="4" borderId="5" xfId="0" applyNumberFormat="1" applyFont="1" applyFill="1" applyBorder="1" applyAlignment="1" applyProtection="1">
      <alignment horizontal="center" vertical="center"/>
    </xf>
    <xf numFmtId="0" fontId="6" fillId="0" borderId="38" xfId="0" applyNumberFormat="1" applyFont="1" applyBorder="1" applyAlignment="1" applyProtection="1">
      <alignment horizontal="center" vertical="center"/>
    </xf>
    <xf numFmtId="0" fontId="6" fillId="0" borderId="36" xfId="0" applyNumberFormat="1" applyFont="1" applyBorder="1" applyAlignment="1" applyProtection="1">
      <alignment horizontal="center" vertical="center"/>
    </xf>
    <xf numFmtId="0" fontId="6" fillId="0" borderId="41" xfId="0" applyNumberFormat="1" applyFont="1" applyBorder="1" applyAlignment="1" applyProtection="1">
      <alignment horizontal="center" vertical="center"/>
    </xf>
    <xf numFmtId="0" fontId="6" fillId="0" borderId="25" xfId="0" applyNumberFormat="1" applyFont="1" applyBorder="1" applyAlignment="1" applyProtection="1">
      <alignment horizontal="center" vertical="center"/>
    </xf>
    <xf numFmtId="2" fontId="6" fillId="0" borderId="36" xfId="0" applyNumberFormat="1" applyFont="1" applyBorder="1" applyAlignment="1" applyProtection="1">
      <alignment horizontal="center" vertical="center"/>
    </xf>
    <xf numFmtId="0" fontId="6" fillId="2" borderId="60" xfId="0" applyNumberFormat="1" applyFont="1" applyFill="1" applyBorder="1" applyAlignment="1" applyProtection="1">
      <alignment horizontal="center" vertical="center"/>
    </xf>
    <xf numFmtId="0" fontId="6" fillId="0" borderId="29" xfId="0" applyNumberFormat="1" applyFont="1" applyBorder="1" applyAlignment="1" applyProtection="1">
      <alignment horizontal="center" vertical="center"/>
    </xf>
    <xf numFmtId="0" fontId="6" fillId="0" borderId="28" xfId="0" applyNumberFormat="1" applyFont="1" applyBorder="1" applyAlignment="1" applyProtection="1">
      <alignment horizontal="center" vertical="center"/>
    </xf>
    <xf numFmtId="2" fontId="6" fillId="0" borderId="29" xfId="0" applyNumberFormat="1" applyFont="1" applyBorder="1" applyAlignment="1" applyProtection="1">
      <alignment horizontal="center" vertical="center"/>
    </xf>
    <xf numFmtId="0" fontId="6" fillId="0" borderId="61" xfId="0" applyNumberFormat="1" applyFont="1" applyBorder="1" applyAlignment="1" applyProtection="1">
      <alignment horizontal="center" vertical="center"/>
    </xf>
    <xf numFmtId="0" fontId="6" fillId="0" borderId="32" xfId="0" applyNumberFormat="1" applyFont="1" applyBorder="1" applyAlignment="1" applyProtection="1">
      <alignment horizontal="center" vertical="center"/>
    </xf>
    <xf numFmtId="0" fontId="6" fillId="0" borderId="151" xfId="0" applyNumberFormat="1" applyFont="1" applyBorder="1" applyAlignment="1" applyProtection="1">
      <alignment horizontal="center" vertical="center"/>
    </xf>
    <xf numFmtId="0" fontId="6" fillId="0" borderId="31" xfId="0" applyNumberFormat="1" applyFont="1" applyBorder="1" applyAlignment="1" applyProtection="1">
      <alignment horizontal="center" vertical="center"/>
    </xf>
    <xf numFmtId="2" fontId="6" fillId="0" borderId="32" xfId="0" applyNumberFormat="1" applyFont="1" applyBorder="1" applyAlignment="1" applyProtection="1">
      <alignment horizontal="center" vertical="center"/>
    </xf>
    <xf numFmtId="0" fontId="3" fillId="2" borderId="31" xfId="0" applyNumberFormat="1" applyFont="1" applyFill="1" applyBorder="1" applyAlignment="1" applyProtection="1">
      <alignment horizontal="center" vertical="center"/>
    </xf>
    <xf numFmtId="0" fontId="3" fillId="2" borderId="32" xfId="0" applyNumberFormat="1" applyFont="1" applyFill="1" applyBorder="1" applyAlignment="1" applyProtection="1">
      <alignment horizontal="center" vertical="center"/>
    </xf>
    <xf numFmtId="0" fontId="3" fillId="2" borderId="151" xfId="0" applyNumberFormat="1" applyFont="1" applyFill="1" applyBorder="1" applyAlignment="1" applyProtection="1">
      <alignment horizontal="center" vertical="center"/>
    </xf>
    <xf numFmtId="0" fontId="6" fillId="4" borderId="149" xfId="0" applyNumberFormat="1" applyFont="1" applyFill="1" applyBorder="1" applyAlignment="1" applyProtection="1">
      <alignment horizontal="center" vertical="center"/>
    </xf>
    <xf numFmtId="2" fontId="6" fillId="8" borderId="36" xfId="0" applyNumberFormat="1" applyFont="1" applyFill="1" applyBorder="1" applyAlignment="1" applyProtection="1">
      <alignment horizontal="center" vertical="center"/>
      <protection locked="0"/>
    </xf>
    <xf numFmtId="2" fontId="6" fillId="8" borderId="29" xfId="0" applyNumberFormat="1" applyFont="1" applyFill="1" applyBorder="1" applyAlignment="1" applyProtection="1">
      <alignment horizontal="center" vertical="center"/>
      <protection locked="0"/>
    </xf>
    <xf numFmtId="49" fontId="6" fillId="2" borderId="24" xfId="0" applyNumberFormat="1" applyFont="1" applyFill="1" applyBorder="1" applyAlignment="1" applyProtection="1">
      <alignment horizontal="center" vertical="center"/>
      <protection locked="0"/>
    </xf>
    <xf numFmtId="49" fontId="6" fillId="2" borderId="2" xfId="0" applyNumberFormat="1" applyFont="1" applyFill="1" applyBorder="1" applyAlignment="1" applyProtection="1">
      <alignment horizontal="center" vertical="center"/>
      <protection locked="0"/>
    </xf>
    <xf numFmtId="49" fontId="6" fillId="2" borderId="23" xfId="0" applyNumberFormat="1" applyFont="1" applyFill="1" applyBorder="1" applyAlignment="1" applyProtection="1">
      <alignment horizontal="center" vertical="center"/>
      <protection locked="0"/>
    </xf>
    <xf numFmtId="49" fontId="6" fillId="2" borderId="12" xfId="0" applyNumberFormat="1" applyFont="1" applyFill="1" applyBorder="1" applyAlignment="1" applyProtection="1">
      <alignment horizontal="center" vertical="center"/>
      <protection locked="0"/>
    </xf>
    <xf numFmtId="49" fontId="6" fillId="4" borderId="152" xfId="0" applyNumberFormat="1" applyFont="1" applyFill="1" applyBorder="1" applyAlignment="1" applyProtection="1">
      <alignment horizontal="center" vertical="center"/>
      <protection locked="0"/>
    </xf>
    <xf numFmtId="49" fontId="6" fillId="2" borderId="8" xfId="0" applyNumberFormat="1" applyFont="1" applyFill="1" applyBorder="1" applyAlignment="1" applyProtection="1">
      <alignment horizontal="center" vertical="center"/>
      <protection locked="0"/>
    </xf>
    <xf numFmtId="0" fontId="62" fillId="0" borderId="0" xfId="0" applyFont="1" applyProtection="1">
      <protection locked="0"/>
    </xf>
    <xf numFmtId="2" fontId="20" fillId="14" borderId="152" xfId="0" applyNumberFormat="1" applyFont="1" applyFill="1" applyBorder="1" applyAlignment="1" applyProtection="1">
      <alignment horizontal="center" vertical="center"/>
      <protection locked="0"/>
    </xf>
    <xf numFmtId="0" fontId="20" fillId="14" borderId="23" xfId="0" applyFont="1" applyFill="1" applyBorder="1" applyAlignment="1" applyProtection="1">
      <alignment horizontal="center" vertical="center"/>
      <protection locked="0"/>
    </xf>
    <xf numFmtId="0" fontId="20" fillId="14" borderId="12" xfId="0" applyFont="1" applyFill="1" applyBorder="1" applyAlignment="1" applyProtection="1">
      <alignment horizontal="center" vertical="center"/>
      <protection locked="0"/>
    </xf>
    <xf numFmtId="0" fontId="6" fillId="14" borderId="23" xfId="0" applyNumberFormat="1" applyFont="1" applyFill="1" applyBorder="1" applyAlignment="1" applyProtection="1">
      <alignment horizontal="center" vertical="center"/>
      <protection locked="0"/>
    </xf>
    <xf numFmtId="0" fontId="6" fillId="14" borderId="24" xfId="0" applyNumberFormat="1" applyFont="1" applyFill="1" applyBorder="1" applyAlignment="1" applyProtection="1">
      <alignment horizontal="center" vertical="center"/>
      <protection locked="0"/>
    </xf>
    <xf numFmtId="0" fontId="20" fillId="0" borderId="26" xfId="0" applyFon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  <protection locked="0"/>
    </xf>
    <xf numFmtId="0" fontId="20" fillId="0" borderId="23" xfId="0" applyNumberFormat="1" applyFont="1" applyFill="1" applyBorder="1" applyAlignment="1" applyProtection="1">
      <alignment horizontal="center" vertical="center"/>
      <protection locked="0"/>
    </xf>
    <xf numFmtId="0" fontId="20" fillId="0" borderId="24" xfId="0" applyNumberFormat="1" applyFont="1" applyFill="1" applyBorder="1" applyAlignment="1" applyProtection="1">
      <alignment horizontal="center" vertical="center"/>
      <protection locked="0"/>
    </xf>
    <xf numFmtId="0" fontId="20" fillId="14" borderId="12" xfId="0" applyNumberFormat="1" applyFont="1" applyFill="1" applyBorder="1" applyAlignment="1" applyProtection="1">
      <alignment horizontal="center" vertical="center"/>
      <protection locked="0"/>
    </xf>
    <xf numFmtId="2" fontId="20" fillId="14" borderId="148" xfId="0" applyNumberFormat="1" applyFont="1" applyFill="1" applyBorder="1" applyAlignment="1" applyProtection="1">
      <alignment horizontal="center" vertical="center"/>
      <protection locked="0"/>
    </xf>
    <xf numFmtId="0" fontId="6" fillId="2" borderId="12" xfId="0" applyNumberFormat="1" applyFont="1" applyFill="1" applyBorder="1" applyAlignment="1" applyProtection="1">
      <alignment horizontal="center" vertical="center"/>
      <protection locked="0"/>
    </xf>
    <xf numFmtId="0" fontId="48" fillId="0" borderId="33" xfId="0" applyNumberFormat="1" applyFont="1" applyBorder="1" applyAlignment="1" applyProtection="1">
      <alignment horizontal="center" vertical="center" textRotation="180"/>
      <protection locked="0"/>
    </xf>
    <xf numFmtId="0" fontId="50" fillId="0" borderId="36" xfId="0" applyNumberFormat="1" applyFont="1" applyBorder="1" applyAlignment="1" applyProtection="1">
      <alignment horizontal="center" vertical="center" textRotation="180"/>
      <protection locked="0"/>
    </xf>
    <xf numFmtId="0" fontId="20" fillId="0" borderId="35" xfId="0" applyNumberFormat="1" applyFont="1" applyBorder="1" applyAlignment="1" applyProtection="1">
      <alignment horizontal="center" vertical="center" textRotation="180"/>
      <protection locked="0"/>
    </xf>
    <xf numFmtId="0" fontId="48" fillId="0" borderId="35" xfId="0" applyNumberFormat="1" applyFont="1" applyBorder="1" applyAlignment="1" applyProtection="1">
      <alignment horizontal="center" vertical="center" textRotation="180"/>
      <protection locked="0"/>
    </xf>
    <xf numFmtId="0" fontId="48" fillId="0" borderId="0" xfId="0" applyNumberFormat="1" applyFont="1" applyBorder="1" applyAlignment="1" applyProtection="1">
      <alignment horizontal="center" vertical="center" wrapText="1"/>
      <protection locked="0"/>
    </xf>
    <xf numFmtId="0" fontId="50" fillId="0" borderId="24" xfId="0" applyNumberFormat="1" applyFont="1" applyBorder="1" applyAlignment="1" applyProtection="1">
      <alignment horizontal="center" vertical="center" textRotation="180"/>
      <protection locked="0"/>
    </xf>
    <xf numFmtId="0" fontId="48" fillId="0" borderId="24" xfId="0" applyNumberFormat="1" applyFont="1" applyBorder="1" applyAlignment="1" applyProtection="1">
      <alignment horizontal="center" vertical="center" textRotation="180"/>
      <protection locked="0"/>
    </xf>
    <xf numFmtId="0" fontId="50" fillId="0" borderId="30" xfId="0" applyNumberFormat="1" applyFont="1" applyBorder="1" applyAlignment="1" applyProtection="1">
      <alignment horizontal="center" vertical="center" textRotation="180"/>
      <protection locked="0"/>
    </xf>
    <xf numFmtId="0" fontId="20" fillId="0" borderId="0" xfId="0" applyFont="1" applyAlignment="1" applyProtection="1">
      <alignment horizontal="center" vertical="center"/>
      <protection locked="0"/>
    </xf>
    <xf numFmtId="0" fontId="55" fillId="3" borderId="99" xfId="0" applyNumberFormat="1" applyFont="1" applyFill="1" applyBorder="1" applyAlignment="1" applyProtection="1">
      <alignment horizontal="center" vertical="center" textRotation="180"/>
      <protection locked="0"/>
    </xf>
    <xf numFmtId="0" fontId="12" fillId="0" borderId="0" xfId="0" applyNumberFormat="1" applyFont="1" applyBorder="1" applyAlignment="1" applyProtection="1">
      <alignment horizontal="center" vertical="center"/>
      <protection locked="0"/>
    </xf>
    <xf numFmtId="0" fontId="13" fillId="0" borderId="0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Border="1" applyAlignment="1" applyProtection="1">
      <alignment horizontal="center" vertical="center"/>
      <protection locked="0"/>
    </xf>
    <xf numFmtId="0" fontId="50" fillId="0" borderId="70" xfId="0" applyNumberFormat="1" applyFont="1" applyBorder="1" applyAlignment="1" applyProtection="1">
      <alignment horizontal="center" vertical="center" textRotation="180"/>
      <protection locked="0"/>
    </xf>
    <xf numFmtId="0" fontId="50" fillId="0" borderId="71" xfId="0" applyNumberFormat="1" applyFont="1" applyBorder="1" applyAlignment="1" applyProtection="1">
      <alignment horizontal="center" vertical="center" textRotation="180"/>
      <protection locked="0"/>
    </xf>
    <xf numFmtId="0" fontId="50" fillId="0" borderId="75" xfId="0" applyNumberFormat="1" applyFont="1" applyBorder="1" applyAlignment="1" applyProtection="1">
      <alignment horizontal="center" vertical="center" textRotation="180"/>
      <protection locked="0"/>
    </xf>
    <xf numFmtId="0" fontId="50" fillId="0" borderId="73" xfId="0" applyNumberFormat="1" applyFont="1" applyBorder="1" applyAlignment="1" applyProtection="1">
      <alignment horizontal="center" vertical="center" textRotation="180"/>
      <protection locked="0"/>
    </xf>
    <xf numFmtId="0" fontId="50" fillId="0" borderId="27" xfId="0" applyNumberFormat="1" applyFont="1" applyBorder="1" applyAlignment="1" applyProtection="1">
      <alignment horizontal="center" vertical="center" textRotation="180"/>
      <protection locked="0"/>
    </xf>
    <xf numFmtId="0" fontId="50" fillId="0" borderId="165" xfId="0" applyNumberFormat="1" applyFont="1" applyBorder="1" applyAlignment="1" applyProtection="1">
      <alignment horizontal="center" vertical="center" textRotation="180"/>
      <protection locked="0"/>
    </xf>
    <xf numFmtId="0" fontId="50" fillId="0" borderId="4" xfId="0" applyNumberFormat="1" applyFont="1" applyBorder="1" applyAlignment="1" applyProtection="1">
      <alignment horizontal="center" vertical="center" textRotation="180"/>
      <protection locked="0"/>
    </xf>
    <xf numFmtId="0" fontId="50" fillId="0" borderId="2" xfId="0" applyNumberFormat="1" applyFont="1" applyBorder="1" applyAlignment="1" applyProtection="1">
      <alignment horizontal="center" vertical="center" textRotation="180"/>
      <protection locked="0"/>
    </xf>
    <xf numFmtId="0" fontId="50" fillId="0" borderId="26" xfId="0" applyNumberFormat="1" applyFont="1" applyBorder="1" applyAlignment="1" applyProtection="1">
      <alignment horizontal="center" vertical="center" textRotation="180"/>
      <protection locked="0"/>
    </xf>
    <xf numFmtId="0" fontId="50" fillId="0" borderId="25" xfId="0" applyNumberFormat="1" applyFont="1" applyBorder="1" applyAlignment="1" applyProtection="1">
      <alignment horizontal="center" vertical="center" textRotation="180"/>
      <protection locked="0"/>
    </xf>
    <xf numFmtId="0" fontId="50" fillId="0" borderId="11" xfId="0" applyNumberFormat="1" applyFont="1" applyBorder="1" applyAlignment="1" applyProtection="1">
      <alignment horizontal="center" vertical="center" textRotation="180"/>
      <protection locked="0"/>
    </xf>
    <xf numFmtId="0" fontId="50" fillId="0" borderId="8" xfId="0" applyNumberFormat="1" applyFont="1" applyBorder="1" applyAlignment="1" applyProtection="1">
      <alignment horizontal="center" vertical="center" textRotation="180"/>
      <protection locked="0"/>
    </xf>
    <xf numFmtId="0" fontId="50" fillId="0" borderId="57" xfId="0" applyNumberFormat="1" applyFont="1" applyBorder="1" applyAlignment="1" applyProtection="1">
      <alignment horizontal="center" vertical="center" textRotation="180"/>
      <protection locked="0"/>
    </xf>
    <xf numFmtId="0" fontId="50" fillId="0" borderId="44" xfId="0" applyNumberFormat="1" applyFont="1" applyBorder="1" applyAlignment="1" applyProtection="1">
      <alignment horizontal="center" vertical="center" textRotation="180"/>
      <protection locked="0"/>
    </xf>
    <xf numFmtId="0" fontId="50" fillId="0" borderId="28" xfId="0" applyNumberFormat="1" applyFont="1" applyBorder="1" applyAlignment="1" applyProtection="1">
      <alignment horizontal="center" vertical="center" textRotation="180"/>
      <protection locked="0"/>
    </xf>
    <xf numFmtId="0" fontId="48" fillId="0" borderId="26" xfId="0" applyNumberFormat="1" applyFont="1" applyBorder="1" applyAlignment="1" applyProtection="1">
      <alignment horizontal="center" vertical="center" textRotation="180"/>
      <protection locked="0"/>
    </xf>
    <xf numFmtId="0" fontId="50" fillId="0" borderId="13" xfId="0" applyNumberFormat="1" applyFont="1" applyBorder="1" applyAlignment="1" applyProtection="1">
      <alignment horizontal="center" vertical="center" textRotation="180"/>
      <protection locked="0"/>
    </xf>
    <xf numFmtId="0" fontId="50" fillId="0" borderId="23" xfId="0" applyNumberFormat="1" applyFont="1" applyBorder="1" applyAlignment="1" applyProtection="1">
      <alignment horizontal="center" vertical="center" textRotation="180"/>
      <protection locked="0"/>
    </xf>
    <xf numFmtId="0" fontId="50" fillId="0" borderId="12" xfId="0" applyNumberFormat="1" applyFont="1" applyBorder="1" applyAlignment="1" applyProtection="1">
      <alignment horizontal="center" vertical="center" textRotation="180"/>
      <protection locked="0"/>
    </xf>
    <xf numFmtId="0" fontId="3" fillId="0" borderId="38" xfId="0" applyNumberFormat="1" applyFont="1" applyBorder="1" applyAlignment="1" applyProtection="1">
      <alignment horizontal="center" vertical="center"/>
      <protection locked="0"/>
    </xf>
    <xf numFmtId="0" fontId="3" fillId="0" borderId="41" xfId="0" applyNumberFormat="1" applyFont="1" applyBorder="1" applyAlignment="1" applyProtection="1">
      <alignment horizontal="center" vertical="center"/>
      <protection locked="0"/>
    </xf>
    <xf numFmtId="0" fontId="50" fillId="0" borderId="34" xfId="0" applyNumberFormat="1" applyFont="1" applyFill="1" applyBorder="1" applyAlignment="1" applyProtection="1">
      <alignment horizontal="center" vertical="center"/>
      <protection locked="0"/>
    </xf>
    <xf numFmtId="0" fontId="12" fillId="3" borderId="40" xfId="0" applyNumberFormat="1" applyFont="1" applyFill="1" applyBorder="1" applyAlignment="1" applyProtection="1">
      <alignment horizontal="center" vertical="center"/>
      <protection locked="0"/>
    </xf>
    <xf numFmtId="0" fontId="50" fillId="0" borderId="34" xfId="0" applyNumberFormat="1" applyFont="1" applyBorder="1" applyAlignment="1" applyProtection="1">
      <alignment horizontal="center" vertical="center"/>
      <protection locked="0"/>
    </xf>
    <xf numFmtId="0" fontId="48" fillId="3" borderId="40" xfId="0" applyNumberFormat="1" applyFont="1" applyFill="1" applyBorder="1" applyAlignment="1" applyProtection="1">
      <alignment horizontal="center" vertical="center"/>
      <protection locked="0"/>
    </xf>
    <xf numFmtId="0" fontId="50" fillId="0" borderId="29" xfId="0" applyNumberFormat="1" applyFont="1" applyBorder="1" applyAlignment="1" applyProtection="1">
      <alignment horizontal="center" vertical="center"/>
      <protection locked="0"/>
    </xf>
    <xf numFmtId="0" fontId="12" fillId="9" borderId="40" xfId="0" applyNumberFormat="1" applyFont="1" applyFill="1" applyBorder="1" applyAlignment="1" applyProtection="1">
      <alignment horizontal="center" vertical="center"/>
      <protection locked="0"/>
    </xf>
    <xf numFmtId="0" fontId="12" fillId="9" borderId="2" xfId="0" applyNumberFormat="1" applyFont="1" applyFill="1" applyBorder="1" applyAlignment="1" applyProtection="1">
      <alignment horizontal="center" vertical="center"/>
      <protection locked="0"/>
    </xf>
    <xf numFmtId="0" fontId="50" fillId="0" borderId="24" xfId="0" applyNumberFormat="1" applyFont="1" applyBorder="1" applyAlignment="1" applyProtection="1">
      <alignment horizontal="center" vertical="center"/>
      <protection locked="0"/>
    </xf>
    <xf numFmtId="0" fontId="12" fillId="3" borderId="65" xfId="0" applyNumberFormat="1" applyFont="1" applyFill="1" applyBorder="1" applyAlignment="1" applyProtection="1">
      <alignment horizontal="center" vertical="center"/>
      <protection locked="0"/>
    </xf>
    <xf numFmtId="0" fontId="48" fillId="3" borderId="8" xfId="0" applyNumberFormat="1" applyFont="1" applyFill="1" applyBorder="1" applyAlignment="1" applyProtection="1">
      <alignment horizontal="center" vertical="center"/>
      <protection locked="0"/>
    </xf>
    <xf numFmtId="0" fontId="12" fillId="9" borderId="8" xfId="0" applyNumberFormat="1" applyFont="1" applyFill="1" applyBorder="1" applyAlignment="1" applyProtection="1">
      <alignment horizontal="center" vertical="center"/>
      <protection locked="0"/>
    </xf>
    <xf numFmtId="0" fontId="50" fillId="14" borderId="24" xfId="0" applyNumberFormat="1" applyFont="1" applyFill="1" applyBorder="1" applyAlignment="1" applyProtection="1">
      <alignment horizontal="center" vertical="center"/>
      <protection locked="0"/>
    </xf>
    <xf numFmtId="0" fontId="12" fillId="3" borderId="8" xfId="0" applyNumberFormat="1" applyFont="1" applyFill="1" applyBorder="1" applyAlignment="1" applyProtection="1">
      <alignment horizontal="center" vertical="center"/>
      <protection locked="0"/>
    </xf>
    <xf numFmtId="0" fontId="58" fillId="2" borderId="80" xfId="0" applyNumberFormat="1" applyFont="1" applyFill="1" applyBorder="1" applyAlignment="1" applyProtection="1">
      <alignment horizontal="center" vertical="center" textRotation="180" readingOrder="2"/>
      <protection locked="0"/>
    </xf>
    <xf numFmtId="0" fontId="58" fillId="2" borderId="36" xfId="0" applyNumberFormat="1" applyFont="1" applyFill="1" applyBorder="1" applyAlignment="1" applyProtection="1">
      <alignment horizontal="center" vertical="center" textRotation="180" readingOrder="2"/>
      <protection locked="0"/>
    </xf>
    <xf numFmtId="0" fontId="58" fillId="2" borderId="77" xfId="0" applyNumberFormat="1" applyFont="1" applyFill="1" applyBorder="1" applyAlignment="1" applyProtection="1">
      <alignment horizontal="center" vertical="center" textRotation="180" wrapText="1" readingOrder="2"/>
      <protection locked="0"/>
    </xf>
    <xf numFmtId="0" fontId="35" fillId="0" borderId="138" xfId="0" applyNumberFormat="1" applyFont="1" applyBorder="1" applyAlignment="1" applyProtection="1">
      <alignment horizontal="center" vertical="center" textRotation="180"/>
      <protection locked="0"/>
    </xf>
    <xf numFmtId="0" fontId="35" fillId="0" borderId="114" xfId="0" applyNumberFormat="1" applyFont="1" applyBorder="1" applyAlignment="1" applyProtection="1">
      <alignment horizontal="center" vertical="center" textRotation="180"/>
      <protection locked="0"/>
    </xf>
    <xf numFmtId="0" fontId="35" fillId="0" borderId="134" xfId="0" applyNumberFormat="1" applyFont="1" applyBorder="1" applyAlignment="1" applyProtection="1">
      <alignment horizontal="center" vertical="center" textRotation="180"/>
      <protection locked="0"/>
    </xf>
    <xf numFmtId="0" fontId="41" fillId="0" borderId="116" xfId="0" applyNumberFormat="1" applyFont="1" applyBorder="1" applyAlignment="1" applyProtection="1">
      <alignment horizontal="center" vertical="center" textRotation="180"/>
      <protection locked="0"/>
    </xf>
    <xf numFmtId="0" fontId="36" fillId="0" borderId="134" xfId="0" applyNumberFormat="1" applyFont="1" applyBorder="1" applyAlignment="1" applyProtection="1">
      <alignment horizontal="center" vertical="center" textRotation="180"/>
      <protection locked="0"/>
    </xf>
    <xf numFmtId="0" fontId="35" fillId="0" borderId="116" xfId="0" applyNumberFormat="1" applyFont="1" applyBorder="1" applyAlignment="1" applyProtection="1">
      <alignment horizontal="center" vertical="center" textRotation="180"/>
      <protection locked="0"/>
    </xf>
    <xf numFmtId="0" fontId="41" fillId="0" borderId="113" xfId="0" applyNumberFormat="1" applyFont="1" applyBorder="1" applyAlignment="1" applyProtection="1">
      <alignment horizontal="center" vertical="center" textRotation="180"/>
      <protection locked="0"/>
    </xf>
    <xf numFmtId="0" fontId="41" fillId="0" borderId="117" xfId="0" applyNumberFormat="1" applyFont="1" applyBorder="1" applyAlignment="1" applyProtection="1">
      <alignment horizontal="center" vertical="center" textRotation="180"/>
      <protection locked="0"/>
    </xf>
    <xf numFmtId="0" fontId="36" fillId="2" borderId="118" xfId="0" applyNumberFormat="1" applyFont="1" applyFill="1" applyBorder="1" applyAlignment="1" applyProtection="1">
      <alignment horizontal="center" vertical="center" textRotation="180"/>
      <protection locked="0"/>
    </xf>
    <xf numFmtId="0" fontId="35" fillId="0" borderId="139" xfId="0" applyNumberFormat="1" applyFont="1" applyBorder="1" applyAlignment="1" applyProtection="1">
      <alignment horizontal="center" vertical="center" textRotation="180"/>
      <protection locked="0"/>
    </xf>
    <xf numFmtId="0" fontId="35" fillId="0" borderId="79" xfId="0" applyNumberFormat="1" applyFont="1" applyBorder="1" applyAlignment="1" applyProtection="1">
      <alignment horizontal="center" vertical="center" textRotation="180"/>
      <protection locked="0"/>
    </xf>
    <xf numFmtId="0" fontId="35" fillId="0" borderId="135" xfId="0" applyNumberFormat="1" applyFont="1" applyBorder="1" applyAlignment="1" applyProtection="1">
      <alignment horizontal="center" vertical="center" textRotation="180"/>
      <protection locked="0"/>
    </xf>
    <xf numFmtId="0" fontId="41" fillId="0" borderId="121" xfId="0" applyNumberFormat="1" applyFont="1" applyBorder="1" applyAlignment="1" applyProtection="1">
      <alignment horizontal="center" vertical="center" textRotation="180"/>
      <protection locked="0"/>
    </xf>
    <xf numFmtId="0" fontId="36" fillId="0" borderId="135" xfId="0" applyNumberFormat="1" applyFont="1" applyBorder="1" applyAlignment="1" applyProtection="1">
      <alignment horizontal="center" vertical="center" textRotation="180"/>
      <protection locked="0"/>
    </xf>
    <xf numFmtId="0" fontId="35" fillId="0" borderId="121" xfId="0" applyNumberFormat="1" applyFont="1" applyBorder="1" applyAlignment="1" applyProtection="1">
      <alignment horizontal="center" vertical="center" textRotation="180"/>
      <protection locked="0"/>
    </xf>
    <xf numFmtId="0" fontId="41" fillId="0" borderId="82" xfId="0" applyNumberFormat="1" applyFont="1" applyBorder="1" applyAlignment="1" applyProtection="1">
      <alignment horizontal="center" vertical="center" textRotation="180"/>
      <protection locked="0"/>
    </xf>
    <xf numFmtId="0" fontId="41" fillId="0" borderId="122" xfId="0" applyNumberFormat="1" applyFont="1" applyBorder="1" applyAlignment="1" applyProtection="1">
      <alignment horizontal="center" vertical="center" textRotation="180"/>
      <protection locked="0"/>
    </xf>
    <xf numFmtId="0" fontId="36" fillId="2" borderId="123" xfId="0" applyNumberFormat="1" applyFont="1" applyFill="1" applyBorder="1" applyAlignment="1" applyProtection="1">
      <alignment horizontal="center" vertical="center" textRotation="180"/>
      <protection locked="0"/>
    </xf>
    <xf numFmtId="0" fontId="35" fillId="0" borderId="142" xfId="0" applyNumberFormat="1" applyFont="1" applyBorder="1" applyAlignment="1" applyProtection="1">
      <alignment horizontal="center" vertical="center" textRotation="180"/>
      <protection locked="0"/>
    </xf>
    <xf numFmtId="0" fontId="35" fillId="0" borderId="140" xfId="0" applyNumberFormat="1" applyFont="1" applyBorder="1" applyAlignment="1" applyProtection="1">
      <alignment horizontal="center" vertical="center" textRotation="180"/>
      <protection locked="0"/>
    </xf>
    <xf numFmtId="0" fontId="35" fillId="0" borderId="111" xfId="0" applyNumberFormat="1" applyFont="1" applyBorder="1" applyAlignment="1" applyProtection="1">
      <alignment horizontal="center" vertical="center" textRotation="180"/>
      <protection locked="0"/>
    </xf>
    <xf numFmtId="0" fontId="35" fillId="0" borderId="72" xfId="0" applyNumberFormat="1" applyFont="1" applyBorder="1" applyAlignment="1" applyProtection="1">
      <alignment horizontal="center" vertical="center" textRotation="180"/>
      <protection locked="0"/>
    </xf>
    <xf numFmtId="0" fontId="41" fillId="0" borderId="14" xfId="0" applyNumberFormat="1" applyFont="1" applyBorder="1" applyAlignment="1" applyProtection="1">
      <alignment horizontal="center" vertical="center" textRotation="180"/>
      <protection locked="0"/>
    </xf>
    <xf numFmtId="0" fontId="36" fillId="0" borderId="20" xfId="0" applyNumberFormat="1" applyFont="1" applyBorder="1" applyAlignment="1" applyProtection="1">
      <alignment horizontal="center" vertical="center" textRotation="180"/>
      <protection locked="0"/>
    </xf>
    <xf numFmtId="0" fontId="35" fillId="0" borderId="73" xfId="0" applyNumberFormat="1" applyFont="1" applyBorder="1" applyAlignment="1" applyProtection="1">
      <alignment horizontal="center" vertical="center" textRotation="180"/>
      <protection locked="0"/>
    </xf>
    <xf numFmtId="0" fontId="41" fillId="0" borderId="111" xfId="0" applyNumberFormat="1" applyFont="1" applyBorder="1" applyAlignment="1" applyProtection="1">
      <alignment horizontal="center" vertical="center" textRotation="180"/>
      <protection locked="0"/>
    </xf>
    <xf numFmtId="0" fontId="41" fillId="0" borderId="126" xfId="0" applyNumberFormat="1" applyFont="1" applyBorder="1" applyAlignment="1" applyProtection="1">
      <alignment horizontal="center" vertical="center" textRotation="180"/>
      <protection locked="0"/>
    </xf>
    <xf numFmtId="0" fontId="36" fillId="2" borderId="127" xfId="0" applyNumberFormat="1" applyFont="1" applyFill="1" applyBorder="1" applyAlignment="1" applyProtection="1">
      <alignment horizontal="center" vertical="center" textRotation="180"/>
      <protection locked="0"/>
    </xf>
    <xf numFmtId="0" fontId="35" fillId="0" borderId="143" xfId="0" applyNumberFormat="1" applyFont="1" applyBorder="1" applyAlignment="1" applyProtection="1">
      <alignment horizontal="center" vertical="center" textRotation="180"/>
      <protection locked="0"/>
    </xf>
    <xf numFmtId="0" fontId="41" fillId="0" borderId="141" xfId="0" applyNumberFormat="1" applyFont="1" applyBorder="1" applyAlignment="1" applyProtection="1">
      <alignment horizontal="center" vertical="center" textRotation="180"/>
      <protection locked="0"/>
    </xf>
    <xf numFmtId="0" fontId="41" fillId="0" borderId="94" xfId="0" applyNumberFormat="1" applyFont="1" applyBorder="1" applyAlignment="1" applyProtection="1">
      <alignment horizontal="center" vertical="center" textRotation="180"/>
      <protection locked="0"/>
    </xf>
    <xf numFmtId="0" fontId="41" fillId="0" borderId="33" xfId="0" applyNumberFormat="1" applyFont="1" applyBorder="1" applyAlignment="1" applyProtection="1">
      <alignment horizontal="center" vertical="center" textRotation="180"/>
      <protection locked="0"/>
    </xf>
    <xf numFmtId="0" fontId="42" fillId="0" borderId="134" xfId="0" applyNumberFormat="1" applyFont="1" applyBorder="1" applyAlignment="1" applyProtection="1">
      <alignment horizontal="center" vertical="center" textRotation="180"/>
      <protection locked="0"/>
    </xf>
    <xf numFmtId="0" fontId="42" fillId="0" borderId="135" xfId="0" applyNumberFormat="1" applyFont="1" applyBorder="1" applyAlignment="1" applyProtection="1">
      <alignment horizontal="center" vertical="center" textRotation="180"/>
      <protection locked="0"/>
    </xf>
    <xf numFmtId="0" fontId="42" fillId="0" borderId="20" xfId="0" applyNumberFormat="1" applyFont="1" applyBorder="1" applyAlignment="1" applyProtection="1">
      <alignment horizontal="center" vertical="center" textRotation="180"/>
      <protection locked="0"/>
    </xf>
    <xf numFmtId="0" fontId="35" fillId="0" borderId="113" xfId="0" applyNumberFormat="1" applyFont="1" applyBorder="1" applyAlignment="1" applyProtection="1">
      <alignment horizontal="center" vertical="center" textRotation="180"/>
      <protection locked="0"/>
    </xf>
    <xf numFmtId="0" fontId="35" fillId="0" borderId="82" xfId="0" applyNumberFormat="1" applyFont="1" applyBorder="1" applyAlignment="1" applyProtection="1">
      <alignment horizontal="center" vertical="center" textRotation="180"/>
      <protection locked="0"/>
    </xf>
    <xf numFmtId="0" fontId="35" fillId="0" borderId="33" xfId="0" applyNumberFormat="1" applyFont="1" applyBorder="1" applyAlignment="1" applyProtection="1">
      <alignment horizontal="center" vertical="center" textRotation="180"/>
      <protection locked="0"/>
    </xf>
    <xf numFmtId="49" fontId="9" fillId="2" borderId="35" xfId="0" applyNumberFormat="1" applyFont="1" applyFill="1" applyBorder="1" applyAlignment="1" applyProtection="1">
      <alignment horizontal="center" vertical="center" textRotation="180"/>
      <protection locked="0"/>
    </xf>
    <xf numFmtId="49" fontId="9" fillId="2" borderId="33" xfId="0" applyNumberFormat="1" applyFont="1" applyFill="1" applyBorder="1" applyAlignment="1" applyProtection="1">
      <alignment horizontal="center" vertical="center" textRotation="180"/>
      <protection locked="0"/>
    </xf>
    <xf numFmtId="0" fontId="68" fillId="12" borderId="0" xfId="0" applyNumberFormat="1" applyFont="1" applyFill="1" applyBorder="1" applyAlignment="1" applyProtection="1">
      <alignment horizontal="center"/>
      <protection locked="0"/>
    </xf>
    <xf numFmtId="0" fontId="68" fillId="12" borderId="27" xfId="0" applyNumberFormat="1" applyFont="1" applyFill="1" applyBorder="1" applyAlignment="1" applyProtection="1">
      <alignment horizontal="center"/>
      <protection locked="0"/>
    </xf>
    <xf numFmtId="0" fontId="68" fillId="12" borderId="20" xfId="0" applyNumberFormat="1" applyFont="1" applyFill="1" applyBorder="1" applyAlignment="1" applyProtection="1">
      <alignment horizontal="center"/>
      <protection locked="0"/>
    </xf>
    <xf numFmtId="0" fontId="68" fillId="12" borderId="72" xfId="0" applyNumberFormat="1" applyFont="1" applyFill="1" applyBorder="1" applyAlignment="1" applyProtection="1">
      <alignment horizontal="center"/>
      <protection locked="0"/>
    </xf>
    <xf numFmtId="0" fontId="50" fillId="4" borderId="148" xfId="0" applyNumberFormat="1" applyFont="1" applyFill="1" applyBorder="1" applyAlignment="1" applyProtection="1">
      <alignment horizontal="center" vertical="center" wrapText="1"/>
      <protection locked="0"/>
    </xf>
    <xf numFmtId="0" fontId="50" fillId="4" borderId="149" xfId="0" applyNumberFormat="1" applyFont="1" applyFill="1" applyBorder="1" applyAlignment="1" applyProtection="1">
      <alignment horizontal="center" vertical="center" wrapText="1"/>
      <protection locked="0"/>
    </xf>
    <xf numFmtId="49" fontId="69" fillId="13" borderId="6" xfId="0" applyNumberFormat="1" applyFont="1" applyFill="1" applyBorder="1" applyAlignment="1" applyProtection="1">
      <alignment horizontal="center"/>
      <protection locked="0"/>
    </xf>
    <xf numFmtId="49" fontId="69" fillId="13" borderId="0" xfId="0" applyNumberFormat="1" applyFont="1" applyFill="1" applyAlignment="1" applyProtection="1">
      <alignment horizontal="center"/>
      <protection locked="0"/>
    </xf>
    <xf numFmtId="49" fontId="69" fillId="13" borderId="27" xfId="0" applyNumberFormat="1" applyFont="1" applyFill="1" applyBorder="1" applyAlignment="1" applyProtection="1">
      <alignment horizontal="center"/>
      <protection locked="0"/>
    </xf>
    <xf numFmtId="49" fontId="69" fillId="13" borderId="19" xfId="0" applyNumberFormat="1" applyFont="1" applyFill="1" applyBorder="1" applyAlignment="1" applyProtection="1">
      <alignment horizontal="center"/>
      <protection locked="0"/>
    </xf>
    <xf numFmtId="49" fontId="69" fillId="13" borderId="20" xfId="0" applyNumberFormat="1" applyFont="1" applyFill="1" applyBorder="1" applyAlignment="1" applyProtection="1">
      <alignment horizontal="center"/>
      <protection locked="0"/>
    </xf>
    <xf numFmtId="49" fontId="69" fillId="13" borderId="72" xfId="0" applyNumberFormat="1" applyFont="1" applyFill="1" applyBorder="1" applyAlignment="1" applyProtection="1">
      <alignment horizontal="center"/>
      <protection locked="0"/>
    </xf>
    <xf numFmtId="49" fontId="70" fillId="0" borderId="50" xfId="0" applyNumberFormat="1" applyFont="1" applyBorder="1" applyAlignment="1" applyProtection="1">
      <alignment horizontal="center" wrapText="1"/>
      <protection locked="0"/>
    </xf>
    <xf numFmtId="49" fontId="70" fillId="0" borderId="49" xfId="0" applyNumberFormat="1" applyFont="1" applyBorder="1" applyAlignment="1" applyProtection="1">
      <alignment horizontal="center" wrapText="1"/>
      <protection locked="0"/>
    </xf>
    <xf numFmtId="49" fontId="70" fillId="0" borderId="67" xfId="0" applyNumberFormat="1" applyFont="1" applyBorder="1" applyAlignment="1" applyProtection="1">
      <alignment horizontal="center" wrapText="1"/>
      <protection locked="0"/>
    </xf>
    <xf numFmtId="49" fontId="70" fillId="0" borderId="53" xfId="0" applyNumberFormat="1" applyFont="1" applyBorder="1" applyAlignment="1" applyProtection="1">
      <alignment horizontal="center" wrapText="1"/>
      <protection locked="0"/>
    </xf>
    <xf numFmtId="49" fontId="70" fillId="0" borderId="0" xfId="0" applyNumberFormat="1" applyFont="1" applyBorder="1" applyAlignment="1" applyProtection="1">
      <alignment horizontal="center" wrapText="1"/>
      <protection locked="0"/>
    </xf>
    <xf numFmtId="49" fontId="70" fillId="0" borderId="25" xfId="0" applyNumberFormat="1" applyFont="1" applyBorder="1" applyAlignment="1" applyProtection="1">
      <alignment horizontal="center" wrapText="1"/>
      <protection locked="0"/>
    </xf>
    <xf numFmtId="49" fontId="70" fillId="0" borderId="144" xfId="0" applyNumberFormat="1" applyFont="1" applyBorder="1" applyAlignment="1" applyProtection="1">
      <alignment horizontal="center" wrapText="1"/>
      <protection locked="0"/>
    </xf>
    <xf numFmtId="49" fontId="70" fillId="0" borderId="20" xfId="0" applyNumberFormat="1" applyFont="1" applyBorder="1" applyAlignment="1" applyProtection="1">
      <alignment horizontal="center" wrapText="1"/>
      <protection locked="0"/>
    </xf>
    <xf numFmtId="49" fontId="70" fillId="0" borderId="73" xfId="0" applyNumberFormat="1" applyFont="1" applyBorder="1" applyAlignment="1" applyProtection="1">
      <alignment horizontal="center" wrapText="1"/>
      <protection locked="0"/>
    </xf>
    <xf numFmtId="49" fontId="70" fillId="0" borderId="53" xfId="0" applyNumberFormat="1" applyFont="1" applyBorder="1" applyAlignment="1" applyProtection="1">
      <alignment horizontal="center" vertical="center" wrapText="1"/>
      <protection locked="0"/>
    </xf>
    <xf numFmtId="49" fontId="70" fillId="0" borderId="0" xfId="0" applyNumberFormat="1" applyFont="1" applyBorder="1" applyAlignment="1" applyProtection="1">
      <alignment horizontal="center" vertical="center" wrapText="1"/>
      <protection locked="0"/>
    </xf>
    <xf numFmtId="49" fontId="70" fillId="0" borderId="20" xfId="0" applyNumberFormat="1" applyFont="1" applyBorder="1" applyAlignment="1" applyProtection="1">
      <alignment horizontal="center" vertical="center" wrapText="1"/>
      <protection locked="0"/>
    </xf>
    <xf numFmtId="49" fontId="70" fillId="0" borderId="144" xfId="0" applyNumberFormat="1" applyFont="1" applyBorder="1" applyAlignment="1" applyProtection="1">
      <alignment horizontal="center" vertical="center" wrapText="1"/>
      <protection locked="0"/>
    </xf>
    <xf numFmtId="0" fontId="50" fillId="0" borderId="3" xfId="0" applyNumberFormat="1" applyFont="1" applyBorder="1" applyAlignment="1" applyProtection="1">
      <alignment horizontal="center" vertical="center"/>
      <protection locked="0"/>
    </xf>
    <xf numFmtId="0" fontId="50" fillId="0" borderId="4" xfId="0" applyNumberFormat="1" applyFont="1" applyBorder="1" applyAlignment="1" applyProtection="1">
      <alignment horizontal="center" vertical="center"/>
      <protection locked="0"/>
    </xf>
    <xf numFmtId="0" fontId="50" fillId="0" borderId="26" xfId="0" applyNumberFormat="1" applyFont="1" applyBorder="1" applyAlignment="1" applyProtection="1">
      <alignment horizontal="center" vertical="center"/>
      <protection locked="0"/>
    </xf>
    <xf numFmtId="0" fontId="50" fillId="0" borderId="16" xfId="0" applyNumberFormat="1" applyFont="1" applyBorder="1" applyAlignment="1" applyProtection="1">
      <alignment horizontal="center" vertical="center"/>
      <protection locked="0"/>
    </xf>
    <xf numFmtId="0" fontId="50" fillId="0" borderId="17" xfId="0" applyNumberFormat="1" applyFont="1" applyBorder="1" applyAlignment="1" applyProtection="1">
      <alignment horizontal="center" vertical="center"/>
      <protection locked="0"/>
    </xf>
    <xf numFmtId="0" fontId="50" fillId="0" borderId="31" xfId="0" applyNumberFormat="1" applyFont="1" applyBorder="1" applyAlignment="1" applyProtection="1">
      <alignment horizontal="center" vertical="center"/>
      <protection locked="0"/>
    </xf>
    <xf numFmtId="0" fontId="50" fillId="0" borderId="9" xfId="0" applyNumberFormat="1" applyFont="1" applyBorder="1" applyAlignment="1" applyProtection="1">
      <alignment horizontal="center" vertical="center"/>
      <protection locked="0"/>
    </xf>
    <xf numFmtId="0" fontId="50" fillId="0" borderId="10" xfId="0" applyNumberFormat="1" applyFont="1" applyBorder="1" applyAlignment="1" applyProtection="1">
      <alignment horizontal="center" vertical="center"/>
      <protection locked="0"/>
    </xf>
    <xf numFmtId="0" fontId="50" fillId="0" borderId="28" xfId="0" applyNumberFormat="1" applyFont="1" applyBorder="1" applyAlignment="1" applyProtection="1">
      <alignment horizontal="center" vertical="center"/>
      <protection locked="0"/>
    </xf>
    <xf numFmtId="49" fontId="50" fillId="2" borderId="35" xfId="0" applyNumberFormat="1" applyFont="1" applyFill="1" applyBorder="1" applyAlignment="1" applyProtection="1">
      <alignment horizontal="center" vertical="center" textRotation="180"/>
      <protection locked="0"/>
    </xf>
    <xf numFmtId="49" fontId="50" fillId="2" borderId="33" xfId="0" applyNumberFormat="1" applyFont="1" applyFill="1" applyBorder="1" applyAlignment="1" applyProtection="1">
      <alignment horizontal="center" vertical="center" textRotation="180"/>
      <protection locked="0"/>
    </xf>
    <xf numFmtId="49" fontId="50" fillId="5" borderId="4" xfId="0" applyNumberFormat="1" applyFont="1" applyFill="1" applyBorder="1" applyAlignment="1" applyProtection="1">
      <alignment horizontal="center" vertical="center"/>
      <protection locked="0"/>
    </xf>
    <xf numFmtId="49" fontId="50" fillId="5" borderId="5" xfId="0" applyNumberFormat="1" applyFont="1" applyFill="1" applyBorder="1" applyAlignment="1" applyProtection="1">
      <alignment horizontal="center" vertical="center"/>
      <protection locked="0"/>
    </xf>
    <xf numFmtId="49" fontId="50" fillId="6" borderId="39" xfId="0" applyNumberFormat="1" applyFont="1" applyFill="1" applyBorder="1" applyAlignment="1" applyProtection="1">
      <alignment horizontal="center" vertical="center" textRotation="180"/>
      <protection locked="0"/>
    </xf>
    <xf numFmtId="49" fontId="50" fillId="6" borderId="14" xfId="0" applyNumberFormat="1" applyFont="1" applyFill="1" applyBorder="1" applyAlignment="1" applyProtection="1">
      <alignment horizontal="center" vertical="center" textRotation="180"/>
      <protection locked="0"/>
    </xf>
    <xf numFmtId="49" fontId="50" fillId="7" borderId="35" xfId="0" applyNumberFormat="1" applyFont="1" applyFill="1" applyBorder="1" applyAlignment="1" applyProtection="1">
      <alignment horizontal="center" vertical="center" textRotation="180"/>
      <protection locked="0"/>
    </xf>
    <xf numFmtId="49" fontId="50" fillId="7" borderId="33" xfId="0" applyNumberFormat="1" applyFont="1" applyFill="1" applyBorder="1" applyAlignment="1" applyProtection="1">
      <alignment horizontal="center" vertical="center" textRotation="180"/>
      <protection locked="0"/>
    </xf>
    <xf numFmtId="49" fontId="12" fillId="9" borderId="40" xfId="0" applyNumberFormat="1" applyFont="1" applyFill="1" applyBorder="1" applyAlignment="1" applyProtection="1">
      <alignment horizontal="center" vertical="center" textRotation="180"/>
      <protection locked="0"/>
    </xf>
    <xf numFmtId="49" fontId="12" fillId="9" borderId="15" xfId="0" applyNumberFormat="1" applyFont="1" applyFill="1" applyBorder="1" applyAlignment="1" applyProtection="1">
      <alignment horizontal="center" vertical="center" textRotation="180"/>
      <protection locked="0"/>
    </xf>
    <xf numFmtId="49" fontId="50" fillId="2" borderId="39" xfId="0" applyNumberFormat="1" applyFont="1" applyFill="1" applyBorder="1" applyAlignment="1" applyProtection="1">
      <alignment horizontal="center" vertical="center" textRotation="180"/>
      <protection locked="0"/>
    </xf>
    <xf numFmtId="49" fontId="50" fillId="2" borderId="14" xfId="0" applyNumberFormat="1" applyFont="1" applyFill="1" applyBorder="1" applyAlignment="1" applyProtection="1">
      <alignment horizontal="center" vertical="center" textRotation="180"/>
      <protection locked="0"/>
    </xf>
    <xf numFmtId="49" fontId="50" fillId="2" borderId="146" xfId="0" applyNumberFormat="1" applyFont="1" applyFill="1" applyBorder="1" applyAlignment="1" applyProtection="1">
      <alignment horizontal="center" vertical="center" textRotation="180"/>
      <protection locked="0"/>
    </xf>
    <xf numFmtId="49" fontId="50" fillId="2" borderId="73" xfId="0" applyNumberFormat="1" applyFont="1" applyFill="1" applyBorder="1" applyAlignment="1" applyProtection="1">
      <alignment horizontal="center" vertical="center" textRotation="180"/>
      <protection locked="0"/>
    </xf>
    <xf numFmtId="49" fontId="50" fillId="6" borderId="73" xfId="0" applyNumberFormat="1" applyFont="1" applyFill="1" applyBorder="1" applyAlignment="1" applyProtection="1">
      <alignment horizontal="center" vertical="center" textRotation="180"/>
      <protection locked="0"/>
    </xf>
    <xf numFmtId="49" fontId="20" fillId="4" borderId="27" xfId="0" applyNumberFormat="1" applyFont="1" applyFill="1" applyBorder="1" applyAlignment="1" applyProtection="1">
      <alignment horizontal="center" vertical="center" textRotation="180"/>
      <protection locked="0"/>
    </xf>
    <xf numFmtId="49" fontId="20" fillId="4" borderId="72" xfId="0" applyNumberFormat="1" applyFont="1" applyFill="1" applyBorder="1" applyAlignment="1" applyProtection="1">
      <alignment horizontal="center" vertical="center" textRotation="180"/>
      <protection locked="0"/>
    </xf>
    <xf numFmtId="49" fontId="50" fillId="2" borderId="40" xfId="0" applyNumberFormat="1" applyFont="1" applyFill="1" applyBorder="1" applyAlignment="1" applyProtection="1">
      <alignment horizontal="center" vertical="center" textRotation="180"/>
      <protection locked="0"/>
    </xf>
    <xf numFmtId="49" fontId="50" fillId="2" borderId="15" xfId="0" applyNumberFormat="1" applyFont="1" applyFill="1" applyBorder="1" applyAlignment="1" applyProtection="1">
      <alignment horizontal="center" vertical="center" textRotation="180"/>
      <protection locked="0"/>
    </xf>
    <xf numFmtId="49" fontId="50" fillId="10" borderId="146" xfId="0" applyNumberFormat="1" applyFont="1" applyFill="1" applyBorder="1" applyAlignment="1" applyProtection="1">
      <alignment horizontal="center" vertical="center" textRotation="180"/>
      <protection locked="0"/>
    </xf>
    <xf numFmtId="49" fontId="50" fillId="10" borderId="73" xfId="0" applyNumberFormat="1" applyFont="1" applyFill="1" applyBorder="1" applyAlignment="1" applyProtection="1">
      <alignment horizontal="center" vertical="center" textRotation="180"/>
      <protection locked="0"/>
    </xf>
    <xf numFmtId="49" fontId="50" fillId="10" borderId="35" xfId="0" applyNumberFormat="1" applyFont="1" applyFill="1" applyBorder="1" applyAlignment="1" applyProtection="1">
      <alignment horizontal="center" vertical="center" textRotation="180"/>
      <protection locked="0"/>
    </xf>
    <xf numFmtId="49" fontId="50" fillId="10" borderId="33" xfId="0" applyNumberFormat="1" applyFont="1" applyFill="1" applyBorder="1" applyAlignment="1" applyProtection="1">
      <alignment horizontal="center" vertical="center" textRotation="180"/>
      <protection locked="0"/>
    </xf>
    <xf numFmtId="49" fontId="20" fillId="2" borderId="35" xfId="0" applyNumberFormat="1" applyFont="1" applyFill="1" applyBorder="1" applyAlignment="1" applyProtection="1">
      <alignment horizontal="center" vertical="center" textRotation="180"/>
      <protection locked="0"/>
    </xf>
    <xf numFmtId="49" fontId="20" fillId="2" borderId="33" xfId="0" applyNumberFormat="1" applyFont="1" applyFill="1" applyBorder="1" applyAlignment="1" applyProtection="1">
      <alignment horizontal="center" vertical="center" textRotation="180"/>
      <protection locked="0"/>
    </xf>
    <xf numFmtId="49" fontId="9" fillId="2" borderId="36" xfId="0" applyNumberFormat="1" applyFont="1" applyFill="1" applyBorder="1" applyAlignment="1" applyProtection="1">
      <alignment horizontal="center" vertical="center" textRotation="180"/>
      <protection locked="0"/>
    </xf>
    <xf numFmtId="49" fontId="20" fillId="2" borderId="36" xfId="0" applyNumberFormat="1" applyFont="1" applyFill="1" applyBorder="1" applyAlignment="1" applyProtection="1">
      <alignment horizontal="center" vertical="center" textRotation="180"/>
      <protection locked="0"/>
    </xf>
    <xf numFmtId="49" fontId="20" fillId="2" borderId="40" xfId="0" applyNumberFormat="1" applyFont="1" applyFill="1" applyBorder="1" applyAlignment="1" applyProtection="1">
      <alignment horizontal="center" vertical="center" textRotation="180"/>
      <protection locked="0"/>
    </xf>
    <xf numFmtId="49" fontId="20" fillId="2" borderId="15" xfId="0" applyNumberFormat="1" applyFont="1" applyFill="1" applyBorder="1" applyAlignment="1" applyProtection="1">
      <alignment horizontal="center" vertical="center" textRotation="180"/>
      <protection locked="0"/>
    </xf>
    <xf numFmtId="49" fontId="20" fillId="2" borderId="43" xfId="0" applyNumberFormat="1" applyFont="1" applyFill="1" applyBorder="1" applyAlignment="1" applyProtection="1">
      <alignment horizontal="center" vertical="center"/>
      <protection locked="0"/>
    </xf>
    <xf numFmtId="49" fontId="20" fillId="2" borderId="48" xfId="0" applyNumberFormat="1" applyFont="1" applyFill="1" applyBorder="1" applyAlignment="1" applyProtection="1">
      <alignment horizontal="center" vertical="center"/>
      <protection locked="0"/>
    </xf>
    <xf numFmtId="49" fontId="20" fillId="2" borderId="44" xfId="0" applyNumberFormat="1" applyFont="1" applyFill="1" applyBorder="1" applyAlignment="1" applyProtection="1">
      <alignment horizontal="center" vertical="center"/>
      <protection locked="0"/>
    </xf>
    <xf numFmtId="49" fontId="20" fillId="2" borderId="146" xfId="0" applyNumberFormat="1" applyFont="1" applyFill="1" applyBorder="1" applyAlignment="1" applyProtection="1">
      <alignment horizontal="center" vertical="center" textRotation="180"/>
      <protection locked="0"/>
    </xf>
    <xf numFmtId="49" fontId="20" fillId="2" borderId="73" xfId="0" applyNumberFormat="1" applyFont="1" applyFill="1" applyBorder="1" applyAlignment="1" applyProtection="1">
      <alignment horizontal="center" vertical="center" textRotation="180"/>
      <protection locked="0"/>
    </xf>
    <xf numFmtId="49" fontId="50" fillId="5" borderId="74" xfId="0" applyNumberFormat="1" applyFont="1" applyFill="1" applyBorder="1" applyAlignment="1" applyProtection="1">
      <alignment horizontal="center" vertical="center"/>
      <protection locked="0"/>
    </xf>
    <xf numFmtId="49" fontId="50" fillId="5" borderId="150" xfId="0" applyNumberFormat="1" applyFont="1" applyFill="1" applyBorder="1" applyAlignment="1" applyProtection="1">
      <alignment horizontal="center" vertical="center"/>
      <protection locked="0"/>
    </xf>
    <xf numFmtId="49" fontId="50" fillId="5" borderId="75" xfId="0" applyNumberFormat="1" applyFont="1" applyFill="1" applyBorder="1" applyAlignment="1" applyProtection="1">
      <alignment horizontal="center" vertical="center"/>
      <protection locked="0"/>
    </xf>
    <xf numFmtId="49" fontId="50" fillId="10" borderId="158" xfId="0" applyNumberFormat="1" applyFont="1" applyFill="1" applyBorder="1" applyAlignment="1" applyProtection="1">
      <alignment horizontal="center" vertical="center" textRotation="180"/>
      <protection locked="0"/>
    </xf>
    <xf numFmtId="49" fontId="50" fillId="10" borderId="159" xfId="0" applyNumberFormat="1" applyFont="1" applyFill="1" applyBorder="1" applyAlignment="1" applyProtection="1">
      <alignment horizontal="center" vertical="center" textRotation="180"/>
      <protection locked="0"/>
    </xf>
    <xf numFmtId="49" fontId="48" fillId="3" borderId="40" xfId="0" applyNumberFormat="1" applyFont="1" applyFill="1" applyBorder="1" applyAlignment="1" applyProtection="1">
      <alignment horizontal="center" vertical="center" textRotation="180"/>
      <protection locked="0"/>
    </xf>
    <xf numFmtId="49" fontId="48" fillId="3" borderId="15" xfId="0" applyNumberFormat="1" applyFont="1" applyFill="1" applyBorder="1" applyAlignment="1" applyProtection="1">
      <alignment horizontal="center" vertical="center" textRotation="180"/>
      <protection locked="0"/>
    </xf>
    <xf numFmtId="0" fontId="72" fillId="11" borderId="6" xfId="0" applyFont="1" applyFill="1" applyBorder="1" applyAlignment="1" applyProtection="1">
      <alignment horizontal="center"/>
      <protection locked="0"/>
    </xf>
    <xf numFmtId="0" fontId="72" fillId="11" borderId="0" xfId="0" applyFont="1" applyFill="1" applyBorder="1" applyAlignment="1" applyProtection="1">
      <alignment horizontal="center"/>
      <protection locked="0"/>
    </xf>
    <xf numFmtId="0" fontId="72" fillId="11" borderId="27" xfId="0" applyFont="1" applyFill="1" applyBorder="1" applyAlignment="1" applyProtection="1">
      <alignment horizontal="center"/>
      <protection locked="0"/>
    </xf>
    <xf numFmtId="0" fontId="72" fillId="11" borderId="19" xfId="0" applyFont="1" applyFill="1" applyBorder="1" applyAlignment="1" applyProtection="1">
      <alignment horizontal="center"/>
      <protection locked="0"/>
    </xf>
    <xf numFmtId="0" fontId="72" fillId="11" borderId="20" xfId="0" applyFont="1" applyFill="1" applyBorder="1" applyAlignment="1" applyProtection="1">
      <alignment horizontal="center"/>
      <protection locked="0"/>
    </xf>
    <xf numFmtId="0" fontId="72" fillId="11" borderId="72" xfId="0" applyFont="1" applyFill="1" applyBorder="1" applyAlignment="1" applyProtection="1">
      <alignment horizontal="center"/>
      <protection locked="0"/>
    </xf>
    <xf numFmtId="0" fontId="72" fillId="9" borderId="6" xfId="0" applyFont="1" applyFill="1" applyBorder="1" applyAlignment="1" applyProtection="1">
      <alignment horizontal="center"/>
      <protection locked="0"/>
    </xf>
    <xf numFmtId="0" fontId="72" fillId="9" borderId="0" xfId="0" applyFont="1" applyFill="1" applyBorder="1" applyAlignment="1" applyProtection="1">
      <alignment horizontal="center"/>
      <protection locked="0"/>
    </xf>
    <xf numFmtId="0" fontId="72" fillId="9" borderId="27" xfId="0" applyFont="1" applyFill="1" applyBorder="1" applyAlignment="1" applyProtection="1">
      <alignment horizontal="center"/>
      <protection locked="0"/>
    </xf>
    <xf numFmtId="0" fontId="72" fillId="9" borderId="19" xfId="0" applyFont="1" applyFill="1" applyBorder="1" applyAlignment="1" applyProtection="1">
      <alignment horizontal="center"/>
      <protection locked="0"/>
    </xf>
    <xf numFmtId="0" fontId="72" fillId="9" borderId="20" xfId="0" applyFont="1" applyFill="1" applyBorder="1" applyAlignment="1" applyProtection="1">
      <alignment horizontal="center"/>
      <protection locked="0"/>
    </xf>
    <xf numFmtId="0" fontId="72" fillId="9" borderId="72" xfId="0" applyFont="1" applyFill="1" applyBorder="1" applyAlignment="1" applyProtection="1">
      <alignment horizontal="center"/>
      <protection locked="0"/>
    </xf>
    <xf numFmtId="2" fontId="14" fillId="2" borderId="115" xfId="0" applyNumberFormat="1" applyFont="1" applyFill="1" applyBorder="1" applyAlignment="1" applyProtection="1">
      <alignment horizontal="center" vertical="center" textRotation="180"/>
      <protection locked="0"/>
    </xf>
    <xf numFmtId="2" fontId="14" fillId="2" borderId="125" xfId="0" applyNumberFormat="1" applyFont="1" applyFill="1" applyBorder="1" applyAlignment="1" applyProtection="1">
      <alignment horizontal="center" vertical="center" textRotation="180"/>
      <protection locked="0"/>
    </xf>
    <xf numFmtId="49" fontId="50" fillId="8" borderId="35" xfId="0" applyNumberFormat="1" applyFont="1" applyFill="1" applyBorder="1" applyAlignment="1" applyProtection="1">
      <alignment horizontal="center" vertical="center" textRotation="180"/>
      <protection locked="0"/>
    </xf>
    <xf numFmtId="49" fontId="50" fillId="8" borderId="33" xfId="0" applyNumberFormat="1" applyFont="1" applyFill="1" applyBorder="1" applyAlignment="1" applyProtection="1">
      <alignment horizontal="center" vertical="center" textRotation="180"/>
      <protection locked="0"/>
    </xf>
    <xf numFmtId="49" fontId="14" fillId="2" borderId="160" xfId="0" applyNumberFormat="1" applyFont="1" applyFill="1" applyBorder="1" applyAlignment="1" applyProtection="1">
      <alignment horizontal="center" vertical="center" textRotation="180"/>
      <protection locked="0"/>
    </xf>
    <xf numFmtId="49" fontId="14" fillId="2" borderId="161" xfId="0" applyNumberFormat="1" applyFont="1" applyFill="1" applyBorder="1" applyAlignment="1" applyProtection="1">
      <alignment horizontal="center" vertical="center" textRotation="180"/>
      <protection locked="0"/>
    </xf>
    <xf numFmtId="0" fontId="71" fillId="0" borderId="19" xfId="0" applyFont="1" applyBorder="1" applyAlignment="1" applyProtection="1">
      <alignment horizontal="left" vertical="center"/>
    </xf>
    <xf numFmtId="0" fontId="71" fillId="0" borderId="20" xfId="0" applyFont="1" applyBorder="1" applyAlignment="1" applyProtection="1">
      <alignment horizontal="left" vertical="center"/>
    </xf>
    <xf numFmtId="0" fontId="1" fillId="0" borderId="0" xfId="0" applyFont="1" applyBorder="1" applyAlignment="1" applyProtection="1">
      <alignment horizontal="center"/>
    </xf>
    <xf numFmtId="0" fontId="1" fillId="0" borderId="0" xfId="0" applyFont="1" applyBorder="1" applyAlignment="1" applyProtection="1">
      <alignment horizontal="center" vertical="center"/>
    </xf>
    <xf numFmtId="49" fontId="50" fillId="4" borderId="35" xfId="0" applyNumberFormat="1" applyFont="1" applyFill="1" applyBorder="1" applyAlignment="1" applyProtection="1">
      <alignment horizontal="center" vertical="center" textRotation="180"/>
    </xf>
    <xf numFmtId="49" fontId="50" fillId="4" borderId="33" xfId="0" applyNumberFormat="1" applyFont="1" applyFill="1" applyBorder="1" applyAlignment="1" applyProtection="1">
      <alignment horizontal="center" vertical="center" textRotation="180"/>
    </xf>
    <xf numFmtId="49" fontId="50" fillId="4" borderId="146" xfId="0" applyNumberFormat="1" applyFont="1" applyFill="1" applyBorder="1" applyAlignment="1" applyProtection="1">
      <alignment horizontal="center" vertical="center" textRotation="180"/>
    </xf>
    <xf numFmtId="49" fontId="50" fillId="4" borderId="73" xfId="0" applyNumberFormat="1" applyFont="1" applyFill="1" applyBorder="1" applyAlignment="1" applyProtection="1">
      <alignment horizontal="center" vertical="center" textRotation="180"/>
    </xf>
    <xf numFmtId="49" fontId="20" fillId="4" borderId="40" xfId="0" applyNumberFormat="1" applyFont="1" applyFill="1" applyBorder="1" applyAlignment="1" applyProtection="1">
      <alignment horizontal="center" vertical="center" textRotation="180"/>
    </xf>
    <xf numFmtId="49" fontId="20" fillId="4" borderId="15" xfId="0" applyNumberFormat="1" applyFont="1" applyFill="1" applyBorder="1" applyAlignment="1" applyProtection="1">
      <alignment horizontal="center" vertical="center" textRotation="180"/>
    </xf>
    <xf numFmtId="49" fontId="20" fillId="4" borderId="43" xfId="0" applyNumberFormat="1" applyFont="1" applyFill="1" applyBorder="1" applyAlignment="1" applyProtection="1">
      <alignment horizontal="center" vertical="center"/>
    </xf>
    <xf numFmtId="49" fontId="20" fillId="4" borderId="48" xfId="0" applyNumberFormat="1" applyFont="1" applyFill="1" applyBorder="1" applyAlignment="1" applyProtection="1">
      <alignment horizontal="center" vertical="center"/>
    </xf>
    <xf numFmtId="49" fontId="20" fillId="4" borderId="44" xfId="0" applyNumberFormat="1" applyFont="1" applyFill="1" applyBorder="1" applyAlignment="1" applyProtection="1">
      <alignment horizontal="center" vertical="center"/>
    </xf>
    <xf numFmtId="0" fontId="1" fillId="0" borderId="20" xfId="0" applyFont="1" applyBorder="1" applyAlignment="1" applyProtection="1">
      <alignment horizontal="center" vertical="center"/>
    </xf>
    <xf numFmtId="49" fontId="50" fillId="4" borderId="40" xfId="0" applyNumberFormat="1" applyFont="1" applyFill="1" applyBorder="1" applyAlignment="1" applyProtection="1">
      <alignment horizontal="center" vertical="center" textRotation="180"/>
    </xf>
    <xf numFmtId="49" fontId="50" fillId="4" borderId="15" xfId="0" applyNumberFormat="1" applyFont="1" applyFill="1" applyBorder="1" applyAlignment="1" applyProtection="1">
      <alignment horizontal="center" vertical="center" textRotation="180"/>
    </xf>
    <xf numFmtId="49" fontId="48" fillId="4" borderId="153" xfId="0" applyNumberFormat="1" applyFont="1" applyFill="1" applyBorder="1" applyAlignment="1" applyProtection="1">
      <alignment horizontal="center" vertical="center" textRotation="90" wrapText="1"/>
    </xf>
    <xf numFmtId="49" fontId="48" fillId="4" borderId="154" xfId="0" applyNumberFormat="1" applyFont="1" applyFill="1" applyBorder="1" applyAlignment="1" applyProtection="1">
      <alignment horizontal="center" vertical="center" textRotation="90" wrapText="1"/>
    </xf>
    <xf numFmtId="0" fontId="70" fillId="0" borderId="21" xfId="0" applyNumberFormat="1" applyFont="1" applyBorder="1" applyAlignment="1" applyProtection="1">
      <alignment horizontal="center" wrapText="1"/>
    </xf>
    <xf numFmtId="0" fontId="70" fillId="0" borderId="85" xfId="0" applyNumberFormat="1" applyFont="1" applyBorder="1" applyAlignment="1" applyProtection="1">
      <alignment horizontal="center" wrapText="1"/>
    </xf>
    <xf numFmtId="0" fontId="70" fillId="0" borderId="22" xfId="0" applyNumberFormat="1" applyFont="1" applyBorder="1" applyAlignment="1" applyProtection="1">
      <alignment horizontal="center" wrapText="1"/>
    </xf>
    <xf numFmtId="0" fontId="70" fillId="0" borderId="6" xfId="0" applyNumberFormat="1" applyFont="1" applyBorder="1" applyAlignment="1" applyProtection="1">
      <alignment horizontal="center" wrapText="1"/>
    </xf>
    <xf numFmtId="0" fontId="70" fillId="0" borderId="0" xfId="0" applyNumberFormat="1" applyFont="1" applyBorder="1" applyAlignment="1" applyProtection="1">
      <alignment horizontal="center" wrapText="1"/>
    </xf>
    <xf numFmtId="0" fontId="70" fillId="0" borderId="27" xfId="0" applyNumberFormat="1" applyFont="1" applyBorder="1" applyAlignment="1" applyProtection="1">
      <alignment horizontal="center" wrapText="1"/>
    </xf>
    <xf numFmtId="0" fontId="70" fillId="0" borderId="19" xfId="0" applyNumberFormat="1" applyFont="1" applyBorder="1" applyAlignment="1" applyProtection="1">
      <alignment horizontal="center" wrapText="1"/>
    </xf>
    <xf numFmtId="0" fontId="70" fillId="0" borderId="20" xfId="0" applyNumberFormat="1" applyFont="1" applyBorder="1" applyAlignment="1" applyProtection="1">
      <alignment horizontal="center" wrapText="1"/>
    </xf>
    <xf numFmtId="0" fontId="70" fillId="0" borderId="72" xfId="0" applyNumberFormat="1" applyFont="1" applyBorder="1" applyAlignment="1" applyProtection="1">
      <alignment horizontal="center" wrapText="1"/>
    </xf>
    <xf numFmtId="49" fontId="20" fillId="0" borderId="9" xfId="0" applyNumberFormat="1" applyFont="1" applyBorder="1" applyAlignment="1" applyProtection="1">
      <alignment horizontal="center" vertical="center"/>
    </xf>
    <xf numFmtId="49" fontId="20" fillId="0" borderId="28" xfId="0" applyNumberFormat="1" applyFont="1" applyBorder="1" applyAlignment="1" applyProtection="1">
      <alignment horizontal="center" vertical="center"/>
    </xf>
    <xf numFmtId="49" fontId="50" fillId="0" borderId="10" xfId="0" applyNumberFormat="1" applyFont="1" applyBorder="1" applyAlignment="1" applyProtection="1">
      <alignment horizontal="center" vertical="center"/>
    </xf>
    <xf numFmtId="49" fontId="50" fillId="0" borderId="11" xfId="0" applyNumberFormat="1" applyFont="1" applyBorder="1" applyAlignment="1" applyProtection="1">
      <alignment horizontal="center" vertical="center"/>
    </xf>
    <xf numFmtId="49" fontId="50" fillId="4" borderId="74" xfId="0" applyNumberFormat="1" applyFont="1" applyFill="1" applyBorder="1" applyAlignment="1" applyProtection="1">
      <alignment horizontal="center" vertical="center"/>
    </xf>
    <xf numFmtId="49" fontId="50" fillId="4" borderId="150" xfId="0" applyNumberFormat="1" applyFont="1" applyFill="1" applyBorder="1" applyAlignment="1" applyProtection="1">
      <alignment horizontal="center" vertical="center"/>
    </xf>
    <xf numFmtId="49" fontId="50" fillId="4" borderId="75" xfId="0" applyNumberFormat="1" applyFont="1" applyFill="1" applyBorder="1" applyAlignment="1" applyProtection="1">
      <alignment horizontal="center" vertical="center"/>
    </xf>
    <xf numFmtId="49" fontId="50" fillId="4" borderId="39" xfId="0" applyNumberFormat="1" applyFont="1" applyFill="1" applyBorder="1" applyAlignment="1" applyProtection="1">
      <alignment horizontal="center" vertical="center" textRotation="180"/>
    </xf>
    <xf numFmtId="49" fontId="20" fillId="0" borderId="16" xfId="0" applyNumberFormat="1" applyFont="1" applyBorder="1" applyAlignment="1" applyProtection="1">
      <alignment horizontal="center" vertical="center"/>
    </xf>
    <xf numFmtId="49" fontId="20" fillId="0" borderId="31" xfId="0" applyNumberFormat="1" applyFont="1" applyBorder="1" applyAlignment="1" applyProtection="1">
      <alignment horizontal="center" vertical="center"/>
    </xf>
    <xf numFmtId="49" fontId="50" fillId="0" borderId="20" xfId="0" applyNumberFormat="1" applyFont="1" applyBorder="1" applyAlignment="1" applyProtection="1">
      <alignment horizontal="center" vertical="center"/>
    </xf>
    <xf numFmtId="49" fontId="50" fillId="0" borderId="72" xfId="0" applyNumberFormat="1" applyFont="1" applyBorder="1" applyAlignment="1" applyProtection="1">
      <alignment horizontal="center" vertical="center"/>
    </xf>
    <xf numFmtId="49" fontId="20" fillId="4" borderId="27" xfId="0" applyNumberFormat="1" applyFont="1" applyFill="1" applyBorder="1" applyAlignment="1" applyProtection="1">
      <alignment horizontal="center" vertical="center" textRotation="180"/>
    </xf>
    <xf numFmtId="49" fontId="20" fillId="4" borderId="72" xfId="0" applyNumberFormat="1" applyFont="1" applyFill="1" applyBorder="1" applyAlignment="1" applyProtection="1">
      <alignment horizontal="center" vertical="center" textRotation="180"/>
    </xf>
    <xf numFmtId="2" fontId="50" fillId="4" borderId="35" xfId="0" applyNumberFormat="1" applyFont="1" applyFill="1" applyBorder="1" applyAlignment="1" applyProtection="1">
      <alignment horizontal="center" vertical="center" textRotation="180"/>
    </xf>
    <xf numFmtId="2" fontId="50" fillId="4" borderId="33" xfId="0" applyNumberFormat="1" applyFont="1" applyFill="1" applyBorder="1" applyAlignment="1" applyProtection="1">
      <alignment horizontal="center" vertical="center" textRotation="180"/>
    </xf>
    <xf numFmtId="49" fontId="20" fillId="0" borderId="3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49" fontId="50" fillId="0" borderId="4" xfId="0" applyNumberFormat="1" applyFont="1" applyBorder="1" applyAlignment="1" applyProtection="1">
      <alignment horizontal="center" vertical="center"/>
    </xf>
    <xf numFmtId="49" fontId="50" fillId="0" borderId="5" xfId="0" applyNumberFormat="1" applyFont="1" applyBorder="1" applyAlignment="1" applyProtection="1">
      <alignment horizontal="center" vertical="center"/>
    </xf>
    <xf numFmtId="49" fontId="50" fillId="0" borderId="65" xfId="0" applyNumberFormat="1" applyFont="1" applyBorder="1" applyAlignment="1" applyProtection="1">
      <alignment horizontal="center" vertical="center"/>
    </xf>
    <xf numFmtId="0" fontId="2" fillId="0" borderId="62" xfId="0" applyNumberFormat="1" applyFont="1" applyBorder="1" applyAlignment="1" applyProtection="1">
      <alignment horizontal="right" vertical="center"/>
      <protection locked="0"/>
    </xf>
    <xf numFmtId="0" fontId="2" fillId="0" borderId="17" xfId="0" applyNumberFormat="1" applyFont="1" applyBorder="1" applyAlignment="1" applyProtection="1">
      <alignment horizontal="right" vertical="center"/>
      <protection locked="0"/>
    </xf>
    <xf numFmtId="0" fontId="2" fillId="0" borderId="18" xfId="0" applyNumberFormat="1" applyFont="1" applyBorder="1" applyAlignment="1" applyProtection="1">
      <alignment horizontal="right" vertical="center"/>
      <protection locked="0"/>
    </xf>
    <xf numFmtId="0" fontId="20" fillId="0" borderId="36" xfId="0" applyNumberFormat="1" applyFont="1" applyBorder="1" applyAlignment="1" applyProtection="1">
      <alignment horizontal="center" vertical="center" textRotation="180"/>
      <protection locked="0"/>
    </xf>
    <xf numFmtId="0" fontId="20" fillId="0" borderId="24" xfId="0" applyNumberFormat="1" applyFont="1" applyBorder="1" applyAlignment="1" applyProtection="1">
      <alignment horizontal="center" vertical="center" textRotation="180"/>
      <protection locked="0"/>
    </xf>
    <xf numFmtId="0" fontId="48" fillId="0" borderId="36" xfId="0" applyNumberFormat="1" applyFont="1" applyBorder="1" applyAlignment="1" applyProtection="1">
      <alignment horizontal="center" vertical="center" textRotation="180"/>
      <protection locked="0"/>
    </xf>
    <xf numFmtId="0" fontId="48" fillId="0" borderId="33" xfId="0" applyNumberFormat="1" applyFont="1" applyBorder="1" applyAlignment="1" applyProtection="1">
      <alignment horizontal="center" vertical="center" textRotation="180"/>
      <protection locked="0"/>
    </xf>
    <xf numFmtId="0" fontId="48" fillId="0" borderId="4" xfId="0" applyNumberFormat="1" applyFont="1" applyBorder="1" applyAlignment="1" applyProtection="1">
      <alignment horizontal="center" vertical="center"/>
      <protection locked="0"/>
    </xf>
    <xf numFmtId="0" fontId="48" fillId="0" borderId="5" xfId="0" applyNumberFormat="1" applyFont="1" applyBorder="1" applyAlignment="1" applyProtection="1">
      <alignment horizontal="center" vertical="center"/>
      <protection locked="0"/>
    </xf>
    <xf numFmtId="0" fontId="12" fillId="0" borderId="38" xfId="0" applyNumberFormat="1" applyFont="1" applyBorder="1" applyAlignment="1" applyProtection="1">
      <alignment horizontal="center" vertical="center" textRotation="180"/>
      <protection locked="0"/>
    </xf>
    <xf numFmtId="0" fontId="12" fillId="0" borderId="14" xfId="0" applyNumberFormat="1" applyFont="1" applyBorder="1" applyAlignment="1" applyProtection="1">
      <alignment horizontal="center" vertical="center" textRotation="180"/>
      <protection locked="0"/>
    </xf>
    <xf numFmtId="0" fontId="50" fillId="0" borderId="36" xfId="0" applyNumberFormat="1" applyFont="1" applyBorder="1" applyAlignment="1" applyProtection="1">
      <alignment horizontal="center" vertical="center" textRotation="180"/>
      <protection locked="0"/>
    </xf>
    <xf numFmtId="0" fontId="50" fillId="0" borderId="33" xfId="0" applyNumberFormat="1" applyFont="1" applyBorder="1" applyAlignment="1" applyProtection="1">
      <alignment horizontal="center" vertical="center" textRotation="180"/>
      <protection locked="0"/>
    </xf>
    <xf numFmtId="0" fontId="12" fillId="0" borderId="36" xfId="0" applyNumberFormat="1" applyFont="1" applyBorder="1" applyAlignment="1" applyProtection="1">
      <alignment horizontal="center" vertical="center" textRotation="180"/>
      <protection locked="0"/>
    </xf>
    <xf numFmtId="0" fontId="12" fillId="0" borderId="33" xfId="0" applyNumberFormat="1" applyFont="1" applyBorder="1" applyAlignment="1" applyProtection="1">
      <alignment horizontal="center" vertical="center" textRotation="180"/>
      <protection locked="0"/>
    </xf>
    <xf numFmtId="0" fontId="20" fillId="0" borderId="33" xfId="0" applyNumberFormat="1" applyFont="1" applyBorder="1" applyAlignment="1" applyProtection="1">
      <alignment horizontal="center" vertical="center" textRotation="180"/>
      <protection locked="0"/>
    </xf>
    <xf numFmtId="0" fontId="62" fillId="0" borderId="24" xfId="0" applyNumberFormat="1" applyFont="1" applyBorder="1" applyAlignment="1" applyProtection="1">
      <alignment horizontal="center" vertical="center"/>
      <protection locked="0"/>
    </xf>
    <xf numFmtId="0" fontId="62" fillId="0" borderId="12" xfId="0" applyNumberFormat="1" applyFont="1" applyBorder="1" applyAlignment="1" applyProtection="1">
      <alignment horizontal="center" vertical="center"/>
      <protection locked="0"/>
    </xf>
    <xf numFmtId="0" fontId="62" fillId="0" borderId="29" xfId="0" applyNumberFormat="1" applyFont="1" applyBorder="1" applyAlignment="1" applyProtection="1">
      <alignment horizontal="center" vertical="center"/>
      <protection locked="0"/>
    </xf>
    <xf numFmtId="0" fontId="62" fillId="0" borderId="8" xfId="0" applyNumberFormat="1" applyFont="1" applyBorder="1" applyAlignment="1" applyProtection="1">
      <alignment horizontal="center" vertical="center"/>
      <protection locked="0"/>
    </xf>
    <xf numFmtId="0" fontId="1" fillId="0" borderId="40" xfId="0" applyNumberFormat="1" applyFont="1" applyBorder="1" applyAlignment="1" applyProtection="1">
      <alignment horizontal="center" vertical="center" textRotation="180"/>
      <protection locked="0"/>
    </xf>
    <xf numFmtId="0" fontId="1" fillId="0" borderId="41" xfId="0" applyNumberFormat="1" applyFont="1" applyBorder="1" applyAlignment="1" applyProtection="1">
      <alignment horizontal="center" vertical="center" textRotation="180"/>
      <protection locked="0"/>
    </xf>
    <xf numFmtId="0" fontId="1" fillId="0" borderId="12" xfId="0" applyNumberFormat="1" applyFont="1" applyBorder="1" applyAlignment="1" applyProtection="1">
      <alignment horizontal="center" vertical="center" textRotation="180"/>
      <protection locked="0"/>
    </xf>
    <xf numFmtId="0" fontId="11" fillId="0" borderId="35" xfId="0" applyNumberFormat="1" applyFont="1" applyBorder="1" applyAlignment="1" applyProtection="1">
      <alignment horizontal="center" vertical="center" textRotation="180"/>
      <protection locked="0"/>
    </xf>
    <xf numFmtId="0" fontId="11" fillId="0" borderId="36" xfId="0" applyNumberFormat="1" applyFont="1" applyBorder="1" applyAlignment="1" applyProtection="1">
      <alignment horizontal="center" vertical="center" textRotation="180"/>
      <protection locked="0"/>
    </xf>
    <xf numFmtId="0" fontId="11" fillId="0" borderId="24" xfId="0" applyNumberFormat="1" applyFont="1" applyBorder="1" applyAlignment="1" applyProtection="1">
      <alignment horizontal="center" vertical="center" textRotation="180"/>
      <protection locked="0"/>
    </xf>
    <xf numFmtId="0" fontId="11" fillId="0" borderId="146" xfId="0" applyNumberFormat="1" applyFont="1" applyBorder="1" applyAlignment="1" applyProtection="1">
      <alignment horizontal="center" vertical="center" textRotation="180"/>
      <protection locked="0"/>
    </xf>
    <xf numFmtId="0" fontId="11" fillId="0" borderId="25" xfId="0" applyNumberFormat="1" applyFont="1" applyBorder="1" applyAlignment="1" applyProtection="1">
      <alignment horizontal="center" vertical="center" textRotation="180"/>
      <protection locked="0"/>
    </xf>
    <xf numFmtId="0" fontId="11" fillId="0" borderId="23" xfId="0" applyNumberFormat="1" applyFont="1" applyBorder="1" applyAlignment="1" applyProtection="1">
      <alignment horizontal="center" vertical="center" textRotation="180"/>
      <protection locked="0"/>
    </xf>
    <xf numFmtId="0" fontId="48" fillId="0" borderId="9" xfId="0" applyNumberFormat="1" applyFont="1" applyBorder="1" applyAlignment="1" applyProtection="1">
      <alignment horizontal="center" vertical="center"/>
      <protection locked="0"/>
    </xf>
    <xf numFmtId="0" fontId="48" fillId="0" borderId="10" xfId="0" applyNumberFormat="1" applyFont="1" applyBorder="1" applyAlignment="1" applyProtection="1">
      <alignment horizontal="center" vertical="center"/>
      <protection locked="0"/>
    </xf>
    <xf numFmtId="0" fontId="48" fillId="0" borderId="11" xfId="0" applyNumberFormat="1" applyFont="1" applyBorder="1" applyAlignment="1" applyProtection="1">
      <alignment horizontal="center" vertical="center"/>
      <protection locked="0"/>
    </xf>
    <xf numFmtId="0" fontId="11" fillId="0" borderId="40" xfId="0" applyNumberFormat="1" applyFont="1" applyBorder="1" applyAlignment="1" applyProtection="1">
      <alignment horizontal="center" vertical="center" textRotation="180"/>
      <protection locked="0"/>
    </xf>
    <xf numFmtId="0" fontId="11" fillId="0" borderId="41" xfId="0" applyNumberFormat="1" applyFont="1" applyBorder="1" applyAlignment="1" applyProtection="1">
      <alignment horizontal="center" vertical="center" textRotation="180"/>
      <protection locked="0"/>
    </xf>
    <xf numFmtId="0" fontId="11" fillId="0" borderId="12" xfId="0" applyNumberFormat="1" applyFont="1" applyBorder="1" applyAlignment="1" applyProtection="1">
      <alignment horizontal="center" vertical="center" textRotation="180"/>
      <protection locked="0"/>
    </xf>
    <xf numFmtId="0" fontId="2" fillId="0" borderId="36" xfId="0" applyNumberFormat="1" applyFont="1" applyBorder="1" applyAlignment="1" applyProtection="1">
      <alignment horizontal="center" vertical="center" textRotation="180"/>
      <protection locked="0"/>
    </xf>
    <xf numFmtId="0" fontId="2" fillId="0" borderId="33" xfId="0" applyNumberFormat="1" applyFont="1" applyBorder="1" applyAlignment="1" applyProtection="1">
      <alignment horizontal="center" vertical="center" textRotation="180"/>
      <protection locked="0"/>
    </xf>
    <xf numFmtId="0" fontId="12" fillId="0" borderId="40" xfId="0" applyNumberFormat="1" applyFont="1" applyBorder="1" applyAlignment="1" applyProtection="1">
      <alignment horizontal="center" vertical="center" textRotation="180"/>
      <protection locked="0"/>
    </xf>
    <xf numFmtId="0" fontId="12" fillId="0" borderId="15" xfId="0" applyNumberFormat="1" applyFont="1" applyBorder="1" applyAlignment="1" applyProtection="1">
      <alignment horizontal="center" vertical="center" textRotation="180"/>
      <protection locked="0"/>
    </xf>
    <xf numFmtId="0" fontId="62" fillId="0" borderId="34" xfId="0" applyNumberFormat="1" applyFont="1" applyBorder="1" applyAlignment="1" applyProtection="1">
      <alignment horizontal="center" vertical="center"/>
      <protection locked="0"/>
    </xf>
    <xf numFmtId="0" fontId="62" fillId="0" borderId="2" xfId="0" applyNumberFormat="1" applyFont="1" applyBorder="1" applyAlignment="1" applyProtection="1">
      <alignment horizontal="center" vertical="center"/>
      <protection locked="0"/>
    </xf>
    <xf numFmtId="0" fontId="2" fillId="0" borderId="3" xfId="0" applyNumberFormat="1" applyFont="1" applyBorder="1" applyAlignment="1" applyProtection="1">
      <alignment horizontal="center" vertical="center"/>
      <protection locked="0"/>
    </xf>
    <xf numFmtId="0" fontId="2" fillId="0" borderId="4" xfId="0" applyNumberFormat="1" applyFont="1" applyBorder="1" applyAlignment="1" applyProtection="1">
      <alignment horizontal="center" vertical="center"/>
      <protection locked="0"/>
    </xf>
    <xf numFmtId="0" fontId="2" fillId="0" borderId="26" xfId="0" applyNumberFormat="1" applyFont="1" applyBorder="1" applyAlignment="1" applyProtection="1">
      <alignment horizontal="center" vertical="center"/>
      <protection locked="0"/>
    </xf>
    <xf numFmtId="0" fontId="2" fillId="0" borderId="41" xfId="0" applyNumberFormat="1" applyFont="1" applyBorder="1" applyAlignment="1" applyProtection="1">
      <alignment vertical="center" textRotation="180"/>
      <protection locked="0"/>
    </xf>
    <xf numFmtId="0" fontId="2" fillId="0" borderId="15" xfId="0" applyNumberFormat="1" applyFont="1" applyBorder="1" applyAlignment="1" applyProtection="1">
      <alignment vertical="center" textRotation="180"/>
      <protection locked="0"/>
    </xf>
    <xf numFmtId="0" fontId="12" fillId="0" borderId="41" xfId="0" applyNumberFormat="1" applyFont="1" applyBorder="1" applyAlignment="1" applyProtection="1">
      <alignment horizontal="center" vertical="center" textRotation="180"/>
      <protection locked="0"/>
    </xf>
    <xf numFmtId="0" fontId="48" fillId="0" borderId="3" xfId="0" applyNumberFormat="1" applyFont="1" applyBorder="1" applyAlignment="1" applyProtection="1">
      <alignment horizontal="center" vertical="center"/>
      <protection locked="0"/>
    </xf>
    <xf numFmtId="0" fontId="3" fillId="0" borderId="85" xfId="0" applyNumberFormat="1" applyFont="1" applyBorder="1" applyAlignment="1" applyProtection="1">
      <alignment horizontal="center" vertical="center"/>
      <protection locked="0"/>
    </xf>
    <xf numFmtId="0" fontId="48" fillId="0" borderId="16" xfId="0" applyNumberFormat="1" applyFont="1" applyBorder="1" applyAlignment="1" applyProtection="1">
      <alignment horizontal="center" vertical="center"/>
      <protection locked="0"/>
    </xf>
    <xf numFmtId="0" fontId="48" fillId="0" borderId="17" xfId="0" applyNumberFormat="1" applyFont="1" applyBorder="1" applyAlignment="1" applyProtection="1">
      <alignment horizontal="center" vertical="center"/>
      <protection locked="0"/>
    </xf>
    <xf numFmtId="0" fontId="48" fillId="0" borderId="18" xfId="0" applyNumberFormat="1" applyFont="1" applyBorder="1" applyAlignment="1" applyProtection="1">
      <alignment horizontal="center" vertical="center"/>
      <protection locked="0"/>
    </xf>
    <xf numFmtId="0" fontId="12" fillId="0" borderId="35" xfId="0" applyNumberFormat="1" applyFont="1" applyBorder="1" applyAlignment="1" applyProtection="1">
      <alignment horizontal="center" vertical="center" textRotation="180"/>
      <protection locked="0"/>
    </xf>
    <xf numFmtId="0" fontId="48" fillId="0" borderId="85" xfId="0" applyNumberFormat="1" applyFont="1" applyBorder="1" applyAlignment="1" applyProtection="1">
      <alignment horizontal="center" vertical="center"/>
      <protection locked="0"/>
    </xf>
    <xf numFmtId="0" fontId="3" fillId="0" borderId="65" xfId="0" applyNumberFormat="1" applyFont="1" applyBorder="1" applyAlignment="1" applyProtection="1">
      <alignment horizontal="right" vertical="center"/>
      <protection locked="0"/>
    </xf>
    <xf numFmtId="0" fontId="3" fillId="0" borderId="10" xfId="0" applyNumberFormat="1" applyFont="1" applyBorder="1" applyAlignment="1" applyProtection="1">
      <alignment horizontal="right" vertical="center"/>
      <protection locked="0"/>
    </xf>
    <xf numFmtId="0" fontId="20" fillId="0" borderId="146" xfId="0" applyNumberFormat="1" applyFont="1" applyBorder="1" applyAlignment="1" applyProtection="1">
      <alignment horizontal="center" vertical="center" textRotation="180"/>
      <protection locked="0"/>
    </xf>
    <xf numFmtId="0" fontId="20" fillId="0" borderId="25" xfId="0" applyNumberFormat="1" applyFont="1" applyBorder="1" applyAlignment="1" applyProtection="1">
      <alignment horizontal="center" vertical="center" textRotation="180"/>
      <protection locked="0"/>
    </xf>
    <xf numFmtId="0" fontId="20" fillId="0" borderId="23" xfId="0" applyNumberFormat="1" applyFont="1" applyBorder="1" applyAlignment="1" applyProtection="1">
      <alignment horizontal="center" vertical="center" textRotation="180"/>
      <protection locked="0"/>
    </xf>
    <xf numFmtId="0" fontId="47" fillId="0" borderId="83" xfId="0" applyNumberFormat="1" applyFont="1" applyBorder="1" applyAlignment="1" applyProtection="1">
      <alignment horizontal="center" vertical="center" wrapText="1"/>
      <protection locked="0"/>
    </xf>
    <xf numFmtId="0" fontId="47" fillId="0" borderId="84" xfId="0" applyNumberFormat="1" applyFont="1" applyBorder="1" applyAlignment="1" applyProtection="1">
      <alignment horizontal="center" vertical="center"/>
      <protection locked="0"/>
    </xf>
    <xf numFmtId="0" fontId="47" fillId="0" borderId="46" xfId="0" applyNumberFormat="1" applyFont="1" applyBorder="1" applyAlignment="1" applyProtection="1">
      <alignment horizontal="center" vertical="center"/>
      <protection locked="0"/>
    </xf>
    <xf numFmtId="0" fontId="47" fillId="0" borderId="47" xfId="0" applyNumberFormat="1" applyFont="1" applyBorder="1" applyAlignment="1" applyProtection="1">
      <alignment horizontal="center" vertical="center"/>
      <protection locked="0"/>
    </xf>
    <xf numFmtId="0" fontId="4" fillId="0" borderId="0" xfId="0" applyNumberFormat="1" applyFont="1" applyBorder="1" applyAlignment="1" applyProtection="1">
      <alignment horizontal="center" wrapText="1"/>
      <protection locked="0"/>
    </xf>
    <xf numFmtId="0" fontId="48" fillId="0" borderId="30" xfId="0" applyNumberFormat="1" applyFont="1" applyBorder="1" applyAlignment="1" applyProtection="1">
      <alignment horizontal="center" vertical="center" textRotation="180"/>
      <protection locked="0"/>
    </xf>
    <xf numFmtId="0" fontId="48" fillId="0" borderId="24" xfId="0" applyNumberFormat="1" applyFont="1" applyBorder="1" applyAlignment="1" applyProtection="1">
      <alignment horizontal="center" vertical="center" textRotation="180"/>
      <protection locked="0"/>
    </xf>
    <xf numFmtId="0" fontId="48" fillId="0" borderId="0" xfId="0" applyNumberFormat="1" applyFont="1" applyBorder="1" applyAlignment="1" applyProtection="1">
      <alignment horizontal="center" vertical="center" wrapText="1"/>
      <protection locked="0"/>
    </xf>
    <xf numFmtId="0" fontId="3" fillId="0" borderId="28" xfId="0" applyNumberFormat="1" applyFont="1" applyBorder="1" applyAlignment="1" applyProtection="1">
      <alignment horizontal="right" vertical="center"/>
      <protection locked="0"/>
    </xf>
    <xf numFmtId="0" fontId="2" fillId="0" borderId="65" xfId="0" applyNumberFormat="1" applyFont="1" applyBorder="1" applyAlignment="1" applyProtection="1">
      <alignment horizontal="right" vertical="center"/>
      <protection locked="0"/>
    </xf>
    <xf numFmtId="0" fontId="2" fillId="0" borderId="10" xfId="0" applyNumberFormat="1" applyFont="1" applyBorder="1" applyAlignment="1" applyProtection="1">
      <alignment horizontal="right" vertical="center"/>
      <protection locked="0"/>
    </xf>
    <xf numFmtId="0" fontId="2" fillId="0" borderId="11" xfId="0" applyNumberFormat="1" applyFont="1" applyBorder="1" applyAlignment="1" applyProtection="1">
      <alignment horizontal="right" vertical="center"/>
      <protection locked="0"/>
    </xf>
    <xf numFmtId="2" fontId="48" fillId="0" borderId="35" xfId="0" applyNumberFormat="1" applyFont="1" applyBorder="1" applyAlignment="1" applyProtection="1">
      <alignment horizontal="center" vertical="center" textRotation="180"/>
      <protection locked="0"/>
    </xf>
    <xf numFmtId="2" fontId="48" fillId="0" borderId="36" xfId="0" applyNumberFormat="1" applyFont="1" applyBorder="1" applyAlignment="1" applyProtection="1">
      <alignment horizontal="center" vertical="center" textRotation="180"/>
      <protection locked="0"/>
    </xf>
    <xf numFmtId="2" fontId="48" fillId="0" borderId="24" xfId="0" applyNumberFormat="1" applyFont="1" applyBorder="1" applyAlignment="1" applyProtection="1">
      <alignment horizontal="center" vertical="center" textRotation="180"/>
      <protection locked="0"/>
    </xf>
    <xf numFmtId="0" fontId="47" fillId="0" borderId="19" xfId="0" applyNumberFormat="1" applyFont="1" applyBorder="1" applyAlignment="1" applyProtection="1">
      <alignment horizontal="center" vertical="center"/>
      <protection locked="0"/>
    </xf>
    <xf numFmtId="0" fontId="47" fillId="0" borderId="73" xfId="0" applyNumberFormat="1" applyFont="1" applyBorder="1" applyAlignment="1" applyProtection="1">
      <alignment horizontal="center" vertical="center"/>
      <protection locked="0"/>
    </xf>
    <xf numFmtId="0" fontId="48" fillId="0" borderId="67" xfId="0" applyNumberFormat="1" applyFont="1" applyBorder="1" applyAlignment="1" applyProtection="1">
      <alignment horizontal="center" vertical="center" textRotation="180"/>
      <protection locked="0"/>
    </xf>
    <xf numFmtId="0" fontId="50" fillId="0" borderId="30" xfId="0" applyNumberFormat="1" applyFont="1" applyBorder="1" applyAlignment="1" applyProtection="1">
      <alignment horizontal="center" vertical="center" textRotation="180"/>
      <protection locked="0"/>
    </xf>
    <xf numFmtId="0" fontId="50" fillId="0" borderId="24" xfId="0" applyNumberFormat="1" applyFont="1" applyBorder="1" applyAlignment="1" applyProtection="1">
      <alignment horizontal="center" vertical="center" textRotation="180"/>
      <protection locked="0"/>
    </xf>
    <xf numFmtId="0" fontId="50" fillId="0" borderId="35" xfId="0" applyNumberFormat="1" applyFont="1" applyBorder="1" applyAlignment="1" applyProtection="1">
      <alignment horizontal="center" vertical="center" textRotation="180"/>
      <protection locked="0"/>
    </xf>
    <xf numFmtId="0" fontId="2" fillId="0" borderId="85" xfId="0" applyNumberFormat="1" applyFont="1" applyBorder="1" applyAlignment="1" applyProtection="1">
      <alignment horizontal="center" vertical="center"/>
      <protection locked="0"/>
    </xf>
    <xf numFmtId="0" fontId="2" fillId="0" borderId="41" xfId="0" applyNumberFormat="1" applyFont="1" applyBorder="1" applyAlignment="1" applyProtection="1">
      <alignment horizontal="center" vertical="center" textRotation="180"/>
      <protection locked="0"/>
    </xf>
    <xf numFmtId="0" fontId="2" fillId="0" borderId="15" xfId="0" applyNumberFormat="1" applyFont="1" applyBorder="1" applyAlignment="1" applyProtection="1">
      <alignment horizontal="center" vertical="center" textRotation="180"/>
      <protection locked="0"/>
    </xf>
    <xf numFmtId="0" fontId="47" fillId="0" borderId="45" xfId="0" applyNumberFormat="1" applyFont="1" applyBorder="1" applyAlignment="1" applyProtection="1">
      <alignment horizontal="center" vertical="center" wrapText="1"/>
      <protection locked="0"/>
    </xf>
    <xf numFmtId="0" fontId="47" fillId="0" borderId="42" xfId="0" applyNumberFormat="1" applyFont="1" applyBorder="1" applyAlignment="1" applyProtection="1">
      <alignment horizontal="center" vertical="center"/>
      <protection locked="0"/>
    </xf>
    <xf numFmtId="0" fontId="20" fillId="0" borderId="35" xfId="0" applyNumberFormat="1" applyFont="1" applyBorder="1" applyAlignment="1" applyProtection="1">
      <alignment horizontal="center" vertical="center" textRotation="180"/>
      <protection locked="0"/>
    </xf>
    <xf numFmtId="0" fontId="6" fillId="0" borderId="25" xfId="0" applyNumberFormat="1" applyFont="1" applyBorder="1" applyAlignment="1" applyProtection="1">
      <alignment horizontal="center" vertical="center" textRotation="180"/>
      <protection locked="0"/>
    </xf>
    <xf numFmtId="0" fontId="6" fillId="0" borderId="73" xfId="0" applyNumberFormat="1" applyFont="1" applyBorder="1" applyAlignment="1" applyProtection="1">
      <alignment horizontal="center" vertical="center" textRotation="180"/>
      <protection locked="0"/>
    </xf>
    <xf numFmtId="0" fontId="47" fillId="0" borderId="25" xfId="0" applyNumberFormat="1" applyFont="1" applyBorder="1" applyAlignment="1" applyProtection="1">
      <alignment horizontal="center" vertical="center" textRotation="180"/>
      <protection locked="0"/>
    </xf>
    <xf numFmtId="0" fontId="47" fillId="0" borderId="23" xfId="0" applyNumberFormat="1" applyFont="1" applyBorder="1" applyAlignment="1" applyProtection="1">
      <alignment horizontal="center" vertical="center" textRotation="180"/>
      <protection locked="0"/>
    </xf>
    <xf numFmtId="0" fontId="3" fillId="0" borderId="146" xfId="0" applyNumberFormat="1" applyFont="1" applyBorder="1" applyAlignment="1" applyProtection="1">
      <alignment horizontal="center" vertical="center" textRotation="180"/>
      <protection locked="0"/>
    </xf>
    <xf numFmtId="0" fontId="3" fillId="0" borderId="25" xfId="0" applyNumberFormat="1" applyFont="1" applyBorder="1" applyAlignment="1" applyProtection="1">
      <alignment horizontal="center" vertical="center" textRotation="180"/>
      <protection locked="0"/>
    </xf>
    <xf numFmtId="0" fontId="3" fillId="0" borderId="23" xfId="0" applyNumberFormat="1" applyFont="1" applyBorder="1" applyAlignment="1" applyProtection="1">
      <alignment horizontal="center" vertical="center" textRotation="180"/>
      <protection locked="0"/>
    </xf>
    <xf numFmtId="0" fontId="20" fillId="0" borderId="0" xfId="0" applyNumberFormat="1" applyFont="1" applyBorder="1" applyAlignment="1" applyProtection="1">
      <alignment horizontal="center" vertical="top" wrapText="1"/>
      <protection locked="0"/>
    </xf>
    <xf numFmtId="0" fontId="3" fillId="0" borderId="0" xfId="0" applyNumberFormat="1" applyFont="1" applyBorder="1" applyAlignment="1" applyProtection="1">
      <alignment horizontal="center" vertical="top" wrapText="1"/>
      <protection locked="0"/>
    </xf>
    <xf numFmtId="0" fontId="47" fillId="0" borderId="74" xfId="0" applyNumberFormat="1" applyFont="1" applyBorder="1" applyAlignment="1" applyProtection="1">
      <alignment horizontal="center" vertical="center"/>
      <protection locked="0"/>
    </xf>
    <xf numFmtId="0" fontId="47" fillId="0" borderId="71" xfId="0" applyNumberFormat="1" applyFont="1" applyBorder="1" applyAlignment="1" applyProtection="1">
      <alignment horizontal="center" vertical="center"/>
      <protection locked="0"/>
    </xf>
    <xf numFmtId="0" fontId="62" fillId="0" borderId="21" xfId="0" applyNumberFormat="1" applyFont="1" applyBorder="1" applyAlignment="1" applyProtection="1">
      <alignment horizontal="center" vertical="center"/>
      <protection locked="0"/>
    </xf>
    <xf numFmtId="0" fontId="62" fillId="0" borderId="22" xfId="0" applyNumberFormat="1" applyFont="1" applyBorder="1" applyAlignment="1" applyProtection="1">
      <alignment horizontal="center" vertical="center"/>
      <protection locked="0"/>
    </xf>
    <xf numFmtId="0" fontId="62" fillId="0" borderId="6" xfId="0" applyNumberFormat="1" applyFont="1" applyBorder="1" applyAlignment="1" applyProtection="1">
      <alignment horizontal="center" vertical="center"/>
      <protection locked="0"/>
    </xf>
    <xf numFmtId="0" fontId="62" fillId="0" borderId="27" xfId="0" applyNumberFormat="1" applyFont="1" applyBorder="1" applyAlignment="1" applyProtection="1">
      <alignment horizontal="center" vertical="center"/>
      <protection locked="0"/>
    </xf>
    <xf numFmtId="0" fontId="62" fillId="0" borderId="43" xfId="0" applyNumberFormat="1" applyFont="1" applyBorder="1" applyAlignment="1" applyProtection="1">
      <alignment horizontal="center" vertical="center"/>
      <protection locked="0"/>
    </xf>
    <xf numFmtId="0" fontId="62" fillId="0" borderId="44" xfId="0" applyNumberFormat="1" applyFont="1" applyBorder="1" applyAlignment="1" applyProtection="1">
      <alignment horizontal="center" vertical="center"/>
      <protection locked="0"/>
    </xf>
    <xf numFmtId="0" fontId="2" fillId="0" borderId="40" xfId="0" applyNumberFormat="1" applyFont="1" applyBorder="1" applyAlignment="1" applyProtection="1">
      <alignment vertical="center" textRotation="180"/>
      <protection locked="0"/>
    </xf>
    <xf numFmtId="0" fontId="48" fillId="0" borderId="48" xfId="0" applyNumberFormat="1" applyFont="1" applyBorder="1" applyAlignment="1" applyProtection="1">
      <alignment horizontal="center" vertical="center"/>
      <protection locked="0"/>
    </xf>
    <xf numFmtId="0" fontId="1" fillId="0" borderId="3" xfId="0" applyNumberFormat="1" applyFont="1" applyBorder="1" applyAlignment="1" applyProtection="1">
      <alignment horizontal="center" vertical="center"/>
      <protection locked="0"/>
    </xf>
    <xf numFmtId="0" fontId="1" fillId="0" borderId="4" xfId="0" applyNumberFormat="1" applyFont="1" applyBorder="1" applyAlignment="1" applyProtection="1">
      <alignment horizontal="center" vertical="center"/>
      <protection locked="0"/>
    </xf>
    <xf numFmtId="0" fontId="1" fillId="0" borderId="26" xfId="0" applyNumberFormat="1" applyFont="1" applyBorder="1" applyAlignment="1" applyProtection="1">
      <alignment horizontal="center" vertical="center"/>
      <protection locked="0"/>
    </xf>
    <xf numFmtId="0" fontId="48" fillId="0" borderId="35" xfId="0" applyNumberFormat="1" applyFont="1" applyBorder="1" applyAlignment="1" applyProtection="1">
      <alignment horizontal="center" vertical="center" textRotation="180"/>
      <protection locked="0"/>
    </xf>
    <xf numFmtId="0" fontId="1" fillId="0" borderId="35" xfId="0" applyNumberFormat="1" applyFont="1" applyBorder="1" applyAlignment="1" applyProtection="1">
      <alignment horizontal="center" vertical="center" textRotation="180"/>
      <protection locked="0"/>
    </xf>
    <xf numFmtId="0" fontId="1" fillId="0" borderId="33" xfId="0" applyNumberFormat="1" applyFont="1" applyBorder="1" applyAlignment="1" applyProtection="1">
      <alignment horizontal="center" vertical="center" textRotation="180"/>
      <protection locked="0"/>
    </xf>
    <xf numFmtId="0" fontId="1" fillId="0" borderId="15" xfId="0" applyNumberFormat="1" applyFont="1" applyBorder="1" applyAlignment="1" applyProtection="1">
      <alignment horizontal="center" vertical="center" textRotation="180"/>
      <protection locked="0"/>
    </xf>
    <xf numFmtId="0" fontId="12" fillId="0" borderId="39" xfId="0" applyNumberFormat="1" applyFont="1" applyBorder="1" applyAlignment="1" applyProtection="1">
      <alignment horizontal="center" vertical="center" textRotation="180"/>
      <protection locked="0"/>
    </xf>
    <xf numFmtId="0" fontId="2" fillId="0" borderId="35" xfId="0" applyNumberFormat="1" applyFont="1" applyBorder="1" applyAlignment="1" applyProtection="1">
      <alignment horizontal="center" vertical="center" textRotation="180"/>
      <protection locked="0"/>
    </xf>
    <xf numFmtId="0" fontId="4" fillId="0" borderId="0" xfId="0" applyNumberFormat="1" applyFont="1" applyBorder="1" applyAlignment="1" applyProtection="1">
      <alignment horizontal="center" vertical="top" wrapText="1"/>
      <protection locked="0"/>
    </xf>
    <xf numFmtId="0" fontId="48" fillId="0" borderId="37" xfId="0" applyNumberFormat="1" applyFont="1" applyBorder="1" applyAlignment="1" applyProtection="1">
      <alignment horizontal="center" vertical="center" textRotation="180"/>
      <protection locked="0"/>
    </xf>
    <xf numFmtId="0" fontId="48" fillId="0" borderId="13" xfId="0" applyNumberFormat="1" applyFont="1" applyBorder="1" applyAlignment="1" applyProtection="1">
      <alignment horizontal="center" vertical="center" textRotation="180"/>
      <protection locked="0"/>
    </xf>
    <xf numFmtId="0" fontId="48" fillId="0" borderId="6" xfId="0" applyNumberFormat="1" applyFont="1" applyBorder="1" applyAlignment="1" applyProtection="1">
      <alignment horizontal="center" vertical="center" wrapText="1"/>
      <protection locked="0"/>
    </xf>
    <xf numFmtId="0" fontId="9" fillId="0" borderId="0" xfId="0" applyNumberFormat="1" applyFont="1" applyBorder="1" applyAlignment="1" applyProtection="1">
      <alignment horizontal="center" wrapText="1"/>
      <protection locked="0"/>
    </xf>
    <xf numFmtId="0" fontId="3" fillId="0" borderId="35" xfId="0" applyNumberFormat="1" applyFont="1" applyBorder="1" applyAlignment="1" applyProtection="1">
      <alignment horizontal="center" vertical="center" textRotation="180"/>
      <protection locked="0"/>
    </xf>
    <xf numFmtId="0" fontId="3" fillId="0" borderId="36" xfId="0" applyNumberFormat="1" applyFont="1" applyBorder="1" applyAlignment="1" applyProtection="1">
      <alignment horizontal="center" vertical="center" textRotation="180"/>
      <protection locked="0"/>
    </xf>
    <xf numFmtId="0" fontId="3" fillId="0" borderId="24" xfId="0" applyNumberFormat="1" applyFont="1" applyBorder="1" applyAlignment="1" applyProtection="1">
      <alignment horizontal="center" vertical="center" textRotation="180"/>
      <protection locked="0"/>
    </xf>
    <xf numFmtId="0" fontId="2" fillId="0" borderId="24" xfId="0" applyNumberFormat="1" applyFont="1" applyBorder="1" applyAlignment="1" applyProtection="1">
      <alignment horizontal="center" vertical="center" textRotation="180"/>
      <protection locked="0"/>
    </xf>
    <xf numFmtId="0" fontId="2" fillId="0" borderId="20" xfId="0" applyNumberFormat="1" applyFont="1" applyBorder="1" applyAlignment="1" applyProtection="1">
      <alignment horizontal="right" vertical="center"/>
      <protection locked="0"/>
    </xf>
    <xf numFmtId="0" fontId="2" fillId="0" borderId="72" xfId="0" applyNumberFormat="1" applyFont="1" applyBorder="1" applyAlignment="1" applyProtection="1">
      <alignment horizontal="right" vertical="center"/>
      <protection locked="0"/>
    </xf>
    <xf numFmtId="0" fontId="1" fillId="0" borderId="36" xfId="0" applyNumberFormat="1" applyFont="1" applyBorder="1" applyAlignment="1" applyProtection="1">
      <alignment horizontal="center" vertical="center" textRotation="180"/>
      <protection locked="0"/>
    </xf>
    <xf numFmtId="0" fontId="1" fillId="0" borderId="24" xfId="0" applyNumberFormat="1" applyFont="1" applyBorder="1" applyAlignment="1" applyProtection="1">
      <alignment horizontal="center" vertical="center" textRotation="180"/>
      <protection locked="0"/>
    </xf>
    <xf numFmtId="0" fontId="1" fillId="0" borderId="39" xfId="0" applyNumberFormat="1" applyFont="1" applyBorder="1" applyAlignment="1" applyProtection="1">
      <alignment horizontal="center" vertical="center" textRotation="180"/>
      <protection locked="0"/>
    </xf>
    <xf numFmtId="0" fontId="1" fillId="0" borderId="38" xfId="0" applyNumberFormat="1" applyFont="1" applyBorder="1" applyAlignment="1" applyProtection="1">
      <alignment horizontal="center" vertical="center" textRotation="180"/>
      <protection locked="0"/>
    </xf>
    <xf numFmtId="0" fontId="1" fillId="0" borderId="13" xfId="0" applyNumberFormat="1" applyFont="1" applyBorder="1" applyAlignment="1" applyProtection="1">
      <alignment horizontal="center" vertical="center" textRotation="180"/>
      <protection locked="0"/>
    </xf>
    <xf numFmtId="0" fontId="1" fillId="2" borderId="35" xfId="0" applyNumberFormat="1" applyFont="1" applyFill="1" applyBorder="1" applyAlignment="1" applyProtection="1">
      <alignment horizontal="center" vertical="center" textRotation="180"/>
      <protection locked="0"/>
    </xf>
    <xf numFmtId="0" fontId="1" fillId="2" borderId="36" xfId="0" applyNumberFormat="1" applyFont="1" applyFill="1" applyBorder="1" applyAlignment="1" applyProtection="1">
      <alignment horizontal="center" vertical="center" textRotation="180"/>
      <protection locked="0"/>
    </xf>
    <xf numFmtId="0" fontId="1" fillId="2" borderId="24" xfId="0" applyNumberFormat="1" applyFont="1" applyFill="1" applyBorder="1" applyAlignment="1" applyProtection="1">
      <alignment horizontal="center" vertical="center" textRotation="180"/>
      <protection locked="0"/>
    </xf>
    <xf numFmtId="0" fontId="48" fillId="0" borderId="39" xfId="0" applyNumberFormat="1" applyFont="1" applyBorder="1" applyAlignment="1" applyProtection="1">
      <alignment horizontal="center" vertical="center" textRotation="180"/>
      <protection locked="0"/>
    </xf>
    <xf numFmtId="0" fontId="48" fillId="0" borderId="14" xfId="0" applyNumberFormat="1" applyFont="1" applyBorder="1" applyAlignment="1" applyProtection="1">
      <alignment horizontal="center" vertical="center" textRotation="180"/>
      <protection locked="0"/>
    </xf>
    <xf numFmtId="0" fontId="3" fillId="0" borderId="9" xfId="0" applyNumberFormat="1" applyFont="1" applyBorder="1" applyAlignment="1" applyProtection="1">
      <alignment horizontal="right" vertical="center"/>
      <protection locked="0"/>
    </xf>
    <xf numFmtId="0" fontId="48" fillId="0" borderId="0" xfId="0" applyNumberFormat="1" applyFont="1" applyBorder="1" applyAlignment="1" applyProtection="1">
      <alignment horizontal="center" vertical="top" wrapText="1"/>
      <protection locked="0"/>
    </xf>
    <xf numFmtId="0" fontId="48" fillId="0" borderId="40" xfId="0" applyNumberFormat="1" applyFont="1" applyBorder="1" applyAlignment="1" applyProtection="1">
      <alignment horizontal="center" vertical="center" textRotation="180"/>
      <protection locked="0"/>
    </xf>
    <xf numFmtId="0" fontId="48" fillId="0" borderId="15" xfId="0" applyNumberFormat="1" applyFont="1" applyBorder="1" applyAlignment="1" applyProtection="1">
      <alignment horizontal="center" vertical="center" textRotation="180"/>
      <protection locked="0"/>
    </xf>
    <xf numFmtId="0" fontId="12" fillId="0" borderId="73" xfId="0" applyNumberFormat="1" applyFont="1" applyBorder="1" applyAlignment="1" applyProtection="1">
      <alignment horizontal="center" vertical="center" textRotation="180"/>
      <protection locked="0"/>
    </xf>
    <xf numFmtId="0" fontId="62" fillId="0" borderId="145" xfId="0" applyNumberFormat="1" applyFont="1" applyBorder="1" applyAlignment="1" applyProtection="1">
      <alignment horizontal="center" vertical="center"/>
      <protection locked="0"/>
    </xf>
    <xf numFmtId="0" fontId="62" fillId="0" borderId="53" xfId="0" applyNumberFormat="1" applyFont="1" applyBorder="1" applyAlignment="1" applyProtection="1">
      <alignment horizontal="center" vertical="center"/>
      <protection locked="0"/>
    </xf>
    <xf numFmtId="0" fontId="62" fillId="0" borderId="57" xfId="0" applyNumberFormat="1" applyFont="1" applyBorder="1" applyAlignment="1" applyProtection="1">
      <alignment horizontal="center" vertical="center"/>
      <protection locked="0"/>
    </xf>
    <xf numFmtId="0" fontId="2" fillId="0" borderId="144" xfId="0" applyNumberFormat="1" applyFont="1" applyBorder="1" applyAlignment="1" applyProtection="1">
      <alignment horizontal="center" vertical="center" textRotation="180"/>
      <protection locked="0"/>
    </xf>
    <xf numFmtId="0" fontId="11" fillId="0" borderId="39" xfId="0" applyNumberFormat="1" applyFont="1" applyBorder="1" applyAlignment="1" applyProtection="1">
      <alignment horizontal="center" vertical="center" textRotation="180"/>
      <protection locked="0"/>
    </xf>
    <xf numFmtId="0" fontId="11" fillId="0" borderId="38" xfId="0" applyNumberFormat="1" applyFont="1" applyBorder="1" applyAlignment="1" applyProtection="1">
      <alignment horizontal="center" vertical="center" textRotation="180"/>
      <protection locked="0"/>
    </xf>
    <xf numFmtId="0" fontId="11" fillId="0" borderId="13" xfId="0" applyNumberFormat="1" applyFont="1" applyBorder="1" applyAlignment="1" applyProtection="1">
      <alignment horizontal="center" vertical="center" textRotation="180"/>
      <protection locked="0"/>
    </xf>
    <xf numFmtId="0" fontId="11" fillId="0" borderId="145" xfId="0" applyNumberFormat="1" applyFont="1" applyBorder="1" applyAlignment="1" applyProtection="1">
      <alignment horizontal="center" vertical="center" textRotation="180"/>
      <protection locked="0"/>
    </xf>
    <xf numFmtId="0" fontId="11" fillId="0" borderId="53" xfId="0" applyNumberFormat="1" applyFont="1" applyBorder="1" applyAlignment="1" applyProtection="1">
      <alignment horizontal="center" vertical="center" textRotation="180"/>
      <protection locked="0"/>
    </xf>
    <xf numFmtId="0" fontId="11" fillId="0" borderId="57" xfId="0" applyNumberFormat="1" applyFont="1" applyBorder="1" applyAlignment="1" applyProtection="1">
      <alignment horizontal="center" vertical="center" textRotation="180"/>
      <protection locked="0"/>
    </xf>
    <xf numFmtId="0" fontId="12" fillId="0" borderId="25" xfId="0" applyNumberFormat="1" applyFont="1" applyBorder="1" applyAlignment="1" applyProtection="1">
      <alignment horizontal="center" vertical="center" textRotation="180"/>
      <protection locked="0"/>
    </xf>
    <xf numFmtId="0" fontId="6" fillId="0" borderId="35" xfId="0" applyNumberFormat="1" applyFont="1" applyBorder="1" applyAlignment="1" applyProtection="1">
      <alignment horizontal="center" vertical="center" textRotation="180"/>
      <protection locked="0"/>
    </xf>
    <xf numFmtId="0" fontId="6" fillId="0" borderId="33" xfId="0" applyNumberFormat="1" applyFont="1" applyBorder="1" applyAlignment="1" applyProtection="1">
      <alignment horizontal="center" vertical="center" textRotation="180"/>
      <protection locked="0"/>
    </xf>
    <xf numFmtId="0" fontId="2" fillId="0" borderId="43" xfId="0" applyNumberFormat="1" applyFont="1" applyBorder="1" applyAlignment="1" applyProtection="1">
      <alignment horizontal="center" vertical="center"/>
      <protection locked="0"/>
    </xf>
    <xf numFmtId="0" fontId="2" fillId="0" borderId="48" xfId="0" applyNumberFormat="1" applyFont="1" applyBorder="1" applyAlignment="1" applyProtection="1">
      <alignment horizontal="center" vertical="center"/>
      <protection locked="0"/>
    </xf>
    <xf numFmtId="0" fontId="2" fillId="0" borderId="23" xfId="0" applyNumberFormat="1" applyFont="1" applyBorder="1" applyAlignment="1" applyProtection="1">
      <alignment horizontal="center" vertical="center"/>
      <protection locked="0"/>
    </xf>
    <xf numFmtId="0" fontId="48" fillId="0" borderId="146" xfId="0" applyNumberFormat="1" applyFont="1" applyBorder="1" applyAlignment="1" applyProtection="1">
      <alignment horizontal="center" vertical="center" textRotation="180"/>
      <protection locked="0"/>
    </xf>
    <xf numFmtId="0" fontId="48" fillId="0" borderId="25" xfId="0" applyNumberFormat="1" applyFont="1" applyBorder="1" applyAlignment="1" applyProtection="1">
      <alignment horizontal="center" vertical="center" textRotation="180"/>
      <protection locked="0"/>
    </xf>
    <xf numFmtId="0" fontId="48" fillId="0" borderId="23" xfId="0" applyNumberFormat="1" applyFont="1" applyBorder="1" applyAlignment="1" applyProtection="1">
      <alignment horizontal="center" vertical="center" textRotation="180"/>
      <protection locked="0"/>
    </xf>
    <xf numFmtId="0" fontId="50" fillId="0" borderId="67" xfId="0" applyNumberFormat="1" applyFont="1" applyBorder="1" applyAlignment="1" applyProtection="1">
      <alignment horizontal="center" vertical="center" textRotation="180"/>
      <protection locked="0"/>
    </xf>
    <xf numFmtId="0" fontId="50" fillId="0" borderId="13" xfId="0" applyNumberFormat="1" applyFont="1" applyBorder="1" applyAlignment="1" applyProtection="1">
      <alignment horizontal="center" vertical="center" textRotation="180"/>
      <protection locked="0"/>
    </xf>
    <xf numFmtId="0" fontId="50" fillId="0" borderId="37" xfId="0" applyNumberFormat="1" applyFont="1" applyBorder="1" applyAlignment="1" applyProtection="1">
      <alignment horizontal="center" vertical="center" textRotation="180"/>
      <protection locked="0"/>
    </xf>
    <xf numFmtId="0" fontId="3" fillId="0" borderId="57" xfId="0" applyNumberFormat="1" applyFont="1" applyBorder="1" applyAlignment="1" applyProtection="1">
      <alignment horizontal="right" vertical="center"/>
      <protection locked="0"/>
    </xf>
    <xf numFmtId="0" fontId="3" fillId="0" borderId="48" xfId="0" applyNumberFormat="1" applyFont="1" applyBorder="1" applyAlignment="1" applyProtection="1">
      <alignment horizontal="right" vertical="center"/>
      <protection locked="0"/>
    </xf>
    <xf numFmtId="0" fontId="62" fillId="0" borderId="1" xfId="0" applyNumberFormat="1" applyFont="1" applyBorder="1" applyAlignment="1" applyProtection="1">
      <alignment horizontal="center" vertical="center"/>
      <protection locked="0"/>
    </xf>
    <xf numFmtId="0" fontId="62" fillId="0" borderId="7" xfId="0" applyNumberFormat="1" applyFont="1" applyBorder="1" applyAlignment="1" applyProtection="1">
      <alignment horizontal="center" vertical="center"/>
      <protection locked="0"/>
    </xf>
    <xf numFmtId="0" fontId="3" fillId="0" borderId="33" xfId="0" applyNumberFormat="1" applyFont="1" applyBorder="1" applyAlignment="1" applyProtection="1">
      <alignment horizontal="center" vertical="center" textRotation="180"/>
      <protection locked="0"/>
    </xf>
    <xf numFmtId="0" fontId="4" fillId="0" borderId="49" xfId="0" applyFont="1" applyBorder="1" applyAlignment="1" applyProtection="1">
      <alignment horizontal="right" vertical="center"/>
      <protection locked="0"/>
    </xf>
    <xf numFmtId="0" fontId="9" fillId="0" borderId="0" xfId="0" applyFont="1" applyAlignment="1" applyProtection="1">
      <alignment horizontal="center" vertical="center" readingOrder="1"/>
      <protection locked="0"/>
    </xf>
    <xf numFmtId="0" fontId="11" fillId="0" borderId="29" xfId="0" applyFont="1" applyFill="1" applyBorder="1" applyAlignment="1" applyProtection="1">
      <alignment horizontal="center" vertical="center" wrapText="1" readingOrder="2"/>
      <protection locked="0"/>
    </xf>
    <xf numFmtId="0" fontId="11" fillId="0" borderId="29" xfId="0" applyFont="1" applyBorder="1" applyAlignment="1" applyProtection="1">
      <alignment horizontal="center" vertical="center" wrapText="1" readingOrder="2"/>
      <protection locked="0"/>
    </xf>
    <xf numFmtId="0" fontId="11" fillId="0" borderId="28" xfId="0" applyFont="1" applyBorder="1" applyAlignment="1" applyProtection="1">
      <alignment horizontal="center" vertical="center" wrapText="1" readingOrder="2"/>
      <protection locked="0"/>
    </xf>
    <xf numFmtId="0" fontId="11" fillId="0" borderId="30" xfId="0" applyFont="1" applyBorder="1" applyAlignment="1" applyProtection="1">
      <alignment horizontal="center" vertical="center" wrapText="1" readingOrder="2"/>
      <protection locked="0"/>
    </xf>
    <xf numFmtId="0" fontId="11" fillId="0" borderId="24" xfId="0" applyFont="1" applyBorder="1" applyAlignment="1" applyProtection="1">
      <alignment horizontal="center" vertical="center" wrapText="1" readingOrder="2"/>
      <protection locked="0"/>
    </xf>
    <xf numFmtId="0" fontId="9" fillId="0" borderId="29" xfId="0" applyNumberFormat="1" applyFont="1" applyBorder="1" applyAlignment="1" applyProtection="1">
      <alignment horizontal="center" vertical="top" readingOrder="2"/>
      <protection locked="0"/>
    </xf>
    <xf numFmtId="0" fontId="12" fillId="0" borderId="29" xfId="0" applyFont="1" applyBorder="1" applyAlignment="1" applyProtection="1">
      <alignment horizontal="center" vertical="center" wrapText="1" readingOrder="2"/>
      <protection locked="0"/>
    </xf>
    <xf numFmtId="0" fontId="9" fillId="0" borderId="29" xfId="0" applyNumberFormat="1" applyFont="1" applyBorder="1" applyAlignment="1" applyProtection="1">
      <alignment horizontal="center" vertical="center" readingOrder="1"/>
      <protection locked="0"/>
    </xf>
    <xf numFmtId="2" fontId="11" fillId="0" borderId="30" xfId="0" applyNumberFormat="1" applyFont="1" applyBorder="1" applyAlignment="1" applyProtection="1">
      <alignment horizontal="center" vertical="center" wrapText="1" readingOrder="2"/>
      <protection locked="0"/>
    </xf>
    <xf numFmtId="2" fontId="11" fillId="0" borderId="24" xfId="0" applyNumberFormat="1" applyFont="1" applyBorder="1" applyAlignment="1" applyProtection="1">
      <alignment horizontal="center" vertical="center" wrapText="1" readingOrder="2"/>
      <protection locked="0"/>
    </xf>
    <xf numFmtId="0" fontId="1" fillId="0" borderId="0" xfId="0" applyFont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 vertical="center"/>
      <protection locked="0"/>
    </xf>
    <xf numFmtId="0" fontId="20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readingOrder="2"/>
    </xf>
    <xf numFmtId="0" fontId="4" fillId="0" borderId="0" xfId="0" applyFont="1" applyAlignment="1">
      <alignment horizontal="center" vertical="top"/>
    </xf>
    <xf numFmtId="0" fontId="4" fillId="0" borderId="29" xfId="0" applyFont="1" applyBorder="1" applyAlignment="1">
      <alignment horizontal="right" vertical="top" wrapText="1"/>
    </xf>
    <xf numFmtId="0" fontId="0" fillId="0" borderId="0" xfId="0" applyAlignment="1">
      <alignment horizontal="center"/>
    </xf>
    <xf numFmtId="0" fontId="4" fillId="0" borderId="49" xfId="0" applyFont="1" applyBorder="1" applyAlignment="1">
      <alignment horizontal="center" vertical="top" wrapText="1"/>
    </xf>
    <xf numFmtId="0" fontId="4" fillId="0" borderId="0" xfId="0" applyFont="1" applyBorder="1" applyAlignment="1">
      <alignment horizontal="center" vertical="top" wrapText="1"/>
    </xf>
    <xf numFmtId="0" fontId="9" fillId="0" borderId="29" xfId="0" applyFont="1" applyBorder="1" applyAlignment="1">
      <alignment horizontal="right" vertical="top" wrapText="1"/>
    </xf>
    <xf numFmtId="0" fontId="4" fillId="0" borderId="24" xfId="0" applyFont="1" applyBorder="1" applyAlignment="1">
      <alignment horizontal="right" vertical="top" wrapText="1"/>
    </xf>
    <xf numFmtId="0" fontId="4" fillId="0" borderId="24" xfId="0" applyFont="1" applyBorder="1" applyAlignment="1">
      <alignment horizontal="right" vertical="top"/>
    </xf>
    <xf numFmtId="0" fontId="31" fillId="0" borderId="0" xfId="0" applyFont="1" applyAlignment="1">
      <alignment horizontal="center" vertical="center" textRotation="180"/>
    </xf>
    <xf numFmtId="0" fontId="4" fillId="0" borderId="57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53" xfId="0" applyFont="1" applyBorder="1" applyAlignment="1">
      <alignment horizontal="center" vertical="top" wrapText="1"/>
    </xf>
    <xf numFmtId="0" fontId="4" fillId="0" borderId="25" xfId="0" applyFont="1" applyBorder="1" applyAlignment="1">
      <alignment horizontal="center" vertical="top" wrapText="1"/>
    </xf>
    <xf numFmtId="0" fontId="4" fillId="0" borderId="29" xfId="0" applyFont="1" applyBorder="1" applyAlignment="1">
      <alignment horizontal="center" vertical="top" wrapText="1"/>
    </xf>
    <xf numFmtId="0" fontId="52" fillId="0" borderId="87" xfId="0" applyFont="1" applyBorder="1" applyAlignment="1" applyProtection="1">
      <alignment horizontal="center" wrapText="1"/>
      <protection locked="0"/>
    </xf>
    <xf numFmtId="0" fontId="52" fillId="0" borderId="0" xfId="0" applyFont="1" applyBorder="1" applyAlignment="1" applyProtection="1">
      <alignment horizontal="center" wrapText="1"/>
      <protection locked="0"/>
    </xf>
    <xf numFmtId="0" fontId="52" fillId="0" borderId="103" xfId="0" applyFont="1" applyBorder="1" applyAlignment="1" applyProtection="1">
      <alignment horizontal="center" wrapText="1"/>
      <protection locked="0"/>
    </xf>
    <xf numFmtId="0" fontId="46" fillId="3" borderId="89" xfId="0" applyNumberFormat="1" applyFont="1" applyFill="1" applyBorder="1" applyAlignment="1" applyProtection="1">
      <alignment horizontal="center" vertical="center"/>
      <protection locked="0"/>
    </xf>
    <xf numFmtId="0" fontId="46" fillId="3" borderId="78" xfId="0" applyNumberFormat="1" applyFont="1" applyFill="1" applyBorder="1" applyAlignment="1" applyProtection="1">
      <alignment horizontal="center" vertical="center"/>
      <protection locked="0"/>
    </xf>
    <xf numFmtId="0" fontId="46" fillId="3" borderId="90" xfId="0" applyNumberFormat="1" applyFont="1" applyFill="1" applyBorder="1" applyAlignment="1" applyProtection="1">
      <alignment horizontal="center" vertical="center"/>
      <protection locked="0"/>
    </xf>
    <xf numFmtId="0" fontId="53" fillId="0" borderId="91" xfId="0" applyNumberFormat="1" applyFont="1" applyBorder="1" applyAlignment="1" applyProtection="1">
      <alignment horizontal="center" vertical="top"/>
      <protection locked="0"/>
    </xf>
    <xf numFmtId="0" fontId="54" fillId="0" borderId="92" xfId="0" applyNumberFormat="1" applyFont="1" applyBorder="1" applyAlignment="1" applyProtection="1">
      <alignment horizontal="center" vertical="top"/>
      <protection locked="0"/>
    </xf>
    <xf numFmtId="0" fontId="54" fillId="0" borderId="93" xfId="0" applyNumberFormat="1" applyFont="1" applyBorder="1" applyAlignment="1" applyProtection="1">
      <alignment horizontal="center" vertical="top"/>
      <protection locked="0"/>
    </xf>
    <xf numFmtId="0" fontId="54" fillId="0" borderId="97" xfId="0" applyNumberFormat="1" applyFont="1" applyBorder="1" applyAlignment="1" applyProtection="1">
      <alignment horizontal="center" vertical="top"/>
      <protection locked="0"/>
    </xf>
    <xf numFmtId="0" fontId="54" fillId="0" borderId="0" xfId="0" applyNumberFormat="1" applyFont="1" applyBorder="1" applyAlignment="1" applyProtection="1">
      <alignment horizontal="center" vertical="top"/>
      <protection locked="0"/>
    </xf>
    <xf numFmtId="0" fontId="54" fillId="0" borderId="54" xfId="0" applyNumberFormat="1" applyFont="1" applyBorder="1" applyAlignment="1" applyProtection="1">
      <alignment horizontal="center" vertical="top"/>
      <protection locked="0"/>
    </xf>
    <xf numFmtId="0" fontId="54" fillId="0" borderId="102" xfId="0" applyNumberFormat="1" applyFont="1" applyBorder="1" applyAlignment="1" applyProtection="1">
      <alignment horizontal="center" vertical="top"/>
      <protection locked="0"/>
    </xf>
    <xf numFmtId="0" fontId="54" fillId="0" borderId="103" xfId="0" applyNumberFormat="1" applyFont="1" applyBorder="1" applyAlignment="1" applyProtection="1">
      <alignment horizontal="center" vertical="top"/>
      <protection locked="0"/>
    </xf>
    <xf numFmtId="0" fontId="54" fillId="0" borderId="99" xfId="0" applyNumberFormat="1" applyFont="1" applyBorder="1" applyAlignment="1" applyProtection="1">
      <alignment horizontal="center" vertical="top"/>
      <protection locked="0"/>
    </xf>
    <xf numFmtId="0" fontId="36" fillId="3" borderId="78" xfId="0" applyNumberFormat="1" applyFont="1" applyFill="1" applyBorder="1" applyAlignment="1" applyProtection="1">
      <alignment horizontal="center" vertical="center"/>
      <protection locked="0"/>
    </xf>
    <xf numFmtId="0" fontId="36" fillId="3" borderId="79" xfId="0" applyNumberFormat="1" applyFont="1" applyFill="1" applyBorder="1" applyAlignment="1" applyProtection="1">
      <alignment horizontal="center" vertical="center"/>
      <protection locked="0"/>
    </xf>
    <xf numFmtId="0" fontId="36" fillId="3" borderId="94" xfId="0" applyNumberFormat="1" applyFont="1" applyFill="1" applyBorder="1" applyAlignment="1" applyProtection="1">
      <alignment horizontal="center" vertical="center"/>
      <protection locked="0"/>
    </xf>
    <xf numFmtId="0" fontId="55" fillId="3" borderId="95" xfId="0" applyNumberFormat="1" applyFont="1" applyFill="1" applyBorder="1" applyAlignment="1" applyProtection="1">
      <alignment horizontal="center" vertical="center" textRotation="180"/>
      <protection locked="0"/>
    </xf>
    <xf numFmtId="0" fontId="55" fillId="3" borderId="100" xfId="0" applyNumberFormat="1" applyFont="1" applyFill="1" applyBorder="1" applyAlignment="1" applyProtection="1">
      <alignment horizontal="center" vertical="center" textRotation="180"/>
      <protection locked="0"/>
    </xf>
    <xf numFmtId="0" fontId="55" fillId="3" borderId="76" xfId="0" applyNumberFormat="1" applyFont="1" applyFill="1" applyBorder="1" applyAlignment="1" applyProtection="1">
      <alignment horizontal="center" vertical="center" textRotation="180"/>
      <protection locked="0"/>
    </xf>
    <xf numFmtId="0" fontId="55" fillId="3" borderId="81" xfId="0" applyNumberFormat="1" applyFont="1" applyFill="1" applyBorder="1" applyAlignment="1" applyProtection="1">
      <alignment horizontal="center" vertical="center" textRotation="180"/>
      <protection locked="0"/>
    </xf>
    <xf numFmtId="0" fontId="56" fillId="0" borderId="80" xfId="0" applyNumberFormat="1" applyFont="1" applyBorder="1" applyAlignment="1" applyProtection="1">
      <alignment horizontal="center" vertical="center" textRotation="180"/>
      <protection locked="0"/>
    </xf>
    <xf numFmtId="0" fontId="56" fillId="0" borderId="36" xfId="0" applyNumberFormat="1" applyFont="1" applyBorder="1" applyAlignment="1" applyProtection="1">
      <alignment horizontal="center" vertical="center" textRotation="180"/>
      <protection locked="0"/>
    </xf>
    <xf numFmtId="0" fontId="56" fillId="0" borderId="77" xfId="0" applyNumberFormat="1" applyFont="1" applyBorder="1" applyAlignment="1" applyProtection="1">
      <alignment horizontal="center" vertical="center" textRotation="180"/>
      <protection locked="0"/>
    </xf>
    <xf numFmtId="0" fontId="57" fillId="0" borderId="136" xfId="0" applyNumberFormat="1" applyFont="1" applyBorder="1" applyAlignment="1" applyProtection="1">
      <alignment horizontal="center" vertical="center" textRotation="180"/>
      <protection locked="0"/>
    </xf>
    <xf numFmtId="0" fontId="57" fillId="0" borderId="64" xfId="0" applyNumberFormat="1" applyFont="1" applyBorder="1" applyAlignment="1" applyProtection="1">
      <alignment horizontal="center" vertical="center" textRotation="180"/>
      <protection locked="0"/>
    </xf>
    <xf numFmtId="0" fontId="57" fillId="0" borderId="137" xfId="0" applyNumberFormat="1" applyFont="1" applyBorder="1" applyAlignment="1" applyProtection="1">
      <alignment horizontal="center" vertical="center" textRotation="180"/>
      <protection locked="0"/>
    </xf>
    <xf numFmtId="0" fontId="38" fillId="0" borderId="95" xfId="0" applyNumberFormat="1" applyFont="1" applyBorder="1" applyAlignment="1" applyProtection="1">
      <alignment horizontal="center" vertical="center" textRotation="180"/>
      <protection locked="0"/>
    </xf>
    <xf numFmtId="0" fontId="38" fillId="0" borderId="124" xfId="0" applyNumberFormat="1" applyFont="1" applyBorder="1" applyAlignment="1" applyProtection="1">
      <alignment horizontal="center" vertical="center" textRotation="180"/>
      <protection locked="0"/>
    </xf>
    <xf numFmtId="0" fontId="38" fillId="0" borderId="100" xfId="0" applyNumberFormat="1" applyFont="1" applyBorder="1" applyAlignment="1" applyProtection="1">
      <alignment horizontal="center" vertical="center" textRotation="180"/>
      <protection locked="0"/>
    </xf>
    <xf numFmtId="0" fontId="38" fillId="0" borderId="80" xfId="0" applyNumberFormat="1" applyFont="1" applyBorder="1" applyAlignment="1" applyProtection="1">
      <alignment horizontal="center" vertical="center" textRotation="180"/>
      <protection locked="0"/>
    </xf>
    <xf numFmtId="0" fontId="38" fillId="0" borderId="36" xfId="0" applyNumberFormat="1" applyFont="1" applyBorder="1" applyAlignment="1" applyProtection="1">
      <alignment horizontal="center" vertical="center" textRotation="180"/>
      <protection locked="0"/>
    </xf>
    <xf numFmtId="0" fontId="38" fillId="0" borderId="77" xfId="0" applyNumberFormat="1" applyFont="1" applyBorder="1" applyAlignment="1" applyProtection="1">
      <alignment horizontal="center" vertical="center" textRotation="180"/>
      <protection locked="0"/>
    </xf>
    <xf numFmtId="1" fontId="56" fillId="0" borderId="80" xfId="0" applyNumberFormat="1" applyFont="1" applyBorder="1" applyAlignment="1" applyProtection="1">
      <alignment horizontal="center" vertical="center" textRotation="180"/>
      <protection locked="0"/>
    </xf>
    <xf numFmtId="1" fontId="56" fillId="0" borderId="36" xfId="0" applyNumberFormat="1" applyFont="1" applyBorder="1" applyAlignment="1" applyProtection="1">
      <alignment horizontal="center" vertical="center" textRotation="180"/>
      <protection locked="0"/>
    </xf>
    <xf numFmtId="1" fontId="56" fillId="0" borderId="77" xfId="0" applyNumberFormat="1" applyFont="1" applyBorder="1" applyAlignment="1" applyProtection="1">
      <alignment horizontal="center" vertical="center" textRotation="180"/>
      <protection locked="0"/>
    </xf>
    <xf numFmtId="0" fontId="57" fillId="0" borderId="80" xfId="0" applyNumberFormat="1" applyFont="1" applyBorder="1" applyAlignment="1" applyProtection="1">
      <alignment horizontal="center" vertical="center" textRotation="180" readingOrder="2"/>
      <protection locked="0"/>
    </xf>
    <xf numFmtId="0" fontId="57" fillId="0" borderId="36" xfId="0" applyNumberFormat="1" applyFont="1" applyBorder="1" applyAlignment="1" applyProtection="1">
      <alignment horizontal="center" vertical="center" textRotation="180" readingOrder="2"/>
      <protection locked="0"/>
    </xf>
    <xf numFmtId="0" fontId="57" fillId="0" borderId="77" xfId="0" applyNumberFormat="1" applyFont="1" applyBorder="1" applyAlignment="1" applyProtection="1">
      <alignment horizontal="center" vertical="center" textRotation="180" readingOrder="2"/>
      <protection locked="0"/>
    </xf>
    <xf numFmtId="0" fontId="56" fillId="0" borderId="136" xfId="0" applyNumberFormat="1" applyFont="1" applyBorder="1" applyAlignment="1" applyProtection="1">
      <alignment horizontal="center" vertical="center" textRotation="180"/>
      <protection locked="0"/>
    </xf>
    <xf numFmtId="0" fontId="56" fillId="0" borderId="64" xfId="0" applyNumberFormat="1" applyFont="1" applyBorder="1" applyAlignment="1" applyProtection="1">
      <alignment horizontal="center" vertical="center" textRotation="180"/>
      <protection locked="0"/>
    </xf>
    <xf numFmtId="0" fontId="56" fillId="0" borderId="137" xfId="0" applyNumberFormat="1" applyFont="1" applyBorder="1" applyAlignment="1" applyProtection="1">
      <alignment horizontal="center" vertical="center" textRotation="180"/>
      <protection locked="0"/>
    </xf>
    <xf numFmtId="0" fontId="56" fillId="0" borderId="76" xfId="0" applyNumberFormat="1" applyFont="1" applyBorder="1" applyAlignment="1" applyProtection="1">
      <alignment horizontal="center" vertical="center" textRotation="180"/>
      <protection locked="0"/>
    </xf>
    <xf numFmtId="0" fontId="56" fillId="0" borderId="25" xfId="0" applyNumberFormat="1" applyFont="1" applyBorder="1" applyAlignment="1" applyProtection="1">
      <alignment horizontal="center" vertical="center" textRotation="180"/>
      <protection locked="0"/>
    </xf>
    <xf numFmtId="0" fontId="56" fillId="0" borderId="81" xfId="0" applyNumberFormat="1" applyFont="1" applyBorder="1" applyAlignment="1" applyProtection="1">
      <alignment horizontal="center" vertical="center" textRotation="180"/>
      <protection locked="0"/>
    </xf>
    <xf numFmtId="0" fontId="57" fillId="0" borderId="80" xfId="0" applyNumberFormat="1" applyFont="1" applyBorder="1" applyAlignment="1" applyProtection="1">
      <alignment horizontal="center" vertical="center" textRotation="180"/>
      <protection locked="0"/>
    </xf>
    <xf numFmtId="0" fontId="57" fillId="0" borderId="36" xfId="0" applyNumberFormat="1" applyFont="1" applyBorder="1" applyAlignment="1" applyProtection="1">
      <alignment horizontal="center" vertical="center" textRotation="180"/>
      <protection locked="0"/>
    </xf>
    <xf numFmtId="0" fontId="57" fillId="0" borderId="77" xfId="0" applyNumberFormat="1" applyFont="1" applyBorder="1" applyAlignment="1" applyProtection="1">
      <alignment horizontal="center" vertical="center" textRotation="180"/>
      <protection locked="0"/>
    </xf>
    <xf numFmtId="0" fontId="57" fillId="0" borderId="25" xfId="0" applyNumberFormat="1" applyFont="1" applyBorder="1" applyAlignment="1" applyProtection="1">
      <alignment horizontal="center" vertical="center" textRotation="180"/>
      <protection locked="0"/>
    </xf>
    <xf numFmtId="0" fontId="57" fillId="0" borderId="81" xfId="0" applyNumberFormat="1" applyFont="1" applyBorder="1" applyAlignment="1" applyProtection="1">
      <alignment horizontal="center" vertical="center" textRotation="180"/>
      <protection locked="0"/>
    </xf>
    <xf numFmtId="0" fontId="38" fillId="0" borderId="136" xfId="0" applyNumberFormat="1" applyFont="1" applyBorder="1" applyAlignment="1" applyProtection="1">
      <alignment horizontal="center" vertical="center" textRotation="180"/>
      <protection locked="0"/>
    </xf>
    <xf numFmtId="0" fontId="38" fillId="0" borderId="64" xfId="0" applyNumberFormat="1" applyFont="1" applyBorder="1" applyAlignment="1" applyProtection="1">
      <alignment horizontal="center" vertical="center" textRotation="180"/>
      <protection locked="0"/>
    </xf>
    <xf numFmtId="0" fontId="38" fillId="0" borderId="137" xfId="0" applyNumberFormat="1" applyFont="1" applyBorder="1" applyAlignment="1" applyProtection="1">
      <alignment horizontal="center" vertical="center" textRotation="180"/>
      <protection locked="0"/>
    </xf>
    <xf numFmtId="0" fontId="38" fillId="3" borderId="78" xfId="0" applyNumberFormat="1" applyFont="1" applyFill="1" applyBorder="1" applyAlignment="1" applyProtection="1">
      <alignment horizontal="center" vertical="center"/>
      <protection locked="0"/>
    </xf>
    <xf numFmtId="0" fontId="38" fillId="3" borderId="94" xfId="0" applyNumberFormat="1" applyFont="1" applyFill="1" applyBorder="1" applyAlignment="1" applyProtection="1">
      <alignment horizontal="center" vertical="center"/>
      <protection locked="0"/>
    </xf>
    <xf numFmtId="0" fontId="33" fillId="3" borderId="96" xfId="0" applyNumberFormat="1" applyFont="1" applyFill="1" applyBorder="1" applyAlignment="1" applyProtection="1">
      <alignment horizontal="center" vertical="center" textRotation="180"/>
      <protection locked="0"/>
    </xf>
    <xf numFmtId="0" fontId="33" fillId="3" borderId="101" xfId="0" applyNumberFormat="1" applyFont="1" applyFill="1" applyBorder="1" applyAlignment="1" applyProtection="1">
      <alignment horizontal="center" vertical="center" textRotation="180"/>
      <protection locked="0"/>
    </xf>
    <xf numFmtId="0" fontId="33" fillId="3" borderId="104" xfId="0" applyNumberFormat="1" applyFont="1" applyFill="1" applyBorder="1" applyAlignment="1" applyProtection="1">
      <alignment horizontal="center" vertical="center" textRotation="180"/>
      <protection locked="0"/>
    </xf>
    <xf numFmtId="0" fontId="9" fillId="3" borderId="96" xfId="0" applyNumberFormat="1" applyFont="1" applyFill="1" applyBorder="1" applyAlignment="1" applyProtection="1">
      <alignment horizontal="center" vertical="center" textRotation="180"/>
      <protection locked="0"/>
    </xf>
    <xf numFmtId="0" fontId="9" fillId="3" borderId="101" xfId="0" applyNumberFormat="1" applyFont="1" applyFill="1" applyBorder="1" applyAlignment="1" applyProtection="1">
      <alignment horizontal="center" vertical="center" textRotation="180"/>
      <protection locked="0"/>
    </xf>
    <xf numFmtId="0" fontId="9" fillId="3" borderId="129" xfId="0" applyNumberFormat="1" applyFont="1" applyFill="1" applyBorder="1" applyAlignment="1" applyProtection="1">
      <alignment horizontal="center" vertical="center" textRotation="180"/>
      <protection locked="0"/>
    </xf>
    <xf numFmtId="0" fontId="44" fillId="2" borderId="78" xfId="0" applyNumberFormat="1" applyFont="1" applyFill="1" applyBorder="1" applyAlignment="1" applyProtection="1">
      <alignment horizontal="center" vertical="center"/>
      <protection locked="0"/>
    </xf>
    <xf numFmtId="0" fontId="44" fillId="2" borderId="94" xfId="0" applyNumberFormat="1" applyFont="1" applyFill="1" applyBorder="1" applyAlignment="1" applyProtection="1">
      <alignment horizontal="center" vertical="center"/>
      <protection locked="0"/>
    </xf>
    <xf numFmtId="0" fontId="36" fillId="2" borderId="36" xfId="0" applyNumberFormat="1" applyFont="1" applyFill="1" applyBorder="1" applyAlignment="1" applyProtection="1">
      <alignment horizontal="center" vertical="center" textRotation="180" readingOrder="2"/>
      <protection locked="0"/>
    </xf>
    <xf numFmtId="0" fontId="36" fillId="2" borderId="33" xfId="0" applyNumberFormat="1" applyFont="1" applyFill="1" applyBorder="1" applyAlignment="1" applyProtection="1">
      <alignment horizontal="center" vertical="center" textRotation="180" readingOrder="2"/>
      <protection locked="0"/>
    </xf>
    <xf numFmtId="0" fontId="36" fillId="2" borderId="36" xfId="0" applyNumberFormat="1" applyFont="1" applyFill="1" applyBorder="1" applyAlignment="1" applyProtection="1">
      <alignment horizontal="center" vertical="center" textRotation="180"/>
      <protection locked="0"/>
    </xf>
    <xf numFmtId="0" fontId="36" fillId="2" borderId="33" xfId="0" applyNumberFormat="1" applyFont="1" applyFill="1" applyBorder="1" applyAlignment="1" applyProtection="1">
      <alignment horizontal="center" vertical="center" textRotation="180"/>
      <protection locked="0"/>
    </xf>
    <xf numFmtId="0" fontId="59" fillId="2" borderId="36" xfId="0" applyNumberFormat="1" applyFont="1" applyFill="1" applyBorder="1" applyAlignment="1" applyProtection="1">
      <alignment horizontal="center" vertical="center" textRotation="180"/>
      <protection locked="0"/>
    </xf>
    <xf numFmtId="0" fontId="59" fillId="2" borderId="33" xfId="0" applyNumberFormat="1" applyFont="1" applyFill="1" applyBorder="1" applyAlignment="1" applyProtection="1">
      <alignment horizontal="center" vertical="center" textRotation="180"/>
      <protection locked="0"/>
    </xf>
    <xf numFmtId="0" fontId="59" fillId="2" borderId="66" xfId="0" applyNumberFormat="1" applyFont="1" applyFill="1" applyBorder="1" applyAlignment="1" applyProtection="1">
      <alignment horizontal="center" vertical="center" textRotation="180"/>
      <protection locked="0"/>
    </xf>
    <xf numFmtId="0" fontId="59" fillId="2" borderId="108" xfId="0" applyNumberFormat="1" applyFont="1" applyFill="1" applyBorder="1" applyAlignment="1" applyProtection="1">
      <alignment horizontal="center" vertical="center" textRotation="180"/>
      <protection locked="0"/>
    </xf>
    <xf numFmtId="0" fontId="59" fillId="2" borderId="106" xfId="0" applyNumberFormat="1" applyFont="1" applyFill="1" applyBorder="1" applyAlignment="1" applyProtection="1">
      <alignment horizontal="center" vertical="center" textRotation="180"/>
      <protection locked="0"/>
    </xf>
    <xf numFmtId="0" fontId="59" fillId="2" borderId="109" xfId="0" applyNumberFormat="1" applyFont="1" applyFill="1" applyBorder="1" applyAlignment="1" applyProtection="1">
      <alignment horizontal="center" vertical="center" textRotation="180"/>
      <protection locked="0"/>
    </xf>
    <xf numFmtId="0" fontId="56" fillId="0" borderId="95" xfId="0" applyNumberFormat="1" applyFont="1" applyBorder="1" applyAlignment="1" applyProtection="1">
      <alignment horizontal="center" vertical="center" textRotation="180"/>
      <protection locked="0"/>
    </xf>
    <xf numFmtId="0" fontId="56" fillId="0" borderId="124" xfId="0" applyNumberFormat="1" applyFont="1" applyBorder="1" applyAlignment="1" applyProtection="1">
      <alignment horizontal="center" vertical="center" textRotation="180"/>
      <protection locked="0"/>
    </xf>
    <xf numFmtId="0" fontId="56" fillId="0" borderId="100" xfId="0" applyNumberFormat="1" applyFont="1" applyBorder="1" applyAlignment="1" applyProtection="1">
      <alignment horizontal="center" vertical="center" textRotation="180"/>
      <protection locked="0"/>
    </xf>
    <xf numFmtId="0" fontId="55" fillId="3" borderId="93" xfId="0" applyNumberFormat="1" applyFont="1" applyFill="1" applyBorder="1" applyAlignment="1" applyProtection="1">
      <alignment horizontal="center" vertical="center" textRotation="180"/>
      <protection locked="0"/>
    </xf>
    <xf numFmtId="0" fontId="55" fillId="3" borderId="99" xfId="0" applyNumberFormat="1" applyFont="1" applyFill="1" applyBorder="1" applyAlignment="1" applyProtection="1">
      <alignment horizontal="center" vertical="center" textRotation="180"/>
      <protection locked="0"/>
    </xf>
    <xf numFmtId="0" fontId="55" fillId="3" borderId="76" xfId="0" applyNumberFormat="1" applyFont="1" applyFill="1" applyBorder="1" applyAlignment="1" applyProtection="1">
      <alignment horizontal="center" vertical="center" textRotation="180" readingOrder="2"/>
      <protection locked="0"/>
    </xf>
    <xf numFmtId="0" fontId="55" fillId="3" borderId="81" xfId="0" applyNumberFormat="1" applyFont="1" applyFill="1" applyBorder="1" applyAlignment="1" applyProtection="1">
      <alignment horizontal="center" vertical="center" textRotation="180" readingOrder="2"/>
      <protection locked="0"/>
    </xf>
    <xf numFmtId="0" fontId="36" fillId="2" borderId="105" xfId="0" applyNumberFormat="1" applyFont="1" applyFill="1" applyBorder="1" applyAlignment="1" applyProtection="1">
      <alignment horizontal="center" vertical="center"/>
      <protection locked="0"/>
    </xf>
    <xf numFmtId="0" fontId="36" fillId="2" borderId="20" xfId="0" applyNumberFormat="1" applyFont="1" applyFill="1" applyBorder="1" applyAlignment="1" applyProtection="1">
      <alignment horizontal="center" vertical="center"/>
      <protection locked="0"/>
    </xf>
    <xf numFmtId="0" fontId="36" fillId="2" borderId="72" xfId="0" applyNumberFormat="1" applyFont="1" applyFill="1" applyBorder="1" applyAlignment="1" applyProtection="1">
      <alignment horizontal="center" vertical="center"/>
      <protection locked="0"/>
    </xf>
    <xf numFmtId="0" fontId="36" fillId="2" borderId="38" xfId="0" applyNumberFormat="1" applyFont="1" applyFill="1" applyBorder="1" applyAlignment="1" applyProtection="1">
      <alignment horizontal="center" vertical="center" textRotation="180"/>
      <protection locked="0"/>
    </xf>
    <xf numFmtId="0" fontId="36" fillId="2" borderId="14" xfId="0" applyNumberFormat="1" applyFont="1" applyFill="1" applyBorder="1" applyAlignment="1" applyProtection="1">
      <alignment horizontal="center" vertical="center" textRotation="180"/>
      <protection locked="0"/>
    </xf>
    <xf numFmtId="0" fontId="49" fillId="0" borderId="131" xfId="0" applyNumberFormat="1" applyFont="1" applyBorder="1" applyAlignment="1" applyProtection="1">
      <alignment horizontal="left" vertical="center"/>
      <protection locked="0"/>
    </xf>
    <xf numFmtId="0" fontId="49" fillId="0" borderId="132" xfId="0" applyNumberFormat="1" applyFont="1" applyBorder="1" applyAlignment="1" applyProtection="1">
      <alignment horizontal="left" vertical="center"/>
      <protection locked="0"/>
    </xf>
    <xf numFmtId="0" fontId="12" fillId="0" borderId="0" xfId="0" applyNumberFormat="1" applyFont="1" applyBorder="1" applyAlignment="1" applyProtection="1">
      <alignment horizontal="center" vertical="center"/>
      <protection locked="0"/>
    </xf>
    <xf numFmtId="0" fontId="13" fillId="0" borderId="0" xfId="0" applyNumberFormat="1" applyFont="1" applyBorder="1" applyAlignment="1" applyProtection="1">
      <alignment horizontal="center" vertical="center"/>
      <protection locked="0"/>
    </xf>
    <xf numFmtId="0" fontId="48" fillId="0" borderId="0" xfId="0" applyNumberFormat="1" applyFont="1" applyBorder="1" applyAlignment="1" applyProtection="1">
      <alignment horizontal="center" vertical="center"/>
      <protection locked="0"/>
    </xf>
    <xf numFmtId="0" fontId="11" fillId="0" borderId="0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Border="1" applyAlignment="1" applyProtection="1">
      <alignment horizontal="center" vertical="center"/>
      <protection locked="0"/>
    </xf>
    <xf numFmtId="0" fontId="2" fillId="0" borderId="0" xfId="0" applyNumberFormat="1" applyFont="1" applyBorder="1" applyAlignment="1" applyProtection="1">
      <alignment horizontal="center" vertical="center"/>
      <protection locked="0"/>
    </xf>
    <xf numFmtId="2" fontId="35" fillId="0" borderId="115" xfId="0" applyNumberFormat="1" applyFont="1" applyBorder="1" applyAlignment="1" applyProtection="1">
      <alignment horizontal="center" vertical="center" textRotation="180"/>
      <protection locked="0"/>
    </xf>
    <xf numFmtId="0" fontId="35" fillId="0" borderId="120" xfId="0" applyNumberFormat="1" applyFont="1" applyBorder="1" applyAlignment="1" applyProtection="1">
      <alignment horizontal="center" vertical="center" textRotation="180"/>
      <protection locked="0"/>
    </xf>
    <xf numFmtId="0" fontId="35" fillId="0" borderId="125" xfId="0" applyNumberFormat="1" applyFont="1" applyBorder="1" applyAlignment="1" applyProtection="1">
      <alignment horizontal="center" vertical="center" textRotation="180"/>
      <protection locked="0"/>
    </xf>
    <xf numFmtId="0" fontId="37" fillId="0" borderId="119" xfId="0" applyNumberFormat="1" applyFont="1" applyBorder="1" applyAlignment="1" applyProtection="1">
      <alignment horizontal="center" vertical="center" textRotation="180"/>
      <protection locked="0"/>
    </xf>
    <xf numFmtId="0" fontId="37" fillId="0" borderId="124" xfId="0" applyNumberFormat="1" applyFont="1" applyBorder="1" applyAlignment="1" applyProtection="1">
      <alignment horizontal="center" vertical="center" textRotation="180"/>
      <protection locked="0"/>
    </xf>
    <xf numFmtId="0" fontId="37" fillId="0" borderId="128" xfId="0" applyNumberFormat="1" applyFont="1" applyBorder="1" applyAlignment="1" applyProtection="1">
      <alignment horizontal="center" vertical="center" textRotation="180"/>
      <protection locked="0"/>
    </xf>
    <xf numFmtId="0" fontId="37" fillId="0" borderId="35" xfId="0" applyNumberFormat="1" applyFont="1" applyBorder="1" applyAlignment="1" applyProtection="1">
      <alignment horizontal="center" vertical="center" textRotation="180"/>
      <protection locked="0"/>
    </xf>
    <xf numFmtId="0" fontId="37" fillId="0" borderId="36" xfId="0" applyNumberFormat="1" applyFont="1" applyBorder="1" applyAlignment="1" applyProtection="1">
      <alignment horizontal="center" vertical="center" textRotation="180"/>
      <protection locked="0"/>
    </xf>
    <xf numFmtId="0" fontId="37" fillId="0" borderId="33" xfId="0" applyNumberFormat="1" applyFont="1" applyBorder="1" applyAlignment="1" applyProtection="1">
      <alignment horizontal="center" vertical="center" textRotation="180"/>
      <protection locked="0"/>
    </xf>
    <xf numFmtId="0" fontId="37" fillId="0" borderId="54" xfId="0" applyNumberFormat="1" applyFont="1" applyBorder="1" applyAlignment="1" applyProtection="1">
      <alignment horizontal="center" vertical="center" textRotation="180"/>
      <protection locked="0"/>
    </xf>
    <xf numFmtId="0" fontId="37" fillId="0" borderId="126" xfId="0" applyNumberFormat="1" applyFont="1" applyBorder="1" applyAlignment="1" applyProtection="1">
      <alignment horizontal="center" vertical="center" textRotation="180"/>
      <protection locked="0"/>
    </xf>
    <xf numFmtId="0" fontId="61" fillId="0" borderId="85" xfId="0" applyNumberFormat="1" applyFont="1" applyBorder="1" applyAlignment="1" applyProtection="1">
      <alignment horizontal="right" vertical="center" readingOrder="1"/>
      <protection locked="0"/>
    </xf>
    <xf numFmtId="0" fontId="61" fillId="0" borderId="85" xfId="0" applyNumberFormat="1" applyFont="1" applyBorder="1" applyAlignment="1" applyProtection="1">
      <alignment horizontal="center" vertical="center"/>
      <protection locked="0"/>
    </xf>
    <xf numFmtId="0" fontId="39" fillId="0" borderId="85" xfId="0" applyNumberFormat="1" applyFont="1" applyBorder="1" applyAlignment="1" applyProtection="1">
      <alignment horizontal="center" vertical="center"/>
      <protection locked="0"/>
    </xf>
    <xf numFmtId="0" fontId="43" fillId="3" borderId="89" xfId="0" applyNumberFormat="1" applyFont="1" applyFill="1" applyBorder="1" applyAlignment="1" applyProtection="1">
      <alignment horizontal="center" vertical="center"/>
      <protection locked="0"/>
    </xf>
    <xf numFmtId="0" fontId="43" fillId="3" borderId="78" xfId="0" applyNumberFormat="1" applyFont="1" applyFill="1" applyBorder="1" applyAlignment="1" applyProtection="1">
      <alignment horizontal="center" vertical="center"/>
      <protection locked="0"/>
    </xf>
    <xf numFmtId="0" fontId="43" fillId="3" borderId="90" xfId="0" applyNumberFormat="1" applyFont="1" applyFill="1" applyBorder="1" applyAlignment="1" applyProtection="1">
      <alignment horizontal="center" vertical="center"/>
      <protection locked="0"/>
    </xf>
    <xf numFmtId="0" fontId="36" fillId="2" borderId="66" xfId="0" applyNumberFormat="1" applyFont="1" applyFill="1" applyBorder="1" applyAlignment="1" applyProtection="1">
      <alignment horizontal="center" vertical="center" textRotation="180"/>
      <protection locked="0"/>
    </xf>
    <xf numFmtId="0" fontId="36" fillId="2" borderId="108" xfId="0" applyNumberFormat="1" applyFont="1" applyFill="1" applyBorder="1" applyAlignment="1" applyProtection="1">
      <alignment horizontal="center" vertical="center" textRotation="180"/>
      <protection locked="0"/>
    </xf>
    <xf numFmtId="0" fontId="36" fillId="2" borderId="106" xfId="0" applyNumberFormat="1" applyFont="1" applyFill="1" applyBorder="1" applyAlignment="1" applyProtection="1">
      <alignment horizontal="center" vertical="center" textRotation="180"/>
      <protection locked="0"/>
    </xf>
    <xf numFmtId="0" fontId="36" fillId="2" borderId="109" xfId="0" applyNumberFormat="1" applyFont="1" applyFill="1" applyBorder="1" applyAlignment="1" applyProtection="1">
      <alignment horizontal="center" vertical="center" textRotation="180"/>
      <protection locked="0"/>
    </xf>
    <xf numFmtId="0" fontId="60" fillId="2" borderId="36" xfId="0" applyNumberFormat="1" applyFont="1" applyFill="1" applyBorder="1" applyAlignment="1" applyProtection="1">
      <alignment horizontal="center" vertical="center" textRotation="180"/>
      <protection locked="0"/>
    </xf>
    <xf numFmtId="0" fontId="60" fillId="2" borderId="33" xfId="0" applyNumberFormat="1" applyFont="1" applyFill="1" applyBorder="1" applyAlignment="1" applyProtection="1">
      <alignment horizontal="center" vertical="center" textRotation="180"/>
      <protection locked="0"/>
    </xf>
    <xf numFmtId="0" fontId="60" fillId="2" borderId="106" xfId="0" applyNumberFormat="1" applyFont="1" applyFill="1" applyBorder="1" applyAlignment="1" applyProtection="1">
      <alignment horizontal="center" vertical="center" textRotation="180"/>
      <protection locked="0"/>
    </xf>
    <xf numFmtId="0" fontId="60" fillId="2" borderId="109" xfId="0" applyNumberFormat="1" applyFont="1" applyFill="1" applyBorder="1" applyAlignment="1" applyProtection="1">
      <alignment horizontal="center" vertical="center" textRotation="180"/>
      <protection locked="0"/>
    </xf>
    <xf numFmtId="49" fontId="57" fillId="0" borderId="80" xfId="0" applyNumberFormat="1" applyFont="1" applyBorder="1" applyAlignment="1" applyProtection="1">
      <alignment horizontal="center" vertical="center" textRotation="180" readingOrder="2"/>
      <protection locked="0"/>
    </xf>
    <xf numFmtId="0" fontId="2" fillId="0" borderId="0" xfId="0" applyFont="1" applyBorder="1" applyAlignment="1" applyProtection="1">
      <alignment horizontal="center" vertical="center" textRotation="180" readingOrder="2"/>
      <protection locked="0"/>
    </xf>
    <xf numFmtId="0" fontId="18" fillId="0" borderId="0" xfId="0" applyFont="1" applyBorder="1" applyAlignment="1" applyProtection="1">
      <alignment horizontal="center" vertical="center" textRotation="180" readingOrder="2"/>
      <protection locked="0"/>
    </xf>
    <xf numFmtId="0" fontId="8" fillId="0" borderId="25" xfId="0" applyFont="1" applyBorder="1" applyAlignment="1" applyProtection="1">
      <alignment horizontal="right" vertical="center" textRotation="180" wrapText="1"/>
      <protection locked="0"/>
    </xf>
    <xf numFmtId="0" fontId="8" fillId="0" borderId="25" xfId="0" applyFont="1" applyBorder="1" applyAlignment="1" applyProtection="1">
      <alignment horizontal="right" vertical="center" textRotation="180"/>
      <protection locked="0"/>
    </xf>
    <xf numFmtId="0" fontId="4" fillId="0" borderId="0" xfId="0" applyFont="1" applyBorder="1" applyAlignment="1" applyProtection="1">
      <alignment horizontal="center" vertical="center" textRotation="180" wrapText="1"/>
      <protection locked="0"/>
    </xf>
    <xf numFmtId="0" fontId="2" fillId="0" borderId="0" xfId="0" applyFont="1" applyBorder="1" applyAlignment="1" applyProtection="1">
      <alignment horizontal="center" vertical="top" textRotation="180" wrapText="1" readingOrder="2"/>
      <protection locked="0"/>
    </xf>
    <xf numFmtId="0" fontId="19" fillId="0" borderId="55" xfId="0" applyFont="1" applyBorder="1" applyAlignment="1" applyProtection="1">
      <alignment horizontal="center" vertical="center" textRotation="180"/>
      <protection locked="0"/>
    </xf>
    <xf numFmtId="0" fontId="19" fillId="0" borderId="56" xfId="0" applyFont="1" applyBorder="1" applyAlignment="1" applyProtection="1">
      <alignment horizontal="center" vertical="center" textRotation="180"/>
      <protection locked="0"/>
    </xf>
    <xf numFmtId="0" fontId="20" fillId="0" borderId="0" xfId="0" applyFont="1" applyBorder="1" applyAlignment="1" applyProtection="1">
      <alignment horizontal="center" vertical="center" textRotation="180"/>
      <protection locked="0"/>
    </xf>
    <xf numFmtId="0" fontId="20" fillId="0" borderId="48" xfId="0" applyFont="1" applyBorder="1" applyAlignment="1" applyProtection="1">
      <alignment horizontal="center" vertical="center" textRotation="180"/>
      <protection locked="0"/>
    </xf>
    <xf numFmtId="0" fontId="0" fillId="0" borderId="0" xfId="0" applyBorder="1" applyAlignment="1" applyProtection="1">
      <alignment horizontal="center" vertical="center" textRotation="180"/>
      <protection locked="0"/>
    </xf>
    <xf numFmtId="0" fontId="0" fillId="0" borderId="29" xfId="0" applyBorder="1" applyAlignment="1" applyProtection="1">
      <alignment horizontal="center" vertical="center"/>
      <protection locked="0"/>
    </xf>
    <xf numFmtId="0" fontId="0" fillId="0" borderId="29" xfId="0" applyBorder="1" applyAlignment="1" applyProtection="1">
      <alignment horizontal="center" vertical="center" textRotation="180"/>
      <protection locked="0"/>
    </xf>
    <xf numFmtId="0" fontId="2" fillId="0" borderId="0" xfId="0" applyFont="1" applyBorder="1" applyAlignment="1" applyProtection="1">
      <alignment horizontal="center" vertical="center" textRotation="180"/>
      <protection locked="0"/>
    </xf>
    <xf numFmtId="0" fontId="29" fillId="0" borderId="29" xfId="0" applyNumberFormat="1" applyFont="1" applyBorder="1" applyAlignment="1" applyProtection="1">
      <alignment horizontal="center" vertical="center" textRotation="180"/>
      <protection locked="0"/>
    </xf>
    <xf numFmtId="0" fontId="30" fillId="0" borderId="29" xfId="0" applyNumberFormat="1" applyFont="1" applyBorder="1" applyAlignment="1" applyProtection="1">
      <alignment horizontal="center" vertical="center" textRotation="180"/>
      <protection locked="0"/>
    </xf>
    <xf numFmtId="0" fontId="1" fillId="0" borderId="29" xfId="0" applyNumberFormat="1" applyFont="1" applyBorder="1" applyAlignment="1" applyProtection="1">
      <alignment horizontal="center" vertical="center" textRotation="180"/>
      <protection locked="0"/>
    </xf>
    <xf numFmtId="0" fontId="0" fillId="0" borderId="29" xfId="0" applyBorder="1" applyAlignment="1" applyProtection="1">
      <alignment horizontal="center" vertical="center" textRotation="180" wrapText="1"/>
      <protection locked="0"/>
    </xf>
    <xf numFmtId="0" fontId="7" fillId="0" borderId="30" xfId="0" applyFont="1" applyBorder="1" applyAlignment="1" applyProtection="1">
      <alignment horizontal="center" textRotation="180"/>
      <protection locked="0"/>
    </xf>
    <xf numFmtId="0" fontId="7" fillId="0" borderId="36" xfId="0" applyFont="1" applyBorder="1" applyAlignment="1" applyProtection="1">
      <alignment horizontal="center" textRotation="180"/>
      <protection locked="0"/>
    </xf>
    <xf numFmtId="0" fontId="7" fillId="0" borderId="24" xfId="0" applyFont="1" applyBorder="1" applyAlignment="1" applyProtection="1">
      <alignment horizontal="center" textRotation="180"/>
      <protection locked="0"/>
    </xf>
    <xf numFmtId="0" fontId="5" fillId="0" borderId="37" xfId="0" applyNumberFormat="1" applyFont="1" applyBorder="1" applyAlignment="1" applyProtection="1">
      <alignment horizontal="center" vertical="center" textRotation="180"/>
      <protection locked="0"/>
    </xf>
    <xf numFmtId="0" fontId="5" fillId="0" borderId="13" xfId="0" applyNumberFormat="1" applyFont="1" applyBorder="1" applyAlignment="1" applyProtection="1">
      <alignment horizontal="center" vertical="center" textRotation="180"/>
      <protection locked="0"/>
    </xf>
    <xf numFmtId="0" fontId="5" fillId="0" borderId="30" xfId="0" applyNumberFormat="1" applyFont="1" applyBorder="1" applyAlignment="1" applyProtection="1">
      <alignment horizontal="center" vertical="center" textRotation="180"/>
      <protection locked="0"/>
    </xf>
    <xf numFmtId="0" fontId="5" fillId="0" borderId="24" xfId="0" applyNumberFormat="1" applyFont="1" applyBorder="1" applyAlignment="1" applyProtection="1">
      <alignment horizontal="center" vertical="center" textRotation="180"/>
      <protection locked="0"/>
    </xf>
    <xf numFmtId="0" fontId="5" fillId="0" borderId="29" xfId="0" applyNumberFormat="1" applyFont="1" applyBorder="1" applyAlignment="1" applyProtection="1">
      <alignment horizontal="center" vertical="center" textRotation="180"/>
      <protection locked="0"/>
    </xf>
    <xf numFmtId="2" fontId="22" fillId="0" borderId="30" xfId="0" applyNumberFormat="1" applyFont="1" applyBorder="1" applyAlignment="1" applyProtection="1">
      <alignment horizontal="center" vertical="center" textRotation="180"/>
      <protection locked="0"/>
    </xf>
    <xf numFmtId="2" fontId="22" fillId="0" borderId="24" xfId="0" applyNumberFormat="1" applyFont="1" applyBorder="1" applyAlignment="1" applyProtection="1">
      <alignment horizontal="center" vertical="center" textRotation="180"/>
      <protection locked="0"/>
    </xf>
    <xf numFmtId="0" fontId="2" fillId="0" borderId="30" xfId="0" applyNumberFormat="1" applyFont="1" applyBorder="1" applyAlignment="1" applyProtection="1">
      <alignment horizontal="center" vertical="center" textRotation="180"/>
      <protection locked="0"/>
    </xf>
    <xf numFmtId="0" fontId="0" fillId="0" borderId="64" xfId="0" applyBorder="1" applyAlignment="1" applyProtection="1">
      <alignment horizontal="center" vertical="center"/>
      <protection locked="0"/>
    </xf>
    <xf numFmtId="0" fontId="2" fillId="0" borderId="65" xfId="0" applyNumberFormat="1" applyFont="1" applyBorder="1" applyAlignment="1" applyProtection="1">
      <alignment horizontal="center" vertical="center"/>
      <protection locked="0"/>
    </xf>
    <xf numFmtId="0" fontId="2" fillId="0" borderId="10" xfId="0" applyNumberFormat="1" applyFont="1" applyBorder="1" applyAlignment="1" applyProtection="1">
      <alignment horizontal="center" vertical="center"/>
      <protection locked="0"/>
    </xf>
    <xf numFmtId="0" fontId="2" fillId="0" borderId="11" xfId="0" applyNumberFormat="1" applyFont="1" applyBorder="1" applyAlignment="1" applyProtection="1">
      <alignment horizontal="center" vertical="center"/>
      <protection locked="0"/>
    </xf>
    <xf numFmtId="0" fontId="20" fillId="0" borderId="60" xfId="0" applyNumberFormat="1" applyFont="1" applyBorder="1" applyAlignment="1" applyProtection="1">
      <alignment horizontal="center" vertical="center" textRotation="180"/>
      <protection locked="0"/>
    </xf>
    <xf numFmtId="0" fontId="20" fillId="0" borderId="12" xfId="0" applyNumberFormat="1" applyFont="1" applyBorder="1" applyAlignment="1" applyProtection="1">
      <alignment horizontal="center" vertical="center" textRotation="180"/>
      <protection locked="0"/>
    </xf>
    <xf numFmtId="0" fontId="29" fillId="0" borderId="37" xfId="0" applyNumberFormat="1" applyFont="1" applyBorder="1" applyAlignment="1" applyProtection="1">
      <alignment horizontal="center" vertical="center" textRotation="180"/>
      <protection locked="0"/>
    </xf>
    <xf numFmtId="0" fontId="29" fillId="0" borderId="38" xfId="0" applyNumberFormat="1" applyFont="1" applyBorder="1" applyAlignment="1" applyProtection="1">
      <alignment horizontal="center" vertical="center" textRotation="180"/>
      <protection locked="0"/>
    </xf>
    <xf numFmtId="0" fontId="29" fillId="0" borderId="13" xfId="0" applyNumberFormat="1" applyFont="1" applyBorder="1" applyAlignment="1" applyProtection="1">
      <alignment horizontal="center" vertical="center" textRotation="180"/>
      <protection locked="0"/>
    </xf>
    <xf numFmtId="0" fontId="29" fillId="0" borderId="30" xfId="0" applyNumberFormat="1" applyFont="1" applyBorder="1" applyAlignment="1" applyProtection="1">
      <alignment horizontal="center" vertical="center" textRotation="180"/>
      <protection locked="0"/>
    </xf>
    <xf numFmtId="0" fontId="29" fillId="0" borderId="36" xfId="0" applyNumberFormat="1" applyFont="1" applyBorder="1" applyAlignment="1" applyProtection="1">
      <alignment horizontal="center" vertical="center" textRotation="180"/>
      <protection locked="0"/>
    </xf>
    <xf numFmtId="0" fontId="29" fillId="0" borderId="24" xfId="0" applyNumberFormat="1" applyFont="1" applyBorder="1" applyAlignment="1" applyProtection="1">
      <alignment horizontal="center" vertical="center" textRotation="180"/>
      <protection locked="0"/>
    </xf>
    <xf numFmtId="0" fontId="34" fillId="0" borderId="8" xfId="0" applyNumberFormat="1" applyFont="1" applyBorder="1" applyAlignment="1" applyProtection="1">
      <alignment horizontal="center" vertical="center" textRotation="180"/>
      <protection locked="0"/>
    </xf>
    <xf numFmtId="0" fontId="33" fillId="0" borderId="50" xfId="0" applyFont="1" applyBorder="1" applyAlignment="1" applyProtection="1">
      <alignment horizontal="center" vertical="center" textRotation="180"/>
      <protection locked="0"/>
    </xf>
    <xf numFmtId="0" fontId="33" fillId="0" borderId="53" xfId="0" applyFont="1" applyBorder="1" applyAlignment="1" applyProtection="1">
      <alignment horizontal="center" vertical="center" textRotation="180"/>
      <protection locked="0"/>
    </xf>
    <xf numFmtId="0" fontId="33" fillId="0" borderId="57" xfId="0" applyFont="1" applyBorder="1" applyAlignment="1" applyProtection="1">
      <alignment horizontal="center" vertical="center" textRotation="180"/>
      <protection locked="0"/>
    </xf>
    <xf numFmtId="0" fontId="1" fillId="0" borderId="49" xfId="0" applyFont="1" applyBorder="1" applyAlignment="1" applyProtection="1">
      <alignment horizontal="center" vertical="center" textRotation="180"/>
      <protection locked="0"/>
    </xf>
    <xf numFmtId="0" fontId="1" fillId="0" borderId="0" xfId="0" applyFont="1" applyBorder="1" applyAlignment="1" applyProtection="1">
      <alignment horizontal="center" vertical="center" textRotation="180"/>
      <protection locked="0"/>
    </xf>
    <xf numFmtId="0" fontId="17" fillId="0" borderId="52" xfId="0" applyFont="1" applyBorder="1" applyAlignment="1" applyProtection="1">
      <alignment horizontal="center" vertical="center" textRotation="180"/>
      <protection locked="0"/>
    </xf>
    <xf numFmtId="0" fontId="17" fillId="0" borderId="55" xfId="0" applyFont="1" applyBorder="1" applyAlignment="1" applyProtection="1">
      <alignment horizontal="center" vertical="center" textRotation="180"/>
      <protection locked="0"/>
    </xf>
    <xf numFmtId="0" fontId="20" fillId="0" borderId="68" xfId="0" applyNumberFormat="1" applyFont="1" applyBorder="1" applyAlignment="1" applyProtection="1">
      <alignment horizontal="center" vertical="center" textRotation="180"/>
      <protection locked="0"/>
    </xf>
    <xf numFmtId="0" fontId="20" fillId="0" borderId="44" xfId="0" applyNumberFormat="1" applyFont="1" applyBorder="1" applyAlignment="1" applyProtection="1">
      <alignment horizontal="center" vertical="center" textRotation="180"/>
      <protection locked="0"/>
    </xf>
    <xf numFmtId="0" fontId="2" fillId="0" borderId="67" xfId="0" applyNumberFormat="1" applyFont="1" applyBorder="1" applyAlignment="1" applyProtection="1">
      <alignment horizontal="center" vertical="center" textRotation="180"/>
      <protection locked="0"/>
    </xf>
    <xf numFmtId="0" fontId="2" fillId="0" borderId="23" xfId="0" applyNumberFormat="1" applyFont="1" applyBorder="1" applyAlignment="1" applyProtection="1">
      <alignment horizontal="center" vertical="center" textRotation="180"/>
      <protection locked="0"/>
    </xf>
  </cellXfs>
  <cellStyles count="1">
    <cellStyle name="Normal" xfId="0" builtinId="0"/>
  </cellStyles>
  <dxfs count="40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C00000"/>
      </font>
    </dxf>
    <dxf>
      <font>
        <color rgb="FF9C0006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9C0006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C00000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image" Target="../media/image4.pn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1.jpeg"/><Relationship Id="rId10" Type="http://schemas.openxmlformats.org/officeDocument/2006/relationships/image" Target="../media/image9.jpeg"/><Relationship Id="rId4" Type="http://schemas.microsoft.com/office/2007/relationships/hdphoto" Target="../media/hdphoto2.wdp"/><Relationship Id="rId9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.jpe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jpeg"/><Relationship Id="rId1" Type="http://schemas.openxmlformats.org/officeDocument/2006/relationships/image" Target="../media/image17.png"/><Relationship Id="rId4" Type="http://schemas.microsoft.com/office/2007/relationships/hdphoto" Target="../media/hdphoto3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351693</xdr:colOff>
      <xdr:row>1</xdr:row>
      <xdr:rowOff>168517</xdr:rowOff>
    </xdr:from>
    <xdr:to>
      <xdr:col>9</xdr:col>
      <xdr:colOff>58145</xdr:colOff>
      <xdr:row>5</xdr:row>
      <xdr:rowOff>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893" y="378067"/>
          <a:ext cx="839927" cy="679207"/>
        </a:xfrm>
        <a:prstGeom prst="rect">
          <a:avLst/>
        </a:prstGeom>
      </xdr:spPr>
    </xdr:pic>
    <xdr:clientData/>
  </xdr:twoCellAnchor>
  <xdr:twoCellAnchor editAs="oneCell">
    <xdr:from>
      <xdr:col>29</xdr:col>
      <xdr:colOff>6640</xdr:colOff>
      <xdr:row>1</xdr:row>
      <xdr:rowOff>146539</xdr:rowOff>
    </xdr:from>
    <xdr:to>
      <xdr:col>30</xdr:col>
      <xdr:colOff>215738</xdr:colOff>
      <xdr:row>5</xdr:row>
      <xdr:rowOff>2379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1915" y="327514"/>
          <a:ext cx="825048" cy="6771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394607</xdr:colOff>
      <xdr:row>30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9552214" y="82731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35</xdr:col>
      <xdr:colOff>66676</xdr:colOff>
      <xdr:row>1054</xdr:row>
      <xdr:rowOff>95249</xdr:rowOff>
    </xdr:from>
    <xdr:to>
      <xdr:col>38</xdr:col>
      <xdr:colOff>123826</xdr:colOff>
      <xdr:row>1057</xdr:row>
      <xdr:rowOff>95250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5301" y="279558749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66675</xdr:colOff>
      <xdr:row>1054</xdr:row>
      <xdr:rowOff>19050</xdr:rowOff>
    </xdr:from>
    <xdr:to>
      <xdr:col>10</xdr:col>
      <xdr:colOff>104775</xdr:colOff>
      <xdr:row>1057</xdr:row>
      <xdr:rowOff>123825</xdr:rowOff>
    </xdr:to>
    <xdr:pic>
      <xdr:nvPicPr>
        <xdr:cNvPr id="224" name="Picture 223" descr="far print logo.jpg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14550" y="279482550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66676</xdr:colOff>
      <xdr:row>1082</xdr:row>
      <xdr:rowOff>95249</xdr:rowOff>
    </xdr:from>
    <xdr:to>
      <xdr:col>38</xdr:col>
      <xdr:colOff>123826</xdr:colOff>
      <xdr:row>1085</xdr:row>
      <xdr:rowOff>95250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5301" y="287521649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66675</xdr:colOff>
      <xdr:row>1082</xdr:row>
      <xdr:rowOff>0</xdr:rowOff>
    </xdr:from>
    <xdr:to>
      <xdr:col>10</xdr:col>
      <xdr:colOff>104775</xdr:colOff>
      <xdr:row>1085</xdr:row>
      <xdr:rowOff>104775</xdr:rowOff>
    </xdr:to>
    <xdr:pic>
      <xdr:nvPicPr>
        <xdr:cNvPr id="226" name="Picture 225" descr="far print logo.jpg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14550" y="287426400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38101</xdr:colOff>
      <xdr:row>1110</xdr:row>
      <xdr:rowOff>123824</xdr:rowOff>
    </xdr:from>
    <xdr:to>
      <xdr:col>38</xdr:col>
      <xdr:colOff>95251</xdr:colOff>
      <xdr:row>1113</xdr:row>
      <xdr:rowOff>123825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726" y="295513124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1109</xdr:row>
      <xdr:rowOff>142875</xdr:rowOff>
    </xdr:from>
    <xdr:to>
      <xdr:col>10</xdr:col>
      <xdr:colOff>114300</xdr:colOff>
      <xdr:row>1113</xdr:row>
      <xdr:rowOff>66675</xdr:rowOff>
    </xdr:to>
    <xdr:pic>
      <xdr:nvPicPr>
        <xdr:cNvPr id="228" name="Picture 227" descr="far print logo.jpg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24075" y="295351200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57151</xdr:colOff>
      <xdr:row>1138</xdr:row>
      <xdr:rowOff>114299</xdr:rowOff>
    </xdr:from>
    <xdr:to>
      <xdr:col>38</xdr:col>
      <xdr:colOff>114301</xdr:colOff>
      <xdr:row>1141</xdr:row>
      <xdr:rowOff>114300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6" y="303466499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57150</xdr:colOff>
      <xdr:row>1137</xdr:row>
      <xdr:rowOff>161925</xdr:rowOff>
    </xdr:from>
    <xdr:to>
      <xdr:col>10</xdr:col>
      <xdr:colOff>95250</xdr:colOff>
      <xdr:row>1141</xdr:row>
      <xdr:rowOff>85725</xdr:rowOff>
    </xdr:to>
    <xdr:pic>
      <xdr:nvPicPr>
        <xdr:cNvPr id="230" name="Picture 229" descr="far print logo.jpg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05025" y="303333150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57151</xdr:colOff>
      <xdr:row>1166</xdr:row>
      <xdr:rowOff>114299</xdr:rowOff>
    </xdr:from>
    <xdr:to>
      <xdr:col>38</xdr:col>
      <xdr:colOff>114301</xdr:colOff>
      <xdr:row>1169</xdr:row>
      <xdr:rowOff>114300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6" y="311429399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57150</xdr:colOff>
      <xdr:row>1166</xdr:row>
      <xdr:rowOff>57150</xdr:rowOff>
    </xdr:from>
    <xdr:to>
      <xdr:col>10</xdr:col>
      <xdr:colOff>95250</xdr:colOff>
      <xdr:row>1169</xdr:row>
      <xdr:rowOff>161925</xdr:rowOff>
    </xdr:to>
    <xdr:pic>
      <xdr:nvPicPr>
        <xdr:cNvPr id="232" name="Picture 231" descr="far print logo.jpg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05025" y="311372250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19051</xdr:colOff>
      <xdr:row>1194</xdr:row>
      <xdr:rowOff>95249</xdr:rowOff>
    </xdr:from>
    <xdr:to>
      <xdr:col>38</xdr:col>
      <xdr:colOff>76201</xdr:colOff>
      <xdr:row>1197</xdr:row>
      <xdr:rowOff>95250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6" y="319373249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1194</xdr:row>
      <xdr:rowOff>28575</xdr:rowOff>
    </xdr:from>
    <xdr:to>
      <xdr:col>10</xdr:col>
      <xdr:colOff>114300</xdr:colOff>
      <xdr:row>1197</xdr:row>
      <xdr:rowOff>133350</xdr:rowOff>
    </xdr:to>
    <xdr:pic>
      <xdr:nvPicPr>
        <xdr:cNvPr id="234" name="Picture 233" descr="far print logo.jpg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24075" y="319306575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57151</xdr:colOff>
      <xdr:row>1222</xdr:row>
      <xdr:rowOff>104774</xdr:rowOff>
    </xdr:from>
    <xdr:to>
      <xdr:col>38</xdr:col>
      <xdr:colOff>114301</xdr:colOff>
      <xdr:row>1225</xdr:row>
      <xdr:rowOff>104775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6" y="327345674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1222</xdr:row>
      <xdr:rowOff>57150</xdr:rowOff>
    </xdr:from>
    <xdr:to>
      <xdr:col>10</xdr:col>
      <xdr:colOff>114300</xdr:colOff>
      <xdr:row>1225</xdr:row>
      <xdr:rowOff>161925</xdr:rowOff>
    </xdr:to>
    <xdr:pic>
      <xdr:nvPicPr>
        <xdr:cNvPr id="236" name="Picture 235" descr="far print logo.jpg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24075" y="327298050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57151</xdr:colOff>
      <xdr:row>1250</xdr:row>
      <xdr:rowOff>104774</xdr:rowOff>
    </xdr:from>
    <xdr:to>
      <xdr:col>38</xdr:col>
      <xdr:colOff>114301</xdr:colOff>
      <xdr:row>1253</xdr:row>
      <xdr:rowOff>104775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6" y="335308574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1250</xdr:row>
      <xdr:rowOff>19050</xdr:rowOff>
    </xdr:from>
    <xdr:to>
      <xdr:col>10</xdr:col>
      <xdr:colOff>123825</xdr:colOff>
      <xdr:row>1253</xdr:row>
      <xdr:rowOff>123825</xdr:rowOff>
    </xdr:to>
    <xdr:pic>
      <xdr:nvPicPr>
        <xdr:cNvPr id="238" name="Picture 237" descr="far print logo.jpg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33600" y="335222850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28576</xdr:colOff>
      <xdr:row>1278</xdr:row>
      <xdr:rowOff>95249</xdr:rowOff>
    </xdr:from>
    <xdr:to>
      <xdr:col>38</xdr:col>
      <xdr:colOff>85726</xdr:colOff>
      <xdr:row>1281</xdr:row>
      <xdr:rowOff>95250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1" y="343261949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66675</xdr:colOff>
      <xdr:row>1278</xdr:row>
      <xdr:rowOff>0</xdr:rowOff>
    </xdr:from>
    <xdr:to>
      <xdr:col>10</xdr:col>
      <xdr:colOff>104775</xdr:colOff>
      <xdr:row>1281</xdr:row>
      <xdr:rowOff>104775</xdr:rowOff>
    </xdr:to>
    <xdr:pic>
      <xdr:nvPicPr>
        <xdr:cNvPr id="240" name="Picture 239" descr="far print logo.jpg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14550" y="343166700"/>
          <a:ext cx="647700" cy="647700"/>
        </a:xfrm>
        <a:prstGeom prst="rect">
          <a:avLst/>
        </a:prstGeom>
      </xdr:spPr>
    </xdr:pic>
    <xdr:clientData/>
  </xdr:twoCellAnchor>
  <xdr:twoCellAnchor>
    <xdr:from>
      <xdr:col>35</xdr:col>
      <xdr:colOff>9526</xdr:colOff>
      <xdr:row>1306</xdr:row>
      <xdr:rowOff>85724</xdr:rowOff>
    </xdr:from>
    <xdr:to>
      <xdr:col>38</xdr:col>
      <xdr:colOff>66676</xdr:colOff>
      <xdr:row>1309</xdr:row>
      <xdr:rowOff>85725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8151" y="351215324"/>
          <a:ext cx="628650" cy="542926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1306</xdr:row>
      <xdr:rowOff>19050</xdr:rowOff>
    </xdr:from>
    <xdr:to>
      <xdr:col>10</xdr:col>
      <xdr:colOff>114300</xdr:colOff>
      <xdr:row>1309</xdr:row>
      <xdr:rowOff>123825</xdr:rowOff>
    </xdr:to>
    <xdr:pic>
      <xdr:nvPicPr>
        <xdr:cNvPr id="242" name="Picture 241" descr="far print logo.jpg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24075" y="3511486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123824</xdr:colOff>
      <xdr:row>3</xdr:row>
      <xdr:rowOff>65218</xdr:rowOff>
    </xdr:from>
    <xdr:to>
      <xdr:col>11</xdr:col>
      <xdr:colOff>142875</xdr:colOff>
      <xdr:row>7</xdr:row>
      <xdr:rowOff>25400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274" y="579568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33</xdr:row>
      <xdr:rowOff>65217</xdr:rowOff>
    </xdr:from>
    <xdr:to>
      <xdr:col>11</xdr:col>
      <xdr:colOff>104776</xdr:colOff>
      <xdr:row>37</xdr:row>
      <xdr:rowOff>25399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98188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63</xdr:row>
      <xdr:rowOff>55692</xdr:rowOff>
    </xdr:from>
    <xdr:to>
      <xdr:col>11</xdr:col>
      <xdr:colOff>114301</xdr:colOff>
      <xdr:row>66</xdr:row>
      <xdr:rowOff>161924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190485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93</xdr:row>
      <xdr:rowOff>93792</xdr:rowOff>
    </xdr:from>
    <xdr:to>
      <xdr:col>11</xdr:col>
      <xdr:colOff>104776</xdr:colOff>
      <xdr:row>97</xdr:row>
      <xdr:rowOff>28574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281925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123</xdr:row>
      <xdr:rowOff>74742</xdr:rowOff>
    </xdr:from>
    <xdr:to>
      <xdr:col>11</xdr:col>
      <xdr:colOff>85726</xdr:colOff>
      <xdr:row>127</xdr:row>
      <xdr:rowOff>9524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372889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153</xdr:row>
      <xdr:rowOff>55692</xdr:rowOff>
    </xdr:from>
    <xdr:to>
      <xdr:col>11</xdr:col>
      <xdr:colOff>95251</xdr:colOff>
      <xdr:row>156</xdr:row>
      <xdr:rowOff>161924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463662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183</xdr:row>
      <xdr:rowOff>74742</xdr:rowOff>
    </xdr:from>
    <xdr:to>
      <xdr:col>11</xdr:col>
      <xdr:colOff>114301</xdr:colOff>
      <xdr:row>187</xdr:row>
      <xdr:rowOff>9524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559293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213</xdr:row>
      <xdr:rowOff>84267</xdr:rowOff>
    </xdr:from>
    <xdr:to>
      <xdr:col>11</xdr:col>
      <xdr:colOff>95251</xdr:colOff>
      <xdr:row>217</xdr:row>
      <xdr:rowOff>19049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656353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243</xdr:row>
      <xdr:rowOff>93792</xdr:rowOff>
    </xdr:from>
    <xdr:to>
      <xdr:col>11</xdr:col>
      <xdr:colOff>104776</xdr:colOff>
      <xdr:row>247</xdr:row>
      <xdr:rowOff>28574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752365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273</xdr:row>
      <xdr:rowOff>65217</xdr:rowOff>
    </xdr:from>
    <xdr:to>
      <xdr:col>11</xdr:col>
      <xdr:colOff>85726</xdr:colOff>
      <xdr:row>276</xdr:row>
      <xdr:rowOff>171449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844376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303</xdr:row>
      <xdr:rowOff>93792</xdr:rowOff>
    </xdr:from>
    <xdr:to>
      <xdr:col>11</xdr:col>
      <xdr:colOff>95251</xdr:colOff>
      <xdr:row>307</xdr:row>
      <xdr:rowOff>28574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940960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333</xdr:row>
      <xdr:rowOff>74742</xdr:rowOff>
    </xdr:from>
    <xdr:to>
      <xdr:col>11</xdr:col>
      <xdr:colOff>104776</xdr:colOff>
      <xdr:row>337</xdr:row>
      <xdr:rowOff>9524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1036781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363</xdr:row>
      <xdr:rowOff>84267</xdr:rowOff>
    </xdr:from>
    <xdr:to>
      <xdr:col>11</xdr:col>
      <xdr:colOff>114301</xdr:colOff>
      <xdr:row>367</xdr:row>
      <xdr:rowOff>19049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1128793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393</xdr:row>
      <xdr:rowOff>74742</xdr:rowOff>
    </xdr:from>
    <xdr:to>
      <xdr:col>11</xdr:col>
      <xdr:colOff>104776</xdr:colOff>
      <xdr:row>397</xdr:row>
      <xdr:rowOff>9524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1226043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423</xdr:row>
      <xdr:rowOff>27117</xdr:rowOff>
    </xdr:from>
    <xdr:to>
      <xdr:col>11</xdr:col>
      <xdr:colOff>85726</xdr:colOff>
      <xdr:row>426</xdr:row>
      <xdr:rowOff>133349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1322055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453</xdr:row>
      <xdr:rowOff>36642</xdr:rowOff>
    </xdr:from>
    <xdr:to>
      <xdr:col>11</xdr:col>
      <xdr:colOff>85726</xdr:colOff>
      <xdr:row>456</xdr:row>
      <xdr:rowOff>142874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1415114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482</xdr:row>
      <xdr:rowOff>169992</xdr:rowOff>
    </xdr:from>
    <xdr:to>
      <xdr:col>11</xdr:col>
      <xdr:colOff>85726</xdr:colOff>
      <xdr:row>486</xdr:row>
      <xdr:rowOff>104774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1391873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512</xdr:row>
      <xdr:rowOff>169992</xdr:rowOff>
    </xdr:from>
    <xdr:to>
      <xdr:col>11</xdr:col>
      <xdr:colOff>85726</xdr:colOff>
      <xdr:row>516</xdr:row>
      <xdr:rowOff>104774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14776939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543</xdr:row>
      <xdr:rowOff>46167</xdr:rowOff>
    </xdr:from>
    <xdr:to>
      <xdr:col>11</xdr:col>
      <xdr:colOff>104776</xdr:colOff>
      <xdr:row>546</xdr:row>
      <xdr:rowOff>152399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1563895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573</xdr:row>
      <xdr:rowOff>55692</xdr:rowOff>
    </xdr:from>
    <xdr:to>
      <xdr:col>11</xdr:col>
      <xdr:colOff>104776</xdr:colOff>
      <xdr:row>576</xdr:row>
      <xdr:rowOff>161924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1650001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603</xdr:row>
      <xdr:rowOff>46167</xdr:rowOff>
    </xdr:from>
    <xdr:to>
      <xdr:col>11</xdr:col>
      <xdr:colOff>76201</xdr:colOff>
      <xdr:row>606</xdr:row>
      <xdr:rowOff>152399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736583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633</xdr:row>
      <xdr:rowOff>93792</xdr:rowOff>
    </xdr:from>
    <xdr:to>
      <xdr:col>11</xdr:col>
      <xdr:colOff>133351</xdr:colOff>
      <xdr:row>637</xdr:row>
      <xdr:rowOff>28574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" y="1823165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663</xdr:row>
      <xdr:rowOff>65217</xdr:rowOff>
    </xdr:from>
    <xdr:to>
      <xdr:col>11</xdr:col>
      <xdr:colOff>66676</xdr:colOff>
      <xdr:row>666</xdr:row>
      <xdr:rowOff>171449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1909081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693</xdr:row>
      <xdr:rowOff>55692</xdr:rowOff>
    </xdr:from>
    <xdr:to>
      <xdr:col>11</xdr:col>
      <xdr:colOff>104776</xdr:colOff>
      <xdr:row>696</xdr:row>
      <xdr:rowOff>161924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19950919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723</xdr:row>
      <xdr:rowOff>74742</xdr:rowOff>
    </xdr:from>
    <xdr:to>
      <xdr:col>11</xdr:col>
      <xdr:colOff>123826</xdr:colOff>
      <xdr:row>727</xdr:row>
      <xdr:rowOff>9524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5" y="2081388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753</xdr:row>
      <xdr:rowOff>8067</xdr:rowOff>
    </xdr:from>
    <xdr:to>
      <xdr:col>11</xdr:col>
      <xdr:colOff>104776</xdr:colOff>
      <xdr:row>756</xdr:row>
      <xdr:rowOff>114299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2166827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783</xdr:row>
      <xdr:rowOff>46167</xdr:rowOff>
    </xdr:from>
    <xdr:to>
      <xdr:col>11</xdr:col>
      <xdr:colOff>114301</xdr:colOff>
      <xdr:row>786</xdr:row>
      <xdr:rowOff>152399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2254362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813</xdr:row>
      <xdr:rowOff>65217</xdr:rowOff>
    </xdr:from>
    <xdr:to>
      <xdr:col>11</xdr:col>
      <xdr:colOff>76201</xdr:colOff>
      <xdr:row>816</xdr:row>
      <xdr:rowOff>171449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2340754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843</xdr:row>
      <xdr:rowOff>65217</xdr:rowOff>
    </xdr:from>
    <xdr:to>
      <xdr:col>11</xdr:col>
      <xdr:colOff>123826</xdr:colOff>
      <xdr:row>846</xdr:row>
      <xdr:rowOff>171449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5" y="242733642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873</xdr:row>
      <xdr:rowOff>46167</xdr:rowOff>
    </xdr:from>
    <xdr:to>
      <xdr:col>11</xdr:col>
      <xdr:colOff>76201</xdr:colOff>
      <xdr:row>876</xdr:row>
      <xdr:rowOff>152399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2513156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903</xdr:row>
      <xdr:rowOff>84267</xdr:rowOff>
    </xdr:from>
    <xdr:to>
      <xdr:col>11</xdr:col>
      <xdr:colOff>123826</xdr:colOff>
      <xdr:row>907</xdr:row>
      <xdr:rowOff>19049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5" y="2600024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933</xdr:row>
      <xdr:rowOff>65217</xdr:rowOff>
    </xdr:from>
    <xdr:to>
      <xdr:col>11</xdr:col>
      <xdr:colOff>161926</xdr:colOff>
      <xdr:row>936</xdr:row>
      <xdr:rowOff>171449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9325" y="2686511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963</xdr:row>
      <xdr:rowOff>112842</xdr:rowOff>
    </xdr:from>
    <xdr:to>
      <xdr:col>11</xdr:col>
      <xdr:colOff>142876</xdr:colOff>
      <xdr:row>967</xdr:row>
      <xdr:rowOff>47624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275" y="2772998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993</xdr:row>
      <xdr:rowOff>112842</xdr:rowOff>
    </xdr:from>
    <xdr:to>
      <xdr:col>11</xdr:col>
      <xdr:colOff>133351</xdr:colOff>
      <xdr:row>997</xdr:row>
      <xdr:rowOff>47624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" y="28594856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1023</xdr:row>
      <xdr:rowOff>84267</xdr:rowOff>
    </xdr:from>
    <xdr:to>
      <xdr:col>11</xdr:col>
      <xdr:colOff>142876</xdr:colOff>
      <xdr:row>1027</xdr:row>
      <xdr:rowOff>19049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275" y="294616317"/>
          <a:ext cx="742951" cy="620582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3</xdr:row>
      <xdr:rowOff>114300</xdr:rowOff>
    </xdr:from>
    <xdr:to>
      <xdr:col>38</xdr:col>
      <xdr:colOff>187802</xdr:colOff>
      <xdr:row>7</xdr:row>
      <xdr:rowOff>15875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6286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33</xdr:row>
      <xdr:rowOff>104775</xdr:rowOff>
    </xdr:from>
    <xdr:to>
      <xdr:col>39</xdr:col>
      <xdr:colOff>477</xdr:colOff>
      <xdr:row>37</xdr:row>
      <xdr:rowOff>6350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98583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63</xdr:row>
      <xdr:rowOff>76200</xdr:rowOff>
    </xdr:from>
    <xdr:to>
      <xdr:col>38</xdr:col>
      <xdr:colOff>187802</xdr:colOff>
      <xdr:row>66</xdr:row>
      <xdr:rowOff>123825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190690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93</xdr:row>
      <xdr:rowOff>104775</xdr:rowOff>
    </xdr:from>
    <xdr:to>
      <xdr:col>38</xdr:col>
      <xdr:colOff>178277</xdr:colOff>
      <xdr:row>96</xdr:row>
      <xdr:rowOff>152400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2820352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123</xdr:row>
      <xdr:rowOff>142875</xdr:rowOff>
    </xdr:from>
    <xdr:to>
      <xdr:col>38</xdr:col>
      <xdr:colOff>178277</xdr:colOff>
      <xdr:row>127</xdr:row>
      <xdr:rowOff>19050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373570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153</xdr:row>
      <xdr:rowOff>123825</xdr:rowOff>
    </xdr:from>
    <xdr:to>
      <xdr:col>38</xdr:col>
      <xdr:colOff>178277</xdr:colOff>
      <xdr:row>157</xdr:row>
      <xdr:rowOff>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464343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183</xdr:row>
      <xdr:rowOff>133350</xdr:rowOff>
    </xdr:from>
    <xdr:to>
      <xdr:col>38</xdr:col>
      <xdr:colOff>178277</xdr:colOff>
      <xdr:row>187</xdr:row>
      <xdr:rowOff>9525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559879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213</xdr:row>
      <xdr:rowOff>142875</xdr:rowOff>
    </xdr:from>
    <xdr:to>
      <xdr:col>38</xdr:col>
      <xdr:colOff>178277</xdr:colOff>
      <xdr:row>217</xdr:row>
      <xdr:rowOff>19050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6569392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243</xdr:row>
      <xdr:rowOff>133350</xdr:rowOff>
    </xdr:from>
    <xdr:to>
      <xdr:col>38</xdr:col>
      <xdr:colOff>178277</xdr:colOff>
      <xdr:row>247</xdr:row>
      <xdr:rowOff>9525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752760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273</xdr:row>
      <xdr:rowOff>104775</xdr:rowOff>
    </xdr:from>
    <xdr:to>
      <xdr:col>38</xdr:col>
      <xdr:colOff>178277</xdr:colOff>
      <xdr:row>276</xdr:row>
      <xdr:rowOff>152400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8447722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303</xdr:row>
      <xdr:rowOff>152400</xdr:rowOff>
    </xdr:from>
    <xdr:to>
      <xdr:col>38</xdr:col>
      <xdr:colOff>178277</xdr:colOff>
      <xdr:row>307</xdr:row>
      <xdr:rowOff>28575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9415462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333</xdr:row>
      <xdr:rowOff>114300</xdr:rowOff>
    </xdr:from>
    <xdr:to>
      <xdr:col>38</xdr:col>
      <xdr:colOff>178277</xdr:colOff>
      <xdr:row>336</xdr:row>
      <xdr:rowOff>161925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0371772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363</xdr:row>
      <xdr:rowOff>152400</xdr:rowOff>
    </xdr:from>
    <xdr:to>
      <xdr:col>38</xdr:col>
      <xdr:colOff>178277</xdr:colOff>
      <xdr:row>367</xdr:row>
      <xdr:rowOff>28575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129474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393</xdr:row>
      <xdr:rowOff>123825</xdr:rowOff>
    </xdr:from>
    <xdr:to>
      <xdr:col>38</xdr:col>
      <xdr:colOff>178277</xdr:colOff>
      <xdr:row>397</xdr:row>
      <xdr:rowOff>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2265342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423</xdr:row>
      <xdr:rowOff>123825</xdr:rowOff>
    </xdr:from>
    <xdr:to>
      <xdr:col>38</xdr:col>
      <xdr:colOff>178277</xdr:colOff>
      <xdr:row>427</xdr:row>
      <xdr:rowOff>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323022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483</xdr:row>
      <xdr:rowOff>47625</xdr:rowOff>
    </xdr:from>
    <xdr:to>
      <xdr:col>38</xdr:col>
      <xdr:colOff>178277</xdr:colOff>
      <xdr:row>486</xdr:row>
      <xdr:rowOff>95250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392364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34</xdr:col>
      <xdr:colOff>152400</xdr:colOff>
      <xdr:row>513</xdr:row>
      <xdr:rowOff>104775</xdr:rowOff>
    </xdr:from>
    <xdr:to>
      <xdr:col>38</xdr:col>
      <xdr:colOff>83027</xdr:colOff>
      <xdr:row>516</xdr:row>
      <xdr:rowOff>152400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14787562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543</xdr:row>
      <xdr:rowOff>104775</xdr:rowOff>
    </xdr:from>
    <xdr:to>
      <xdr:col>39</xdr:col>
      <xdr:colOff>477</xdr:colOff>
      <xdr:row>546</xdr:row>
      <xdr:rowOff>152400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15644812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573</xdr:row>
      <xdr:rowOff>104775</xdr:rowOff>
    </xdr:from>
    <xdr:to>
      <xdr:col>38</xdr:col>
      <xdr:colOff>178277</xdr:colOff>
      <xdr:row>576</xdr:row>
      <xdr:rowOff>152400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6504920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34</xdr:col>
      <xdr:colOff>161925</xdr:colOff>
      <xdr:row>603</xdr:row>
      <xdr:rowOff>76200</xdr:rowOff>
    </xdr:from>
    <xdr:to>
      <xdr:col>38</xdr:col>
      <xdr:colOff>102077</xdr:colOff>
      <xdr:row>606</xdr:row>
      <xdr:rowOff>123825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850" y="1736883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633</xdr:row>
      <xdr:rowOff>123825</xdr:rowOff>
    </xdr:from>
    <xdr:to>
      <xdr:col>39</xdr:col>
      <xdr:colOff>13177</xdr:colOff>
      <xdr:row>637</xdr:row>
      <xdr:rowOff>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8234660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34</xdr:col>
      <xdr:colOff>152400</xdr:colOff>
      <xdr:row>663</xdr:row>
      <xdr:rowOff>114300</xdr:rowOff>
    </xdr:from>
    <xdr:to>
      <xdr:col>38</xdr:col>
      <xdr:colOff>83027</xdr:colOff>
      <xdr:row>666</xdr:row>
      <xdr:rowOff>161925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19095720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693</xdr:row>
      <xdr:rowOff>114300</xdr:rowOff>
    </xdr:from>
    <xdr:to>
      <xdr:col>38</xdr:col>
      <xdr:colOff>187802</xdr:colOff>
      <xdr:row>696</xdr:row>
      <xdr:rowOff>161925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19956780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723</xdr:row>
      <xdr:rowOff>114300</xdr:rowOff>
    </xdr:from>
    <xdr:to>
      <xdr:col>39</xdr:col>
      <xdr:colOff>13177</xdr:colOff>
      <xdr:row>726</xdr:row>
      <xdr:rowOff>161925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0817840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753</xdr:row>
      <xdr:rowOff>104775</xdr:rowOff>
    </xdr:from>
    <xdr:to>
      <xdr:col>38</xdr:col>
      <xdr:colOff>187802</xdr:colOff>
      <xdr:row>756</xdr:row>
      <xdr:rowOff>152400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2167794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783</xdr:row>
      <xdr:rowOff>104775</xdr:rowOff>
    </xdr:from>
    <xdr:to>
      <xdr:col>39</xdr:col>
      <xdr:colOff>477</xdr:colOff>
      <xdr:row>786</xdr:row>
      <xdr:rowOff>152400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2254948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34</xdr:col>
      <xdr:colOff>152400</xdr:colOff>
      <xdr:row>813</xdr:row>
      <xdr:rowOff>95250</xdr:rowOff>
    </xdr:from>
    <xdr:to>
      <xdr:col>38</xdr:col>
      <xdr:colOff>83027</xdr:colOff>
      <xdr:row>816</xdr:row>
      <xdr:rowOff>142875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23410545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843</xdr:row>
      <xdr:rowOff>95250</xdr:rowOff>
    </xdr:from>
    <xdr:to>
      <xdr:col>39</xdr:col>
      <xdr:colOff>477</xdr:colOff>
      <xdr:row>846</xdr:row>
      <xdr:rowOff>142875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2427636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34</xdr:col>
      <xdr:colOff>152400</xdr:colOff>
      <xdr:row>873</xdr:row>
      <xdr:rowOff>104775</xdr:rowOff>
    </xdr:from>
    <xdr:to>
      <xdr:col>38</xdr:col>
      <xdr:colOff>83027</xdr:colOff>
      <xdr:row>876</xdr:row>
      <xdr:rowOff>152400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2513742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903</xdr:row>
      <xdr:rowOff>104775</xdr:rowOff>
    </xdr:from>
    <xdr:to>
      <xdr:col>39</xdr:col>
      <xdr:colOff>477</xdr:colOff>
      <xdr:row>906</xdr:row>
      <xdr:rowOff>152400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2600229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57150</xdr:colOff>
      <xdr:row>933</xdr:row>
      <xdr:rowOff>95250</xdr:rowOff>
    </xdr:from>
    <xdr:to>
      <xdr:col>39</xdr:col>
      <xdr:colOff>32227</xdr:colOff>
      <xdr:row>936</xdr:row>
      <xdr:rowOff>142875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050" y="26868120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963</xdr:row>
      <xdr:rowOff>133350</xdr:rowOff>
    </xdr:from>
    <xdr:to>
      <xdr:col>39</xdr:col>
      <xdr:colOff>22702</xdr:colOff>
      <xdr:row>967</xdr:row>
      <xdr:rowOff>9525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25" y="2773203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28575</xdr:colOff>
      <xdr:row>993</xdr:row>
      <xdr:rowOff>133350</xdr:rowOff>
    </xdr:from>
    <xdr:to>
      <xdr:col>39</xdr:col>
      <xdr:colOff>3652</xdr:colOff>
      <xdr:row>997</xdr:row>
      <xdr:rowOff>9525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5" y="2859690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1023</xdr:row>
      <xdr:rowOff>133350</xdr:rowOff>
    </xdr:from>
    <xdr:to>
      <xdr:col>39</xdr:col>
      <xdr:colOff>13177</xdr:colOff>
      <xdr:row>1027</xdr:row>
      <xdr:rowOff>9525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94665400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453</xdr:row>
      <xdr:rowOff>95250</xdr:rowOff>
    </xdr:from>
    <xdr:to>
      <xdr:col>38</xdr:col>
      <xdr:colOff>178277</xdr:colOff>
      <xdr:row>456</xdr:row>
      <xdr:rowOff>142875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41570075"/>
          <a:ext cx="749777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85725</xdr:rowOff>
    </xdr:from>
    <xdr:to>
      <xdr:col>1</xdr:col>
      <xdr:colOff>573781</xdr:colOff>
      <xdr:row>12</xdr:row>
      <xdr:rowOff>34948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457325"/>
          <a:ext cx="1097656" cy="14636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0</xdr:row>
      <xdr:rowOff>38100</xdr:rowOff>
    </xdr:from>
    <xdr:to>
      <xdr:col>14</xdr:col>
      <xdr:colOff>47626</xdr:colOff>
      <xdr:row>10</xdr:row>
      <xdr:rowOff>419100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38101" y="38100"/>
          <a:ext cx="9236075" cy="6921500"/>
        </a:xfrm>
        <a:prstGeom prst="rect">
          <a:avLst/>
        </a:prstGeom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1"/>
          <a:endParaRPr lang="ps-AF" sz="2400" b="1">
            <a:solidFill>
              <a:schemeClr val="dk1"/>
            </a:solidFill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  <a:latin typeface="+mn-lt"/>
            <a:ea typeface="+mn-ea"/>
            <a:cs typeface="+mn-cs"/>
          </a:endParaRPr>
        </a:p>
        <a:p>
          <a:pPr algn="ctr" rtl="1"/>
          <a:endParaRPr lang="ps-AF" sz="2400" b="1">
            <a:solidFill>
              <a:schemeClr val="dk1"/>
            </a:solidFill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  <a:latin typeface="+mn-lt"/>
            <a:ea typeface="+mn-ea"/>
            <a:cs typeface="+mn-cs"/>
          </a:endParaRPr>
        </a:p>
        <a:p>
          <a:pPr algn="ctr" rtl="1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                                                </a:t>
          </a:r>
        </a:p>
        <a:p>
          <a:pPr algn="ctr" rtl="1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                                                                                                                                      دافــــغانستـان اسـلامي امارت 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دپـــــــــوهنـــــــــې وزارت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دعــمومـــي تعليمـاتـــــو ريــــــاست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دنتـايجـــواو شهــــادتنــامـو ريــــاست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د( خـــوست) ولايـــت دپــوهنې ريــاست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د( تـريـزيـو) ولسـوالۍ دپـوهنـې آمـريت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د(هــــــــــــــــــــارونخيلو) ليـــــــــــــــــــــــــسه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داساســـي اوثـــانــوی( </a:t>
          </a:r>
          <a:r>
            <a:rPr lang="fa-IR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۱۴۰</a:t>
          </a:r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۳</a:t>
          </a:r>
          <a:r>
            <a:rPr lang="fa-IR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)</a:t>
          </a:r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هـ ش زده کـړه ئيز کال د نتــايجوجدول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ټولګــــــــــــي:( دوولسم</a:t>
          </a:r>
          <a:r>
            <a:rPr lang="fa-IR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)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نګـــــــــــــــــــــران: رحيم خان ( سيلاب</a:t>
          </a:r>
          <a:r>
            <a:rPr lang="ps-AF" sz="2400" b="1" baseline="0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 )</a:t>
          </a:r>
          <a:r>
            <a:rPr lang="ps-AF" sz="2400" b="1">
              <a:solidFill>
                <a:schemeClr val="dk1"/>
              </a:solidFill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rPr>
            <a:t>     </a:t>
          </a:r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  <a:p>
          <a:pPr algn="ctr"/>
          <a:endParaRPr lang="en-US" sz="2400" b="1">
            <a:effectLst>
              <a:glow rad="139700">
                <a:schemeClr val="accent2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0</xdr:col>
      <xdr:colOff>85726</xdr:colOff>
      <xdr:row>8</xdr:row>
      <xdr:rowOff>158749</xdr:rowOff>
    </xdr:from>
    <xdr:to>
      <xdr:col>14</xdr:col>
      <xdr:colOff>44450</xdr:colOff>
      <xdr:row>10</xdr:row>
      <xdr:rowOff>450850</xdr:rowOff>
    </xdr:to>
    <xdr:pic>
      <xdr:nvPicPr>
        <xdr:cNvPr id="5" name="Picture 4" descr="D:\pictures\sfrwe\د کولرډرا مواد\کارتونه\empresa-ecologica-png-4-Transparent-Images-Free-1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6" y="5632449"/>
          <a:ext cx="9185274" cy="13589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487564</xdr:colOff>
      <xdr:row>0</xdr:row>
      <xdr:rowOff>295276</xdr:rowOff>
    </xdr:from>
    <xdr:to>
      <xdr:col>9</xdr:col>
      <xdr:colOff>162116</xdr:colOff>
      <xdr:row>0</xdr:row>
      <xdr:rowOff>1374776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5414" y="295276"/>
          <a:ext cx="1655752" cy="10795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285749</xdr:colOff>
      <xdr:row>0</xdr:row>
      <xdr:rowOff>133350</xdr:rowOff>
    </xdr:from>
    <xdr:to>
      <xdr:col>5</xdr:col>
      <xdr:colOff>549274</xdr:colOff>
      <xdr:row>2</xdr:row>
      <xdr:rowOff>209550</xdr:rowOff>
    </xdr:to>
    <xdr:pic>
      <xdr:nvPicPr>
        <xdr:cNvPr id="7" name="Picture 6" descr="D:\pictures\sfrwe\د کولرډرا مواد\کارتونه\58-587813_swirls-clipart-certificate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9" y="133350"/>
          <a:ext cx="2955925" cy="234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542925</xdr:colOff>
      <xdr:row>0</xdr:row>
      <xdr:rowOff>142875</xdr:rowOff>
    </xdr:from>
    <xdr:to>
      <xdr:col>13</xdr:col>
      <xdr:colOff>460374</xdr:colOff>
      <xdr:row>2</xdr:row>
      <xdr:rowOff>276225</xdr:rowOff>
    </xdr:to>
    <xdr:pic>
      <xdr:nvPicPr>
        <xdr:cNvPr id="8" name="Picture 7" descr="D:\pictures\sfrwe\د کولرډرا مواد\کارتونه\58-587813_swirls-clipart-certificate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489575" y="142875"/>
          <a:ext cx="2971799" cy="2406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1</xdr:row>
      <xdr:rowOff>47625</xdr:rowOff>
    </xdr:from>
    <xdr:to>
      <xdr:col>10</xdr:col>
      <xdr:colOff>231822</xdr:colOff>
      <xdr:row>2</xdr:row>
      <xdr:rowOff>342341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3905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24</xdr:col>
      <xdr:colOff>66675</xdr:colOff>
      <xdr:row>1</xdr:row>
      <xdr:rowOff>142875</xdr:rowOff>
    </xdr:from>
    <xdr:to>
      <xdr:col>26</xdr:col>
      <xdr:colOff>244314</xdr:colOff>
      <xdr:row>3</xdr:row>
      <xdr:rowOff>13782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4857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133350</xdr:colOff>
      <xdr:row>0</xdr:row>
      <xdr:rowOff>285750</xdr:rowOff>
    </xdr:from>
    <xdr:to>
      <xdr:col>4</xdr:col>
      <xdr:colOff>66676</xdr:colOff>
      <xdr:row>3</xdr:row>
      <xdr:rowOff>209551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23</xdr:row>
      <xdr:rowOff>47625</xdr:rowOff>
    </xdr:from>
    <xdr:ext cx="774747" cy="647141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23</xdr:row>
      <xdr:rowOff>142875</xdr:rowOff>
    </xdr:from>
    <xdr:ext cx="768189" cy="575757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22</xdr:row>
      <xdr:rowOff>285750</xdr:rowOff>
    </xdr:from>
    <xdr:to>
      <xdr:col>4</xdr:col>
      <xdr:colOff>66676</xdr:colOff>
      <xdr:row>25</xdr:row>
      <xdr:rowOff>209551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45</xdr:row>
      <xdr:rowOff>47625</xdr:rowOff>
    </xdr:from>
    <xdr:ext cx="774747" cy="647141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45</xdr:row>
      <xdr:rowOff>142875</xdr:rowOff>
    </xdr:from>
    <xdr:ext cx="768189" cy="575757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44</xdr:row>
      <xdr:rowOff>285750</xdr:rowOff>
    </xdr:from>
    <xdr:to>
      <xdr:col>4</xdr:col>
      <xdr:colOff>66676</xdr:colOff>
      <xdr:row>47</xdr:row>
      <xdr:rowOff>209551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67</xdr:row>
      <xdr:rowOff>47625</xdr:rowOff>
    </xdr:from>
    <xdr:ext cx="774747" cy="647141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67</xdr:row>
      <xdr:rowOff>142875</xdr:rowOff>
    </xdr:from>
    <xdr:ext cx="768189" cy="575757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66</xdr:row>
      <xdr:rowOff>285750</xdr:rowOff>
    </xdr:from>
    <xdr:to>
      <xdr:col>4</xdr:col>
      <xdr:colOff>66676</xdr:colOff>
      <xdr:row>69</xdr:row>
      <xdr:rowOff>209551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89</xdr:row>
      <xdr:rowOff>47625</xdr:rowOff>
    </xdr:from>
    <xdr:ext cx="774747" cy="647141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89</xdr:row>
      <xdr:rowOff>142875</xdr:rowOff>
    </xdr:from>
    <xdr:ext cx="768189" cy="575757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88</xdr:row>
      <xdr:rowOff>285750</xdr:rowOff>
    </xdr:from>
    <xdr:to>
      <xdr:col>4</xdr:col>
      <xdr:colOff>66676</xdr:colOff>
      <xdr:row>91</xdr:row>
      <xdr:rowOff>209551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111</xdr:row>
      <xdr:rowOff>47625</xdr:rowOff>
    </xdr:from>
    <xdr:ext cx="774747" cy="647141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111</xdr:row>
      <xdr:rowOff>142875</xdr:rowOff>
    </xdr:from>
    <xdr:ext cx="768189" cy="575757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110</xdr:row>
      <xdr:rowOff>285750</xdr:rowOff>
    </xdr:from>
    <xdr:to>
      <xdr:col>4</xdr:col>
      <xdr:colOff>66676</xdr:colOff>
      <xdr:row>113</xdr:row>
      <xdr:rowOff>209551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133</xdr:row>
      <xdr:rowOff>47625</xdr:rowOff>
    </xdr:from>
    <xdr:ext cx="774747" cy="647141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133</xdr:row>
      <xdr:rowOff>142875</xdr:rowOff>
    </xdr:from>
    <xdr:ext cx="768189" cy="575757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132</xdr:row>
      <xdr:rowOff>285750</xdr:rowOff>
    </xdr:from>
    <xdr:to>
      <xdr:col>4</xdr:col>
      <xdr:colOff>66676</xdr:colOff>
      <xdr:row>135</xdr:row>
      <xdr:rowOff>209551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155</xdr:row>
      <xdr:rowOff>47625</xdr:rowOff>
    </xdr:from>
    <xdr:ext cx="774747" cy="647141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155</xdr:row>
      <xdr:rowOff>142875</xdr:rowOff>
    </xdr:from>
    <xdr:ext cx="768189" cy="575757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154</xdr:row>
      <xdr:rowOff>285750</xdr:rowOff>
    </xdr:from>
    <xdr:to>
      <xdr:col>4</xdr:col>
      <xdr:colOff>66676</xdr:colOff>
      <xdr:row>157</xdr:row>
      <xdr:rowOff>209551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177</xdr:row>
      <xdr:rowOff>47625</xdr:rowOff>
    </xdr:from>
    <xdr:ext cx="774747" cy="647141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177</xdr:row>
      <xdr:rowOff>142875</xdr:rowOff>
    </xdr:from>
    <xdr:ext cx="768189" cy="575757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176</xdr:row>
      <xdr:rowOff>285750</xdr:rowOff>
    </xdr:from>
    <xdr:to>
      <xdr:col>4</xdr:col>
      <xdr:colOff>66676</xdr:colOff>
      <xdr:row>179</xdr:row>
      <xdr:rowOff>209551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199</xdr:row>
      <xdr:rowOff>47625</xdr:rowOff>
    </xdr:from>
    <xdr:ext cx="774747" cy="647141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199</xdr:row>
      <xdr:rowOff>142875</xdr:rowOff>
    </xdr:from>
    <xdr:ext cx="768189" cy="575757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198</xdr:row>
      <xdr:rowOff>285750</xdr:rowOff>
    </xdr:from>
    <xdr:to>
      <xdr:col>4</xdr:col>
      <xdr:colOff>66676</xdr:colOff>
      <xdr:row>201</xdr:row>
      <xdr:rowOff>209551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221</xdr:row>
      <xdr:rowOff>47625</xdr:rowOff>
    </xdr:from>
    <xdr:ext cx="774747" cy="647141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221</xdr:row>
      <xdr:rowOff>142875</xdr:rowOff>
    </xdr:from>
    <xdr:ext cx="768189" cy="575757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220</xdr:row>
      <xdr:rowOff>285750</xdr:rowOff>
    </xdr:from>
    <xdr:to>
      <xdr:col>4</xdr:col>
      <xdr:colOff>66676</xdr:colOff>
      <xdr:row>223</xdr:row>
      <xdr:rowOff>209551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243</xdr:row>
      <xdr:rowOff>47625</xdr:rowOff>
    </xdr:from>
    <xdr:ext cx="774747" cy="647141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243</xdr:row>
      <xdr:rowOff>142875</xdr:rowOff>
    </xdr:from>
    <xdr:ext cx="768189" cy="575757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242</xdr:row>
      <xdr:rowOff>285750</xdr:rowOff>
    </xdr:from>
    <xdr:to>
      <xdr:col>4</xdr:col>
      <xdr:colOff>66676</xdr:colOff>
      <xdr:row>245</xdr:row>
      <xdr:rowOff>209551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265</xdr:row>
      <xdr:rowOff>47625</xdr:rowOff>
    </xdr:from>
    <xdr:ext cx="774747" cy="647141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265</xdr:row>
      <xdr:rowOff>142875</xdr:rowOff>
    </xdr:from>
    <xdr:ext cx="768189" cy="575757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264</xdr:row>
      <xdr:rowOff>285750</xdr:rowOff>
    </xdr:from>
    <xdr:to>
      <xdr:col>4</xdr:col>
      <xdr:colOff>66676</xdr:colOff>
      <xdr:row>267</xdr:row>
      <xdr:rowOff>209551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287</xdr:row>
      <xdr:rowOff>47625</xdr:rowOff>
    </xdr:from>
    <xdr:ext cx="774747" cy="647141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287</xdr:row>
      <xdr:rowOff>142875</xdr:rowOff>
    </xdr:from>
    <xdr:ext cx="768189" cy="575757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286</xdr:row>
      <xdr:rowOff>285750</xdr:rowOff>
    </xdr:from>
    <xdr:to>
      <xdr:col>4</xdr:col>
      <xdr:colOff>66676</xdr:colOff>
      <xdr:row>289</xdr:row>
      <xdr:rowOff>209551</xdr:rowOff>
    </xdr:to>
    <xdr:sp macro="" textlink="">
      <xdr:nvSpPr>
        <xdr:cNvPr id="183" name="Rectangle 182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309</xdr:row>
      <xdr:rowOff>47625</xdr:rowOff>
    </xdr:from>
    <xdr:ext cx="774747" cy="647141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309</xdr:row>
      <xdr:rowOff>142875</xdr:rowOff>
    </xdr:from>
    <xdr:ext cx="768189" cy="575757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308</xdr:row>
      <xdr:rowOff>285750</xdr:rowOff>
    </xdr:from>
    <xdr:to>
      <xdr:col>4</xdr:col>
      <xdr:colOff>66676</xdr:colOff>
      <xdr:row>311</xdr:row>
      <xdr:rowOff>209551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331</xdr:row>
      <xdr:rowOff>47625</xdr:rowOff>
    </xdr:from>
    <xdr:ext cx="774747" cy="647141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331</xdr:row>
      <xdr:rowOff>142875</xdr:rowOff>
    </xdr:from>
    <xdr:ext cx="768189" cy="575757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330</xdr:row>
      <xdr:rowOff>285750</xdr:rowOff>
    </xdr:from>
    <xdr:to>
      <xdr:col>4</xdr:col>
      <xdr:colOff>66676</xdr:colOff>
      <xdr:row>333</xdr:row>
      <xdr:rowOff>209551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353</xdr:row>
      <xdr:rowOff>47625</xdr:rowOff>
    </xdr:from>
    <xdr:ext cx="774747" cy="647141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353</xdr:row>
      <xdr:rowOff>142875</xdr:rowOff>
    </xdr:from>
    <xdr:ext cx="768189" cy="575757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352</xdr:row>
      <xdr:rowOff>285750</xdr:rowOff>
    </xdr:from>
    <xdr:to>
      <xdr:col>4</xdr:col>
      <xdr:colOff>66676</xdr:colOff>
      <xdr:row>355</xdr:row>
      <xdr:rowOff>209551</xdr:rowOff>
    </xdr:to>
    <xdr:sp macro="" textlink="">
      <xdr:nvSpPr>
        <xdr:cNvPr id="192" name="Rectangle 191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375</xdr:row>
      <xdr:rowOff>47625</xdr:rowOff>
    </xdr:from>
    <xdr:ext cx="774747" cy="647141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375</xdr:row>
      <xdr:rowOff>142875</xdr:rowOff>
    </xdr:from>
    <xdr:ext cx="768189" cy="575757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374</xdr:row>
      <xdr:rowOff>285750</xdr:rowOff>
    </xdr:from>
    <xdr:to>
      <xdr:col>4</xdr:col>
      <xdr:colOff>66676</xdr:colOff>
      <xdr:row>377</xdr:row>
      <xdr:rowOff>209551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397</xdr:row>
      <xdr:rowOff>47625</xdr:rowOff>
    </xdr:from>
    <xdr:ext cx="774747" cy="647141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397</xdr:row>
      <xdr:rowOff>142875</xdr:rowOff>
    </xdr:from>
    <xdr:ext cx="768189" cy="575757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396</xdr:row>
      <xdr:rowOff>285750</xdr:rowOff>
    </xdr:from>
    <xdr:to>
      <xdr:col>4</xdr:col>
      <xdr:colOff>66676</xdr:colOff>
      <xdr:row>399</xdr:row>
      <xdr:rowOff>209551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419</xdr:row>
      <xdr:rowOff>47625</xdr:rowOff>
    </xdr:from>
    <xdr:ext cx="774747" cy="647141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419</xdr:row>
      <xdr:rowOff>142875</xdr:rowOff>
    </xdr:from>
    <xdr:ext cx="768189" cy="575757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418</xdr:row>
      <xdr:rowOff>285750</xdr:rowOff>
    </xdr:from>
    <xdr:to>
      <xdr:col>4</xdr:col>
      <xdr:colOff>66676</xdr:colOff>
      <xdr:row>421</xdr:row>
      <xdr:rowOff>209551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441</xdr:row>
      <xdr:rowOff>47625</xdr:rowOff>
    </xdr:from>
    <xdr:ext cx="774747" cy="647141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441</xdr:row>
      <xdr:rowOff>142875</xdr:rowOff>
    </xdr:from>
    <xdr:ext cx="768189" cy="575757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440</xdr:row>
      <xdr:rowOff>285750</xdr:rowOff>
    </xdr:from>
    <xdr:to>
      <xdr:col>4</xdr:col>
      <xdr:colOff>66676</xdr:colOff>
      <xdr:row>443</xdr:row>
      <xdr:rowOff>209551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463</xdr:row>
      <xdr:rowOff>47625</xdr:rowOff>
    </xdr:from>
    <xdr:ext cx="774747" cy="647141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4191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463</xdr:row>
      <xdr:rowOff>142875</xdr:rowOff>
    </xdr:from>
    <xdr:ext cx="768189" cy="575757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5143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462</xdr:row>
      <xdr:rowOff>285750</xdr:rowOff>
    </xdr:from>
    <xdr:to>
      <xdr:col>4</xdr:col>
      <xdr:colOff>66676</xdr:colOff>
      <xdr:row>465</xdr:row>
      <xdr:rowOff>209551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SpPr/>
      </xdr:nvSpPr>
      <xdr:spPr>
        <a:xfrm>
          <a:off x="428625" y="285750"/>
          <a:ext cx="819151" cy="1038226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485</xdr:row>
      <xdr:rowOff>47625</xdr:rowOff>
    </xdr:from>
    <xdr:ext cx="774747" cy="647141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485</xdr:row>
      <xdr:rowOff>142875</xdr:rowOff>
    </xdr:from>
    <xdr:ext cx="768189" cy="575757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484</xdr:row>
      <xdr:rowOff>285750</xdr:rowOff>
    </xdr:from>
    <xdr:to>
      <xdr:col>4</xdr:col>
      <xdr:colOff>66676</xdr:colOff>
      <xdr:row>487</xdr:row>
      <xdr:rowOff>209551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507</xdr:row>
      <xdr:rowOff>47625</xdr:rowOff>
    </xdr:from>
    <xdr:ext cx="774747" cy="647141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507</xdr:row>
      <xdr:rowOff>142875</xdr:rowOff>
    </xdr:from>
    <xdr:ext cx="768189" cy="575757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506</xdr:row>
      <xdr:rowOff>285750</xdr:rowOff>
    </xdr:from>
    <xdr:to>
      <xdr:col>4</xdr:col>
      <xdr:colOff>66676</xdr:colOff>
      <xdr:row>509</xdr:row>
      <xdr:rowOff>209551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529</xdr:row>
      <xdr:rowOff>47625</xdr:rowOff>
    </xdr:from>
    <xdr:ext cx="774747" cy="647141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529</xdr:row>
      <xdr:rowOff>142875</xdr:rowOff>
    </xdr:from>
    <xdr:ext cx="768189" cy="575757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528</xdr:row>
      <xdr:rowOff>285750</xdr:rowOff>
    </xdr:from>
    <xdr:to>
      <xdr:col>4</xdr:col>
      <xdr:colOff>66676</xdr:colOff>
      <xdr:row>531</xdr:row>
      <xdr:rowOff>209551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551</xdr:row>
      <xdr:rowOff>47625</xdr:rowOff>
    </xdr:from>
    <xdr:ext cx="774747" cy="647141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551</xdr:row>
      <xdr:rowOff>142875</xdr:rowOff>
    </xdr:from>
    <xdr:ext cx="768189" cy="575757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550</xdr:row>
      <xdr:rowOff>285750</xdr:rowOff>
    </xdr:from>
    <xdr:to>
      <xdr:col>4</xdr:col>
      <xdr:colOff>66676</xdr:colOff>
      <xdr:row>553</xdr:row>
      <xdr:rowOff>209551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573</xdr:row>
      <xdr:rowOff>47625</xdr:rowOff>
    </xdr:from>
    <xdr:ext cx="774747" cy="647141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573</xdr:row>
      <xdr:rowOff>142875</xdr:rowOff>
    </xdr:from>
    <xdr:ext cx="768189" cy="575757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572</xdr:row>
      <xdr:rowOff>285750</xdr:rowOff>
    </xdr:from>
    <xdr:to>
      <xdr:col>4</xdr:col>
      <xdr:colOff>66676</xdr:colOff>
      <xdr:row>575</xdr:row>
      <xdr:rowOff>209551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595</xdr:row>
      <xdr:rowOff>47625</xdr:rowOff>
    </xdr:from>
    <xdr:ext cx="774747" cy="647141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595</xdr:row>
      <xdr:rowOff>142875</xdr:rowOff>
    </xdr:from>
    <xdr:ext cx="768189" cy="575757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594</xdr:row>
      <xdr:rowOff>285750</xdr:rowOff>
    </xdr:from>
    <xdr:to>
      <xdr:col>4</xdr:col>
      <xdr:colOff>66676</xdr:colOff>
      <xdr:row>597</xdr:row>
      <xdr:rowOff>209551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617</xdr:row>
      <xdr:rowOff>47625</xdr:rowOff>
    </xdr:from>
    <xdr:ext cx="774747" cy="647141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617</xdr:row>
      <xdr:rowOff>142875</xdr:rowOff>
    </xdr:from>
    <xdr:ext cx="768189" cy="575757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616</xdr:row>
      <xdr:rowOff>285750</xdr:rowOff>
    </xdr:from>
    <xdr:to>
      <xdr:col>4</xdr:col>
      <xdr:colOff>66676</xdr:colOff>
      <xdr:row>619</xdr:row>
      <xdr:rowOff>209551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639</xdr:row>
      <xdr:rowOff>47625</xdr:rowOff>
    </xdr:from>
    <xdr:ext cx="774747" cy="647141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639</xdr:row>
      <xdr:rowOff>142875</xdr:rowOff>
    </xdr:from>
    <xdr:ext cx="768189" cy="575757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638</xdr:row>
      <xdr:rowOff>285750</xdr:rowOff>
    </xdr:from>
    <xdr:to>
      <xdr:col>4</xdr:col>
      <xdr:colOff>66676</xdr:colOff>
      <xdr:row>641</xdr:row>
      <xdr:rowOff>209551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661</xdr:row>
      <xdr:rowOff>47625</xdr:rowOff>
    </xdr:from>
    <xdr:ext cx="774747" cy="647141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661</xdr:row>
      <xdr:rowOff>142875</xdr:rowOff>
    </xdr:from>
    <xdr:ext cx="768189" cy="575757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660</xdr:row>
      <xdr:rowOff>285750</xdr:rowOff>
    </xdr:from>
    <xdr:to>
      <xdr:col>4</xdr:col>
      <xdr:colOff>66676</xdr:colOff>
      <xdr:row>663</xdr:row>
      <xdr:rowOff>209551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683</xdr:row>
      <xdr:rowOff>47625</xdr:rowOff>
    </xdr:from>
    <xdr:ext cx="774747" cy="647141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683</xdr:row>
      <xdr:rowOff>142875</xdr:rowOff>
    </xdr:from>
    <xdr:ext cx="768189" cy="575757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682</xdr:row>
      <xdr:rowOff>285750</xdr:rowOff>
    </xdr:from>
    <xdr:to>
      <xdr:col>4</xdr:col>
      <xdr:colOff>66676</xdr:colOff>
      <xdr:row>685</xdr:row>
      <xdr:rowOff>209551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705</xdr:row>
      <xdr:rowOff>47625</xdr:rowOff>
    </xdr:from>
    <xdr:ext cx="774747" cy="647141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705</xdr:row>
      <xdr:rowOff>142875</xdr:rowOff>
    </xdr:from>
    <xdr:ext cx="768189" cy="575757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704</xdr:row>
      <xdr:rowOff>285750</xdr:rowOff>
    </xdr:from>
    <xdr:to>
      <xdr:col>4</xdr:col>
      <xdr:colOff>66676</xdr:colOff>
      <xdr:row>707</xdr:row>
      <xdr:rowOff>209551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727</xdr:row>
      <xdr:rowOff>47625</xdr:rowOff>
    </xdr:from>
    <xdr:ext cx="774747" cy="647141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727</xdr:row>
      <xdr:rowOff>142875</xdr:rowOff>
    </xdr:from>
    <xdr:ext cx="768189" cy="575757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726</xdr:row>
      <xdr:rowOff>285750</xdr:rowOff>
    </xdr:from>
    <xdr:to>
      <xdr:col>4</xdr:col>
      <xdr:colOff>66676</xdr:colOff>
      <xdr:row>729</xdr:row>
      <xdr:rowOff>209551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749</xdr:row>
      <xdr:rowOff>47625</xdr:rowOff>
    </xdr:from>
    <xdr:ext cx="774747" cy="647141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749</xdr:row>
      <xdr:rowOff>142875</xdr:rowOff>
    </xdr:from>
    <xdr:ext cx="768189" cy="575757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748</xdr:row>
      <xdr:rowOff>285750</xdr:rowOff>
    </xdr:from>
    <xdr:to>
      <xdr:col>4</xdr:col>
      <xdr:colOff>66676</xdr:colOff>
      <xdr:row>751</xdr:row>
      <xdr:rowOff>209551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771</xdr:row>
      <xdr:rowOff>47625</xdr:rowOff>
    </xdr:from>
    <xdr:ext cx="774747" cy="647141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771</xdr:row>
      <xdr:rowOff>142875</xdr:rowOff>
    </xdr:from>
    <xdr:ext cx="768189" cy="575757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770</xdr:row>
      <xdr:rowOff>285750</xdr:rowOff>
    </xdr:from>
    <xdr:to>
      <xdr:col>4</xdr:col>
      <xdr:colOff>66676</xdr:colOff>
      <xdr:row>773</xdr:row>
      <xdr:rowOff>209551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793</xdr:row>
      <xdr:rowOff>47625</xdr:rowOff>
    </xdr:from>
    <xdr:ext cx="774747" cy="647141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793</xdr:row>
      <xdr:rowOff>142875</xdr:rowOff>
    </xdr:from>
    <xdr:ext cx="768189" cy="575757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792</xdr:row>
      <xdr:rowOff>285750</xdr:rowOff>
    </xdr:from>
    <xdr:to>
      <xdr:col>4</xdr:col>
      <xdr:colOff>66676</xdr:colOff>
      <xdr:row>795</xdr:row>
      <xdr:rowOff>209551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815</xdr:row>
      <xdr:rowOff>47625</xdr:rowOff>
    </xdr:from>
    <xdr:ext cx="774747" cy="647141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815</xdr:row>
      <xdr:rowOff>142875</xdr:rowOff>
    </xdr:from>
    <xdr:ext cx="768189" cy="575757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814</xdr:row>
      <xdr:rowOff>285750</xdr:rowOff>
    </xdr:from>
    <xdr:to>
      <xdr:col>4</xdr:col>
      <xdr:colOff>66676</xdr:colOff>
      <xdr:row>817</xdr:row>
      <xdr:rowOff>209551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837</xdr:row>
      <xdr:rowOff>47625</xdr:rowOff>
    </xdr:from>
    <xdr:ext cx="774747" cy="647141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837</xdr:row>
      <xdr:rowOff>142875</xdr:rowOff>
    </xdr:from>
    <xdr:ext cx="768189" cy="575757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836</xdr:row>
      <xdr:rowOff>285750</xdr:rowOff>
    </xdr:from>
    <xdr:to>
      <xdr:col>4</xdr:col>
      <xdr:colOff>66676</xdr:colOff>
      <xdr:row>839</xdr:row>
      <xdr:rowOff>209551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0000000-0008-0000-0600-0000E0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859</xdr:row>
      <xdr:rowOff>47625</xdr:rowOff>
    </xdr:from>
    <xdr:ext cx="774747" cy="647141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859</xdr:row>
      <xdr:rowOff>142875</xdr:rowOff>
    </xdr:from>
    <xdr:ext cx="768189" cy="575757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6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858</xdr:row>
      <xdr:rowOff>285750</xdr:rowOff>
    </xdr:from>
    <xdr:to>
      <xdr:col>4</xdr:col>
      <xdr:colOff>66676</xdr:colOff>
      <xdr:row>861</xdr:row>
      <xdr:rowOff>209551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00000000-0008-0000-0600-0000E3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881</xdr:row>
      <xdr:rowOff>47625</xdr:rowOff>
    </xdr:from>
    <xdr:ext cx="774747" cy="647141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6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881</xdr:row>
      <xdr:rowOff>142875</xdr:rowOff>
    </xdr:from>
    <xdr:ext cx="768189" cy="575757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880</xdr:row>
      <xdr:rowOff>285750</xdr:rowOff>
    </xdr:from>
    <xdr:to>
      <xdr:col>4</xdr:col>
      <xdr:colOff>66676</xdr:colOff>
      <xdr:row>883</xdr:row>
      <xdr:rowOff>209551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00000000-0008-0000-0600-0000E6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903</xdr:row>
      <xdr:rowOff>47625</xdr:rowOff>
    </xdr:from>
    <xdr:ext cx="774747" cy="647141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6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903</xdr:row>
      <xdr:rowOff>142875</xdr:rowOff>
    </xdr:from>
    <xdr:ext cx="768189" cy="575757"/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6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902</xdr:row>
      <xdr:rowOff>285750</xdr:rowOff>
    </xdr:from>
    <xdr:to>
      <xdr:col>4</xdr:col>
      <xdr:colOff>66676</xdr:colOff>
      <xdr:row>905</xdr:row>
      <xdr:rowOff>209551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925</xdr:row>
      <xdr:rowOff>47625</xdr:rowOff>
    </xdr:from>
    <xdr:ext cx="774747" cy="647141"/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6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925</xdr:row>
      <xdr:rowOff>142875</xdr:rowOff>
    </xdr:from>
    <xdr:ext cx="768189" cy="575757"/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924</xdr:row>
      <xdr:rowOff>285750</xdr:rowOff>
    </xdr:from>
    <xdr:to>
      <xdr:col>4</xdr:col>
      <xdr:colOff>66676</xdr:colOff>
      <xdr:row>927</xdr:row>
      <xdr:rowOff>209551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00000000-0008-0000-0600-0000EC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947</xdr:row>
      <xdr:rowOff>47625</xdr:rowOff>
    </xdr:from>
    <xdr:ext cx="774747" cy="647141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947</xdr:row>
      <xdr:rowOff>142875</xdr:rowOff>
    </xdr:from>
    <xdr:ext cx="768189" cy="575757"/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6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946</xdr:row>
      <xdr:rowOff>285750</xdr:rowOff>
    </xdr:from>
    <xdr:to>
      <xdr:col>4</xdr:col>
      <xdr:colOff>66676</xdr:colOff>
      <xdr:row>949</xdr:row>
      <xdr:rowOff>209551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00000000-0008-0000-0600-0000EF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969</xdr:row>
      <xdr:rowOff>47625</xdr:rowOff>
    </xdr:from>
    <xdr:ext cx="774747" cy="647141"/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969</xdr:row>
      <xdr:rowOff>142875</xdr:rowOff>
    </xdr:from>
    <xdr:ext cx="768189" cy="575757"/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968</xdr:row>
      <xdr:rowOff>285750</xdr:rowOff>
    </xdr:from>
    <xdr:to>
      <xdr:col>4</xdr:col>
      <xdr:colOff>66676</xdr:colOff>
      <xdr:row>971</xdr:row>
      <xdr:rowOff>209551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00000000-0008-0000-0600-0000F2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991</xdr:row>
      <xdr:rowOff>47625</xdr:rowOff>
    </xdr:from>
    <xdr:ext cx="774747" cy="647141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991</xdr:row>
      <xdr:rowOff>142875</xdr:rowOff>
    </xdr:from>
    <xdr:ext cx="768189" cy="575757"/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990</xdr:row>
      <xdr:rowOff>285750</xdr:rowOff>
    </xdr:from>
    <xdr:to>
      <xdr:col>4</xdr:col>
      <xdr:colOff>66676</xdr:colOff>
      <xdr:row>993</xdr:row>
      <xdr:rowOff>209551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1013</xdr:row>
      <xdr:rowOff>47625</xdr:rowOff>
    </xdr:from>
    <xdr:ext cx="774747" cy="647141"/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6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1013</xdr:row>
      <xdr:rowOff>142875</xdr:rowOff>
    </xdr:from>
    <xdr:ext cx="768189" cy="575757"/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6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1012</xdr:row>
      <xdr:rowOff>285750</xdr:rowOff>
    </xdr:from>
    <xdr:to>
      <xdr:col>4</xdr:col>
      <xdr:colOff>66676</xdr:colOff>
      <xdr:row>1015</xdr:row>
      <xdr:rowOff>209551</xdr:rowOff>
    </xdr:to>
    <xdr:sp macro="" textlink="">
      <xdr:nvSpPr>
        <xdr:cNvPr id="248" name="Rectangle 247">
          <a:extLst>
            <a:ext uri="{FF2B5EF4-FFF2-40B4-BE49-F238E27FC236}">
              <a16:creationId xmlns:a16="http://schemas.microsoft.com/office/drawing/2014/main" id="{00000000-0008-0000-0600-0000F8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1035</xdr:row>
      <xdr:rowOff>47625</xdr:rowOff>
    </xdr:from>
    <xdr:ext cx="774747" cy="647141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1035</xdr:row>
      <xdr:rowOff>142875</xdr:rowOff>
    </xdr:from>
    <xdr:ext cx="768189" cy="575757"/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1034</xdr:row>
      <xdr:rowOff>285750</xdr:rowOff>
    </xdr:from>
    <xdr:to>
      <xdr:col>4</xdr:col>
      <xdr:colOff>66676</xdr:colOff>
      <xdr:row>1037</xdr:row>
      <xdr:rowOff>209551</xdr:rowOff>
    </xdr:to>
    <xdr:sp macro="" textlink="">
      <xdr:nvSpPr>
        <xdr:cNvPr id="251" name="Rectangle 250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1057</xdr:row>
      <xdr:rowOff>47625</xdr:rowOff>
    </xdr:from>
    <xdr:ext cx="774747" cy="647141"/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1057</xdr:row>
      <xdr:rowOff>142875</xdr:rowOff>
    </xdr:from>
    <xdr:ext cx="768189" cy="575757"/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1056</xdr:row>
      <xdr:rowOff>285750</xdr:rowOff>
    </xdr:from>
    <xdr:to>
      <xdr:col>4</xdr:col>
      <xdr:colOff>66676</xdr:colOff>
      <xdr:row>1059</xdr:row>
      <xdr:rowOff>209551</xdr:rowOff>
    </xdr:to>
    <xdr:sp macro="" textlink="">
      <xdr:nvSpPr>
        <xdr:cNvPr id="254" name="Rectangle 253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1079</xdr:row>
      <xdr:rowOff>47625</xdr:rowOff>
    </xdr:from>
    <xdr:ext cx="774747" cy="647141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1079</xdr:row>
      <xdr:rowOff>142875</xdr:rowOff>
    </xdr:from>
    <xdr:ext cx="768189" cy="575757"/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1078</xdr:row>
      <xdr:rowOff>285750</xdr:rowOff>
    </xdr:from>
    <xdr:to>
      <xdr:col>4</xdr:col>
      <xdr:colOff>66676</xdr:colOff>
      <xdr:row>1081</xdr:row>
      <xdr:rowOff>209551</xdr:rowOff>
    </xdr:to>
    <xdr:sp macro="" textlink="">
      <xdr:nvSpPr>
        <xdr:cNvPr id="257" name="Rectangle 256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1101</xdr:row>
      <xdr:rowOff>47625</xdr:rowOff>
    </xdr:from>
    <xdr:ext cx="774747" cy="647141"/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1101</xdr:row>
      <xdr:rowOff>142875</xdr:rowOff>
    </xdr:from>
    <xdr:ext cx="768189" cy="575757"/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1100</xdr:row>
      <xdr:rowOff>285750</xdr:rowOff>
    </xdr:from>
    <xdr:to>
      <xdr:col>4</xdr:col>
      <xdr:colOff>66676</xdr:colOff>
      <xdr:row>1103</xdr:row>
      <xdr:rowOff>209551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1123</xdr:row>
      <xdr:rowOff>47625</xdr:rowOff>
    </xdr:from>
    <xdr:ext cx="774747" cy="647141"/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1123</xdr:row>
      <xdr:rowOff>142875</xdr:rowOff>
    </xdr:from>
    <xdr:ext cx="768189" cy="575757"/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1122</xdr:row>
      <xdr:rowOff>285750</xdr:rowOff>
    </xdr:from>
    <xdr:to>
      <xdr:col>4</xdr:col>
      <xdr:colOff>66676</xdr:colOff>
      <xdr:row>1125</xdr:row>
      <xdr:rowOff>209551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1145</xdr:row>
      <xdr:rowOff>47625</xdr:rowOff>
    </xdr:from>
    <xdr:ext cx="774747" cy="647141"/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1145</xdr:row>
      <xdr:rowOff>142875</xdr:rowOff>
    </xdr:from>
    <xdr:ext cx="768189" cy="575757"/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1144</xdr:row>
      <xdr:rowOff>285750</xdr:rowOff>
    </xdr:from>
    <xdr:to>
      <xdr:col>4</xdr:col>
      <xdr:colOff>66676</xdr:colOff>
      <xdr:row>1147</xdr:row>
      <xdr:rowOff>209551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1167</xdr:row>
      <xdr:rowOff>47625</xdr:rowOff>
    </xdr:from>
    <xdr:ext cx="774747" cy="647141"/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1167</xdr:row>
      <xdr:rowOff>142875</xdr:rowOff>
    </xdr:from>
    <xdr:ext cx="768189" cy="575757"/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1166</xdr:row>
      <xdr:rowOff>285750</xdr:rowOff>
    </xdr:from>
    <xdr:to>
      <xdr:col>4</xdr:col>
      <xdr:colOff>66676</xdr:colOff>
      <xdr:row>1169</xdr:row>
      <xdr:rowOff>209551</xdr:rowOff>
    </xdr:to>
    <xdr:sp macro="" textlink="">
      <xdr:nvSpPr>
        <xdr:cNvPr id="269" name="Rectangle 268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1189</xdr:row>
      <xdr:rowOff>47625</xdr:rowOff>
    </xdr:from>
    <xdr:ext cx="774747" cy="647141"/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1189</xdr:row>
      <xdr:rowOff>142875</xdr:rowOff>
    </xdr:from>
    <xdr:ext cx="768189" cy="575757"/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1188</xdr:row>
      <xdr:rowOff>285750</xdr:rowOff>
    </xdr:from>
    <xdr:to>
      <xdr:col>4</xdr:col>
      <xdr:colOff>66676</xdr:colOff>
      <xdr:row>1191</xdr:row>
      <xdr:rowOff>209551</xdr:rowOff>
    </xdr:to>
    <xdr:sp macro="" textlink="">
      <xdr:nvSpPr>
        <xdr:cNvPr id="272" name="Rectangle 271"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1211</xdr:row>
      <xdr:rowOff>47625</xdr:rowOff>
    </xdr:from>
    <xdr:ext cx="774747" cy="647141"/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1211</xdr:row>
      <xdr:rowOff>142875</xdr:rowOff>
    </xdr:from>
    <xdr:ext cx="768189" cy="575757"/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1210</xdr:row>
      <xdr:rowOff>285750</xdr:rowOff>
    </xdr:from>
    <xdr:to>
      <xdr:col>4</xdr:col>
      <xdr:colOff>66676</xdr:colOff>
      <xdr:row>1213</xdr:row>
      <xdr:rowOff>209551</xdr:rowOff>
    </xdr:to>
    <xdr:sp macro="" textlink="">
      <xdr:nvSpPr>
        <xdr:cNvPr id="275" name="Rectangle 274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1233</xdr:row>
      <xdr:rowOff>47625</xdr:rowOff>
    </xdr:from>
    <xdr:ext cx="774747" cy="647141"/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1233</xdr:row>
      <xdr:rowOff>142875</xdr:rowOff>
    </xdr:from>
    <xdr:ext cx="768189" cy="575757"/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1232</xdr:row>
      <xdr:rowOff>285750</xdr:rowOff>
    </xdr:from>
    <xdr:to>
      <xdr:col>4</xdr:col>
      <xdr:colOff>66676</xdr:colOff>
      <xdr:row>1235</xdr:row>
      <xdr:rowOff>209551</xdr:rowOff>
    </xdr:to>
    <xdr:sp macro="" textlink="">
      <xdr:nvSpPr>
        <xdr:cNvPr id="278" name="Rectangle 277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1255</xdr:row>
      <xdr:rowOff>47625</xdr:rowOff>
    </xdr:from>
    <xdr:ext cx="774747" cy="647141"/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1255</xdr:row>
      <xdr:rowOff>142875</xdr:rowOff>
    </xdr:from>
    <xdr:ext cx="768189" cy="575757"/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1254</xdr:row>
      <xdr:rowOff>285750</xdr:rowOff>
    </xdr:from>
    <xdr:to>
      <xdr:col>4</xdr:col>
      <xdr:colOff>66676</xdr:colOff>
      <xdr:row>1257</xdr:row>
      <xdr:rowOff>209551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1277</xdr:row>
      <xdr:rowOff>47625</xdr:rowOff>
    </xdr:from>
    <xdr:ext cx="774747" cy="647141"/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1277</xdr:row>
      <xdr:rowOff>142875</xdr:rowOff>
    </xdr:from>
    <xdr:ext cx="768189" cy="575757"/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1276</xdr:row>
      <xdr:rowOff>285750</xdr:rowOff>
    </xdr:from>
    <xdr:to>
      <xdr:col>4</xdr:col>
      <xdr:colOff>66676</xdr:colOff>
      <xdr:row>1279</xdr:row>
      <xdr:rowOff>209551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1299</xdr:row>
      <xdr:rowOff>47625</xdr:rowOff>
    </xdr:from>
    <xdr:ext cx="774747" cy="647141"/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1299</xdr:row>
      <xdr:rowOff>142875</xdr:rowOff>
    </xdr:from>
    <xdr:ext cx="768189" cy="575757"/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1298</xdr:row>
      <xdr:rowOff>285750</xdr:rowOff>
    </xdr:from>
    <xdr:to>
      <xdr:col>4</xdr:col>
      <xdr:colOff>66676</xdr:colOff>
      <xdr:row>1301</xdr:row>
      <xdr:rowOff>209551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1321</xdr:row>
      <xdr:rowOff>47625</xdr:rowOff>
    </xdr:from>
    <xdr:ext cx="774747" cy="647141"/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1321</xdr:row>
      <xdr:rowOff>142875</xdr:rowOff>
    </xdr:from>
    <xdr:ext cx="768189" cy="575757"/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1320</xdr:row>
      <xdr:rowOff>285750</xdr:rowOff>
    </xdr:from>
    <xdr:to>
      <xdr:col>4</xdr:col>
      <xdr:colOff>66676</xdr:colOff>
      <xdr:row>1323</xdr:row>
      <xdr:rowOff>209551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1343</xdr:row>
      <xdr:rowOff>47625</xdr:rowOff>
    </xdr:from>
    <xdr:ext cx="774747" cy="647141"/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1343</xdr:row>
      <xdr:rowOff>142875</xdr:rowOff>
    </xdr:from>
    <xdr:ext cx="768189" cy="575757"/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1342</xdr:row>
      <xdr:rowOff>285750</xdr:rowOff>
    </xdr:from>
    <xdr:to>
      <xdr:col>4</xdr:col>
      <xdr:colOff>66676</xdr:colOff>
      <xdr:row>1345</xdr:row>
      <xdr:rowOff>209551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1365</xdr:row>
      <xdr:rowOff>47625</xdr:rowOff>
    </xdr:from>
    <xdr:ext cx="774747" cy="647141"/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1365</xdr:row>
      <xdr:rowOff>142875</xdr:rowOff>
    </xdr:from>
    <xdr:ext cx="768189" cy="575757"/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6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1364</xdr:row>
      <xdr:rowOff>285750</xdr:rowOff>
    </xdr:from>
    <xdr:to>
      <xdr:col>4</xdr:col>
      <xdr:colOff>66676</xdr:colOff>
      <xdr:row>1367</xdr:row>
      <xdr:rowOff>209551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1387</xdr:row>
      <xdr:rowOff>47625</xdr:rowOff>
    </xdr:from>
    <xdr:ext cx="774747" cy="647141"/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1387</xdr:row>
      <xdr:rowOff>142875</xdr:rowOff>
    </xdr:from>
    <xdr:ext cx="768189" cy="575757"/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1386</xdr:row>
      <xdr:rowOff>285750</xdr:rowOff>
    </xdr:from>
    <xdr:to>
      <xdr:col>4</xdr:col>
      <xdr:colOff>66676</xdr:colOff>
      <xdr:row>1389</xdr:row>
      <xdr:rowOff>209551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1409</xdr:row>
      <xdr:rowOff>47625</xdr:rowOff>
    </xdr:from>
    <xdr:ext cx="774747" cy="647141"/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6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69897425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1409</xdr:row>
      <xdr:rowOff>142875</xdr:rowOff>
    </xdr:from>
    <xdr:ext cx="768189" cy="575757"/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69992675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1408</xdr:row>
      <xdr:rowOff>285750</xdr:rowOff>
    </xdr:from>
    <xdr:to>
      <xdr:col>4</xdr:col>
      <xdr:colOff>66676</xdr:colOff>
      <xdr:row>1411</xdr:row>
      <xdr:rowOff>209551</xdr:rowOff>
    </xdr:to>
    <xdr:sp macro="" textlink="">
      <xdr:nvSpPr>
        <xdr:cNvPr id="302" name="Rectangle 301">
          <a:extLst>
            <a:ext uri="{FF2B5EF4-FFF2-40B4-BE49-F238E27FC236}">
              <a16:creationId xmlns:a16="http://schemas.microsoft.com/office/drawing/2014/main" id="{00000000-0008-0000-0600-00002E010000}"/>
            </a:ext>
          </a:extLst>
        </xdr:cNvPr>
        <xdr:cNvSpPr/>
      </xdr:nvSpPr>
      <xdr:spPr>
        <a:xfrm>
          <a:off x="428625" y="169792650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1431</xdr:row>
      <xdr:rowOff>47625</xdr:rowOff>
    </xdr:from>
    <xdr:ext cx="774747" cy="647141"/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6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09625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1431</xdr:row>
      <xdr:rowOff>142875</xdr:rowOff>
    </xdr:from>
    <xdr:ext cx="768189" cy="575757"/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6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810577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1430</xdr:row>
      <xdr:rowOff>285750</xdr:rowOff>
    </xdr:from>
    <xdr:to>
      <xdr:col>4</xdr:col>
      <xdr:colOff>66676</xdr:colOff>
      <xdr:row>1433</xdr:row>
      <xdr:rowOff>209551</xdr:rowOff>
    </xdr:to>
    <xdr:sp macro="" textlink="">
      <xdr:nvSpPr>
        <xdr:cNvPr id="305" name="Rectangle 304"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SpPr/>
      </xdr:nvSpPr>
      <xdr:spPr>
        <a:xfrm>
          <a:off x="428625" y="80857725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1453</xdr:row>
      <xdr:rowOff>47625</xdr:rowOff>
    </xdr:from>
    <xdr:ext cx="774747" cy="647141"/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6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09625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1453</xdr:row>
      <xdr:rowOff>142875</xdr:rowOff>
    </xdr:from>
    <xdr:ext cx="768189" cy="575757"/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810577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1452</xdr:row>
      <xdr:rowOff>285750</xdr:rowOff>
    </xdr:from>
    <xdr:to>
      <xdr:col>4</xdr:col>
      <xdr:colOff>66676</xdr:colOff>
      <xdr:row>1455</xdr:row>
      <xdr:rowOff>209551</xdr:rowOff>
    </xdr:to>
    <xdr:sp macro="" textlink="">
      <xdr:nvSpPr>
        <xdr:cNvPr id="308" name="Rectangle 307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SpPr/>
      </xdr:nvSpPr>
      <xdr:spPr>
        <a:xfrm>
          <a:off x="428625" y="80857725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1475</xdr:row>
      <xdr:rowOff>47625</xdr:rowOff>
    </xdr:from>
    <xdr:ext cx="774747" cy="647141"/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09625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1475</xdr:row>
      <xdr:rowOff>142875</xdr:rowOff>
    </xdr:from>
    <xdr:ext cx="768189" cy="575757"/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810577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1474</xdr:row>
      <xdr:rowOff>285750</xdr:rowOff>
    </xdr:from>
    <xdr:to>
      <xdr:col>4</xdr:col>
      <xdr:colOff>66676</xdr:colOff>
      <xdr:row>1477</xdr:row>
      <xdr:rowOff>209551</xdr:rowOff>
    </xdr:to>
    <xdr:sp macro="" textlink="">
      <xdr:nvSpPr>
        <xdr:cNvPr id="311" name="Rectangle 310">
          <a:extLst>
            <a:ext uri="{FF2B5EF4-FFF2-40B4-BE49-F238E27FC236}">
              <a16:creationId xmlns:a16="http://schemas.microsoft.com/office/drawing/2014/main" id="{00000000-0008-0000-0600-000037010000}"/>
            </a:ext>
          </a:extLst>
        </xdr:cNvPr>
        <xdr:cNvSpPr/>
      </xdr:nvSpPr>
      <xdr:spPr>
        <a:xfrm>
          <a:off x="428625" y="80857725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1497</xdr:row>
      <xdr:rowOff>47625</xdr:rowOff>
    </xdr:from>
    <xdr:ext cx="774747" cy="647141"/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6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09625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1497</xdr:row>
      <xdr:rowOff>142875</xdr:rowOff>
    </xdr:from>
    <xdr:ext cx="768189" cy="575757"/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6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810577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1496</xdr:row>
      <xdr:rowOff>285750</xdr:rowOff>
    </xdr:from>
    <xdr:to>
      <xdr:col>4</xdr:col>
      <xdr:colOff>66676</xdr:colOff>
      <xdr:row>1499</xdr:row>
      <xdr:rowOff>209551</xdr:rowOff>
    </xdr:to>
    <xdr:sp macro="" textlink="">
      <xdr:nvSpPr>
        <xdr:cNvPr id="314" name="Rectangle 313">
          <a:extLst>
            <a:ext uri="{FF2B5EF4-FFF2-40B4-BE49-F238E27FC236}">
              <a16:creationId xmlns:a16="http://schemas.microsoft.com/office/drawing/2014/main" id="{00000000-0008-0000-0600-00003A010000}"/>
            </a:ext>
          </a:extLst>
        </xdr:cNvPr>
        <xdr:cNvSpPr/>
      </xdr:nvSpPr>
      <xdr:spPr>
        <a:xfrm>
          <a:off x="428625" y="80857725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oneCellAnchor>
    <xdr:from>
      <xdr:col>8</xdr:col>
      <xdr:colOff>47625</xdr:colOff>
      <xdr:row>1519</xdr:row>
      <xdr:rowOff>47625</xdr:rowOff>
    </xdr:from>
    <xdr:ext cx="774747" cy="647141"/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6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0962500"/>
          <a:ext cx="774747" cy="64714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oneCellAnchor>
    <xdr:from>
      <xdr:col>24</xdr:col>
      <xdr:colOff>66675</xdr:colOff>
      <xdr:row>1519</xdr:row>
      <xdr:rowOff>142875</xdr:rowOff>
    </xdr:from>
    <xdr:ext cx="768189" cy="575757"/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81057750"/>
          <a:ext cx="768189" cy="57575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oneCellAnchor>
  <xdr:twoCellAnchor>
    <xdr:from>
      <xdr:col>1</xdr:col>
      <xdr:colOff>133350</xdr:colOff>
      <xdr:row>1518</xdr:row>
      <xdr:rowOff>285750</xdr:rowOff>
    </xdr:from>
    <xdr:to>
      <xdr:col>4</xdr:col>
      <xdr:colOff>66676</xdr:colOff>
      <xdr:row>1521</xdr:row>
      <xdr:rowOff>209551</xdr:rowOff>
    </xdr:to>
    <xdr:sp macro="" textlink="">
      <xdr:nvSpPr>
        <xdr:cNvPr id="317" name="Rectangle 316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SpPr/>
      </xdr:nvSpPr>
      <xdr:spPr>
        <a:xfrm>
          <a:off x="428625" y="80857725"/>
          <a:ext cx="819151" cy="952501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r" rtl="1"/>
          <a:endParaRPr lang="en-US"/>
        </a:p>
      </xdr:txBody>
    </xdr:sp>
    <xdr:clientData/>
  </xdr:twoCellAnchor>
  <xdr:twoCellAnchor editAs="oneCell">
    <xdr:from>
      <xdr:col>0</xdr:col>
      <xdr:colOff>238124</xdr:colOff>
      <xdr:row>0</xdr:row>
      <xdr:rowOff>0</xdr:rowOff>
    </xdr:from>
    <xdr:to>
      <xdr:col>4</xdr:col>
      <xdr:colOff>95249</xdr:colOff>
      <xdr:row>3</xdr:row>
      <xdr:rowOff>327173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6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4" y="0"/>
          <a:ext cx="1038225" cy="13844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25506</xdr:colOff>
      <xdr:row>11</xdr:row>
      <xdr:rowOff>536470</xdr:rowOff>
    </xdr:from>
    <xdr:to>
      <xdr:col>36</xdr:col>
      <xdr:colOff>50693</xdr:colOff>
      <xdr:row>13</xdr:row>
      <xdr:rowOff>171453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83508" y="6189718"/>
          <a:ext cx="797033" cy="6538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31771</xdr:colOff>
      <xdr:row>0</xdr:row>
      <xdr:rowOff>253979</xdr:rowOff>
    </xdr:from>
    <xdr:to>
      <xdr:col>36</xdr:col>
      <xdr:colOff>205220</xdr:colOff>
      <xdr:row>3</xdr:row>
      <xdr:rowOff>219075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36960" y="278390"/>
          <a:ext cx="850921" cy="802099"/>
        </a:xfrm>
        <a:prstGeom prst="rect">
          <a:avLst/>
        </a:prstGeom>
      </xdr:spPr>
    </xdr:pic>
    <xdr:clientData/>
  </xdr:twoCellAnchor>
  <xdr:twoCellAnchor>
    <xdr:from>
      <xdr:col>33</xdr:col>
      <xdr:colOff>50800</xdr:colOff>
      <xdr:row>5</xdr:row>
      <xdr:rowOff>187325</xdr:rowOff>
    </xdr:from>
    <xdr:to>
      <xdr:col>33</xdr:col>
      <xdr:colOff>475835</xdr:colOff>
      <xdr:row>11</xdr:row>
      <xdr:rowOff>3227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7908925" y="2016125"/>
          <a:ext cx="425035" cy="3816402"/>
          <a:chOff x="9910745782" y="-2256841"/>
          <a:chExt cx="451763" cy="390114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</xdr:row>
      <xdr:rowOff>38100</xdr:rowOff>
    </xdr:from>
    <xdr:to>
      <xdr:col>28</xdr:col>
      <xdr:colOff>95249</xdr:colOff>
      <xdr:row>3</xdr:row>
      <xdr:rowOff>180976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5143499" y="228600"/>
          <a:ext cx="114300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26</xdr:row>
      <xdr:rowOff>536470</xdr:rowOff>
    </xdr:from>
    <xdr:ext cx="653837" cy="91133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15</xdr:row>
      <xdr:rowOff>253979</xdr:rowOff>
    </xdr:from>
    <xdr:ext cx="802099" cy="965221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20</xdr:row>
      <xdr:rowOff>187325</xdr:rowOff>
    </xdr:from>
    <xdr:to>
      <xdr:col>33</xdr:col>
      <xdr:colOff>475835</xdr:colOff>
      <xdr:row>26</xdr:row>
      <xdr:rowOff>3227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pSpPr/>
      </xdr:nvGrpSpPr>
      <xdr:grpSpPr>
        <a:xfrm>
          <a:off x="7908925" y="9759950"/>
          <a:ext cx="425035" cy="3692577"/>
          <a:chOff x="9910745782" y="-2256841"/>
          <a:chExt cx="451763" cy="390114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16</xdr:row>
      <xdr:rowOff>38100</xdr:rowOff>
    </xdr:from>
    <xdr:to>
      <xdr:col>28</xdr:col>
      <xdr:colOff>95249</xdr:colOff>
      <xdr:row>18</xdr:row>
      <xdr:rowOff>180976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5324474" y="228600"/>
          <a:ext cx="1190625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41</xdr:row>
      <xdr:rowOff>536470</xdr:rowOff>
    </xdr:from>
    <xdr:ext cx="653837" cy="911333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30</xdr:row>
      <xdr:rowOff>253979</xdr:rowOff>
    </xdr:from>
    <xdr:ext cx="802099" cy="965221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35</xdr:row>
      <xdr:rowOff>187325</xdr:rowOff>
    </xdr:from>
    <xdr:to>
      <xdr:col>33</xdr:col>
      <xdr:colOff>475835</xdr:colOff>
      <xdr:row>41</xdr:row>
      <xdr:rowOff>3227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GrpSpPr/>
      </xdr:nvGrpSpPr>
      <xdr:grpSpPr>
        <a:xfrm>
          <a:off x="7908925" y="17256125"/>
          <a:ext cx="425035" cy="3749727"/>
          <a:chOff x="9910745782" y="-2256841"/>
          <a:chExt cx="451763" cy="3901141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00000000-0008-0000-07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31</xdr:row>
      <xdr:rowOff>38100</xdr:rowOff>
    </xdr:from>
    <xdr:to>
      <xdr:col>28</xdr:col>
      <xdr:colOff>95249</xdr:colOff>
      <xdr:row>33</xdr:row>
      <xdr:rowOff>180976</xdr:rowOff>
    </xdr:to>
    <xdr:sp macro="" textlink="">
      <xdr:nvSpPr>
        <xdr:cNvPr id="31" name="Rounded Rectangl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56</xdr:row>
      <xdr:rowOff>536470</xdr:rowOff>
    </xdr:from>
    <xdr:ext cx="653837" cy="911333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45</xdr:row>
      <xdr:rowOff>253979</xdr:rowOff>
    </xdr:from>
    <xdr:ext cx="802099" cy="965221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50</xdr:row>
      <xdr:rowOff>187325</xdr:rowOff>
    </xdr:from>
    <xdr:to>
      <xdr:col>33</xdr:col>
      <xdr:colOff>475835</xdr:colOff>
      <xdr:row>56</xdr:row>
      <xdr:rowOff>3227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GrpSpPr/>
      </xdr:nvGrpSpPr>
      <xdr:grpSpPr>
        <a:xfrm>
          <a:off x="7908925" y="24933275"/>
          <a:ext cx="425035" cy="3654477"/>
          <a:chOff x="9910745782" y="-2256841"/>
          <a:chExt cx="451763" cy="3901141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0000000-0008-0000-07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0000000-0008-0000-0700-000024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46</xdr:row>
      <xdr:rowOff>38100</xdr:rowOff>
    </xdr:from>
    <xdr:to>
      <xdr:col>28</xdr:col>
      <xdr:colOff>95249</xdr:colOff>
      <xdr:row>48</xdr:row>
      <xdr:rowOff>180976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71</xdr:row>
      <xdr:rowOff>536470</xdr:rowOff>
    </xdr:from>
    <xdr:ext cx="653837" cy="911333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60</xdr:row>
      <xdr:rowOff>253979</xdr:rowOff>
    </xdr:from>
    <xdr:ext cx="802099" cy="965221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65</xdr:row>
      <xdr:rowOff>187325</xdr:rowOff>
    </xdr:from>
    <xdr:to>
      <xdr:col>33</xdr:col>
      <xdr:colOff>475835</xdr:colOff>
      <xdr:row>71</xdr:row>
      <xdr:rowOff>3227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GrpSpPr/>
      </xdr:nvGrpSpPr>
      <xdr:grpSpPr>
        <a:xfrm>
          <a:off x="7908925" y="32400875"/>
          <a:ext cx="425035" cy="3864027"/>
          <a:chOff x="9910745782" y="-2256841"/>
          <a:chExt cx="451763" cy="3901141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61</xdr:row>
      <xdr:rowOff>38100</xdr:rowOff>
    </xdr:from>
    <xdr:to>
      <xdr:col>28</xdr:col>
      <xdr:colOff>95249</xdr:colOff>
      <xdr:row>63</xdr:row>
      <xdr:rowOff>180976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86</xdr:row>
      <xdr:rowOff>536470</xdr:rowOff>
    </xdr:from>
    <xdr:ext cx="653837" cy="911333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75</xdr:row>
      <xdr:rowOff>253979</xdr:rowOff>
    </xdr:from>
    <xdr:ext cx="802099" cy="965221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80</xdr:row>
      <xdr:rowOff>187325</xdr:rowOff>
    </xdr:from>
    <xdr:to>
      <xdr:col>33</xdr:col>
      <xdr:colOff>475835</xdr:colOff>
      <xdr:row>86</xdr:row>
      <xdr:rowOff>3227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GrpSpPr/>
      </xdr:nvGrpSpPr>
      <xdr:grpSpPr>
        <a:xfrm>
          <a:off x="7908925" y="40306625"/>
          <a:ext cx="425035" cy="3683052"/>
          <a:chOff x="9910745782" y="-2256841"/>
          <a:chExt cx="451763" cy="3901141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76</xdr:row>
      <xdr:rowOff>38100</xdr:rowOff>
    </xdr:from>
    <xdr:to>
      <xdr:col>28</xdr:col>
      <xdr:colOff>95249</xdr:colOff>
      <xdr:row>78</xdr:row>
      <xdr:rowOff>180976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101</xdr:row>
      <xdr:rowOff>536470</xdr:rowOff>
    </xdr:from>
    <xdr:ext cx="653837" cy="911333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90</xdr:row>
      <xdr:rowOff>253979</xdr:rowOff>
    </xdr:from>
    <xdr:ext cx="802099" cy="965221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95</xdr:row>
      <xdr:rowOff>187325</xdr:rowOff>
    </xdr:from>
    <xdr:to>
      <xdr:col>33</xdr:col>
      <xdr:colOff>475835</xdr:colOff>
      <xdr:row>101</xdr:row>
      <xdr:rowOff>3227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GrpSpPr/>
      </xdr:nvGrpSpPr>
      <xdr:grpSpPr>
        <a:xfrm>
          <a:off x="7908925" y="47869475"/>
          <a:ext cx="425035" cy="3530652"/>
          <a:chOff x="9910745782" y="-2256841"/>
          <a:chExt cx="451763" cy="3901141"/>
        </a:xfrm>
      </xdr:grpSpPr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91</xdr:row>
      <xdr:rowOff>38100</xdr:rowOff>
    </xdr:from>
    <xdr:to>
      <xdr:col>28</xdr:col>
      <xdr:colOff>95249</xdr:colOff>
      <xdr:row>94</xdr:row>
      <xdr:rowOff>0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5572124" y="45729525"/>
          <a:ext cx="1238250" cy="914400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116</xdr:row>
      <xdr:rowOff>536470</xdr:rowOff>
    </xdr:from>
    <xdr:ext cx="653837" cy="911333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105</xdr:row>
      <xdr:rowOff>253979</xdr:rowOff>
    </xdr:from>
    <xdr:ext cx="802099" cy="965221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110</xdr:row>
      <xdr:rowOff>187325</xdr:rowOff>
    </xdr:from>
    <xdr:to>
      <xdr:col>33</xdr:col>
      <xdr:colOff>475835</xdr:colOff>
      <xdr:row>116</xdr:row>
      <xdr:rowOff>3227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GrpSpPr/>
      </xdr:nvGrpSpPr>
      <xdr:grpSpPr>
        <a:xfrm>
          <a:off x="7908925" y="55308500"/>
          <a:ext cx="425035" cy="3778302"/>
          <a:chOff x="9910745782" y="-2256841"/>
          <a:chExt cx="451763" cy="3901141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106</xdr:row>
      <xdr:rowOff>38100</xdr:rowOff>
    </xdr:from>
    <xdr:to>
      <xdr:col>28</xdr:col>
      <xdr:colOff>95249</xdr:colOff>
      <xdr:row>108</xdr:row>
      <xdr:rowOff>323850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5572124" y="53225700"/>
          <a:ext cx="1238250" cy="933450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131</xdr:row>
      <xdr:rowOff>536470</xdr:rowOff>
    </xdr:from>
    <xdr:ext cx="653837" cy="911333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120</xdr:row>
      <xdr:rowOff>253979</xdr:rowOff>
    </xdr:from>
    <xdr:ext cx="802099" cy="965221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125</xdr:row>
      <xdr:rowOff>187325</xdr:rowOff>
    </xdr:from>
    <xdr:to>
      <xdr:col>33</xdr:col>
      <xdr:colOff>475835</xdr:colOff>
      <xdr:row>131</xdr:row>
      <xdr:rowOff>3227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GrpSpPr/>
      </xdr:nvGrpSpPr>
      <xdr:grpSpPr>
        <a:xfrm>
          <a:off x="7908925" y="63061850"/>
          <a:ext cx="425035" cy="3797352"/>
          <a:chOff x="9910745782" y="-2256841"/>
          <a:chExt cx="451763" cy="3901141"/>
        </a:xfrm>
      </xdr:grpSpPr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121</xdr:row>
      <xdr:rowOff>38099</xdr:rowOff>
    </xdr:from>
    <xdr:to>
      <xdr:col>28</xdr:col>
      <xdr:colOff>95249</xdr:colOff>
      <xdr:row>123</xdr:row>
      <xdr:rowOff>257174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5572124" y="60807599"/>
          <a:ext cx="1238250" cy="923925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146</xdr:row>
      <xdr:rowOff>536470</xdr:rowOff>
    </xdr:from>
    <xdr:ext cx="653837" cy="911333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135</xdr:row>
      <xdr:rowOff>253979</xdr:rowOff>
    </xdr:from>
    <xdr:ext cx="802099" cy="965221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140</xdr:row>
      <xdr:rowOff>187325</xdr:rowOff>
    </xdr:from>
    <xdr:to>
      <xdr:col>33</xdr:col>
      <xdr:colOff>475835</xdr:colOff>
      <xdr:row>146</xdr:row>
      <xdr:rowOff>3227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GrpSpPr/>
      </xdr:nvGrpSpPr>
      <xdr:grpSpPr>
        <a:xfrm>
          <a:off x="7908925" y="70805675"/>
          <a:ext cx="425035" cy="3825927"/>
          <a:chOff x="9910745782" y="-2256841"/>
          <a:chExt cx="451763" cy="3901141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00000000-0008-0000-07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00000000-0008-0000-0700-000048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136</xdr:row>
      <xdr:rowOff>38100</xdr:rowOff>
    </xdr:from>
    <xdr:to>
      <xdr:col>28</xdr:col>
      <xdr:colOff>95249</xdr:colOff>
      <xdr:row>138</xdr:row>
      <xdr:rowOff>180976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161</xdr:row>
      <xdr:rowOff>536470</xdr:rowOff>
    </xdr:from>
    <xdr:ext cx="653837" cy="911333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150</xdr:row>
      <xdr:rowOff>253979</xdr:rowOff>
    </xdr:from>
    <xdr:ext cx="802099" cy="965221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155</xdr:row>
      <xdr:rowOff>187325</xdr:rowOff>
    </xdr:from>
    <xdr:to>
      <xdr:col>33</xdr:col>
      <xdr:colOff>475835</xdr:colOff>
      <xdr:row>161</xdr:row>
      <xdr:rowOff>3227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GrpSpPr/>
      </xdr:nvGrpSpPr>
      <xdr:grpSpPr>
        <a:xfrm>
          <a:off x="7908925" y="78368525"/>
          <a:ext cx="425035" cy="3692577"/>
          <a:chOff x="9910745782" y="-2256841"/>
          <a:chExt cx="451763" cy="3901141"/>
        </a:xfrm>
      </xdr:grpSpPr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151</xdr:row>
      <xdr:rowOff>38100</xdr:rowOff>
    </xdr:from>
    <xdr:to>
      <xdr:col>28</xdr:col>
      <xdr:colOff>95249</xdr:colOff>
      <xdr:row>153</xdr:row>
      <xdr:rowOff>295275</xdr:rowOff>
    </xdr:to>
    <xdr:sp macro="" textlink="">
      <xdr:nvSpPr>
        <xdr:cNvPr id="79" name="Rounded Rectangle 7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/>
      </xdr:nvSpPr>
      <xdr:spPr>
        <a:xfrm>
          <a:off x="5438774" y="76161900"/>
          <a:ext cx="1190625" cy="685800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176</xdr:row>
      <xdr:rowOff>536470</xdr:rowOff>
    </xdr:from>
    <xdr:ext cx="653837" cy="911333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165</xdr:row>
      <xdr:rowOff>253979</xdr:rowOff>
    </xdr:from>
    <xdr:ext cx="802099" cy="965221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170</xdr:row>
      <xdr:rowOff>187325</xdr:rowOff>
    </xdr:from>
    <xdr:to>
      <xdr:col>33</xdr:col>
      <xdr:colOff>475835</xdr:colOff>
      <xdr:row>176</xdr:row>
      <xdr:rowOff>3227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GrpSpPr/>
      </xdr:nvGrpSpPr>
      <xdr:grpSpPr>
        <a:xfrm>
          <a:off x="7908925" y="85969475"/>
          <a:ext cx="425035" cy="3683052"/>
          <a:chOff x="9910745782" y="-2256841"/>
          <a:chExt cx="451763" cy="3901141"/>
        </a:xfrm>
      </xdr:grpSpPr>
      <xdr:pic>
        <xdr:nvPicPr>
          <xdr:cNvPr id="83" name="Picture 82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166</xdr:row>
      <xdr:rowOff>38100</xdr:rowOff>
    </xdr:from>
    <xdr:to>
      <xdr:col>28</xdr:col>
      <xdr:colOff>95249</xdr:colOff>
      <xdr:row>168</xdr:row>
      <xdr:rowOff>180976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191</xdr:row>
      <xdr:rowOff>536470</xdr:rowOff>
    </xdr:from>
    <xdr:ext cx="653837" cy="911333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180</xdr:row>
      <xdr:rowOff>253979</xdr:rowOff>
    </xdr:from>
    <xdr:ext cx="802099" cy="965221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185</xdr:row>
      <xdr:rowOff>187325</xdr:rowOff>
    </xdr:from>
    <xdr:to>
      <xdr:col>33</xdr:col>
      <xdr:colOff>475835</xdr:colOff>
      <xdr:row>191</xdr:row>
      <xdr:rowOff>3227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GrpSpPr/>
      </xdr:nvGrpSpPr>
      <xdr:grpSpPr>
        <a:xfrm>
          <a:off x="7908925" y="93541850"/>
          <a:ext cx="425035" cy="3721152"/>
          <a:chOff x="9910745782" y="-2256841"/>
          <a:chExt cx="451763" cy="3901141"/>
        </a:xfrm>
      </xdr:grpSpPr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181</xdr:row>
      <xdr:rowOff>38100</xdr:rowOff>
    </xdr:from>
    <xdr:to>
      <xdr:col>28</xdr:col>
      <xdr:colOff>95249</xdr:colOff>
      <xdr:row>183</xdr:row>
      <xdr:rowOff>180976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206</xdr:row>
      <xdr:rowOff>536470</xdr:rowOff>
    </xdr:from>
    <xdr:ext cx="653837" cy="911333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195</xdr:row>
      <xdr:rowOff>253979</xdr:rowOff>
    </xdr:from>
    <xdr:ext cx="802099" cy="965221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200</xdr:row>
      <xdr:rowOff>187325</xdr:rowOff>
    </xdr:from>
    <xdr:to>
      <xdr:col>33</xdr:col>
      <xdr:colOff>475835</xdr:colOff>
      <xdr:row>206</xdr:row>
      <xdr:rowOff>3227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GrpSpPr/>
      </xdr:nvGrpSpPr>
      <xdr:grpSpPr>
        <a:xfrm>
          <a:off x="7908925" y="101114225"/>
          <a:ext cx="425035" cy="3835452"/>
          <a:chOff x="9910745782" y="-2256841"/>
          <a:chExt cx="451763" cy="3901141"/>
        </a:xfrm>
      </xdr:grpSpPr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196</xdr:row>
      <xdr:rowOff>38100</xdr:rowOff>
    </xdr:from>
    <xdr:to>
      <xdr:col>28</xdr:col>
      <xdr:colOff>95249</xdr:colOff>
      <xdr:row>198</xdr:row>
      <xdr:rowOff>180976</xdr:rowOff>
    </xdr:to>
    <xdr:sp macro="" textlink="">
      <xdr:nvSpPr>
        <xdr:cNvPr id="97" name="Rounded Rectangle 96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221</xdr:row>
      <xdr:rowOff>536470</xdr:rowOff>
    </xdr:from>
    <xdr:ext cx="653837" cy="911333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210</xdr:row>
      <xdr:rowOff>253979</xdr:rowOff>
    </xdr:from>
    <xdr:ext cx="802099" cy="965221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215</xdr:row>
      <xdr:rowOff>187325</xdr:rowOff>
    </xdr:from>
    <xdr:to>
      <xdr:col>33</xdr:col>
      <xdr:colOff>475835</xdr:colOff>
      <xdr:row>221</xdr:row>
      <xdr:rowOff>3227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GrpSpPr/>
      </xdr:nvGrpSpPr>
      <xdr:grpSpPr>
        <a:xfrm>
          <a:off x="7908925" y="108648500"/>
          <a:ext cx="425035" cy="3854502"/>
          <a:chOff x="9910745782" y="-2256841"/>
          <a:chExt cx="451763" cy="3901141"/>
        </a:xfrm>
      </xdr:grpSpPr>
      <xdr:pic>
        <xdr:nvPicPr>
          <xdr:cNvPr id="101" name="Picture 100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02" name="Rectangle 101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211</xdr:row>
      <xdr:rowOff>38100</xdr:rowOff>
    </xdr:from>
    <xdr:to>
      <xdr:col>28</xdr:col>
      <xdr:colOff>95249</xdr:colOff>
      <xdr:row>213</xdr:row>
      <xdr:rowOff>180976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236</xdr:row>
      <xdr:rowOff>536470</xdr:rowOff>
    </xdr:from>
    <xdr:ext cx="653837" cy="911333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225</xdr:row>
      <xdr:rowOff>253979</xdr:rowOff>
    </xdr:from>
    <xdr:ext cx="802099" cy="965221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230</xdr:row>
      <xdr:rowOff>187325</xdr:rowOff>
    </xdr:from>
    <xdr:to>
      <xdr:col>33</xdr:col>
      <xdr:colOff>475835</xdr:colOff>
      <xdr:row>236</xdr:row>
      <xdr:rowOff>3227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GrpSpPr/>
      </xdr:nvGrpSpPr>
      <xdr:grpSpPr>
        <a:xfrm>
          <a:off x="7908925" y="116497100"/>
          <a:ext cx="425035" cy="3825927"/>
          <a:chOff x="9910745782" y="-2256841"/>
          <a:chExt cx="451763" cy="3901141"/>
        </a:xfrm>
      </xdr:grpSpPr>
      <xdr:pic>
        <xdr:nvPicPr>
          <xdr:cNvPr id="107" name="Picture 106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08" name="Rectangle 107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226</xdr:row>
      <xdr:rowOff>38099</xdr:rowOff>
    </xdr:from>
    <xdr:to>
      <xdr:col>28</xdr:col>
      <xdr:colOff>95249</xdr:colOff>
      <xdr:row>228</xdr:row>
      <xdr:rowOff>276224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SpPr/>
      </xdr:nvSpPr>
      <xdr:spPr>
        <a:xfrm>
          <a:off x="5438774" y="114061874"/>
          <a:ext cx="1190625" cy="714375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251</xdr:row>
      <xdr:rowOff>536470</xdr:rowOff>
    </xdr:from>
    <xdr:ext cx="653837" cy="911333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240</xdr:row>
      <xdr:rowOff>253979</xdr:rowOff>
    </xdr:from>
    <xdr:ext cx="802099" cy="965221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245</xdr:row>
      <xdr:rowOff>187325</xdr:rowOff>
    </xdr:from>
    <xdr:to>
      <xdr:col>33</xdr:col>
      <xdr:colOff>475835</xdr:colOff>
      <xdr:row>251</xdr:row>
      <xdr:rowOff>3227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GrpSpPr/>
      </xdr:nvGrpSpPr>
      <xdr:grpSpPr>
        <a:xfrm>
          <a:off x="7908925" y="124098050"/>
          <a:ext cx="425035" cy="3787827"/>
          <a:chOff x="9910745782" y="-2256841"/>
          <a:chExt cx="451763" cy="3901141"/>
        </a:xfrm>
      </xdr:grpSpPr>
      <xdr:pic>
        <xdr:nvPicPr>
          <xdr:cNvPr id="113" name="Picture 112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14" name="Rectangle 113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241</xdr:row>
      <xdr:rowOff>38100</xdr:rowOff>
    </xdr:from>
    <xdr:to>
      <xdr:col>28</xdr:col>
      <xdr:colOff>95249</xdr:colOff>
      <xdr:row>243</xdr:row>
      <xdr:rowOff>266700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/>
      </xdr:nvSpPr>
      <xdr:spPr>
        <a:xfrm>
          <a:off x="5438774" y="121615200"/>
          <a:ext cx="1190625" cy="800100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266</xdr:row>
      <xdr:rowOff>536470</xdr:rowOff>
    </xdr:from>
    <xdr:ext cx="653837" cy="911333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255</xdr:row>
      <xdr:rowOff>253979</xdr:rowOff>
    </xdr:from>
    <xdr:ext cx="802099" cy="965221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260</xdr:row>
      <xdr:rowOff>187325</xdr:rowOff>
    </xdr:from>
    <xdr:to>
      <xdr:col>33</xdr:col>
      <xdr:colOff>475835</xdr:colOff>
      <xdr:row>266</xdr:row>
      <xdr:rowOff>3227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GrpSpPr/>
      </xdr:nvGrpSpPr>
      <xdr:grpSpPr>
        <a:xfrm>
          <a:off x="7908925" y="131851400"/>
          <a:ext cx="425035" cy="3692577"/>
          <a:chOff x="9910745782" y="-2256841"/>
          <a:chExt cx="451763" cy="3901141"/>
        </a:xfrm>
      </xdr:grpSpPr>
      <xdr:pic>
        <xdr:nvPicPr>
          <xdr:cNvPr id="119" name="Picture 118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20" name="Rectangle 119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256</xdr:row>
      <xdr:rowOff>38100</xdr:rowOff>
    </xdr:from>
    <xdr:to>
      <xdr:col>28</xdr:col>
      <xdr:colOff>95249</xdr:colOff>
      <xdr:row>258</xdr:row>
      <xdr:rowOff>180976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281</xdr:row>
      <xdr:rowOff>536470</xdr:rowOff>
    </xdr:from>
    <xdr:ext cx="653837" cy="911333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270</xdr:row>
      <xdr:rowOff>253979</xdr:rowOff>
    </xdr:from>
    <xdr:ext cx="802099" cy="965221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275</xdr:row>
      <xdr:rowOff>187325</xdr:rowOff>
    </xdr:from>
    <xdr:to>
      <xdr:col>33</xdr:col>
      <xdr:colOff>475835</xdr:colOff>
      <xdr:row>281</xdr:row>
      <xdr:rowOff>3227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GrpSpPr/>
      </xdr:nvGrpSpPr>
      <xdr:grpSpPr>
        <a:xfrm>
          <a:off x="7908925" y="139585700"/>
          <a:ext cx="425035" cy="4083102"/>
          <a:chOff x="9910745782" y="-2256841"/>
          <a:chExt cx="451763" cy="3901141"/>
        </a:xfrm>
      </xdr:grpSpPr>
      <xdr:pic>
        <xdr:nvPicPr>
          <xdr:cNvPr id="125" name="Picture 124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26" name="Rectangle 125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271</xdr:row>
      <xdr:rowOff>38100</xdr:rowOff>
    </xdr:from>
    <xdr:to>
      <xdr:col>28</xdr:col>
      <xdr:colOff>95249</xdr:colOff>
      <xdr:row>273</xdr:row>
      <xdr:rowOff>180976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296</xdr:row>
      <xdr:rowOff>536470</xdr:rowOff>
    </xdr:from>
    <xdr:ext cx="653837" cy="911333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285</xdr:row>
      <xdr:rowOff>253979</xdr:rowOff>
    </xdr:from>
    <xdr:ext cx="802099" cy="965221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290</xdr:row>
      <xdr:rowOff>187325</xdr:rowOff>
    </xdr:from>
    <xdr:to>
      <xdr:col>33</xdr:col>
      <xdr:colOff>475835</xdr:colOff>
      <xdr:row>296</xdr:row>
      <xdr:rowOff>3227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GrpSpPr/>
      </xdr:nvGrpSpPr>
      <xdr:grpSpPr>
        <a:xfrm>
          <a:off x="7908925" y="147653375"/>
          <a:ext cx="425035" cy="3711627"/>
          <a:chOff x="9910745782" y="-2256841"/>
          <a:chExt cx="451763" cy="3901141"/>
        </a:xfrm>
      </xdr:grpSpPr>
      <xdr:pic>
        <xdr:nvPicPr>
          <xdr:cNvPr id="131" name="Picture 130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32" name="Rectangle 131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286</xdr:row>
      <xdr:rowOff>38100</xdr:rowOff>
    </xdr:from>
    <xdr:to>
      <xdr:col>28</xdr:col>
      <xdr:colOff>95249</xdr:colOff>
      <xdr:row>288</xdr:row>
      <xdr:rowOff>180976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311</xdr:row>
      <xdr:rowOff>536470</xdr:rowOff>
    </xdr:from>
    <xdr:ext cx="653837" cy="911333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300</xdr:row>
      <xdr:rowOff>253979</xdr:rowOff>
    </xdr:from>
    <xdr:ext cx="802099" cy="965221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305</xdr:row>
      <xdr:rowOff>187325</xdr:rowOff>
    </xdr:from>
    <xdr:to>
      <xdr:col>33</xdr:col>
      <xdr:colOff>475835</xdr:colOff>
      <xdr:row>311</xdr:row>
      <xdr:rowOff>3227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GrpSpPr/>
      </xdr:nvGrpSpPr>
      <xdr:grpSpPr>
        <a:xfrm>
          <a:off x="7908925" y="155482925"/>
          <a:ext cx="425035" cy="3740202"/>
          <a:chOff x="9910745782" y="-2256841"/>
          <a:chExt cx="451763" cy="3901141"/>
        </a:xfrm>
      </xdr:grpSpPr>
      <xdr:pic>
        <xdr:nvPicPr>
          <xdr:cNvPr id="137" name="Picture 136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38" name="Rectangle 137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301</xdr:row>
      <xdr:rowOff>38100</xdr:rowOff>
    </xdr:from>
    <xdr:to>
      <xdr:col>28</xdr:col>
      <xdr:colOff>95249</xdr:colOff>
      <xdr:row>303</xdr:row>
      <xdr:rowOff>180976</xdr:rowOff>
    </xdr:to>
    <xdr:sp macro="" textlink="">
      <xdr:nvSpPr>
        <xdr:cNvPr id="139" name="Rounded Rectangle 138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326</xdr:row>
      <xdr:rowOff>536470</xdr:rowOff>
    </xdr:from>
    <xdr:ext cx="653837" cy="911333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315</xdr:row>
      <xdr:rowOff>253979</xdr:rowOff>
    </xdr:from>
    <xdr:ext cx="802099" cy="965221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320</xdr:row>
      <xdr:rowOff>187325</xdr:rowOff>
    </xdr:from>
    <xdr:to>
      <xdr:col>33</xdr:col>
      <xdr:colOff>475835</xdr:colOff>
      <xdr:row>326</xdr:row>
      <xdr:rowOff>3227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GrpSpPr/>
      </xdr:nvGrpSpPr>
      <xdr:grpSpPr>
        <a:xfrm>
          <a:off x="7908925" y="162941000"/>
          <a:ext cx="425035" cy="3759252"/>
          <a:chOff x="9910745782" y="-2256841"/>
          <a:chExt cx="451763" cy="3901141"/>
        </a:xfrm>
      </xdr:grpSpPr>
      <xdr:pic>
        <xdr:nvPicPr>
          <xdr:cNvPr id="143" name="Picture 142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44" name="Rectangle 143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316</xdr:row>
      <xdr:rowOff>38100</xdr:rowOff>
    </xdr:from>
    <xdr:to>
      <xdr:col>28</xdr:col>
      <xdr:colOff>95249</xdr:colOff>
      <xdr:row>318</xdr:row>
      <xdr:rowOff>180976</xdr:rowOff>
    </xdr:to>
    <xdr:sp macro="" textlink="">
      <xdr:nvSpPr>
        <xdr:cNvPr id="145" name="Rounded Rectangle 144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341</xdr:row>
      <xdr:rowOff>536470</xdr:rowOff>
    </xdr:from>
    <xdr:ext cx="653837" cy="911333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330</xdr:row>
      <xdr:rowOff>253979</xdr:rowOff>
    </xdr:from>
    <xdr:ext cx="802099" cy="965221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335</xdr:row>
      <xdr:rowOff>187325</xdr:rowOff>
    </xdr:from>
    <xdr:to>
      <xdr:col>33</xdr:col>
      <xdr:colOff>475835</xdr:colOff>
      <xdr:row>341</xdr:row>
      <xdr:rowOff>3227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GrpSpPr/>
      </xdr:nvGrpSpPr>
      <xdr:grpSpPr>
        <a:xfrm>
          <a:off x="7908925" y="170675300"/>
          <a:ext cx="425035" cy="4206927"/>
          <a:chOff x="9910745782" y="-2256841"/>
          <a:chExt cx="451763" cy="3901141"/>
        </a:xfrm>
      </xdr:grpSpPr>
      <xdr:pic>
        <xdr:nvPicPr>
          <xdr:cNvPr id="149" name="Picture 148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331</xdr:row>
      <xdr:rowOff>38100</xdr:rowOff>
    </xdr:from>
    <xdr:to>
      <xdr:col>28</xdr:col>
      <xdr:colOff>95249</xdr:colOff>
      <xdr:row>333</xdr:row>
      <xdr:rowOff>314325</xdr:rowOff>
    </xdr:to>
    <xdr:sp macro="" textlink="">
      <xdr:nvSpPr>
        <xdr:cNvPr id="151" name="Rounded Rectangle 150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SpPr/>
      </xdr:nvSpPr>
      <xdr:spPr>
        <a:xfrm>
          <a:off x="5438774" y="167201850"/>
          <a:ext cx="1190625" cy="800100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356</xdr:row>
      <xdr:rowOff>536470</xdr:rowOff>
    </xdr:from>
    <xdr:ext cx="653837" cy="911333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345</xdr:row>
      <xdr:rowOff>253979</xdr:rowOff>
    </xdr:from>
    <xdr:ext cx="802099" cy="965221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350</xdr:row>
      <xdr:rowOff>187325</xdr:rowOff>
    </xdr:from>
    <xdr:to>
      <xdr:col>33</xdr:col>
      <xdr:colOff>475835</xdr:colOff>
      <xdr:row>356</xdr:row>
      <xdr:rowOff>3227</xdr:rowOff>
    </xdr:to>
    <xdr:grpSp>
      <xdr:nvGrpSpPr>
        <xdr:cNvPr id="154" name="Group 153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GrpSpPr/>
      </xdr:nvGrpSpPr>
      <xdr:grpSpPr>
        <a:xfrm>
          <a:off x="7908925" y="178990625"/>
          <a:ext cx="425035" cy="3787827"/>
          <a:chOff x="9910745782" y="-2256841"/>
          <a:chExt cx="451763" cy="3901141"/>
        </a:xfrm>
      </xdr:grpSpPr>
      <xdr:pic>
        <xdr:nvPicPr>
          <xdr:cNvPr id="155" name="Picture 154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56" name="Rectangle 155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346</xdr:row>
      <xdr:rowOff>38100</xdr:rowOff>
    </xdr:from>
    <xdr:to>
      <xdr:col>28</xdr:col>
      <xdr:colOff>95249</xdr:colOff>
      <xdr:row>348</xdr:row>
      <xdr:rowOff>180976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371</xdr:row>
      <xdr:rowOff>536470</xdr:rowOff>
    </xdr:from>
    <xdr:ext cx="653837" cy="911333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360</xdr:row>
      <xdr:rowOff>253979</xdr:rowOff>
    </xdr:from>
    <xdr:ext cx="802099" cy="965221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365</xdr:row>
      <xdr:rowOff>187325</xdr:rowOff>
    </xdr:from>
    <xdr:to>
      <xdr:col>33</xdr:col>
      <xdr:colOff>475835</xdr:colOff>
      <xdr:row>371</xdr:row>
      <xdr:rowOff>3227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GrpSpPr/>
      </xdr:nvGrpSpPr>
      <xdr:grpSpPr>
        <a:xfrm>
          <a:off x="7908925" y="186582050"/>
          <a:ext cx="425035" cy="3711627"/>
          <a:chOff x="9910745782" y="-2256841"/>
          <a:chExt cx="451763" cy="3901141"/>
        </a:xfrm>
      </xdr:grpSpPr>
      <xdr:pic>
        <xdr:nvPicPr>
          <xdr:cNvPr id="161" name="Picture 16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62" name="Rectangle 161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361</xdr:row>
      <xdr:rowOff>38100</xdr:rowOff>
    </xdr:from>
    <xdr:to>
      <xdr:col>28</xdr:col>
      <xdr:colOff>95249</xdr:colOff>
      <xdr:row>363</xdr:row>
      <xdr:rowOff>180976</xdr:rowOff>
    </xdr:to>
    <xdr:sp macro="" textlink="">
      <xdr:nvSpPr>
        <xdr:cNvPr id="163" name="Rounded Rectangle 162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386</xdr:row>
      <xdr:rowOff>536470</xdr:rowOff>
    </xdr:from>
    <xdr:ext cx="653837" cy="911333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375</xdr:row>
      <xdr:rowOff>253979</xdr:rowOff>
    </xdr:from>
    <xdr:ext cx="802099" cy="965221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380</xdr:row>
      <xdr:rowOff>187325</xdr:rowOff>
    </xdr:from>
    <xdr:to>
      <xdr:col>33</xdr:col>
      <xdr:colOff>475835</xdr:colOff>
      <xdr:row>386</xdr:row>
      <xdr:rowOff>3227</xdr:rowOff>
    </xdr:to>
    <xdr:grpSp>
      <xdr:nvGrpSpPr>
        <xdr:cNvPr id="166" name="Group 165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GrpSpPr/>
      </xdr:nvGrpSpPr>
      <xdr:grpSpPr>
        <a:xfrm>
          <a:off x="7908925" y="194163950"/>
          <a:ext cx="425035" cy="3797352"/>
          <a:chOff x="9910745782" y="-2256841"/>
          <a:chExt cx="451763" cy="3901141"/>
        </a:xfrm>
      </xdr:grpSpPr>
      <xdr:pic>
        <xdr:nvPicPr>
          <xdr:cNvPr id="167" name="Picture 166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68" name="Rectangle 167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376</xdr:row>
      <xdr:rowOff>38100</xdr:rowOff>
    </xdr:from>
    <xdr:to>
      <xdr:col>28</xdr:col>
      <xdr:colOff>95249</xdr:colOff>
      <xdr:row>378</xdr:row>
      <xdr:rowOff>180976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401</xdr:row>
      <xdr:rowOff>536470</xdr:rowOff>
    </xdr:from>
    <xdr:ext cx="653837" cy="911333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390</xdr:row>
      <xdr:rowOff>253979</xdr:rowOff>
    </xdr:from>
    <xdr:ext cx="802099" cy="965221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395</xdr:row>
      <xdr:rowOff>187325</xdr:rowOff>
    </xdr:from>
    <xdr:to>
      <xdr:col>33</xdr:col>
      <xdr:colOff>475835</xdr:colOff>
      <xdr:row>401</xdr:row>
      <xdr:rowOff>3227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00000000-0008-0000-0700-0000AC000000}"/>
            </a:ext>
          </a:extLst>
        </xdr:cNvPr>
        <xdr:cNvGrpSpPr/>
      </xdr:nvGrpSpPr>
      <xdr:grpSpPr>
        <a:xfrm>
          <a:off x="7908925" y="201812525"/>
          <a:ext cx="425035" cy="3844977"/>
          <a:chOff x="9910745782" y="-2256841"/>
          <a:chExt cx="451763" cy="3901141"/>
        </a:xfrm>
      </xdr:grpSpPr>
      <xdr:pic>
        <xdr:nvPicPr>
          <xdr:cNvPr id="173" name="Picture 172">
            <a:extLst>
              <a:ext uri="{FF2B5EF4-FFF2-40B4-BE49-F238E27FC236}">
                <a16:creationId xmlns:a16="http://schemas.microsoft.com/office/drawing/2014/main" id="{00000000-0008-0000-0700-0000A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74" name="Rectangle 173">
            <a:extLst>
              <a:ext uri="{FF2B5EF4-FFF2-40B4-BE49-F238E27FC236}">
                <a16:creationId xmlns:a16="http://schemas.microsoft.com/office/drawing/2014/main" id="{00000000-0008-0000-0700-0000AE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391</xdr:row>
      <xdr:rowOff>38100</xdr:rowOff>
    </xdr:from>
    <xdr:to>
      <xdr:col>28</xdr:col>
      <xdr:colOff>95249</xdr:colOff>
      <xdr:row>393</xdr:row>
      <xdr:rowOff>180976</xdr:rowOff>
    </xdr:to>
    <xdr:sp macro="" textlink="">
      <xdr:nvSpPr>
        <xdr:cNvPr id="175" name="Rounded Rectangle 174">
          <a:extLst>
            <a:ext uri="{FF2B5EF4-FFF2-40B4-BE49-F238E27FC236}">
              <a16:creationId xmlns:a16="http://schemas.microsoft.com/office/drawing/2014/main" id="{00000000-0008-0000-0700-0000AF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416</xdr:row>
      <xdr:rowOff>536470</xdr:rowOff>
    </xdr:from>
    <xdr:ext cx="653837" cy="911333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700-0000B0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405</xdr:row>
      <xdr:rowOff>253979</xdr:rowOff>
    </xdr:from>
    <xdr:ext cx="802099" cy="965221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7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410</xdr:row>
      <xdr:rowOff>187325</xdr:rowOff>
    </xdr:from>
    <xdr:to>
      <xdr:col>33</xdr:col>
      <xdr:colOff>475835</xdr:colOff>
      <xdr:row>416</xdr:row>
      <xdr:rowOff>3227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id="{00000000-0008-0000-0700-0000B2000000}"/>
            </a:ext>
          </a:extLst>
        </xdr:cNvPr>
        <xdr:cNvGrpSpPr/>
      </xdr:nvGrpSpPr>
      <xdr:grpSpPr>
        <a:xfrm>
          <a:off x="7908925" y="209565875"/>
          <a:ext cx="425035" cy="3797352"/>
          <a:chOff x="9910745782" y="-2256841"/>
          <a:chExt cx="451763" cy="3901141"/>
        </a:xfrm>
      </xdr:grpSpPr>
      <xdr:pic>
        <xdr:nvPicPr>
          <xdr:cNvPr id="179" name="Picture 178">
            <a:extLst>
              <a:ext uri="{FF2B5EF4-FFF2-40B4-BE49-F238E27FC236}">
                <a16:creationId xmlns:a16="http://schemas.microsoft.com/office/drawing/2014/main" id="{00000000-0008-0000-0700-0000B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00000000-0008-0000-0700-0000B4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406</xdr:row>
      <xdr:rowOff>38100</xdr:rowOff>
    </xdr:from>
    <xdr:to>
      <xdr:col>28</xdr:col>
      <xdr:colOff>95249</xdr:colOff>
      <xdr:row>408</xdr:row>
      <xdr:rowOff>180976</xdr:rowOff>
    </xdr:to>
    <xdr:sp macro="" textlink="">
      <xdr:nvSpPr>
        <xdr:cNvPr id="181" name="Rounded Rectangle 180">
          <a:extLst>
            <a:ext uri="{FF2B5EF4-FFF2-40B4-BE49-F238E27FC236}">
              <a16:creationId xmlns:a16="http://schemas.microsoft.com/office/drawing/2014/main" id="{00000000-0008-0000-0700-0000B5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431</xdr:row>
      <xdr:rowOff>536470</xdr:rowOff>
    </xdr:from>
    <xdr:ext cx="653837" cy="911333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700-0000B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420</xdr:row>
      <xdr:rowOff>253979</xdr:rowOff>
    </xdr:from>
    <xdr:ext cx="802099" cy="965221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7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425</xdr:row>
      <xdr:rowOff>187325</xdr:rowOff>
    </xdr:from>
    <xdr:to>
      <xdr:col>33</xdr:col>
      <xdr:colOff>475835</xdr:colOff>
      <xdr:row>431</xdr:row>
      <xdr:rowOff>3227</xdr:rowOff>
    </xdr:to>
    <xdr:grpSp>
      <xdr:nvGrpSpPr>
        <xdr:cNvPr id="184" name="Group 183">
          <a:extLst>
            <a:ext uri="{FF2B5EF4-FFF2-40B4-BE49-F238E27FC236}">
              <a16:creationId xmlns:a16="http://schemas.microsoft.com/office/drawing/2014/main" id="{00000000-0008-0000-0700-0000B8000000}"/>
            </a:ext>
          </a:extLst>
        </xdr:cNvPr>
        <xdr:cNvGrpSpPr/>
      </xdr:nvGrpSpPr>
      <xdr:grpSpPr>
        <a:xfrm>
          <a:off x="7908925" y="217347800"/>
          <a:ext cx="425035" cy="3759252"/>
          <a:chOff x="9910745782" y="-2256841"/>
          <a:chExt cx="451763" cy="3901141"/>
        </a:xfrm>
      </xdr:grpSpPr>
      <xdr:pic>
        <xdr:nvPicPr>
          <xdr:cNvPr id="185" name="Picture 184">
            <a:extLst>
              <a:ext uri="{FF2B5EF4-FFF2-40B4-BE49-F238E27FC236}">
                <a16:creationId xmlns:a16="http://schemas.microsoft.com/office/drawing/2014/main" id="{00000000-0008-0000-0700-0000B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86" name="Rectangle 185">
            <a:extLst>
              <a:ext uri="{FF2B5EF4-FFF2-40B4-BE49-F238E27FC236}">
                <a16:creationId xmlns:a16="http://schemas.microsoft.com/office/drawing/2014/main" id="{00000000-0008-0000-0700-0000BA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421</xdr:row>
      <xdr:rowOff>38100</xdr:rowOff>
    </xdr:from>
    <xdr:to>
      <xdr:col>28</xdr:col>
      <xdr:colOff>95249</xdr:colOff>
      <xdr:row>423</xdr:row>
      <xdr:rowOff>180976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700-0000BB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446</xdr:row>
      <xdr:rowOff>536470</xdr:rowOff>
    </xdr:from>
    <xdr:ext cx="653837" cy="911333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700-0000B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435</xdr:row>
      <xdr:rowOff>253979</xdr:rowOff>
    </xdr:from>
    <xdr:ext cx="802099" cy="965221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7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440</xdr:row>
      <xdr:rowOff>187325</xdr:rowOff>
    </xdr:from>
    <xdr:to>
      <xdr:col>33</xdr:col>
      <xdr:colOff>475835</xdr:colOff>
      <xdr:row>446</xdr:row>
      <xdr:rowOff>3227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00000000-0008-0000-0700-0000BE000000}"/>
            </a:ext>
          </a:extLst>
        </xdr:cNvPr>
        <xdr:cNvGrpSpPr/>
      </xdr:nvGrpSpPr>
      <xdr:grpSpPr>
        <a:xfrm>
          <a:off x="7908925" y="224996375"/>
          <a:ext cx="425035" cy="3930702"/>
          <a:chOff x="9910745782" y="-2256841"/>
          <a:chExt cx="451763" cy="3901141"/>
        </a:xfrm>
      </xdr:grpSpPr>
      <xdr:pic>
        <xdr:nvPicPr>
          <xdr:cNvPr id="191" name="Picture 190">
            <a:extLst>
              <a:ext uri="{FF2B5EF4-FFF2-40B4-BE49-F238E27FC236}">
                <a16:creationId xmlns:a16="http://schemas.microsoft.com/office/drawing/2014/main" id="{00000000-0008-0000-0700-0000B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92" name="Rectangle 191">
            <a:extLst>
              <a:ext uri="{FF2B5EF4-FFF2-40B4-BE49-F238E27FC236}">
                <a16:creationId xmlns:a16="http://schemas.microsoft.com/office/drawing/2014/main" id="{00000000-0008-0000-0700-0000C0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436</xdr:row>
      <xdr:rowOff>38100</xdr:rowOff>
    </xdr:from>
    <xdr:to>
      <xdr:col>28</xdr:col>
      <xdr:colOff>95249</xdr:colOff>
      <xdr:row>438</xdr:row>
      <xdr:rowOff>180976</xdr:rowOff>
    </xdr:to>
    <xdr:sp macro="" textlink="">
      <xdr:nvSpPr>
        <xdr:cNvPr id="193" name="Rounded Rectangle 192">
          <a:extLst>
            <a:ext uri="{FF2B5EF4-FFF2-40B4-BE49-F238E27FC236}">
              <a16:creationId xmlns:a16="http://schemas.microsoft.com/office/drawing/2014/main" id="{00000000-0008-0000-0700-0000C1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461</xdr:row>
      <xdr:rowOff>536470</xdr:rowOff>
    </xdr:from>
    <xdr:ext cx="653837" cy="911333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700-0000C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450</xdr:row>
      <xdr:rowOff>253979</xdr:rowOff>
    </xdr:from>
    <xdr:ext cx="802099" cy="965221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7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455</xdr:row>
      <xdr:rowOff>187325</xdr:rowOff>
    </xdr:from>
    <xdr:to>
      <xdr:col>33</xdr:col>
      <xdr:colOff>475835</xdr:colOff>
      <xdr:row>461</xdr:row>
      <xdr:rowOff>3227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0700-0000C4000000}"/>
            </a:ext>
          </a:extLst>
        </xdr:cNvPr>
        <xdr:cNvGrpSpPr/>
      </xdr:nvGrpSpPr>
      <xdr:grpSpPr>
        <a:xfrm>
          <a:off x="7908925" y="232835450"/>
          <a:ext cx="425035" cy="3816402"/>
          <a:chOff x="9910745782" y="-2256841"/>
          <a:chExt cx="451763" cy="3901141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07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0700-0000C6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451</xdr:row>
      <xdr:rowOff>38100</xdr:rowOff>
    </xdr:from>
    <xdr:to>
      <xdr:col>28</xdr:col>
      <xdr:colOff>95249</xdr:colOff>
      <xdr:row>453</xdr:row>
      <xdr:rowOff>180976</xdr:rowOff>
    </xdr:to>
    <xdr:sp macro="" textlink="">
      <xdr:nvSpPr>
        <xdr:cNvPr id="199" name="Rounded Rectangle 198">
          <a:extLst>
            <a:ext uri="{FF2B5EF4-FFF2-40B4-BE49-F238E27FC236}">
              <a16:creationId xmlns:a16="http://schemas.microsoft.com/office/drawing/2014/main" id="{00000000-0008-0000-0700-0000C7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476</xdr:row>
      <xdr:rowOff>536470</xdr:rowOff>
    </xdr:from>
    <xdr:ext cx="653837" cy="911333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700-0000C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465</xdr:row>
      <xdr:rowOff>253979</xdr:rowOff>
    </xdr:from>
    <xdr:ext cx="802099" cy="965221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7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470</xdr:row>
      <xdr:rowOff>187325</xdr:rowOff>
    </xdr:from>
    <xdr:to>
      <xdr:col>33</xdr:col>
      <xdr:colOff>475835</xdr:colOff>
      <xdr:row>476</xdr:row>
      <xdr:rowOff>3227</xdr:rowOff>
    </xdr:to>
    <xdr:grpSp>
      <xdr:nvGrpSpPr>
        <xdr:cNvPr id="202" name="Group 201">
          <a:extLst>
            <a:ext uri="{FF2B5EF4-FFF2-40B4-BE49-F238E27FC236}">
              <a16:creationId xmlns:a16="http://schemas.microsoft.com/office/drawing/2014/main" id="{00000000-0008-0000-0700-0000CA000000}"/>
            </a:ext>
          </a:extLst>
        </xdr:cNvPr>
        <xdr:cNvGrpSpPr/>
      </xdr:nvGrpSpPr>
      <xdr:grpSpPr>
        <a:xfrm>
          <a:off x="7908925" y="240541175"/>
          <a:ext cx="425035" cy="3816402"/>
          <a:chOff x="9910745782" y="-2256841"/>
          <a:chExt cx="451763" cy="3901141"/>
        </a:xfrm>
      </xdr:grpSpPr>
      <xdr:pic>
        <xdr:nvPicPr>
          <xdr:cNvPr id="203" name="Picture 202">
            <a:extLst>
              <a:ext uri="{FF2B5EF4-FFF2-40B4-BE49-F238E27FC236}">
                <a16:creationId xmlns:a16="http://schemas.microsoft.com/office/drawing/2014/main" id="{00000000-0008-0000-0700-0000C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04" name="Rectangle 203">
            <a:extLst>
              <a:ext uri="{FF2B5EF4-FFF2-40B4-BE49-F238E27FC236}">
                <a16:creationId xmlns:a16="http://schemas.microsoft.com/office/drawing/2014/main" id="{00000000-0008-0000-0700-0000CC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466</xdr:row>
      <xdr:rowOff>38100</xdr:rowOff>
    </xdr:from>
    <xdr:to>
      <xdr:col>28</xdr:col>
      <xdr:colOff>95249</xdr:colOff>
      <xdr:row>468</xdr:row>
      <xdr:rowOff>180976</xdr:rowOff>
    </xdr:to>
    <xdr:sp macro="" textlink="">
      <xdr:nvSpPr>
        <xdr:cNvPr id="205" name="Rounded Rectangle 204">
          <a:extLst>
            <a:ext uri="{FF2B5EF4-FFF2-40B4-BE49-F238E27FC236}">
              <a16:creationId xmlns:a16="http://schemas.microsoft.com/office/drawing/2014/main" id="{00000000-0008-0000-0700-0000CD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491</xdr:row>
      <xdr:rowOff>536470</xdr:rowOff>
    </xdr:from>
    <xdr:ext cx="653837" cy="911333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700-0000CE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480</xdr:row>
      <xdr:rowOff>253979</xdr:rowOff>
    </xdr:from>
    <xdr:ext cx="802099" cy="965221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7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485</xdr:row>
      <xdr:rowOff>187325</xdr:rowOff>
    </xdr:from>
    <xdr:to>
      <xdr:col>33</xdr:col>
      <xdr:colOff>475835</xdr:colOff>
      <xdr:row>491</xdr:row>
      <xdr:rowOff>3227</xdr:rowOff>
    </xdr:to>
    <xdr:grpSp>
      <xdr:nvGrpSpPr>
        <xdr:cNvPr id="208" name="Group 207">
          <a:extLst>
            <a:ext uri="{FF2B5EF4-FFF2-40B4-BE49-F238E27FC236}">
              <a16:creationId xmlns:a16="http://schemas.microsoft.com/office/drawing/2014/main" id="{00000000-0008-0000-0700-0000D0000000}"/>
            </a:ext>
          </a:extLst>
        </xdr:cNvPr>
        <xdr:cNvGrpSpPr/>
      </xdr:nvGrpSpPr>
      <xdr:grpSpPr>
        <a:xfrm>
          <a:off x="7908925" y="248456450"/>
          <a:ext cx="425035" cy="3664002"/>
          <a:chOff x="9910745782" y="-2256841"/>
          <a:chExt cx="451763" cy="3901141"/>
        </a:xfrm>
      </xdr:grpSpPr>
      <xdr:pic>
        <xdr:nvPicPr>
          <xdr:cNvPr id="209" name="Picture 208">
            <a:extLst>
              <a:ext uri="{FF2B5EF4-FFF2-40B4-BE49-F238E27FC236}">
                <a16:creationId xmlns:a16="http://schemas.microsoft.com/office/drawing/2014/main" id="{00000000-0008-0000-0700-0000D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10" name="Rectangle 209">
            <a:extLst>
              <a:ext uri="{FF2B5EF4-FFF2-40B4-BE49-F238E27FC236}">
                <a16:creationId xmlns:a16="http://schemas.microsoft.com/office/drawing/2014/main" id="{00000000-0008-0000-0700-0000D2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481</xdr:row>
      <xdr:rowOff>38100</xdr:rowOff>
    </xdr:from>
    <xdr:to>
      <xdr:col>28</xdr:col>
      <xdr:colOff>95249</xdr:colOff>
      <xdr:row>483</xdr:row>
      <xdr:rowOff>180976</xdr:rowOff>
    </xdr:to>
    <xdr:sp macro="" textlink="">
      <xdr:nvSpPr>
        <xdr:cNvPr id="211" name="Rounded Rectangle 210">
          <a:extLst>
            <a:ext uri="{FF2B5EF4-FFF2-40B4-BE49-F238E27FC236}">
              <a16:creationId xmlns:a16="http://schemas.microsoft.com/office/drawing/2014/main" id="{00000000-0008-0000-0700-0000D3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506</xdr:row>
      <xdr:rowOff>536470</xdr:rowOff>
    </xdr:from>
    <xdr:ext cx="653837" cy="911333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700-0000D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495</xdr:row>
      <xdr:rowOff>253979</xdr:rowOff>
    </xdr:from>
    <xdr:ext cx="802099" cy="965221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7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500</xdr:row>
      <xdr:rowOff>187325</xdr:rowOff>
    </xdr:from>
    <xdr:to>
      <xdr:col>33</xdr:col>
      <xdr:colOff>475835</xdr:colOff>
      <xdr:row>506</xdr:row>
      <xdr:rowOff>3227</xdr:rowOff>
    </xdr:to>
    <xdr:grpSp>
      <xdr:nvGrpSpPr>
        <xdr:cNvPr id="214" name="Group 213">
          <a:extLst>
            <a:ext uri="{FF2B5EF4-FFF2-40B4-BE49-F238E27FC236}">
              <a16:creationId xmlns:a16="http://schemas.microsoft.com/office/drawing/2014/main" id="{00000000-0008-0000-0700-0000D6000000}"/>
            </a:ext>
          </a:extLst>
        </xdr:cNvPr>
        <xdr:cNvGrpSpPr/>
      </xdr:nvGrpSpPr>
      <xdr:grpSpPr>
        <a:xfrm>
          <a:off x="7908925" y="256009775"/>
          <a:ext cx="425035" cy="3816402"/>
          <a:chOff x="9910745782" y="-2256841"/>
          <a:chExt cx="451763" cy="3901141"/>
        </a:xfrm>
      </xdr:grpSpPr>
      <xdr:pic>
        <xdr:nvPicPr>
          <xdr:cNvPr id="215" name="Picture 214">
            <a:extLst>
              <a:ext uri="{FF2B5EF4-FFF2-40B4-BE49-F238E27FC236}">
                <a16:creationId xmlns:a16="http://schemas.microsoft.com/office/drawing/2014/main" id="{00000000-0008-0000-0700-0000D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16" name="Rectangle 215">
            <a:extLst>
              <a:ext uri="{FF2B5EF4-FFF2-40B4-BE49-F238E27FC236}">
                <a16:creationId xmlns:a16="http://schemas.microsoft.com/office/drawing/2014/main" id="{00000000-0008-0000-0700-0000D8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496</xdr:row>
      <xdr:rowOff>38100</xdr:rowOff>
    </xdr:from>
    <xdr:to>
      <xdr:col>28</xdr:col>
      <xdr:colOff>95249</xdr:colOff>
      <xdr:row>498</xdr:row>
      <xdr:rowOff>180976</xdr:rowOff>
    </xdr:to>
    <xdr:sp macro="" textlink="">
      <xdr:nvSpPr>
        <xdr:cNvPr id="217" name="Rounded Rectangle 216">
          <a:extLst>
            <a:ext uri="{FF2B5EF4-FFF2-40B4-BE49-F238E27FC236}">
              <a16:creationId xmlns:a16="http://schemas.microsoft.com/office/drawing/2014/main" id="{00000000-0008-0000-0700-0000D9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521</xdr:row>
      <xdr:rowOff>536470</xdr:rowOff>
    </xdr:from>
    <xdr:ext cx="653837" cy="911333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700-0000D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510</xdr:row>
      <xdr:rowOff>253979</xdr:rowOff>
    </xdr:from>
    <xdr:ext cx="802099" cy="965221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7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515</xdr:row>
      <xdr:rowOff>187325</xdr:rowOff>
    </xdr:from>
    <xdr:to>
      <xdr:col>33</xdr:col>
      <xdr:colOff>475835</xdr:colOff>
      <xdr:row>521</xdr:row>
      <xdr:rowOff>3227</xdr:rowOff>
    </xdr:to>
    <xdr:grpSp>
      <xdr:nvGrpSpPr>
        <xdr:cNvPr id="220" name="Group 219">
          <a:extLst>
            <a:ext uri="{FF2B5EF4-FFF2-40B4-BE49-F238E27FC236}">
              <a16:creationId xmlns:a16="http://schemas.microsoft.com/office/drawing/2014/main" id="{00000000-0008-0000-0700-0000DC000000}"/>
            </a:ext>
          </a:extLst>
        </xdr:cNvPr>
        <xdr:cNvGrpSpPr/>
      </xdr:nvGrpSpPr>
      <xdr:grpSpPr>
        <a:xfrm>
          <a:off x="7908925" y="263696450"/>
          <a:ext cx="425035" cy="3692577"/>
          <a:chOff x="9910745782" y="-2256841"/>
          <a:chExt cx="451763" cy="3901141"/>
        </a:xfrm>
      </xdr:grpSpPr>
      <xdr:pic>
        <xdr:nvPicPr>
          <xdr:cNvPr id="221" name="Picture 220">
            <a:extLst>
              <a:ext uri="{FF2B5EF4-FFF2-40B4-BE49-F238E27FC236}">
                <a16:creationId xmlns:a16="http://schemas.microsoft.com/office/drawing/2014/main" id="{00000000-0008-0000-0700-0000D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22" name="Rectangle 221">
            <a:extLst>
              <a:ext uri="{FF2B5EF4-FFF2-40B4-BE49-F238E27FC236}">
                <a16:creationId xmlns:a16="http://schemas.microsoft.com/office/drawing/2014/main" id="{00000000-0008-0000-0700-0000DE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511</xdr:row>
      <xdr:rowOff>38100</xdr:rowOff>
    </xdr:from>
    <xdr:to>
      <xdr:col>28</xdr:col>
      <xdr:colOff>95249</xdr:colOff>
      <xdr:row>513</xdr:row>
      <xdr:rowOff>180976</xdr:rowOff>
    </xdr:to>
    <xdr:sp macro="" textlink="">
      <xdr:nvSpPr>
        <xdr:cNvPr id="223" name="Rounded Rectangle 222">
          <a:extLst>
            <a:ext uri="{FF2B5EF4-FFF2-40B4-BE49-F238E27FC236}">
              <a16:creationId xmlns:a16="http://schemas.microsoft.com/office/drawing/2014/main" id="{00000000-0008-0000-0700-0000DF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536</xdr:row>
      <xdr:rowOff>536470</xdr:rowOff>
    </xdr:from>
    <xdr:ext cx="653837" cy="911333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700-0000E0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525</xdr:row>
      <xdr:rowOff>253979</xdr:rowOff>
    </xdr:from>
    <xdr:ext cx="802099" cy="965221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7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530</xdr:row>
      <xdr:rowOff>187325</xdr:rowOff>
    </xdr:from>
    <xdr:to>
      <xdr:col>33</xdr:col>
      <xdr:colOff>475835</xdr:colOff>
      <xdr:row>536</xdr:row>
      <xdr:rowOff>3227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00000000-0008-0000-0700-0000E2000000}"/>
            </a:ext>
          </a:extLst>
        </xdr:cNvPr>
        <xdr:cNvGrpSpPr/>
      </xdr:nvGrpSpPr>
      <xdr:grpSpPr>
        <a:xfrm>
          <a:off x="7908925" y="271545050"/>
          <a:ext cx="425035" cy="3740202"/>
          <a:chOff x="9910745782" y="-2256841"/>
          <a:chExt cx="451763" cy="3901141"/>
        </a:xfrm>
      </xdr:grpSpPr>
      <xdr:pic>
        <xdr:nvPicPr>
          <xdr:cNvPr id="227" name="Picture 226">
            <a:extLst>
              <a:ext uri="{FF2B5EF4-FFF2-40B4-BE49-F238E27FC236}">
                <a16:creationId xmlns:a16="http://schemas.microsoft.com/office/drawing/2014/main" id="{00000000-0008-0000-0700-0000E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0000000-0008-0000-0700-0000E4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526</xdr:row>
      <xdr:rowOff>38100</xdr:rowOff>
    </xdr:from>
    <xdr:to>
      <xdr:col>28</xdr:col>
      <xdr:colOff>95249</xdr:colOff>
      <xdr:row>528</xdr:row>
      <xdr:rowOff>180976</xdr:rowOff>
    </xdr:to>
    <xdr:sp macro="" textlink="">
      <xdr:nvSpPr>
        <xdr:cNvPr id="229" name="Rounded Rectangle 228">
          <a:extLst>
            <a:ext uri="{FF2B5EF4-FFF2-40B4-BE49-F238E27FC236}">
              <a16:creationId xmlns:a16="http://schemas.microsoft.com/office/drawing/2014/main" id="{00000000-0008-0000-0700-0000E5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551</xdr:row>
      <xdr:rowOff>536470</xdr:rowOff>
    </xdr:from>
    <xdr:ext cx="653837" cy="911333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700-0000E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540</xdr:row>
      <xdr:rowOff>253979</xdr:rowOff>
    </xdr:from>
    <xdr:ext cx="802099" cy="965221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7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545</xdr:row>
      <xdr:rowOff>187325</xdr:rowOff>
    </xdr:from>
    <xdr:to>
      <xdr:col>33</xdr:col>
      <xdr:colOff>475835</xdr:colOff>
      <xdr:row>551</xdr:row>
      <xdr:rowOff>3227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00000000-0008-0000-0700-0000E8000000}"/>
            </a:ext>
          </a:extLst>
        </xdr:cNvPr>
        <xdr:cNvGrpSpPr/>
      </xdr:nvGrpSpPr>
      <xdr:grpSpPr>
        <a:xfrm>
          <a:off x="7908925" y="279136475"/>
          <a:ext cx="425035" cy="3721152"/>
          <a:chOff x="9910745782" y="-2256841"/>
          <a:chExt cx="451763" cy="3901141"/>
        </a:xfrm>
      </xdr:grpSpPr>
      <xdr:pic>
        <xdr:nvPicPr>
          <xdr:cNvPr id="233" name="Picture 232">
            <a:extLst>
              <a:ext uri="{FF2B5EF4-FFF2-40B4-BE49-F238E27FC236}">
                <a16:creationId xmlns:a16="http://schemas.microsoft.com/office/drawing/2014/main" id="{00000000-0008-0000-0700-0000E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34" name="Rectangle 233">
            <a:extLst>
              <a:ext uri="{FF2B5EF4-FFF2-40B4-BE49-F238E27FC236}">
                <a16:creationId xmlns:a16="http://schemas.microsoft.com/office/drawing/2014/main" id="{00000000-0008-0000-0700-0000EA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541</xdr:row>
      <xdr:rowOff>38100</xdr:rowOff>
    </xdr:from>
    <xdr:to>
      <xdr:col>28</xdr:col>
      <xdr:colOff>95249</xdr:colOff>
      <xdr:row>543</xdr:row>
      <xdr:rowOff>180976</xdr:rowOff>
    </xdr:to>
    <xdr:sp macro="" textlink="">
      <xdr:nvSpPr>
        <xdr:cNvPr id="235" name="Rounded Rectangle 234">
          <a:extLst>
            <a:ext uri="{FF2B5EF4-FFF2-40B4-BE49-F238E27FC236}">
              <a16:creationId xmlns:a16="http://schemas.microsoft.com/office/drawing/2014/main" id="{00000000-0008-0000-0700-0000EB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566</xdr:row>
      <xdr:rowOff>536470</xdr:rowOff>
    </xdr:from>
    <xdr:ext cx="653837" cy="911333"/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700-0000E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555</xdr:row>
      <xdr:rowOff>253979</xdr:rowOff>
    </xdr:from>
    <xdr:ext cx="802099" cy="965221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7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560</xdr:row>
      <xdr:rowOff>187325</xdr:rowOff>
    </xdr:from>
    <xdr:to>
      <xdr:col>33</xdr:col>
      <xdr:colOff>475835</xdr:colOff>
      <xdr:row>566</xdr:row>
      <xdr:rowOff>3227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00000000-0008-0000-0700-0000EE000000}"/>
            </a:ext>
          </a:extLst>
        </xdr:cNvPr>
        <xdr:cNvGrpSpPr/>
      </xdr:nvGrpSpPr>
      <xdr:grpSpPr>
        <a:xfrm>
          <a:off x="7908925" y="287032700"/>
          <a:ext cx="425035" cy="3654477"/>
          <a:chOff x="9910745782" y="-2256841"/>
          <a:chExt cx="451763" cy="3901141"/>
        </a:xfrm>
      </xdr:grpSpPr>
      <xdr:pic>
        <xdr:nvPicPr>
          <xdr:cNvPr id="239" name="Picture 238">
            <a:extLst>
              <a:ext uri="{FF2B5EF4-FFF2-40B4-BE49-F238E27FC236}">
                <a16:creationId xmlns:a16="http://schemas.microsoft.com/office/drawing/2014/main" id="{00000000-0008-0000-0700-0000E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40" name="Rectangle 239">
            <a:extLst>
              <a:ext uri="{FF2B5EF4-FFF2-40B4-BE49-F238E27FC236}">
                <a16:creationId xmlns:a16="http://schemas.microsoft.com/office/drawing/2014/main" id="{00000000-0008-0000-0700-0000F0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556</xdr:row>
      <xdr:rowOff>38100</xdr:rowOff>
    </xdr:from>
    <xdr:to>
      <xdr:col>28</xdr:col>
      <xdr:colOff>95249</xdr:colOff>
      <xdr:row>558</xdr:row>
      <xdr:rowOff>180976</xdr:rowOff>
    </xdr:to>
    <xdr:sp macro="" textlink="">
      <xdr:nvSpPr>
        <xdr:cNvPr id="241" name="Rounded Rectangle 240">
          <a:extLst>
            <a:ext uri="{FF2B5EF4-FFF2-40B4-BE49-F238E27FC236}">
              <a16:creationId xmlns:a16="http://schemas.microsoft.com/office/drawing/2014/main" id="{00000000-0008-0000-0700-0000F1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581</xdr:row>
      <xdr:rowOff>536470</xdr:rowOff>
    </xdr:from>
    <xdr:ext cx="653837" cy="911333"/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700-0000F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570</xdr:row>
      <xdr:rowOff>253979</xdr:rowOff>
    </xdr:from>
    <xdr:ext cx="802099" cy="965221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7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575</xdr:row>
      <xdr:rowOff>187325</xdr:rowOff>
    </xdr:from>
    <xdr:to>
      <xdr:col>33</xdr:col>
      <xdr:colOff>475835</xdr:colOff>
      <xdr:row>581</xdr:row>
      <xdr:rowOff>3227</xdr:rowOff>
    </xdr:to>
    <xdr:grpSp>
      <xdr:nvGrpSpPr>
        <xdr:cNvPr id="244" name="Group 243">
          <a:extLst>
            <a:ext uri="{FF2B5EF4-FFF2-40B4-BE49-F238E27FC236}">
              <a16:creationId xmlns:a16="http://schemas.microsoft.com/office/drawing/2014/main" id="{00000000-0008-0000-0700-0000F4000000}"/>
            </a:ext>
          </a:extLst>
        </xdr:cNvPr>
        <xdr:cNvGrpSpPr/>
      </xdr:nvGrpSpPr>
      <xdr:grpSpPr>
        <a:xfrm>
          <a:off x="7908925" y="294595550"/>
          <a:ext cx="425035" cy="3730677"/>
          <a:chOff x="9910745782" y="-2256841"/>
          <a:chExt cx="451763" cy="3901141"/>
        </a:xfrm>
      </xdr:grpSpPr>
      <xdr:pic>
        <xdr:nvPicPr>
          <xdr:cNvPr id="245" name="Picture 244">
            <a:extLst>
              <a:ext uri="{FF2B5EF4-FFF2-40B4-BE49-F238E27FC236}">
                <a16:creationId xmlns:a16="http://schemas.microsoft.com/office/drawing/2014/main" id="{00000000-0008-0000-0700-0000F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46" name="Rectangle 245">
            <a:extLst>
              <a:ext uri="{FF2B5EF4-FFF2-40B4-BE49-F238E27FC236}">
                <a16:creationId xmlns:a16="http://schemas.microsoft.com/office/drawing/2014/main" id="{00000000-0008-0000-0700-0000F6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571</xdr:row>
      <xdr:rowOff>38100</xdr:rowOff>
    </xdr:from>
    <xdr:to>
      <xdr:col>28</xdr:col>
      <xdr:colOff>95249</xdr:colOff>
      <xdr:row>573</xdr:row>
      <xdr:rowOff>180976</xdr:rowOff>
    </xdr:to>
    <xdr:sp macro="" textlink="">
      <xdr:nvSpPr>
        <xdr:cNvPr id="247" name="Rounded Rectangle 246">
          <a:extLst>
            <a:ext uri="{FF2B5EF4-FFF2-40B4-BE49-F238E27FC236}">
              <a16:creationId xmlns:a16="http://schemas.microsoft.com/office/drawing/2014/main" id="{00000000-0008-0000-0700-0000F7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596</xdr:row>
      <xdr:rowOff>536470</xdr:rowOff>
    </xdr:from>
    <xdr:ext cx="653837" cy="911333"/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700-0000F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585</xdr:row>
      <xdr:rowOff>253979</xdr:rowOff>
    </xdr:from>
    <xdr:ext cx="802099" cy="965221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7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590</xdr:row>
      <xdr:rowOff>187325</xdr:rowOff>
    </xdr:from>
    <xdr:to>
      <xdr:col>33</xdr:col>
      <xdr:colOff>475835</xdr:colOff>
      <xdr:row>596</xdr:row>
      <xdr:rowOff>3227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00000000-0008-0000-0700-0000FA000000}"/>
            </a:ext>
          </a:extLst>
        </xdr:cNvPr>
        <xdr:cNvGrpSpPr/>
      </xdr:nvGrpSpPr>
      <xdr:grpSpPr>
        <a:xfrm>
          <a:off x="7908925" y="302234600"/>
          <a:ext cx="425035" cy="3597327"/>
          <a:chOff x="9910745782" y="-2256841"/>
          <a:chExt cx="451763" cy="3901141"/>
        </a:xfrm>
      </xdr:grpSpPr>
      <xdr:pic>
        <xdr:nvPicPr>
          <xdr:cNvPr id="251" name="Picture 250">
            <a:extLst>
              <a:ext uri="{FF2B5EF4-FFF2-40B4-BE49-F238E27FC236}">
                <a16:creationId xmlns:a16="http://schemas.microsoft.com/office/drawing/2014/main" id="{00000000-0008-0000-0700-0000F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52" name="Rectangle 251">
            <a:extLst>
              <a:ext uri="{FF2B5EF4-FFF2-40B4-BE49-F238E27FC236}">
                <a16:creationId xmlns:a16="http://schemas.microsoft.com/office/drawing/2014/main" id="{00000000-0008-0000-0700-0000FC00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586</xdr:row>
      <xdr:rowOff>38100</xdr:rowOff>
    </xdr:from>
    <xdr:to>
      <xdr:col>28</xdr:col>
      <xdr:colOff>95249</xdr:colOff>
      <xdr:row>588</xdr:row>
      <xdr:rowOff>180976</xdr:rowOff>
    </xdr:to>
    <xdr:sp macro="" textlink="">
      <xdr:nvSpPr>
        <xdr:cNvPr id="253" name="Rounded Rectangle 252">
          <a:extLst>
            <a:ext uri="{FF2B5EF4-FFF2-40B4-BE49-F238E27FC236}">
              <a16:creationId xmlns:a16="http://schemas.microsoft.com/office/drawing/2014/main" id="{00000000-0008-0000-0700-0000FD00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611</xdr:row>
      <xdr:rowOff>536470</xdr:rowOff>
    </xdr:from>
    <xdr:ext cx="653837" cy="911333"/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700-0000FE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600</xdr:row>
      <xdr:rowOff>253979</xdr:rowOff>
    </xdr:from>
    <xdr:ext cx="802099" cy="965221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7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605</xdr:row>
      <xdr:rowOff>187325</xdr:rowOff>
    </xdr:from>
    <xdr:to>
      <xdr:col>33</xdr:col>
      <xdr:colOff>475835</xdr:colOff>
      <xdr:row>611</xdr:row>
      <xdr:rowOff>3227</xdr:rowOff>
    </xdr:to>
    <xdr:grpSp>
      <xdr:nvGrpSpPr>
        <xdr:cNvPr id="256" name="Group 255">
          <a:extLst>
            <a:ext uri="{FF2B5EF4-FFF2-40B4-BE49-F238E27FC236}">
              <a16:creationId xmlns:a16="http://schemas.microsoft.com/office/drawing/2014/main" id="{00000000-0008-0000-0700-000000010000}"/>
            </a:ext>
          </a:extLst>
        </xdr:cNvPr>
        <xdr:cNvGrpSpPr/>
      </xdr:nvGrpSpPr>
      <xdr:grpSpPr>
        <a:xfrm>
          <a:off x="7908925" y="309873650"/>
          <a:ext cx="425035" cy="3816402"/>
          <a:chOff x="9910745782" y="-2256841"/>
          <a:chExt cx="451763" cy="3901141"/>
        </a:xfrm>
      </xdr:grpSpPr>
      <xdr:pic>
        <xdr:nvPicPr>
          <xdr:cNvPr id="257" name="Picture 256">
            <a:extLst>
              <a:ext uri="{FF2B5EF4-FFF2-40B4-BE49-F238E27FC236}">
                <a16:creationId xmlns:a16="http://schemas.microsoft.com/office/drawing/2014/main" id="{00000000-0008-0000-0700-000001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58" name="Rectangle 257">
            <a:extLst>
              <a:ext uri="{FF2B5EF4-FFF2-40B4-BE49-F238E27FC236}">
                <a16:creationId xmlns:a16="http://schemas.microsoft.com/office/drawing/2014/main" id="{00000000-0008-0000-0700-000002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601</xdr:row>
      <xdr:rowOff>38100</xdr:rowOff>
    </xdr:from>
    <xdr:to>
      <xdr:col>28</xdr:col>
      <xdr:colOff>95249</xdr:colOff>
      <xdr:row>603</xdr:row>
      <xdr:rowOff>180976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700-000003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626</xdr:row>
      <xdr:rowOff>536470</xdr:rowOff>
    </xdr:from>
    <xdr:ext cx="653837" cy="911333"/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700-00000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615</xdr:row>
      <xdr:rowOff>253979</xdr:rowOff>
    </xdr:from>
    <xdr:ext cx="802099" cy="965221"/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7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620</xdr:row>
      <xdr:rowOff>187325</xdr:rowOff>
    </xdr:from>
    <xdr:to>
      <xdr:col>33</xdr:col>
      <xdr:colOff>475835</xdr:colOff>
      <xdr:row>626</xdr:row>
      <xdr:rowOff>3227</xdr:rowOff>
    </xdr:to>
    <xdr:grpSp>
      <xdr:nvGrpSpPr>
        <xdr:cNvPr id="262" name="Group 261">
          <a:extLst>
            <a:ext uri="{FF2B5EF4-FFF2-40B4-BE49-F238E27FC236}">
              <a16:creationId xmlns:a16="http://schemas.microsoft.com/office/drawing/2014/main" id="{00000000-0008-0000-0700-000006010000}"/>
            </a:ext>
          </a:extLst>
        </xdr:cNvPr>
        <xdr:cNvGrpSpPr/>
      </xdr:nvGrpSpPr>
      <xdr:grpSpPr>
        <a:xfrm>
          <a:off x="7908925" y="317807975"/>
          <a:ext cx="425035" cy="3635427"/>
          <a:chOff x="9910745782" y="-2256841"/>
          <a:chExt cx="451763" cy="3901141"/>
        </a:xfrm>
      </xdr:grpSpPr>
      <xdr:pic>
        <xdr:nvPicPr>
          <xdr:cNvPr id="263" name="Picture 262">
            <a:extLst>
              <a:ext uri="{FF2B5EF4-FFF2-40B4-BE49-F238E27FC236}">
                <a16:creationId xmlns:a16="http://schemas.microsoft.com/office/drawing/2014/main" id="{00000000-0008-0000-0700-00000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64" name="Rectangle 263">
            <a:extLst>
              <a:ext uri="{FF2B5EF4-FFF2-40B4-BE49-F238E27FC236}">
                <a16:creationId xmlns:a16="http://schemas.microsoft.com/office/drawing/2014/main" id="{00000000-0008-0000-0700-000008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616</xdr:row>
      <xdr:rowOff>38100</xdr:rowOff>
    </xdr:from>
    <xdr:to>
      <xdr:col>28</xdr:col>
      <xdr:colOff>95249</xdr:colOff>
      <xdr:row>618</xdr:row>
      <xdr:rowOff>180976</xdr:rowOff>
    </xdr:to>
    <xdr:sp macro="" textlink="">
      <xdr:nvSpPr>
        <xdr:cNvPr id="265" name="Rounded Rectangle 264">
          <a:extLst>
            <a:ext uri="{FF2B5EF4-FFF2-40B4-BE49-F238E27FC236}">
              <a16:creationId xmlns:a16="http://schemas.microsoft.com/office/drawing/2014/main" id="{00000000-0008-0000-0700-000009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641</xdr:row>
      <xdr:rowOff>536470</xdr:rowOff>
    </xdr:from>
    <xdr:ext cx="653837" cy="911333"/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700-00000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630</xdr:row>
      <xdr:rowOff>253979</xdr:rowOff>
    </xdr:from>
    <xdr:ext cx="802099" cy="965221"/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7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635</xdr:row>
      <xdr:rowOff>187325</xdr:rowOff>
    </xdr:from>
    <xdr:to>
      <xdr:col>33</xdr:col>
      <xdr:colOff>475835</xdr:colOff>
      <xdr:row>641</xdr:row>
      <xdr:rowOff>3227</xdr:rowOff>
    </xdr:to>
    <xdr:grpSp>
      <xdr:nvGrpSpPr>
        <xdr:cNvPr id="268" name="Group 267">
          <a:extLst>
            <a:ext uri="{FF2B5EF4-FFF2-40B4-BE49-F238E27FC236}">
              <a16:creationId xmlns:a16="http://schemas.microsoft.com/office/drawing/2014/main" id="{00000000-0008-0000-0700-00000C010000}"/>
            </a:ext>
          </a:extLst>
        </xdr:cNvPr>
        <xdr:cNvGrpSpPr/>
      </xdr:nvGrpSpPr>
      <xdr:grpSpPr>
        <a:xfrm>
          <a:off x="7908925" y="325161275"/>
          <a:ext cx="425035" cy="3883077"/>
          <a:chOff x="9910745782" y="-2256841"/>
          <a:chExt cx="451763" cy="3901141"/>
        </a:xfrm>
      </xdr:grpSpPr>
      <xdr:pic>
        <xdr:nvPicPr>
          <xdr:cNvPr id="269" name="Picture 268">
            <a:extLst>
              <a:ext uri="{FF2B5EF4-FFF2-40B4-BE49-F238E27FC236}">
                <a16:creationId xmlns:a16="http://schemas.microsoft.com/office/drawing/2014/main" id="{00000000-0008-0000-0700-00000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70" name="Rectangle 269">
            <a:extLst>
              <a:ext uri="{FF2B5EF4-FFF2-40B4-BE49-F238E27FC236}">
                <a16:creationId xmlns:a16="http://schemas.microsoft.com/office/drawing/2014/main" id="{00000000-0008-0000-0700-00000E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631</xdr:row>
      <xdr:rowOff>38100</xdr:rowOff>
    </xdr:from>
    <xdr:to>
      <xdr:col>28</xdr:col>
      <xdr:colOff>95249</xdr:colOff>
      <xdr:row>633</xdr:row>
      <xdr:rowOff>180976</xdr:rowOff>
    </xdr:to>
    <xdr:sp macro="" textlink="">
      <xdr:nvSpPr>
        <xdr:cNvPr id="271" name="Rounded Rectangle 270">
          <a:extLst>
            <a:ext uri="{FF2B5EF4-FFF2-40B4-BE49-F238E27FC236}">
              <a16:creationId xmlns:a16="http://schemas.microsoft.com/office/drawing/2014/main" id="{00000000-0008-0000-0700-00000F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656</xdr:row>
      <xdr:rowOff>536470</xdr:rowOff>
    </xdr:from>
    <xdr:ext cx="653837" cy="911333"/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700-00001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645</xdr:row>
      <xdr:rowOff>253979</xdr:rowOff>
    </xdr:from>
    <xdr:ext cx="802099" cy="965221"/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7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650</xdr:row>
      <xdr:rowOff>187325</xdr:rowOff>
    </xdr:from>
    <xdr:to>
      <xdr:col>33</xdr:col>
      <xdr:colOff>475835</xdr:colOff>
      <xdr:row>656</xdr:row>
      <xdr:rowOff>3227</xdr:rowOff>
    </xdr:to>
    <xdr:grpSp>
      <xdr:nvGrpSpPr>
        <xdr:cNvPr id="274" name="Group 273">
          <a:extLst>
            <a:ext uri="{FF2B5EF4-FFF2-40B4-BE49-F238E27FC236}">
              <a16:creationId xmlns:a16="http://schemas.microsoft.com/office/drawing/2014/main" id="{00000000-0008-0000-0700-000012010000}"/>
            </a:ext>
          </a:extLst>
        </xdr:cNvPr>
        <xdr:cNvGrpSpPr/>
      </xdr:nvGrpSpPr>
      <xdr:grpSpPr>
        <a:xfrm>
          <a:off x="7908925" y="333095600"/>
          <a:ext cx="425035" cy="3749727"/>
          <a:chOff x="9910745782" y="-2256841"/>
          <a:chExt cx="451763" cy="3901141"/>
        </a:xfrm>
      </xdr:grpSpPr>
      <xdr:pic>
        <xdr:nvPicPr>
          <xdr:cNvPr id="275" name="Picture 274">
            <a:extLst>
              <a:ext uri="{FF2B5EF4-FFF2-40B4-BE49-F238E27FC236}">
                <a16:creationId xmlns:a16="http://schemas.microsoft.com/office/drawing/2014/main" id="{00000000-0008-0000-0700-000013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76" name="Rectangle 275">
            <a:extLst>
              <a:ext uri="{FF2B5EF4-FFF2-40B4-BE49-F238E27FC236}">
                <a16:creationId xmlns:a16="http://schemas.microsoft.com/office/drawing/2014/main" id="{00000000-0008-0000-0700-000014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646</xdr:row>
      <xdr:rowOff>38100</xdr:rowOff>
    </xdr:from>
    <xdr:to>
      <xdr:col>28</xdr:col>
      <xdr:colOff>95249</xdr:colOff>
      <xdr:row>648</xdr:row>
      <xdr:rowOff>180976</xdr:rowOff>
    </xdr:to>
    <xdr:sp macro="" textlink="">
      <xdr:nvSpPr>
        <xdr:cNvPr id="277" name="Rounded Rectangle 276">
          <a:extLst>
            <a:ext uri="{FF2B5EF4-FFF2-40B4-BE49-F238E27FC236}">
              <a16:creationId xmlns:a16="http://schemas.microsoft.com/office/drawing/2014/main" id="{00000000-0008-0000-0700-000015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671</xdr:row>
      <xdr:rowOff>536470</xdr:rowOff>
    </xdr:from>
    <xdr:ext cx="653837" cy="911333"/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700-00001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660</xdr:row>
      <xdr:rowOff>253979</xdr:rowOff>
    </xdr:from>
    <xdr:ext cx="802099" cy="965221"/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7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665</xdr:row>
      <xdr:rowOff>187325</xdr:rowOff>
    </xdr:from>
    <xdr:to>
      <xdr:col>33</xdr:col>
      <xdr:colOff>475835</xdr:colOff>
      <xdr:row>671</xdr:row>
      <xdr:rowOff>3227</xdr:rowOff>
    </xdr:to>
    <xdr:grpSp>
      <xdr:nvGrpSpPr>
        <xdr:cNvPr id="280" name="Group 279">
          <a:extLst>
            <a:ext uri="{FF2B5EF4-FFF2-40B4-BE49-F238E27FC236}">
              <a16:creationId xmlns:a16="http://schemas.microsoft.com/office/drawing/2014/main" id="{00000000-0008-0000-0700-000018010000}"/>
            </a:ext>
          </a:extLst>
        </xdr:cNvPr>
        <xdr:cNvGrpSpPr/>
      </xdr:nvGrpSpPr>
      <xdr:grpSpPr>
        <a:xfrm>
          <a:off x="7908925" y="340829900"/>
          <a:ext cx="425035" cy="3835452"/>
          <a:chOff x="9910745782" y="-2256841"/>
          <a:chExt cx="451763" cy="3901141"/>
        </a:xfrm>
      </xdr:grpSpPr>
      <xdr:pic>
        <xdr:nvPicPr>
          <xdr:cNvPr id="281" name="Picture 280">
            <a:extLst>
              <a:ext uri="{FF2B5EF4-FFF2-40B4-BE49-F238E27FC236}">
                <a16:creationId xmlns:a16="http://schemas.microsoft.com/office/drawing/2014/main" id="{00000000-0008-0000-0700-000019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82" name="Rectangle 281">
            <a:extLst>
              <a:ext uri="{FF2B5EF4-FFF2-40B4-BE49-F238E27FC236}">
                <a16:creationId xmlns:a16="http://schemas.microsoft.com/office/drawing/2014/main" id="{00000000-0008-0000-0700-00001A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661</xdr:row>
      <xdr:rowOff>38100</xdr:rowOff>
    </xdr:from>
    <xdr:to>
      <xdr:col>28</xdr:col>
      <xdr:colOff>95249</xdr:colOff>
      <xdr:row>663</xdr:row>
      <xdr:rowOff>180976</xdr:rowOff>
    </xdr:to>
    <xdr:sp macro="" textlink="">
      <xdr:nvSpPr>
        <xdr:cNvPr id="283" name="Rounded Rectangle 282">
          <a:extLst>
            <a:ext uri="{FF2B5EF4-FFF2-40B4-BE49-F238E27FC236}">
              <a16:creationId xmlns:a16="http://schemas.microsoft.com/office/drawing/2014/main" id="{00000000-0008-0000-0700-00001B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686</xdr:row>
      <xdr:rowOff>536470</xdr:rowOff>
    </xdr:from>
    <xdr:ext cx="653837" cy="911333"/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700-00001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675</xdr:row>
      <xdr:rowOff>253979</xdr:rowOff>
    </xdr:from>
    <xdr:ext cx="802099" cy="965221"/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7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680</xdr:row>
      <xdr:rowOff>187325</xdr:rowOff>
    </xdr:from>
    <xdr:to>
      <xdr:col>33</xdr:col>
      <xdr:colOff>475835</xdr:colOff>
      <xdr:row>686</xdr:row>
      <xdr:rowOff>3227</xdr:rowOff>
    </xdr:to>
    <xdr:grpSp>
      <xdr:nvGrpSpPr>
        <xdr:cNvPr id="286" name="Group 285">
          <a:extLst>
            <a:ext uri="{FF2B5EF4-FFF2-40B4-BE49-F238E27FC236}">
              <a16:creationId xmlns:a16="http://schemas.microsoft.com/office/drawing/2014/main" id="{00000000-0008-0000-0700-00001E010000}"/>
            </a:ext>
          </a:extLst>
        </xdr:cNvPr>
        <xdr:cNvGrpSpPr/>
      </xdr:nvGrpSpPr>
      <xdr:grpSpPr>
        <a:xfrm>
          <a:off x="7908925" y="348640400"/>
          <a:ext cx="425035" cy="3730677"/>
          <a:chOff x="9910745782" y="-2256841"/>
          <a:chExt cx="451763" cy="3901141"/>
        </a:xfrm>
      </xdr:grpSpPr>
      <xdr:pic>
        <xdr:nvPicPr>
          <xdr:cNvPr id="287" name="Picture 286">
            <a:extLst>
              <a:ext uri="{FF2B5EF4-FFF2-40B4-BE49-F238E27FC236}">
                <a16:creationId xmlns:a16="http://schemas.microsoft.com/office/drawing/2014/main" id="{00000000-0008-0000-0700-00001F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88" name="Rectangle 287">
            <a:extLst>
              <a:ext uri="{FF2B5EF4-FFF2-40B4-BE49-F238E27FC236}">
                <a16:creationId xmlns:a16="http://schemas.microsoft.com/office/drawing/2014/main" id="{00000000-0008-0000-0700-000020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676</xdr:row>
      <xdr:rowOff>38100</xdr:rowOff>
    </xdr:from>
    <xdr:to>
      <xdr:col>28</xdr:col>
      <xdr:colOff>95249</xdr:colOff>
      <xdr:row>678</xdr:row>
      <xdr:rowOff>180976</xdr:rowOff>
    </xdr:to>
    <xdr:sp macro="" textlink="">
      <xdr:nvSpPr>
        <xdr:cNvPr id="289" name="Rounded Rectangle 288">
          <a:extLst>
            <a:ext uri="{FF2B5EF4-FFF2-40B4-BE49-F238E27FC236}">
              <a16:creationId xmlns:a16="http://schemas.microsoft.com/office/drawing/2014/main" id="{00000000-0008-0000-0700-000021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701</xdr:row>
      <xdr:rowOff>536470</xdr:rowOff>
    </xdr:from>
    <xdr:ext cx="653837" cy="911333"/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700-00002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690</xdr:row>
      <xdr:rowOff>253979</xdr:rowOff>
    </xdr:from>
    <xdr:ext cx="802099" cy="965221"/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7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695</xdr:row>
      <xdr:rowOff>187325</xdr:rowOff>
    </xdr:from>
    <xdr:to>
      <xdr:col>33</xdr:col>
      <xdr:colOff>475835</xdr:colOff>
      <xdr:row>701</xdr:row>
      <xdr:rowOff>3227</xdr:rowOff>
    </xdr:to>
    <xdr:grpSp>
      <xdr:nvGrpSpPr>
        <xdr:cNvPr id="292" name="Group 291">
          <a:extLst>
            <a:ext uri="{FF2B5EF4-FFF2-40B4-BE49-F238E27FC236}">
              <a16:creationId xmlns:a16="http://schemas.microsoft.com/office/drawing/2014/main" id="{00000000-0008-0000-0700-000024010000}"/>
            </a:ext>
          </a:extLst>
        </xdr:cNvPr>
        <xdr:cNvGrpSpPr/>
      </xdr:nvGrpSpPr>
      <xdr:grpSpPr>
        <a:xfrm>
          <a:off x="7908925" y="356460425"/>
          <a:ext cx="425035" cy="3692577"/>
          <a:chOff x="9910745782" y="-2256841"/>
          <a:chExt cx="451763" cy="3901141"/>
        </a:xfrm>
      </xdr:grpSpPr>
      <xdr:pic>
        <xdr:nvPicPr>
          <xdr:cNvPr id="293" name="Picture 292">
            <a:extLst>
              <a:ext uri="{FF2B5EF4-FFF2-40B4-BE49-F238E27FC236}">
                <a16:creationId xmlns:a16="http://schemas.microsoft.com/office/drawing/2014/main" id="{00000000-0008-0000-0700-000025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294" name="Rectangle 293">
            <a:extLst>
              <a:ext uri="{FF2B5EF4-FFF2-40B4-BE49-F238E27FC236}">
                <a16:creationId xmlns:a16="http://schemas.microsoft.com/office/drawing/2014/main" id="{00000000-0008-0000-0700-000026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691</xdr:row>
      <xdr:rowOff>38100</xdr:rowOff>
    </xdr:from>
    <xdr:to>
      <xdr:col>28</xdr:col>
      <xdr:colOff>95249</xdr:colOff>
      <xdr:row>693</xdr:row>
      <xdr:rowOff>180976</xdr:rowOff>
    </xdr:to>
    <xdr:sp macro="" textlink="">
      <xdr:nvSpPr>
        <xdr:cNvPr id="295" name="Rounded Rectangle 294">
          <a:extLst>
            <a:ext uri="{FF2B5EF4-FFF2-40B4-BE49-F238E27FC236}">
              <a16:creationId xmlns:a16="http://schemas.microsoft.com/office/drawing/2014/main" id="{00000000-0008-0000-0700-000027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716</xdr:row>
      <xdr:rowOff>536470</xdr:rowOff>
    </xdr:from>
    <xdr:ext cx="653837" cy="911333"/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700-00002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705</xdr:row>
      <xdr:rowOff>253979</xdr:rowOff>
    </xdr:from>
    <xdr:ext cx="802099" cy="965221"/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7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710</xdr:row>
      <xdr:rowOff>187325</xdr:rowOff>
    </xdr:from>
    <xdr:to>
      <xdr:col>33</xdr:col>
      <xdr:colOff>475835</xdr:colOff>
      <xdr:row>716</xdr:row>
      <xdr:rowOff>3227</xdr:rowOff>
    </xdr:to>
    <xdr:grpSp>
      <xdr:nvGrpSpPr>
        <xdr:cNvPr id="298" name="Group 297">
          <a:extLst>
            <a:ext uri="{FF2B5EF4-FFF2-40B4-BE49-F238E27FC236}">
              <a16:creationId xmlns:a16="http://schemas.microsoft.com/office/drawing/2014/main" id="{00000000-0008-0000-0700-00002A010000}"/>
            </a:ext>
          </a:extLst>
        </xdr:cNvPr>
        <xdr:cNvGrpSpPr/>
      </xdr:nvGrpSpPr>
      <xdr:grpSpPr>
        <a:xfrm>
          <a:off x="7908925" y="364051850"/>
          <a:ext cx="425035" cy="3673527"/>
          <a:chOff x="9910745782" y="-2256841"/>
          <a:chExt cx="451763" cy="3901141"/>
        </a:xfrm>
      </xdr:grpSpPr>
      <xdr:pic>
        <xdr:nvPicPr>
          <xdr:cNvPr id="299" name="Picture 298">
            <a:extLst>
              <a:ext uri="{FF2B5EF4-FFF2-40B4-BE49-F238E27FC236}">
                <a16:creationId xmlns:a16="http://schemas.microsoft.com/office/drawing/2014/main" id="{00000000-0008-0000-0700-00002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00" name="Rectangle 299">
            <a:extLst>
              <a:ext uri="{FF2B5EF4-FFF2-40B4-BE49-F238E27FC236}">
                <a16:creationId xmlns:a16="http://schemas.microsoft.com/office/drawing/2014/main" id="{00000000-0008-0000-0700-00002C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706</xdr:row>
      <xdr:rowOff>38100</xdr:rowOff>
    </xdr:from>
    <xdr:to>
      <xdr:col>28</xdr:col>
      <xdr:colOff>95249</xdr:colOff>
      <xdr:row>708</xdr:row>
      <xdr:rowOff>180976</xdr:rowOff>
    </xdr:to>
    <xdr:sp macro="" textlink="">
      <xdr:nvSpPr>
        <xdr:cNvPr id="301" name="Rounded Rectangle 300">
          <a:extLst>
            <a:ext uri="{FF2B5EF4-FFF2-40B4-BE49-F238E27FC236}">
              <a16:creationId xmlns:a16="http://schemas.microsoft.com/office/drawing/2014/main" id="{00000000-0008-0000-0700-00002D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731</xdr:row>
      <xdr:rowOff>536470</xdr:rowOff>
    </xdr:from>
    <xdr:ext cx="653837" cy="911333"/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700-00002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720</xdr:row>
      <xdr:rowOff>253979</xdr:rowOff>
    </xdr:from>
    <xdr:ext cx="802099" cy="965221"/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7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725</xdr:row>
      <xdr:rowOff>187325</xdr:rowOff>
    </xdr:from>
    <xdr:to>
      <xdr:col>33</xdr:col>
      <xdr:colOff>475835</xdr:colOff>
      <xdr:row>731</xdr:row>
      <xdr:rowOff>3227</xdr:rowOff>
    </xdr:to>
    <xdr:grpSp>
      <xdr:nvGrpSpPr>
        <xdr:cNvPr id="304" name="Group 303">
          <a:extLst>
            <a:ext uri="{FF2B5EF4-FFF2-40B4-BE49-F238E27FC236}">
              <a16:creationId xmlns:a16="http://schemas.microsoft.com/office/drawing/2014/main" id="{00000000-0008-0000-0700-000030010000}"/>
            </a:ext>
          </a:extLst>
        </xdr:cNvPr>
        <xdr:cNvGrpSpPr/>
      </xdr:nvGrpSpPr>
      <xdr:grpSpPr>
        <a:xfrm>
          <a:off x="7908925" y="371757575"/>
          <a:ext cx="425035" cy="3616377"/>
          <a:chOff x="9910745782" y="-2256841"/>
          <a:chExt cx="451763" cy="3901141"/>
        </a:xfrm>
      </xdr:grpSpPr>
      <xdr:pic>
        <xdr:nvPicPr>
          <xdr:cNvPr id="305" name="Picture 304">
            <a:extLst>
              <a:ext uri="{FF2B5EF4-FFF2-40B4-BE49-F238E27FC236}">
                <a16:creationId xmlns:a16="http://schemas.microsoft.com/office/drawing/2014/main" id="{00000000-0008-0000-0700-000031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06" name="Rectangle 305">
            <a:extLst>
              <a:ext uri="{FF2B5EF4-FFF2-40B4-BE49-F238E27FC236}">
                <a16:creationId xmlns:a16="http://schemas.microsoft.com/office/drawing/2014/main" id="{00000000-0008-0000-0700-000032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721</xdr:row>
      <xdr:rowOff>38100</xdr:rowOff>
    </xdr:from>
    <xdr:to>
      <xdr:col>28</xdr:col>
      <xdr:colOff>95249</xdr:colOff>
      <xdr:row>723</xdr:row>
      <xdr:rowOff>180976</xdr:rowOff>
    </xdr:to>
    <xdr:sp macro="" textlink="">
      <xdr:nvSpPr>
        <xdr:cNvPr id="307" name="Rounded Rectangle 306">
          <a:extLst>
            <a:ext uri="{FF2B5EF4-FFF2-40B4-BE49-F238E27FC236}">
              <a16:creationId xmlns:a16="http://schemas.microsoft.com/office/drawing/2014/main" id="{00000000-0008-0000-0700-000033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746</xdr:row>
      <xdr:rowOff>536470</xdr:rowOff>
    </xdr:from>
    <xdr:ext cx="653837" cy="911333"/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700-00003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735</xdr:row>
      <xdr:rowOff>253979</xdr:rowOff>
    </xdr:from>
    <xdr:ext cx="802099" cy="965221"/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7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740</xdr:row>
      <xdr:rowOff>187325</xdr:rowOff>
    </xdr:from>
    <xdr:to>
      <xdr:col>33</xdr:col>
      <xdr:colOff>475835</xdr:colOff>
      <xdr:row>746</xdr:row>
      <xdr:rowOff>3227</xdr:rowOff>
    </xdr:to>
    <xdr:grpSp>
      <xdr:nvGrpSpPr>
        <xdr:cNvPr id="310" name="Group 309">
          <a:extLst>
            <a:ext uri="{FF2B5EF4-FFF2-40B4-BE49-F238E27FC236}">
              <a16:creationId xmlns:a16="http://schemas.microsoft.com/office/drawing/2014/main" id="{00000000-0008-0000-0700-000036010000}"/>
            </a:ext>
          </a:extLst>
        </xdr:cNvPr>
        <xdr:cNvGrpSpPr/>
      </xdr:nvGrpSpPr>
      <xdr:grpSpPr>
        <a:xfrm>
          <a:off x="7908925" y="379510925"/>
          <a:ext cx="425035" cy="3635427"/>
          <a:chOff x="9910745782" y="-2256841"/>
          <a:chExt cx="451763" cy="3901141"/>
        </a:xfrm>
      </xdr:grpSpPr>
      <xdr:pic>
        <xdr:nvPicPr>
          <xdr:cNvPr id="311" name="Picture 310">
            <a:extLst>
              <a:ext uri="{FF2B5EF4-FFF2-40B4-BE49-F238E27FC236}">
                <a16:creationId xmlns:a16="http://schemas.microsoft.com/office/drawing/2014/main" id="{00000000-0008-0000-0700-00003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12" name="Rectangle 311">
            <a:extLst>
              <a:ext uri="{FF2B5EF4-FFF2-40B4-BE49-F238E27FC236}">
                <a16:creationId xmlns:a16="http://schemas.microsoft.com/office/drawing/2014/main" id="{00000000-0008-0000-0700-000038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736</xdr:row>
      <xdr:rowOff>38100</xdr:rowOff>
    </xdr:from>
    <xdr:to>
      <xdr:col>28</xdr:col>
      <xdr:colOff>95249</xdr:colOff>
      <xdr:row>738</xdr:row>
      <xdr:rowOff>180976</xdr:rowOff>
    </xdr:to>
    <xdr:sp macro="" textlink="">
      <xdr:nvSpPr>
        <xdr:cNvPr id="313" name="Rounded Rectangle 312">
          <a:extLst>
            <a:ext uri="{FF2B5EF4-FFF2-40B4-BE49-F238E27FC236}">
              <a16:creationId xmlns:a16="http://schemas.microsoft.com/office/drawing/2014/main" id="{00000000-0008-0000-0700-000039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761</xdr:row>
      <xdr:rowOff>536470</xdr:rowOff>
    </xdr:from>
    <xdr:ext cx="653837" cy="911333"/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700-00003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750</xdr:row>
      <xdr:rowOff>253979</xdr:rowOff>
    </xdr:from>
    <xdr:ext cx="802099" cy="965221"/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7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755</xdr:row>
      <xdr:rowOff>187325</xdr:rowOff>
    </xdr:from>
    <xdr:to>
      <xdr:col>33</xdr:col>
      <xdr:colOff>475835</xdr:colOff>
      <xdr:row>761</xdr:row>
      <xdr:rowOff>3227</xdr:rowOff>
    </xdr:to>
    <xdr:grpSp>
      <xdr:nvGrpSpPr>
        <xdr:cNvPr id="316" name="Group 315">
          <a:extLst>
            <a:ext uri="{FF2B5EF4-FFF2-40B4-BE49-F238E27FC236}">
              <a16:creationId xmlns:a16="http://schemas.microsoft.com/office/drawing/2014/main" id="{00000000-0008-0000-0700-00003C010000}"/>
            </a:ext>
          </a:extLst>
        </xdr:cNvPr>
        <xdr:cNvGrpSpPr/>
      </xdr:nvGrpSpPr>
      <xdr:grpSpPr>
        <a:xfrm>
          <a:off x="7908925" y="387311900"/>
          <a:ext cx="425035" cy="3664002"/>
          <a:chOff x="9910745782" y="-2256841"/>
          <a:chExt cx="451763" cy="3901141"/>
        </a:xfrm>
      </xdr:grpSpPr>
      <xdr:pic>
        <xdr:nvPicPr>
          <xdr:cNvPr id="317" name="Picture 316">
            <a:extLst>
              <a:ext uri="{FF2B5EF4-FFF2-40B4-BE49-F238E27FC236}">
                <a16:creationId xmlns:a16="http://schemas.microsoft.com/office/drawing/2014/main" id="{00000000-0008-0000-0700-00003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18" name="Rectangle 317">
            <a:extLst>
              <a:ext uri="{FF2B5EF4-FFF2-40B4-BE49-F238E27FC236}">
                <a16:creationId xmlns:a16="http://schemas.microsoft.com/office/drawing/2014/main" id="{00000000-0008-0000-0700-00003E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751</xdr:row>
      <xdr:rowOff>38100</xdr:rowOff>
    </xdr:from>
    <xdr:to>
      <xdr:col>28</xdr:col>
      <xdr:colOff>95249</xdr:colOff>
      <xdr:row>753</xdr:row>
      <xdr:rowOff>180976</xdr:rowOff>
    </xdr:to>
    <xdr:sp macro="" textlink="">
      <xdr:nvSpPr>
        <xdr:cNvPr id="319" name="Rounded Rectangle 318">
          <a:extLst>
            <a:ext uri="{FF2B5EF4-FFF2-40B4-BE49-F238E27FC236}">
              <a16:creationId xmlns:a16="http://schemas.microsoft.com/office/drawing/2014/main" id="{00000000-0008-0000-0700-00003F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776</xdr:row>
      <xdr:rowOff>536470</xdr:rowOff>
    </xdr:from>
    <xdr:ext cx="653837" cy="911333"/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700-00004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765</xdr:row>
      <xdr:rowOff>253979</xdr:rowOff>
    </xdr:from>
    <xdr:ext cx="802099" cy="965221"/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7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770</xdr:row>
      <xdr:rowOff>187325</xdr:rowOff>
    </xdr:from>
    <xdr:to>
      <xdr:col>33</xdr:col>
      <xdr:colOff>475835</xdr:colOff>
      <xdr:row>776</xdr:row>
      <xdr:rowOff>3227</xdr:rowOff>
    </xdr:to>
    <xdr:grpSp>
      <xdr:nvGrpSpPr>
        <xdr:cNvPr id="322" name="Group 321">
          <a:extLst>
            <a:ext uri="{FF2B5EF4-FFF2-40B4-BE49-F238E27FC236}">
              <a16:creationId xmlns:a16="http://schemas.microsoft.com/office/drawing/2014/main" id="{00000000-0008-0000-0700-000042010000}"/>
            </a:ext>
          </a:extLst>
        </xdr:cNvPr>
        <xdr:cNvGrpSpPr/>
      </xdr:nvGrpSpPr>
      <xdr:grpSpPr>
        <a:xfrm>
          <a:off x="7908925" y="395160500"/>
          <a:ext cx="425035" cy="3635427"/>
          <a:chOff x="9910745782" y="-2256841"/>
          <a:chExt cx="451763" cy="3901141"/>
        </a:xfrm>
      </xdr:grpSpPr>
      <xdr:pic>
        <xdr:nvPicPr>
          <xdr:cNvPr id="323" name="Picture 322">
            <a:extLst>
              <a:ext uri="{FF2B5EF4-FFF2-40B4-BE49-F238E27FC236}">
                <a16:creationId xmlns:a16="http://schemas.microsoft.com/office/drawing/2014/main" id="{00000000-0008-0000-0700-000043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24" name="Rectangle 323">
            <a:extLst>
              <a:ext uri="{FF2B5EF4-FFF2-40B4-BE49-F238E27FC236}">
                <a16:creationId xmlns:a16="http://schemas.microsoft.com/office/drawing/2014/main" id="{00000000-0008-0000-0700-000044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766</xdr:row>
      <xdr:rowOff>38100</xdr:rowOff>
    </xdr:from>
    <xdr:to>
      <xdr:col>28</xdr:col>
      <xdr:colOff>95249</xdr:colOff>
      <xdr:row>768</xdr:row>
      <xdr:rowOff>180976</xdr:rowOff>
    </xdr:to>
    <xdr:sp macro="" textlink="">
      <xdr:nvSpPr>
        <xdr:cNvPr id="325" name="Rounded Rectangle 324">
          <a:extLst>
            <a:ext uri="{FF2B5EF4-FFF2-40B4-BE49-F238E27FC236}">
              <a16:creationId xmlns:a16="http://schemas.microsoft.com/office/drawing/2014/main" id="{00000000-0008-0000-0700-000045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791</xdr:row>
      <xdr:rowOff>536470</xdr:rowOff>
    </xdr:from>
    <xdr:ext cx="653837" cy="911333"/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700-00004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780</xdr:row>
      <xdr:rowOff>253979</xdr:rowOff>
    </xdr:from>
    <xdr:ext cx="802099" cy="965221"/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7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785</xdr:row>
      <xdr:rowOff>187325</xdr:rowOff>
    </xdr:from>
    <xdr:to>
      <xdr:col>33</xdr:col>
      <xdr:colOff>475835</xdr:colOff>
      <xdr:row>791</xdr:row>
      <xdr:rowOff>3227</xdr:rowOff>
    </xdr:to>
    <xdr:grpSp>
      <xdr:nvGrpSpPr>
        <xdr:cNvPr id="328" name="Group 327">
          <a:extLst>
            <a:ext uri="{FF2B5EF4-FFF2-40B4-BE49-F238E27FC236}">
              <a16:creationId xmlns:a16="http://schemas.microsoft.com/office/drawing/2014/main" id="{00000000-0008-0000-0700-000048010000}"/>
            </a:ext>
          </a:extLst>
        </xdr:cNvPr>
        <xdr:cNvGrpSpPr/>
      </xdr:nvGrpSpPr>
      <xdr:grpSpPr>
        <a:xfrm>
          <a:off x="7908925" y="402790025"/>
          <a:ext cx="425035" cy="3644952"/>
          <a:chOff x="9910745782" y="-2256841"/>
          <a:chExt cx="451763" cy="3901141"/>
        </a:xfrm>
      </xdr:grpSpPr>
      <xdr:pic>
        <xdr:nvPicPr>
          <xdr:cNvPr id="329" name="Picture 328">
            <a:extLst>
              <a:ext uri="{FF2B5EF4-FFF2-40B4-BE49-F238E27FC236}">
                <a16:creationId xmlns:a16="http://schemas.microsoft.com/office/drawing/2014/main" id="{00000000-0008-0000-0700-000049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30" name="Rectangle 329">
            <a:extLst>
              <a:ext uri="{FF2B5EF4-FFF2-40B4-BE49-F238E27FC236}">
                <a16:creationId xmlns:a16="http://schemas.microsoft.com/office/drawing/2014/main" id="{00000000-0008-0000-0700-00004A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781</xdr:row>
      <xdr:rowOff>38100</xdr:rowOff>
    </xdr:from>
    <xdr:to>
      <xdr:col>28</xdr:col>
      <xdr:colOff>95249</xdr:colOff>
      <xdr:row>783</xdr:row>
      <xdr:rowOff>180976</xdr:rowOff>
    </xdr:to>
    <xdr:sp macro="" textlink="">
      <xdr:nvSpPr>
        <xdr:cNvPr id="331" name="Rounded Rectangle 330">
          <a:extLst>
            <a:ext uri="{FF2B5EF4-FFF2-40B4-BE49-F238E27FC236}">
              <a16:creationId xmlns:a16="http://schemas.microsoft.com/office/drawing/2014/main" id="{00000000-0008-0000-0700-00004B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806</xdr:row>
      <xdr:rowOff>536470</xdr:rowOff>
    </xdr:from>
    <xdr:ext cx="653837" cy="911333"/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700-00004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795</xdr:row>
      <xdr:rowOff>253979</xdr:rowOff>
    </xdr:from>
    <xdr:ext cx="802099" cy="965221"/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7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800</xdr:row>
      <xdr:rowOff>187325</xdr:rowOff>
    </xdr:from>
    <xdr:to>
      <xdr:col>33</xdr:col>
      <xdr:colOff>475835</xdr:colOff>
      <xdr:row>806</xdr:row>
      <xdr:rowOff>3227</xdr:rowOff>
    </xdr:to>
    <xdr:grpSp>
      <xdr:nvGrpSpPr>
        <xdr:cNvPr id="334" name="Group 333">
          <a:extLst>
            <a:ext uri="{FF2B5EF4-FFF2-40B4-BE49-F238E27FC236}">
              <a16:creationId xmlns:a16="http://schemas.microsoft.com/office/drawing/2014/main" id="{00000000-0008-0000-0700-00004E010000}"/>
            </a:ext>
          </a:extLst>
        </xdr:cNvPr>
        <xdr:cNvGrpSpPr/>
      </xdr:nvGrpSpPr>
      <xdr:grpSpPr>
        <a:xfrm>
          <a:off x="7908925" y="410362400"/>
          <a:ext cx="425035" cy="3559227"/>
          <a:chOff x="9910745782" y="-2256841"/>
          <a:chExt cx="451763" cy="3901141"/>
        </a:xfrm>
      </xdr:grpSpPr>
      <xdr:pic>
        <xdr:nvPicPr>
          <xdr:cNvPr id="335" name="Picture 334">
            <a:extLst>
              <a:ext uri="{FF2B5EF4-FFF2-40B4-BE49-F238E27FC236}">
                <a16:creationId xmlns:a16="http://schemas.microsoft.com/office/drawing/2014/main" id="{00000000-0008-0000-0700-00004F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36" name="Rectangle 335">
            <a:extLst>
              <a:ext uri="{FF2B5EF4-FFF2-40B4-BE49-F238E27FC236}">
                <a16:creationId xmlns:a16="http://schemas.microsoft.com/office/drawing/2014/main" id="{00000000-0008-0000-0700-000050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796</xdr:row>
      <xdr:rowOff>38100</xdr:rowOff>
    </xdr:from>
    <xdr:to>
      <xdr:col>28</xdr:col>
      <xdr:colOff>95249</xdr:colOff>
      <xdr:row>798</xdr:row>
      <xdr:rowOff>180976</xdr:rowOff>
    </xdr:to>
    <xdr:sp macro="" textlink="">
      <xdr:nvSpPr>
        <xdr:cNvPr id="337" name="Rounded Rectangle 336">
          <a:extLst>
            <a:ext uri="{FF2B5EF4-FFF2-40B4-BE49-F238E27FC236}">
              <a16:creationId xmlns:a16="http://schemas.microsoft.com/office/drawing/2014/main" id="{00000000-0008-0000-0700-000051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821</xdr:row>
      <xdr:rowOff>536470</xdr:rowOff>
    </xdr:from>
    <xdr:ext cx="653837" cy="911333"/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0700-00005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810</xdr:row>
      <xdr:rowOff>253979</xdr:rowOff>
    </xdr:from>
    <xdr:ext cx="802099" cy="965221"/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7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815</xdr:row>
      <xdr:rowOff>187325</xdr:rowOff>
    </xdr:from>
    <xdr:to>
      <xdr:col>33</xdr:col>
      <xdr:colOff>475835</xdr:colOff>
      <xdr:row>821</xdr:row>
      <xdr:rowOff>3227</xdr:rowOff>
    </xdr:to>
    <xdr:grpSp>
      <xdr:nvGrpSpPr>
        <xdr:cNvPr id="340" name="Group 339">
          <a:extLst>
            <a:ext uri="{FF2B5EF4-FFF2-40B4-BE49-F238E27FC236}">
              <a16:creationId xmlns:a16="http://schemas.microsoft.com/office/drawing/2014/main" id="{00000000-0008-0000-0700-000054010000}"/>
            </a:ext>
          </a:extLst>
        </xdr:cNvPr>
        <xdr:cNvGrpSpPr/>
      </xdr:nvGrpSpPr>
      <xdr:grpSpPr>
        <a:xfrm>
          <a:off x="7908925" y="417915725"/>
          <a:ext cx="425035" cy="3635427"/>
          <a:chOff x="9910745782" y="-2256841"/>
          <a:chExt cx="451763" cy="3901141"/>
        </a:xfrm>
      </xdr:grpSpPr>
      <xdr:pic>
        <xdr:nvPicPr>
          <xdr:cNvPr id="341" name="Picture 340">
            <a:extLst>
              <a:ext uri="{FF2B5EF4-FFF2-40B4-BE49-F238E27FC236}">
                <a16:creationId xmlns:a16="http://schemas.microsoft.com/office/drawing/2014/main" id="{00000000-0008-0000-0700-000055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42" name="Rectangle 341">
            <a:extLst>
              <a:ext uri="{FF2B5EF4-FFF2-40B4-BE49-F238E27FC236}">
                <a16:creationId xmlns:a16="http://schemas.microsoft.com/office/drawing/2014/main" id="{00000000-0008-0000-0700-000056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811</xdr:row>
      <xdr:rowOff>38100</xdr:rowOff>
    </xdr:from>
    <xdr:to>
      <xdr:col>28</xdr:col>
      <xdr:colOff>95249</xdr:colOff>
      <xdr:row>813</xdr:row>
      <xdr:rowOff>180976</xdr:rowOff>
    </xdr:to>
    <xdr:sp macro="" textlink="">
      <xdr:nvSpPr>
        <xdr:cNvPr id="343" name="Rounded Rectangle 342">
          <a:extLst>
            <a:ext uri="{FF2B5EF4-FFF2-40B4-BE49-F238E27FC236}">
              <a16:creationId xmlns:a16="http://schemas.microsoft.com/office/drawing/2014/main" id="{00000000-0008-0000-0700-000057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836</xdr:row>
      <xdr:rowOff>536470</xdr:rowOff>
    </xdr:from>
    <xdr:ext cx="653837" cy="911333"/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700-00005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825</xdr:row>
      <xdr:rowOff>253979</xdr:rowOff>
    </xdr:from>
    <xdr:ext cx="802099" cy="965221"/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7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830</xdr:row>
      <xdr:rowOff>187325</xdr:rowOff>
    </xdr:from>
    <xdr:to>
      <xdr:col>33</xdr:col>
      <xdr:colOff>475835</xdr:colOff>
      <xdr:row>836</xdr:row>
      <xdr:rowOff>3227</xdr:rowOff>
    </xdr:to>
    <xdr:grpSp>
      <xdr:nvGrpSpPr>
        <xdr:cNvPr id="346" name="Group 345">
          <a:extLst>
            <a:ext uri="{FF2B5EF4-FFF2-40B4-BE49-F238E27FC236}">
              <a16:creationId xmlns:a16="http://schemas.microsoft.com/office/drawing/2014/main" id="{00000000-0008-0000-0700-00005A010000}"/>
            </a:ext>
          </a:extLst>
        </xdr:cNvPr>
        <xdr:cNvGrpSpPr/>
      </xdr:nvGrpSpPr>
      <xdr:grpSpPr>
        <a:xfrm>
          <a:off x="7908925" y="425669075"/>
          <a:ext cx="425035" cy="3740202"/>
          <a:chOff x="9910745782" y="-2256841"/>
          <a:chExt cx="451763" cy="3901141"/>
        </a:xfrm>
      </xdr:grpSpPr>
      <xdr:pic>
        <xdr:nvPicPr>
          <xdr:cNvPr id="347" name="Picture 346">
            <a:extLst>
              <a:ext uri="{FF2B5EF4-FFF2-40B4-BE49-F238E27FC236}">
                <a16:creationId xmlns:a16="http://schemas.microsoft.com/office/drawing/2014/main" id="{00000000-0008-0000-0700-00005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48" name="Rectangle 347">
            <a:extLst>
              <a:ext uri="{FF2B5EF4-FFF2-40B4-BE49-F238E27FC236}">
                <a16:creationId xmlns:a16="http://schemas.microsoft.com/office/drawing/2014/main" id="{00000000-0008-0000-0700-00005C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826</xdr:row>
      <xdr:rowOff>38100</xdr:rowOff>
    </xdr:from>
    <xdr:to>
      <xdr:col>28</xdr:col>
      <xdr:colOff>95249</xdr:colOff>
      <xdr:row>828</xdr:row>
      <xdr:rowOff>180976</xdr:rowOff>
    </xdr:to>
    <xdr:sp macro="" textlink="">
      <xdr:nvSpPr>
        <xdr:cNvPr id="349" name="Rounded Rectangle 348">
          <a:extLst>
            <a:ext uri="{FF2B5EF4-FFF2-40B4-BE49-F238E27FC236}">
              <a16:creationId xmlns:a16="http://schemas.microsoft.com/office/drawing/2014/main" id="{00000000-0008-0000-0700-00005D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851</xdr:row>
      <xdr:rowOff>536470</xdr:rowOff>
    </xdr:from>
    <xdr:ext cx="653837" cy="911333"/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700-00005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840</xdr:row>
      <xdr:rowOff>253979</xdr:rowOff>
    </xdr:from>
    <xdr:ext cx="802099" cy="965221"/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07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845</xdr:row>
      <xdr:rowOff>187325</xdr:rowOff>
    </xdr:from>
    <xdr:to>
      <xdr:col>33</xdr:col>
      <xdr:colOff>475835</xdr:colOff>
      <xdr:row>851</xdr:row>
      <xdr:rowOff>3227</xdr:rowOff>
    </xdr:to>
    <xdr:grpSp>
      <xdr:nvGrpSpPr>
        <xdr:cNvPr id="352" name="Group 351">
          <a:extLst>
            <a:ext uri="{FF2B5EF4-FFF2-40B4-BE49-F238E27FC236}">
              <a16:creationId xmlns:a16="http://schemas.microsoft.com/office/drawing/2014/main" id="{00000000-0008-0000-0700-000060010000}"/>
            </a:ext>
          </a:extLst>
        </xdr:cNvPr>
        <xdr:cNvGrpSpPr/>
      </xdr:nvGrpSpPr>
      <xdr:grpSpPr>
        <a:xfrm>
          <a:off x="7908925" y="433250975"/>
          <a:ext cx="425035" cy="3778302"/>
          <a:chOff x="9910745782" y="-2256841"/>
          <a:chExt cx="451763" cy="3901141"/>
        </a:xfrm>
      </xdr:grpSpPr>
      <xdr:pic>
        <xdr:nvPicPr>
          <xdr:cNvPr id="353" name="Picture 352">
            <a:extLst>
              <a:ext uri="{FF2B5EF4-FFF2-40B4-BE49-F238E27FC236}">
                <a16:creationId xmlns:a16="http://schemas.microsoft.com/office/drawing/2014/main" id="{00000000-0008-0000-0700-000061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54" name="Rectangle 353">
            <a:extLst>
              <a:ext uri="{FF2B5EF4-FFF2-40B4-BE49-F238E27FC236}">
                <a16:creationId xmlns:a16="http://schemas.microsoft.com/office/drawing/2014/main" id="{00000000-0008-0000-0700-000062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841</xdr:row>
      <xdr:rowOff>38100</xdr:rowOff>
    </xdr:from>
    <xdr:to>
      <xdr:col>28</xdr:col>
      <xdr:colOff>95249</xdr:colOff>
      <xdr:row>843</xdr:row>
      <xdr:rowOff>180976</xdr:rowOff>
    </xdr:to>
    <xdr:sp macro="" textlink="">
      <xdr:nvSpPr>
        <xdr:cNvPr id="355" name="Rounded Rectangle 354">
          <a:extLst>
            <a:ext uri="{FF2B5EF4-FFF2-40B4-BE49-F238E27FC236}">
              <a16:creationId xmlns:a16="http://schemas.microsoft.com/office/drawing/2014/main" id="{00000000-0008-0000-0700-000063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866</xdr:row>
      <xdr:rowOff>536470</xdr:rowOff>
    </xdr:from>
    <xdr:ext cx="653837" cy="911333"/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700-00006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0183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855</xdr:row>
      <xdr:rowOff>253979</xdr:rowOff>
    </xdr:from>
    <xdr:ext cx="802099" cy="965221"/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7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635" y="26886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860</xdr:row>
      <xdr:rowOff>187325</xdr:rowOff>
    </xdr:from>
    <xdr:to>
      <xdr:col>33</xdr:col>
      <xdr:colOff>475835</xdr:colOff>
      <xdr:row>866</xdr:row>
      <xdr:rowOff>3227</xdr:rowOff>
    </xdr:to>
    <xdr:grpSp>
      <xdr:nvGrpSpPr>
        <xdr:cNvPr id="358" name="Group 357">
          <a:extLst>
            <a:ext uri="{FF2B5EF4-FFF2-40B4-BE49-F238E27FC236}">
              <a16:creationId xmlns:a16="http://schemas.microsoft.com/office/drawing/2014/main" id="{00000000-0008-0000-0700-000066010000}"/>
            </a:ext>
          </a:extLst>
        </xdr:cNvPr>
        <xdr:cNvGrpSpPr/>
      </xdr:nvGrpSpPr>
      <xdr:grpSpPr>
        <a:xfrm>
          <a:off x="7908925" y="441185300"/>
          <a:ext cx="425035" cy="3721152"/>
          <a:chOff x="9910745782" y="-2256841"/>
          <a:chExt cx="451763" cy="3901141"/>
        </a:xfrm>
      </xdr:grpSpPr>
      <xdr:pic>
        <xdr:nvPicPr>
          <xdr:cNvPr id="359" name="Picture 358">
            <a:extLst>
              <a:ext uri="{FF2B5EF4-FFF2-40B4-BE49-F238E27FC236}">
                <a16:creationId xmlns:a16="http://schemas.microsoft.com/office/drawing/2014/main" id="{00000000-0008-0000-0700-00006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360" name="Rectangle 359">
            <a:extLst>
              <a:ext uri="{FF2B5EF4-FFF2-40B4-BE49-F238E27FC236}">
                <a16:creationId xmlns:a16="http://schemas.microsoft.com/office/drawing/2014/main" id="{00000000-0008-0000-0700-000068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856</xdr:row>
      <xdr:rowOff>38100</xdr:rowOff>
    </xdr:from>
    <xdr:to>
      <xdr:col>28</xdr:col>
      <xdr:colOff>95249</xdr:colOff>
      <xdr:row>858</xdr:row>
      <xdr:rowOff>180976</xdr:rowOff>
    </xdr:to>
    <xdr:sp macro="" textlink="">
      <xdr:nvSpPr>
        <xdr:cNvPr id="361" name="Rounded Rectangle 360">
          <a:extLst>
            <a:ext uri="{FF2B5EF4-FFF2-40B4-BE49-F238E27FC236}">
              <a16:creationId xmlns:a16="http://schemas.microsoft.com/office/drawing/2014/main" id="{00000000-0008-0000-0700-000069010000}"/>
            </a:ext>
          </a:extLst>
        </xdr:cNvPr>
        <xdr:cNvSpPr/>
      </xdr:nvSpPr>
      <xdr:spPr>
        <a:xfrm>
          <a:off x="5419724" y="228600"/>
          <a:ext cx="1238250" cy="8858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41</xdr:row>
      <xdr:rowOff>536470</xdr:rowOff>
    </xdr:from>
    <xdr:ext cx="653837" cy="911333"/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700-00006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30</xdr:row>
      <xdr:rowOff>253979</xdr:rowOff>
    </xdr:from>
    <xdr:ext cx="802099" cy="965221"/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7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56</xdr:row>
      <xdr:rowOff>536470</xdr:rowOff>
    </xdr:from>
    <xdr:ext cx="653837" cy="911333"/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700-00006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45</xdr:row>
      <xdr:rowOff>253979</xdr:rowOff>
    </xdr:from>
    <xdr:ext cx="802099" cy="965221"/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7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71</xdr:row>
      <xdr:rowOff>536470</xdr:rowOff>
    </xdr:from>
    <xdr:ext cx="653837" cy="911333"/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0700-00006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60</xdr:row>
      <xdr:rowOff>253979</xdr:rowOff>
    </xdr:from>
    <xdr:ext cx="802099" cy="965221"/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7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86</xdr:row>
      <xdr:rowOff>536470</xdr:rowOff>
    </xdr:from>
    <xdr:ext cx="653837" cy="911333"/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700-00007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75</xdr:row>
      <xdr:rowOff>253979</xdr:rowOff>
    </xdr:from>
    <xdr:ext cx="802099" cy="965221"/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7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101</xdr:row>
      <xdr:rowOff>536470</xdr:rowOff>
    </xdr:from>
    <xdr:ext cx="653837" cy="911333"/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700-00007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90</xdr:row>
      <xdr:rowOff>253979</xdr:rowOff>
    </xdr:from>
    <xdr:ext cx="802099" cy="965221"/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7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116</xdr:row>
      <xdr:rowOff>536470</xdr:rowOff>
    </xdr:from>
    <xdr:ext cx="653837" cy="911333"/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700-00007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105</xdr:row>
      <xdr:rowOff>253979</xdr:rowOff>
    </xdr:from>
    <xdr:ext cx="802099" cy="965221"/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7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131</xdr:row>
      <xdr:rowOff>536470</xdr:rowOff>
    </xdr:from>
    <xdr:ext cx="653837" cy="911333"/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700-00007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120</xdr:row>
      <xdr:rowOff>253979</xdr:rowOff>
    </xdr:from>
    <xdr:ext cx="802099" cy="965221"/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7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146</xdr:row>
      <xdr:rowOff>536470</xdr:rowOff>
    </xdr:from>
    <xdr:ext cx="653837" cy="911333"/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700-00007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135</xdr:row>
      <xdr:rowOff>253979</xdr:rowOff>
    </xdr:from>
    <xdr:ext cx="802099" cy="965221"/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7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161</xdr:row>
      <xdr:rowOff>536470</xdr:rowOff>
    </xdr:from>
    <xdr:ext cx="653837" cy="911333"/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700-00007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150</xdr:row>
      <xdr:rowOff>253979</xdr:rowOff>
    </xdr:from>
    <xdr:ext cx="802099" cy="965221"/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7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176</xdr:row>
      <xdr:rowOff>536470</xdr:rowOff>
    </xdr:from>
    <xdr:ext cx="653837" cy="911333"/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700-00007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165</xdr:row>
      <xdr:rowOff>253979</xdr:rowOff>
    </xdr:from>
    <xdr:ext cx="802099" cy="965221"/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7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191</xdr:row>
      <xdr:rowOff>536470</xdr:rowOff>
    </xdr:from>
    <xdr:ext cx="653837" cy="911333"/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700-00007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180</xdr:row>
      <xdr:rowOff>253979</xdr:rowOff>
    </xdr:from>
    <xdr:ext cx="802099" cy="965221"/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7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206</xdr:row>
      <xdr:rowOff>536470</xdr:rowOff>
    </xdr:from>
    <xdr:ext cx="653837" cy="911333"/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700-00008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195</xdr:row>
      <xdr:rowOff>253979</xdr:rowOff>
    </xdr:from>
    <xdr:ext cx="802099" cy="965221"/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7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221</xdr:row>
      <xdr:rowOff>536470</xdr:rowOff>
    </xdr:from>
    <xdr:ext cx="653837" cy="911333"/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0700-00008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210</xdr:row>
      <xdr:rowOff>253979</xdr:rowOff>
    </xdr:from>
    <xdr:ext cx="802099" cy="965221"/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07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236</xdr:row>
      <xdr:rowOff>536470</xdr:rowOff>
    </xdr:from>
    <xdr:ext cx="653837" cy="911333"/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700-00008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225</xdr:row>
      <xdr:rowOff>253979</xdr:rowOff>
    </xdr:from>
    <xdr:ext cx="802099" cy="965221"/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07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251</xdr:row>
      <xdr:rowOff>536470</xdr:rowOff>
    </xdr:from>
    <xdr:ext cx="653837" cy="911333"/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700-00008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240</xdr:row>
      <xdr:rowOff>253979</xdr:rowOff>
    </xdr:from>
    <xdr:ext cx="802099" cy="965221"/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7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266</xdr:row>
      <xdr:rowOff>536470</xdr:rowOff>
    </xdr:from>
    <xdr:ext cx="653837" cy="911333"/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700-00008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255</xdr:row>
      <xdr:rowOff>253979</xdr:rowOff>
    </xdr:from>
    <xdr:ext cx="802099" cy="965221"/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7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281</xdr:row>
      <xdr:rowOff>536470</xdr:rowOff>
    </xdr:from>
    <xdr:ext cx="653837" cy="911333"/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700-00008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270</xdr:row>
      <xdr:rowOff>253979</xdr:rowOff>
    </xdr:from>
    <xdr:ext cx="802099" cy="965221"/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7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296</xdr:row>
      <xdr:rowOff>536470</xdr:rowOff>
    </xdr:from>
    <xdr:ext cx="653837" cy="911333"/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700-00008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285</xdr:row>
      <xdr:rowOff>253979</xdr:rowOff>
    </xdr:from>
    <xdr:ext cx="802099" cy="965221"/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7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311</xdr:row>
      <xdr:rowOff>536470</xdr:rowOff>
    </xdr:from>
    <xdr:ext cx="653837" cy="911333"/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700-00008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300</xdr:row>
      <xdr:rowOff>253979</xdr:rowOff>
    </xdr:from>
    <xdr:ext cx="802099" cy="965221"/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7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326</xdr:row>
      <xdr:rowOff>536470</xdr:rowOff>
    </xdr:from>
    <xdr:ext cx="653837" cy="911333"/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700-00009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315</xdr:row>
      <xdr:rowOff>253979</xdr:rowOff>
    </xdr:from>
    <xdr:ext cx="802099" cy="965221"/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7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341</xdr:row>
      <xdr:rowOff>536470</xdr:rowOff>
    </xdr:from>
    <xdr:ext cx="653837" cy="911333"/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700-00009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330</xdr:row>
      <xdr:rowOff>253979</xdr:rowOff>
    </xdr:from>
    <xdr:ext cx="802099" cy="965221"/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7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356</xdr:row>
      <xdr:rowOff>536470</xdr:rowOff>
    </xdr:from>
    <xdr:ext cx="653837" cy="911333"/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0700-00009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345</xdr:row>
      <xdr:rowOff>253979</xdr:rowOff>
    </xdr:from>
    <xdr:ext cx="802099" cy="965221"/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7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371</xdr:row>
      <xdr:rowOff>536470</xdr:rowOff>
    </xdr:from>
    <xdr:ext cx="653837" cy="911333"/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0700-00009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360</xdr:row>
      <xdr:rowOff>253979</xdr:rowOff>
    </xdr:from>
    <xdr:ext cx="802099" cy="965221"/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7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386</xdr:row>
      <xdr:rowOff>536470</xdr:rowOff>
    </xdr:from>
    <xdr:ext cx="653837" cy="911333"/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700-00009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375</xdr:row>
      <xdr:rowOff>253979</xdr:rowOff>
    </xdr:from>
    <xdr:ext cx="802099" cy="965221"/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07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401</xdr:row>
      <xdr:rowOff>536470</xdr:rowOff>
    </xdr:from>
    <xdr:ext cx="653837" cy="911333"/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0700-00009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390</xdr:row>
      <xdr:rowOff>253979</xdr:rowOff>
    </xdr:from>
    <xdr:ext cx="802099" cy="965221"/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7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416</xdr:row>
      <xdr:rowOff>536470</xdr:rowOff>
    </xdr:from>
    <xdr:ext cx="653837" cy="911333"/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700-00009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405</xdr:row>
      <xdr:rowOff>253979</xdr:rowOff>
    </xdr:from>
    <xdr:ext cx="802099" cy="965221"/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07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431</xdr:row>
      <xdr:rowOff>536470</xdr:rowOff>
    </xdr:from>
    <xdr:ext cx="653837" cy="911333"/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0700-00009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420</xdr:row>
      <xdr:rowOff>253979</xdr:rowOff>
    </xdr:from>
    <xdr:ext cx="802099" cy="965221"/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07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446</xdr:row>
      <xdr:rowOff>536470</xdr:rowOff>
    </xdr:from>
    <xdr:ext cx="653837" cy="911333"/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700-0000A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435</xdr:row>
      <xdr:rowOff>253979</xdr:rowOff>
    </xdr:from>
    <xdr:ext cx="802099" cy="965221"/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07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461</xdr:row>
      <xdr:rowOff>536470</xdr:rowOff>
    </xdr:from>
    <xdr:ext cx="653837" cy="911333"/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0700-0000A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450</xdr:row>
      <xdr:rowOff>253979</xdr:rowOff>
    </xdr:from>
    <xdr:ext cx="802099" cy="965221"/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7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476</xdr:row>
      <xdr:rowOff>536470</xdr:rowOff>
    </xdr:from>
    <xdr:ext cx="653837" cy="911333"/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0700-0000A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465</xdr:row>
      <xdr:rowOff>253979</xdr:rowOff>
    </xdr:from>
    <xdr:ext cx="802099" cy="965221"/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7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491</xdr:row>
      <xdr:rowOff>536470</xdr:rowOff>
    </xdr:from>
    <xdr:ext cx="653837" cy="911333"/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700-0000A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480</xdr:row>
      <xdr:rowOff>253979</xdr:rowOff>
    </xdr:from>
    <xdr:ext cx="802099" cy="965221"/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07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506</xdr:row>
      <xdr:rowOff>536470</xdr:rowOff>
    </xdr:from>
    <xdr:ext cx="653837" cy="911333"/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700-0000A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495</xdr:row>
      <xdr:rowOff>253979</xdr:rowOff>
    </xdr:from>
    <xdr:ext cx="802099" cy="965221"/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07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521</xdr:row>
      <xdr:rowOff>536470</xdr:rowOff>
    </xdr:from>
    <xdr:ext cx="653837" cy="911333"/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700-0000A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510</xdr:row>
      <xdr:rowOff>253979</xdr:rowOff>
    </xdr:from>
    <xdr:ext cx="802099" cy="965221"/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7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536</xdr:row>
      <xdr:rowOff>536470</xdr:rowOff>
    </xdr:from>
    <xdr:ext cx="653837" cy="911333"/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700-0000A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525</xdr:row>
      <xdr:rowOff>253979</xdr:rowOff>
    </xdr:from>
    <xdr:ext cx="802099" cy="965221"/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07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551</xdr:row>
      <xdr:rowOff>536470</xdr:rowOff>
    </xdr:from>
    <xdr:ext cx="653837" cy="911333"/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700-0000A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540</xdr:row>
      <xdr:rowOff>253979</xdr:rowOff>
    </xdr:from>
    <xdr:ext cx="802099" cy="965221"/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7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566</xdr:row>
      <xdr:rowOff>536470</xdr:rowOff>
    </xdr:from>
    <xdr:ext cx="653837" cy="911333"/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700-0000B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555</xdr:row>
      <xdr:rowOff>253979</xdr:rowOff>
    </xdr:from>
    <xdr:ext cx="802099" cy="965221"/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7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581</xdr:row>
      <xdr:rowOff>536470</xdr:rowOff>
    </xdr:from>
    <xdr:ext cx="653837" cy="911333"/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0700-0000B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570</xdr:row>
      <xdr:rowOff>253979</xdr:rowOff>
    </xdr:from>
    <xdr:ext cx="802099" cy="965221"/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07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596</xdr:row>
      <xdr:rowOff>536470</xdr:rowOff>
    </xdr:from>
    <xdr:ext cx="653837" cy="911333"/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0700-0000B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585</xdr:row>
      <xdr:rowOff>253979</xdr:rowOff>
    </xdr:from>
    <xdr:ext cx="802099" cy="965221"/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7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611</xdr:row>
      <xdr:rowOff>536470</xdr:rowOff>
    </xdr:from>
    <xdr:ext cx="653837" cy="911333"/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700-0000B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600</xdr:row>
      <xdr:rowOff>253979</xdr:rowOff>
    </xdr:from>
    <xdr:ext cx="802099" cy="965221"/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07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626</xdr:row>
      <xdr:rowOff>536470</xdr:rowOff>
    </xdr:from>
    <xdr:ext cx="653837" cy="911333"/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700-0000B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615</xdr:row>
      <xdr:rowOff>253979</xdr:rowOff>
    </xdr:from>
    <xdr:ext cx="802099" cy="965221"/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7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641</xdr:row>
      <xdr:rowOff>536470</xdr:rowOff>
    </xdr:from>
    <xdr:ext cx="653837" cy="911333"/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700-0000B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630</xdr:row>
      <xdr:rowOff>253979</xdr:rowOff>
    </xdr:from>
    <xdr:ext cx="802099" cy="965221"/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7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656</xdr:row>
      <xdr:rowOff>536470</xdr:rowOff>
    </xdr:from>
    <xdr:ext cx="653837" cy="911333"/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0700-0000B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645</xdr:row>
      <xdr:rowOff>253979</xdr:rowOff>
    </xdr:from>
    <xdr:ext cx="802099" cy="965221"/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07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671</xdr:row>
      <xdr:rowOff>536470</xdr:rowOff>
    </xdr:from>
    <xdr:ext cx="653837" cy="911333"/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700-0000B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660</xdr:row>
      <xdr:rowOff>253979</xdr:rowOff>
    </xdr:from>
    <xdr:ext cx="802099" cy="965221"/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7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686</xdr:row>
      <xdr:rowOff>536470</xdr:rowOff>
    </xdr:from>
    <xdr:ext cx="653837" cy="911333"/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0700-0000C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675</xdr:row>
      <xdr:rowOff>253979</xdr:rowOff>
    </xdr:from>
    <xdr:ext cx="802099" cy="965221"/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07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701</xdr:row>
      <xdr:rowOff>536470</xdr:rowOff>
    </xdr:from>
    <xdr:ext cx="653837" cy="911333"/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700-0000C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690</xdr:row>
      <xdr:rowOff>253979</xdr:rowOff>
    </xdr:from>
    <xdr:ext cx="802099" cy="965221"/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07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716</xdr:row>
      <xdr:rowOff>536470</xdr:rowOff>
    </xdr:from>
    <xdr:ext cx="653837" cy="911333"/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700-0000C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705</xdr:row>
      <xdr:rowOff>253979</xdr:rowOff>
    </xdr:from>
    <xdr:ext cx="802099" cy="965221"/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07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731</xdr:row>
      <xdr:rowOff>536470</xdr:rowOff>
    </xdr:from>
    <xdr:ext cx="653837" cy="911333"/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0700-0000C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720</xdr:row>
      <xdr:rowOff>253979</xdr:rowOff>
    </xdr:from>
    <xdr:ext cx="802099" cy="965221"/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07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746</xdr:row>
      <xdr:rowOff>536470</xdr:rowOff>
    </xdr:from>
    <xdr:ext cx="653837" cy="911333"/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0700-0000C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735</xdr:row>
      <xdr:rowOff>253979</xdr:rowOff>
    </xdr:from>
    <xdr:ext cx="802099" cy="965221"/>
    <xdr:pic>
      <xdr:nvPicPr>
        <xdr:cNvPr id="457" name="Picture 456">
          <a:extLst>
            <a:ext uri="{FF2B5EF4-FFF2-40B4-BE49-F238E27FC236}">
              <a16:creationId xmlns:a16="http://schemas.microsoft.com/office/drawing/2014/main" id="{00000000-0008-0000-07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761</xdr:row>
      <xdr:rowOff>536470</xdr:rowOff>
    </xdr:from>
    <xdr:ext cx="653837" cy="911333"/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0700-0000C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750</xdr:row>
      <xdr:rowOff>253979</xdr:rowOff>
    </xdr:from>
    <xdr:ext cx="802099" cy="965221"/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7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776</xdr:row>
      <xdr:rowOff>536470</xdr:rowOff>
    </xdr:from>
    <xdr:ext cx="653837" cy="911333"/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700-0000CC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765</xdr:row>
      <xdr:rowOff>253979</xdr:rowOff>
    </xdr:from>
    <xdr:ext cx="802099" cy="965221"/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7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791</xdr:row>
      <xdr:rowOff>536470</xdr:rowOff>
    </xdr:from>
    <xdr:ext cx="653837" cy="911333"/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700-0000CE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780</xdr:row>
      <xdr:rowOff>253979</xdr:rowOff>
    </xdr:from>
    <xdr:ext cx="802099" cy="965221"/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7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806</xdr:row>
      <xdr:rowOff>536470</xdr:rowOff>
    </xdr:from>
    <xdr:ext cx="653837" cy="911333"/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700-0000D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795</xdr:row>
      <xdr:rowOff>253979</xdr:rowOff>
    </xdr:from>
    <xdr:ext cx="802099" cy="965221"/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7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821</xdr:row>
      <xdr:rowOff>536470</xdr:rowOff>
    </xdr:from>
    <xdr:ext cx="653837" cy="911333"/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0700-0000D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810</xdr:row>
      <xdr:rowOff>253979</xdr:rowOff>
    </xdr:from>
    <xdr:ext cx="802099" cy="965221"/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07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836</xdr:row>
      <xdr:rowOff>536470</xdr:rowOff>
    </xdr:from>
    <xdr:ext cx="653837" cy="911333"/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700-0000D4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825</xdr:row>
      <xdr:rowOff>253979</xdr:rowOff>
    </xdr:from>
    <xdr:ext cx="802099" cy="965221"/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07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851</xdr:row>
      <xdr:rowOff>536470</xdr:rowOff>
    </xdr:from>
    <xdr:ext cx="653837" cy="911333"/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700-0000D6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840</xdr:row>
      <xdr:rowOff>253979</xdr:rowOff>
    </xdr:from>
    <xdr:ext cx="802099" cy="965221"/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7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866</xdr:row>
      <xdr:rowOff>536470</xdr:rowOff>
    </xdr:from>
    <xdr:ext cx="653837" cy="911333"/>
    <xdr:pic>
      <xdr:nvPicPr>
        <xdr:cNvPr id="472" name="Picture 471">
          <a:extLst>
            <a:ext uri="{FF2B5EF4-FFF2-40B4-BE49-F238E27FC236}">
              <a16:creationId xmlns:a16="http://schemas.microsoft.com/office/drawing/2014/main" id="{00000000-0008-0000-0700-0000D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855</xdr:row>
      <xdr:rowOff>253979</xdr:rowOff>
    </xdr:from>
    <xdr:ext cx="802099" cy="965221"/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07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881</xdr:row>
      <xdr:rowOff>536470</xdr:rowOff>
    </xdr:from>
    <xdr:ext cx="653837" cy="911333"/>
    <xdr:pic>
      <xdr:nvPicPr>
        <xdr:cNvPr id="474" name="Picture 473">
          <a:extLst>
            <a:ext uri="{FF2B5EF4-FFF2-40B4-BE49-F238E27FC236}">
              <a16:creationId xmlns:a16="http://schemas.microsoft.com/office/drawing/2014/main" id="{00000000-0008-0000-0700-0000D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870</xdr:row>
      <xdr:rowOff>253979</xdr:rowOff>
    </xdr:from>
    <xdr:ext cx="802099" cy="965221"/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07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875</xdr:row>
      <xdr:rowOff>187325</xdr:rowOff>
    </xdr:from>
    <xdr:to>
      <xdr:col>33</xdr:col>
      <xdr:colOff>475835</xdr:colOff>
      <xdr:row>881</xdr:row>
      <xdr:rowOff>3227</xdr:rowOff>
    </xdr:to>
    <xdr:grpSp>
      <xdr:nvGrpSpPr>
        <xdr:cNvPr id="476" name="Group 475">
          <a:extLst>
            <a:ext uri="{FF2B5EF4-FFF2-40B4-BE49-F238E27FC236}">
              <a16:creationId xmlns:a16="http://schemas.microsoft.com/office/drawing/2014/main" id="{00000000-0008-0000-0700-0000DC010000}"/>
            </a:ext>
          </a:extLst>
        </xdr:cNvPr>
        <xdr:cNvGrpSpPr/>
      </xdr:nvGrpSpPr>
      <xdr:grpSpPr>
        <a:xfrm>
          <a:off x="7908925" y="448748150"/>
          <a:ext cx="425035" cy="3568752"/>
          <a:chOff x="9910745782" y="-2256841"/>
          <a:chExt cx="451763" cy="3901141"/>
        </a:xfrm>
      </xdr:grpSpPr>
      <xdr:pic>
        <xdr:nvPicPr>
          <xdr:cNvPr id="477" name="Picture 476">
            <a:extLst>
              <a:ext uri="{FF2B5EF4-FFF2-40B4-BE49-F238E27FC236}">
                <a16:creationId xmlns:a16="http://schemas.microsoft.com/office/drawing/2014/main" id="{00000000-0008-0000-0700-0000D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478" name="Rectangle 477">
            <a:extLst>
              <a:ext uri="{FF2B5EF4-FFF2-40B4-BE49-F238E27FC236}">
                <a16:creationId xmlns:a16="http://schemas.microsoft.com/office/drawing/2014/main" id="{00000000-0008-0000-0700-0000DE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oneCellAnchor>
    <xdr:from>
      <xdr:col>34</xdr:col>
      <xdr:colOff>25506</xdr:colOff>
      <xdr:row>881</xdr:row>
      <xdr:rowOff>536470</xdr:rowOff>
    </xdr:from>
    <xdr:ext cx="653837" cy="911333"/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0700-0000E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870</xdr:row>
      <xdr:rowOff>253979</xdr:rowOff>
    </xdr:from>
    <xdr:ext cx="802099" cy="965221"/>
    <xdr:pic>
      <xdr:nvPicPr>
        <xdr:cNvPr id="481" name="Picture 480">
          <a:extLst>
            <a:ext uri="{FF2B5EF4-FFF2-40B4-BE49-F238E27FC236}">
              <a16:creationId xmlns:a16="http://schemas.microsoft.com/office/drawing/2014/main" id="{00000000-0008-0000-07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482" name="Picture 481">
          <a:extLst>
            <a:ext uri="{FF2B5EF4-FFF2-40B4-BE49-F238E27FC236}">
              <a16:creationId xmlns:a16="http://schemas.microsoft.com/office/drawing/2014/main" id="{00000000-0008-0000-0700-0000E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07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890</xdr:row>
      <xdr:rowOff>187325</xdr:rowOff>
    </xdr:from>
    <xdr:to>
      <xdr:col>33</xdr:col>
      <xdr:colOff>475835</xdr:colOff>
      <xdr:row>896</xdr:row>
      <xdr:rowOff>3227</xdr:rowOff>
    </xdr:to>
    <xdr:grpSp>
      <xdr:nvGrpSpPr>
        <xdr:cNvPr id="484" name="Group 483">
          <a:extLst>
            <a:ext uri="{FF2B5EF4-FFF2-40B4-BE49-F238E27FC236}">
              <a16:creationId xmlns:a16="http://schemas.microsoft.com/office/drawing/2014/main" id="{00000000-0008-0000-0700-0000E4010000}"/>
            </a:ext>
          </a:extLst>
        </xdr:cNvPr>
        <xdr:cNvGrpSpPr/>
      </xdr:nvGrpSpPr>
      <xdr:grpSpPr>
        <a:xfrm>
          <a:off x="7908925" y="456463400"/>
          <a:ext cx="425035" cy="3492552"/>
          <a:chOff x="9910745782" y="-2256841"/>
          <a:chExt cx="451763" cy="3901141"/>
        </a:xfrm>
      </xdr:grpSpPr>
      <xdr:pic>
        <xdr:nvPicPr>
          <xdr:cNvPr id="485" name="Picture 484">
            <a:extLst>
              <a:ext uri="{FF2B5EF4-FFF2-40B4-BE49-F238E27FC236}">
                <a16:creationId xmlns:a16="http://schemas.microsoft.com/office/drawing/2014/main" id="{00000000-0008-0000-0700-0000E5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486" name="Rectangle 485">
            <a:extLst>
              <a:ext uri="{FF2B5EF4-FFF2-40B4-BE49-F238E27FC236}">
                <a16:creationId xmlns:a16="http://schemas.microsoft.com/office/drawing/2014/main" id="{00000000-0008-0000-0700-0000E6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886</xdr:row>
      <xdr:rowOff>38100</xdr:rowOff>
    </xdr:from>
    <xdr:to>
      <xdr:col>28</xdr:col>
      <xdr:colOff>95249</xdr:colOff>
      <xdr:row>888</xdr:row>
      <xdr:rowOff>180976</xdr:rowOff>
    </xdr:to>
    <xdr:sp macro="" textlink="">
      <xdr:nvSpPr>
        <xdr:cNvPr id="487" name="Rounded Rectangle 486">
          <a:extLst>
            <a:ext uri="{FF2B5EF4-FFF2-40B4-BE49-F238E27FC236}">
              <a16:creationId xmlns:a16="http://schemas.microsoft.com/office/drawing/2014/main" id="{00000000-0008-0000-0700-0000E701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0700-0000E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07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911</xdr:row>
      <xdr:rowOff>536470</xdr:rowOff>
    </xdr:from>
    <xdr:ext cx="653837" cy="911333"/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0700-0000E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900</xdr:row>
      <xdr:rowOff>253979</xdr:rowOff>
    </xdr:from>
    <xdr:ext cx="802099" cy="965221"/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07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905</xdr:row>
      <xdr:rowOff>187325</xdr:rowOff>
    </xdr:from>
    <xdr:to>
      <xdr:col>33</xdr:col>
      <xdr:colOff>475835</xdr:colOff>
      <xdr:row>911</xdr:row>
      <xdr:rowOff>3227</xdr:rowOff>
    </xdr:to>
    <xdr:grpSp>
      <xdr:nvGrpSpPr>
        <xdr:cNvPr id="492" name="Group 491">
          <a:extLst>
            <a:ext uri="{FF2B5EF4-FFF2-40B4-BE49-F238E27FC236}">
              <a16:creationId xmlns:a16="http://schemas.microsoft.com/office/drawing/2014/main" id="{00000000-0008-0000-0700-0000EC010000}"/>
            </a:ext>
          </a:extLst>
        </xdr:cNvPr>
        <xdr:cNvGrpSpPr/>
      </xdr:nvGrpSpPr>
      <xdr:grpSpPr>
        <a:xfrm>
          <a:off x="7908925" y="463997675"/>
          <a:ext cx="425035" cy="3511602"/>
          <a:chOff x="9910745782" y="-2256841"/>
          <a:chExt cx="451763" cy="3901141"/>
        </a:xfrm>
      </xdr:grpSpPr>
      <xdr:pic>
        <xdr:nvPicPr>
          <xdr:cNvPr id="493" name="Picture 492">
            <a:extLst>
              <a:ext uri="{FF2B5EF4-FFF2-40B4-BE49-F238E27FC236}">
                <a16:creationId xmlns:a16="http://schemas.microsoft.com/office/drawing/2014/main" id="{00000000-0008-0000-0700-0000E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494" name="Rectangle 493">
            <a:extLst>
              <a:ext uri="{FF2B5EF4-FFF2-40B4-BE49-F238E27FC236}">
                <a16:creationId xmlns:a16="http://schemas.microsoft.com/office/drawing/2014/main" id="{00000000-0008-0000-0700-0000EE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901</xdr:row>
      <xdr:rowOff>38100</xdr:rowOff>
    </xdr:from>
    <xdr:to>
      <xdr:col>28</xdr:col>
      <xdr:colOff>95249</xdr:colOff>
      <xdr:row>903</xdr:row>
      <xdr:rowOff>180976</xdr:rowOff>
    </xdr:to>
    <xdr:sp macro="" textlink="">
      <xdr:nvSpPr>
        <xdr:cNvPr id="495" name="Rounded Rectangle 494">
          <a:extLst>
            <a:ext uri="{FF2B5EF4-FFF2-40B4-BE49-F238E27FC236}">
              <a16:creationId xmlns:a16="http://schemas.microsoft.com/office/drawing/2014/main" id="{00000000-0008-0000-0700-0000EF01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911</xdr:row>
      <xdr:rowOff>536470</xdr:rowOff>
    </xdr:from>
    <xdr:ext cx="653837" cy="911333"/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0700-0000F0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900</xdr:row>
      <xdr:rowOff>253979</xdr:rowOff>
    </xdr:from>
    <xdr:ext cx="802099" cy="965221"/>
    <xdr:pic>
      <xdr:nvPicPr>
        <xdr:cNvPr id="497" name="Picture 496">
          <a:extLst>
            <a:ext uri="{FF2B5EF4-FFF2-40B4-BE49-F238E27FC236}">
              <a16:creationId xmlns:a16="http://schemas.microsoft.com/office/drawing/2014/main" id="{00000000-0008-0000-07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926</xdr:row>
      <xdr:rowOff>536470</xdr:rowOff>
    </xdr:from>
    <xdr:ext cx="653837" cy="911333"/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0700-0000F2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915</xdr:row>
      <xdr:rowOff>253979</xdr:rowOff>
    </xdr:from>
    <xdr:ext cx="802099" cy="965221"/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07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920</xdr:row>
      <xdr:rowOff>187325</xdr:rowOff>
    </xdr:from>
    <xdr:to>
      <xdr:col>33</xdr:col>
      <xdr:colOff>475835</xdr:colOff>
      <xdr:row>926</xdr:row>
      <xdr:rowOff>3227</xdr:rowOff>
    </xdr:to>
    <xdr:grpSp>
      <xdr:nvGrpSpPr>
        <xdr:cNvPr id="500" name="Group 499">
          <a:extLst>
            <a:ext uri="{FF2B5EF4-FFF2-40B4-BE49-F238E27FC236}">
              <a16:creationId xmlns:a16="http://schemas.microsoft.com/office/drawing/2014/main" id="{00000000-0008-0000-0700-0000F4010000}"/>
            </a:ext>
          </a:extLst>
        </xdr:cNvPr>
        <xdr:cNvGrpSpPr/>
      </xdr:nvGrpSpPr>
      <xdr:grpSpPr>
        <a:xfrm>
          <a:off x="7908925" y="471512900"/>
          <a:ext cx="425035" cy="3673527"/>
          <a:chOff x="9910745782" y="-2256841"/>
          <a:chExt cx="451763" cy="3901141"/>
        </a:xfrm>
      </xdr:grpSpPr>
      <xdr:pic>
        <xdr:nvPicPr>
          <xdr:cNvPr id="501" name="Picture 500">
            <a:extLst>
              <a:ext uri="{FF2B5EF4-FFF2-40B4-BE49-F238E27FC236}">
                <a16:creationId xmlns:a16="http://schemas.microsoft.com/office/drawing/2014/main" id="{00000000-0008-0000-0700-0000F5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02" name="Rectangle 501">
            <a:extLst>
              <a:ext uri="{FF2B5EF4-FFF2-40B4-BE49-F238E27FC236}">
                <a16:creationId xmlns:a16="http://schemas.microsoft.com/office/drawing/2014/main" id="{00000000-0008-0000-0700-0000F6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916</xdr:row>
      <xdr:rowOff>38100</xdr:rowOff>
    </xdr:from>
    <xdr:to>
      <xdr:col>28</xdr:col>
      <xdr:colOff>95249</xdr:colOff>
      <xdr:row>918</xdr:row>
      <xdr:rowOff>180976</xdr:rowOff>
    </xdr:to>
    <xdr:sp macro="" textlink="">
      <xdr:nvSpPr>
        <xdr:cNvPr id="503" name="Rounded Rectangle 502">
          <a:extLst>
            <a:ext uri="{FF2B5EF4-FFF2-40B4-BE49-F238E27FC236}">
              <a16:creationId xmlns:a16="http://schemas.microsoft.com/office/drawing/2014/main" id="{00000000-0008-0000-0700-0000F701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926</xdr:row>
      <xdr:rowOff>536470</xdr:rowOff>
    </xdr:from>
    <xdr:ext cx="653837" cy="911333"/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700-0000F8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915</xdr:row>
      <xdr:rowOff>253979</xdr:rowOff>
    </xdr:from>
    <xdr:ext cx="802099" cy="965221"/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07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941</xdr:row>
      <xdr:rowOff>536470</xdr:rowOff>
    </xdr:from>
    <xdr:ext cx="653837" cy="911333"/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0700-0000FA01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930</xdr:row>
      <xdr:rowOff>253979</xdr:rowOff>
    </xdr:from>
    <xdr:ext cx="802099" cy="965221"/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07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935</xdr:row>
      <xdr:rowOff>187325</xdr:rowOff>
    </xdr:from>
    <xdr:to>
      <xdr:col>33</xdr:col>
      <xdr:colOff>475835</xdr:colOff>
      <xdr:row>941</xdr:row>
      <xdr:rowOff>3227</xdr:rowOff>
    </xdr:to>
    <xdr:grpSp>
      <xdr:nvGrpSpPr>
        <xdr:cNvPr id="508" name="Group 507">
          <a:extLst>
            <a:ext uri="{FF2B5EF4-FFF2-40B4-BE49-F238E27FC236}">
              <a16:creationId xmlns:a16="http://schemas.microsoft.com/office/drawing/2014/main" id="{00000000-0008-0000-0700-0000FC010000}"/>
            </a:ext>
          </a:extLst>
        </xdr:cNvPr>
        <xdr:cNvGrpSpPr/>
      </xdr:nvGrpSpPr>
      <xdr:grpSpPr>
        <a:xfrm>
          <a:off x="7908925" y="479294825"/>
          <a:ext cx="425035" cy="3521127"/>
          <a:chOff x="9910745782" y="-2256841"/>
          <a:chExt cx="451763" cy="3901141"/>
        </a:xfrm>
      </xdr:grpSpPr>
      <xdr:pic>
        <xdr:nvPicPr>
          <xdr:cNvPr id="509" name="Picture 508">
            <a:extLst>
              <a:ext uri="{FF2B5EF4-FFF2-40B4-BE49-F238E27FC236}">
                <a16:creationId xmlns:a16="http://schemas.microsoft.com/office/drawing/2014/main" id="{00000000-0008-0000-0700-0000F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10" name="Rectangle 509">
            <a:extLst>
              <a:ext uri="{FF2B5EF4-FFF2-40B4-BE49-F238E27FC236}">
                <a16:creationId xmlns:a16="http://schemas.microsoft.com/office/drawing/2014/main" id="{00000000-0008-0000-0700-0000FE01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931</xdr:row>
      <xdr:rowOff>38100</xdr:rowOff>
    </xdr:from>
    <xdr:to>
      <xdr:col>28</xdr:col>
      <xdr:colOff>95249</xdr:colOff>
      <xdr:row>933</xdr:row>
      <xdr:rowOff>180976</xdr:rowOff>
    </xdr:to>
    <xdr:sp macro="" textlink="">
      <xdr:nvSpPr>
        <xdr:cNvPr id="511" name="Rounded Rectangle 510">
          <a:extLst>
            <a:ext uri="{FF2B5EF4-FFF2-40B4-BE49-F238E27FC236}">
              <a16:creationId xmlns:a16="http://schemas.microsoft.com/office/drawing/2014/main" id="{00000000-0008-0000-0700-0000FF01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941</xdr:row>
      <xdr:rowOff>536470</xdr:rowOff>
    </xdr:from>
    <xdr:ext cx="653837" cy="911333"/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700-00000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930</xdr:row>
      <xdr:rowOff>253979</xdr:rowOff>
    </xdr:from>
    <xdr:ext cx="802099" cy="965221"/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07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956</xdr:row>
      <xdr:rowOff>536470</xdr:rowOff>
    </xdr:from>
    <xdr:ext cx="653837" cy="911333"/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0700-00000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945</xdr:row>
      <xdr:rowOff>253979</xdr:rowOff>
    </xdr:from>
    <xdr:ext cx="802099" cy="965221"/>
    <xdr:pic>
      <xdr:nvPicPr>
        <xdr:cNvPr id="515" name="Picture 514">
          <a:extLst>
            <a:ext uri="{FF2B5EF4-FFF2-40B4-BE49-F238E27FC236}">
              <a16:creationId xmlns:a16="http://schemas.microsoft.com/office/drawing/2014/main" id="{00000000-0008-0000-07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950</xdr:row>
      <xdr:rowOff>187325</xdr:rowOff>
    </xdr:from>
    <xdr:to>
      <xdr:col>33</xdr:col>
      <xdr:colOff>475835</xdr:colOff>
      <xdr:row>956</xdr:row>
      <xdr:rowOff>3227</xdr:rowOff>
    </xdr:to>
    <xdr:grpSp>
      <xdr:nvGrpSpPr>
        <xdr:cNvPr id="516" name="Group 515">
          <a:extLst>
            <a:ext uri="{FF2B5EF4-FFF2-40B4-BE49-F238E27FC236}">
              <a16:creationId xmlns:a16="http://schemas.microsoft.com/office/drawing/2014/main" id="{00000000-0008-0000-0700-000004020000}"/>
            </a:ext>
          </a:extLst>
        </xdr:cNvPr>
        <xdr:cNvGrpSpPr/>
      </xdr:nvGrpSpPr>
      <xdr:grpSpPr>
        <a:xfrm>
          <a:off x="7908925" y="486819575"/>
          <a:ext cx="425035" cy="3683052"/>
          <a:chOff x="9910745782" y="-2256841"/>
          <a:chExt cx="451763" cy="3901141"/>
        </a:xfrm>
      </xdr:grpSpPr>
      <xdr:pic>
        <xdr:nvPicPr>
          <xdr:cNvPr id="517" name="Picture 516">
            <a:extLst>
              <a:ext uri="{FF2B5EF4-FFF2-40B4-BE49-F238E27FC236}">
                <a16:creationId xmlns:a16="http://schemas.microsoft.com/office/drawing/2014/main" id="{00000000-0008-0000-0700-00000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18" name="Rectangle 517">
            <a:extLst>
              <a:ext uri="{FF2B5EF4-FFF2-40B4-BE49-F238E27FC236}">
                <a16:creationId xmlns:a16="http://schemas.microsoft.com/office/drawing/2014/main" id="{00000000-0008-0000-0700-00000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946</xdr:row>
      <xdr:rowOff>38100</xdr:rowOff>
    </xdr:from>
    <xdr:to>
      <xdr:col>28</xdr:col>
      <xdr:colOff>95249</xdr:colOff>
      <xdr:row>948</xdr:row>
      <xdr:rowOff>180976</xdr:rowOff>
    </xdr:to>
    <xdr:sp macro="" textlink="">
      <xdr:nvSpPr>
        <xdr:cNvPr id="519" name="Rounded Rectangle 518">
          <a:extLst>
            <a:ext uri="{FF2B5EF4-FFF2-40B4-BE49-F238E27FC236}">
              <a16:creationId xmlns:a16="http://schemas.microsoft.com/office/drawing/2014/main" id="{00000000-0008-0000-0700-00000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956</xdr:row>
      <xdr:rowOff>536470</xdr:rowOff>
    </xdr:from>
    <xdr:ext cx="653837" cy="911333"/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700-00000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945</xdr:row>
      <xdr:rowOff>253979</xdr:rowOff>
    </xdr:from>
    <xdr:ext cx="802099" cy="965221"/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7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971</xdr:row>
      <xdr:rowOff>536470</xdr:rowOff>
    </xdr:from>
    <xdr:ext cx="653837" cy="911333"/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700-00000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960</xdr:row>
      <xdr:rowOff>253979</xdr:rowOff>
    </xdr:from>
    <xdr:ext cx="802099" cy="965221"/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07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965</xdr:row>
      <xdr:rowOff>187325</xdr:rowOff>
    </xdr:from>
    <xdr:to>
      <xdr:col>33</xdr:col>
      <xdr:colOff>475835</xdr:colOff>
      <xdr:row>971</xdr:row>
      <xdr:rowOff>3227</xdr:rowOff>
    </xdr:to>
    <xdr:grpSp>
      <xdr:nvGrpSpPr>
        <xdr:cNvPr id="524" name="Group 523">
          <a:extLst>
            <a:ext uri="{FF2B5EF4-FFF2-40B4-BE49-F238E27FC236}">
              <a16:creationId xmlns:a16="http://schemas.microsoft.com/office/drawing/2014/main" id="{00000000-0008-0000-0700-00000C020000}"/>
            </a:ext>
          </a:extLst>
        </xdr:cNvPr>
        <xdr:cNvGrpSpPr/>
      </xdr:nvGrpSpPr>
      <xdr:grpSpPr>
        <a:xfrm>
          <a:off x="7908925" y="494506250"/>
          <a:ext cx="425035" cy="3644952"/>
          <a:chOff x="9910745782" y="-2256841"/>
          <a:chExt cx="451763" cy="3901141"/>
        </a:xfrm>
      </xdr:grpSpPr>
      <xdr:pic>
        <xdr:nvPicPr>
          <xdr:cNvPr id="525" name="Picture 524">
            <a:extLst>
              <a:ext uri="{FF2B5EF4-FFF2-40B4-BE49-F238E27FC236}">
                <a16:creationId xmlns:a16="http://schemas.microsoft.com/office/drawing/2014/main" id="{00000000-0008-0000-0700-00000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26" name="Rectangle 525">
            <a:extLst>
              <a:ext uri="{FF2B5EF4-FFF2-40B4-BE49-F238E27FC236}">
                <a16:creationId xmlns:a16="http://schemas.microsoft.com/office/drawing/2014/main" id="{00000000-0008-0000-0700-00000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961</xdr:row>
      <xdr:rowOff>38100</xdr:rowOff>
    </xdr:from>
    <xdr:to>
      <xdr:col>28</xdr:col>
      <xdr:colOff>95249</xdr:colOff>
      <xdr:row>963</xdr:row>
      <xdr:rowOff>180976</xdr:rowOff>
    </xdr:to>
    <xdr:sp macro="" textlink="">
      <xdr:nvSpPr>
        <xdr:cNvPr id="527" name="Rounded Rectangle 526">
          <a:extLst>
            <a:ext uri="{FF2B5EF4-FFF2-40B4-BE49-F238E27FC236}">
              <a16:creationId xmlns:a16="http://schemas.microsoft.com/office/drawing/2014/main" id="{00000000-0008-0000-0700-00000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971</xdr:row>
      <xdr:rowOff>536470</xdr:rowOff>
    </xdr:from>
    <xdr:ext cx="653837" cy="911333"/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0700-00001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960</xdr:row>
      <xdr:rowOff>253979</xdr:rowOff>
    </xdr:from>
    <xdr:ext cx="802099" cy="965221"/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07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986</xdr:row>
      <xdr:rowOff>536470</xdr:rowOff>
    </xdr:from>
    <xdr:ext cx="653837" cy="911333"/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0700-00001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975</xdr:row>
      <xdr:rowOff>253979</xdr:rowOff>
    </xdr:from>
    <xdr:ext cx="802099" cy="965221"/>
    <xdr:pic>
      <xdr:nvPicPr>
        <xdr:cNvPr id="531" name="Picture 530">
          <a:extLst>
            <a:ext uri="{FF2B5EF4-FFF2-40B4-BE49-F238E27FC236}">
              <a16:creationId xmlns:a16="http://schemas.microsoft.com/office/drawing/2014/main" id="{00000000-0008-0000-07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980</xdr:row>
      <xdr:rowOff>187325</xdr:rowOff>
    </xdr:from>
    <xdr:to>
      <xdr:col>33</xdr:col>
      <xdr:colOff>475835</xdr:colOff>
      <xdr:row>986</xdr:row>
      <xdr:rowOff>3227</xdr:rowOff>
    </xdr:to>
    <xdr:grpSp>
      <xdr:nvGrpSpPr>
        <xdr:cNvPr id="532" name="Group 531">
          <a:extLst>
            <a:ext uri="{FF2B5EF4-FFF2-40B4-BE49-F238E27FC236}">
              <a16:creationId xmlns:a16="http://schemas.microsoft.com/office/drawing/2014/main" id="{00000000-0008-0000-0700-000014020000}"/>
            </a:ext>
          </a:extLst>
        </xdr:cNvPr>
        <xdr:cNvGrpSpPr/>
      </xdr:nvGrpSpPr>
      <xdr:grpSpPr>
        <a:xfrm>
          <a:off x="7908925" y="502145300"/>
          <a:ext cx="425035" cy="3587802"/>
          <a:chOff x="9910745782" y="-2256841"/>
          <a:chExt cx="451763" cy="3901141"/>
        </a:xfrm>
      </xdr:grpSpPr>
      <xdr:pic>
        <xdr:nvPicPr>
          <xdr:cNvPr id="533" name="Picture 532">
            <a:extLst>
              <a:ext uri="{FF2B5EF4-FFF2-40B4-BE49-F238E27FC236}">
                <a16:creationId xmlns:a16="http://schemas.microsoft.com/office/drawing/2014/main" id="{00000000-0008-0000-0700-00001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34" name="Rectangle 533">
            <a:extLst>
              <a:ext uri="{FF2B5EF4-FFF2-40B4-BE49-F238E27FC236}">
                <a16:creationId xmlns:a16="http://schemas.microsoft.com/office/drawing/2014/main" id="{00000000-0008-0000-0700-00001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976</xdr:row>
      <xdr:rowOff>38100</xdr:rowOff>
    </xdr:from>
    <xdr:to>
      <xdr:col>28</xdr:col>
      <xdr:colOff>95249</xdr:colOff>
      <xdr:row>978</xdr:row>
      <xdr:rowOff>180976</xdr:rowOff>
    </xdr:to>
    <xdr:sp macro="" textlink="">
      <xdr:nvSpPr>
        <xdr:cNvPr id="535" name="Rounded Rectangle 534">
          <a:extLst>
            <a:ext uri="{FF2B5EF4-FFF2-40B4-BE49-F238E27FC236}">
              <a16:creationId xmlns:a16="http://schemas.microsoft.com/office/drawing/2014/main" id="{00000000-0008-0000-0700-00001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986</xdr:row>
      <xdr:rowOff>536470</xdr:rowOff>
    </xdr:from>
    <xdr:ext cx="653837" cy="911333"/>
    <xdr:pic>
      <xdr:nvPicPr>
        <xdr:cNvPr id="536" name="Picture 535">
          <a:extLst>
            <a:ext uri="{FF2B5EF4-FFF2-40B4-BE49-F238E27FC236}">
              <a16:creationId xmlns:a16="http://schemas.microsoft.com/office/drawing/2014/main" id="{00000000-0008-0000-0700-00001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975</xdr:row>
      <xdr:rowOff>253979</xdr:rowOff>
    </xdr:from>
    <xdr:ext cx="802099" cy="965221"/>
    <xdr:pic>
      <xdr:nvPicPr>
        <xdr:cNvPr id="537" name="Picture 536">
          <a:extLst>
            <a:ext uri="{FF2B5EF4-FFF2-40B4-BE49-F238E27FC236}">
              <a16:creationId xmlns:a16="http://schemas.microsoft.com/office/drawing/2014/main" id="{00000000-0008-0000-07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1001</xdr:row>
      <xdr:rowOff>536470</xdr:rowOff>
    </xdr:from>
    <xdr:ext cx="653837" cy="911333"/>
    <xdr:pic>
      <xdr:nvPicPr>
        <xdr:cNvPr id="538" name="Picture 537">
          <a:extLst>
            <a:ext uri="{FF2B5EF4-FFF2-40B4-BE49-F238E27FC236}">
              <a16:creationId xmlns:a16="http://schemas.microsoft.com/office/drawing/2014/main" id="{00000000-0008-0000-0700-00001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990</xdr:row>
      <xdr:rowOff>253979</xdr:rowOff>
    </xdr:from>
    <xdr:ext cx="802099" cy="965221"/>
    <xdr:pic>
      <xdr:nvPicPr>
        <xdr:cNvPr id="539" name="Picture 538">
          <a:extLst>
            <a:ext uri="{FF2B5EF4-FFF2-40B4-BE49-F238E27FC236}">
              <a16:creationId xmlns:a16="http://schemas.microsoft.com/office/drawing/2014/main" id="{00000000-0008-0000-07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995</xdr:row>
      <xdr:rowOff>187325</xdr:rowOff>
    </xdr:from>
    <xdr:to>
      <xdr:col>33</xdr:col>
      <xdr:colOff>475835</xdr:colOff>
      <xdr:row>1001</xdr:row>
      <xdr:rowOff>3227</xdr:rowOff>
    </xdr:to>
    <xdr:grpSp>
      <xdr:nvGrpSpPr>
        <xdr:cNvPr id="540" name="Group 539">
          <a:extLst>
            <a:ext uri="{FF2B5EF4-FFF2-40B4-BE49-F238E27FC236}">
              <a16:creationId xmlns:a16="http://schemas.microsoft.com/office/drawing/2014/main" id="{00000000-0008-0000-0700-00001C020000}"/>
            </a:ext>
          </a:extLst>
        </xdr:cNvPr>
        <xdr:cNvGrpSpPr/>
      </xdr:nvGrpSpPr>
      <xdr:grpSpPr>
        <a:xfrm>
          <a:off x="7908925" y="509765300"/>
          <a:ext cx="425035" cy="3635427"/>
          <a:chOff x="9910745782" y="-2256841"/>
          <a:chExt cx="451763" cy="3901141"/>
        </a:xfrm>
      </xdr:grpSpPr>
      <xdr:pic>
        <xdr:nvPicPr>
          <xdr:cNvPr id="541" name="Picture 540">
            <a:extLst>
              <a:ext uri="{FF2B5EF4-FFF2-40B4-BE49-F238E27FC236}">
                <a16:creationId xmlns:a16="http://schemas.microsoft.com/office/drawing/2014/main" id="{00000000-0008-0000-0700-00001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42" name="Rectangle 541">
            <a:extLst>
              <a:ext uri="{FF2B5EF4-FFF2-40B4-BE49-F238E27FC236}">
                <a16:creationId xmlns:a16="http://schemas.microsoft.com/office/drawing/2014/main" id="{00000000-0008-0000-0700-00001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991</xdr:row>
      <xdr:rowOff>38100</xdr:rowOff>
    </xdr:from>
    <xdr:to>
      <xdr:col>28</xdr:col>
      <xdr:colOff>95249</xdr:colOff>
      <xdr:row>993</xdr:row>
      <xdr:rowOff>180976</xdr:rowOff>
    </xdr:to>
    <xdr:sp macro="" textlink="">
      <xdr:nvSpPr>
        <xdr:cNvPr id="543" name="Rounded Rectangle 542">
          <a:extLst>
            <a:ext uri="{FF2B5EF4-FFF2-40B4-BE49-F238E27FC236}">
              <a16:creationId xmlns:a16="http://schemas.microsoft.com/office/drawing/2014/main" id="{00000000-0008-0000-0700-00001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1001</xdr:row>
      <xdr:rowOff>536470</xdr:rowOff>
    </xdr:from>
    <xdr:ext cx="653837" cy="911333"/>
    <xdr:pic>
      <xdr:nvPicPr>
        <xdr:cNvPr id="544" name="Picture 543">
          <a:extLst>
            <a:ext uri="{FF2B5EF4-FFF2-40B4-BE49-F238E27FC236}">
              <a16:creationId xmlns:a16="http://schemas.microsoft.com/office/drawing/2014/main" id="{00000000-0008-0000-0700-00002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990</xdr:row>
      <xdr:rowOff>253979</xdr:rowOff>
    </xdr:from>
    <xdr:ext cx="802099" cy="965221"/>
    <xdr:pic>
      <xdr:nvPicPr>
        <xdr:cNvPr id="545" name="Picture 544">
          <a:extLst>
            <a:ext uri="{FF2B5EF4-FFF2-40B4-BE49-F238E27FC236}">
              <a16:creationId xmlns:a16="http://schemas.microsoft.com/office/drawing/2014/main" id="{00000000-0008-0000-07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1016</xdr:row>
      <xdr:rowOff>536470</xdr:rowOff>
    </xdr:from>
    <xdr:ext cx="653837" cy="911333"/>
    <xdr:pic>
      <xdr:nvPicPr>
        <xdr:cNvPr id="546" name="Picture 545">
          <a:extLst>
            <a:ext uri="{FF2B5EF4-FFF2-40B4-BE49-F238E27FC236}">
              <a16:creationId xmlns:a16="http://schemas.microsoft.com/office/drawing/2014/main" id="{00000000-0008-0000-0700-00002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1005</xdr:row>
      <xdr:rowOff>253979</xdr:rowOff>
    </xdr:from>
    <xdr:ext cx="802099" cy="965221"/>
    <xdr:pic>
      <xdr:nvPicPr>
        <xdr:cNvPr id="547" name="Picture 546">
          <a:extLst>
            <a:ext uri="{FF2B5EF4-FFF2-40B4-BE49-F238E27FC236}">
              <a16:creationId xmlns:a16="http://schemas.microsoft.com/office/drawing/2014/main" id="{00000000-0008-0000-07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1010</xdr:row>
      <xdr:rowOff>187325</xdr:rowOff>
    </xdr:from>
    <xdr:to>
      <xdr:col>33</xdr:col>
      <xdr:colOff>475835</xdr:colOff>
      <xdr:row>1016</xdr:row>
      <xdr:rowOff>3227</xdr:rowOff>
    </xdr:to>
    <xdr:grpSp>
      <xdr:nvGrpSpPr>
        <xdr:cNvPr id="548" name="Group 547">
          <a:extLst>
            <a:ext uri="{FF2B5EF4-FFF2-40B4-BE49-F238E27FC236}">
              <a16:creationId xmlns:a16="http://schemas.microsoft.com/office/drawing/2014/main" id="{00000000-0008-0000-0700-000024020000}"/>
            </a:ext>
          </a:extLst>
        </xdr:cNvPr>
        <xdr:cNvGrpSpPr/>
      </xdr:nvGrpSpPr>
      <xdr:grpSpPr>
        <a:xfrm>
          <a:off x="7908925" y="517432925"/>
          <a:ext cx="425035" cy="3664002"/>
          <a:chOff x="9910745782" y="-2256841"/>
          <a:chExt cx="451763" cy="3901141"/>
        </a:xfrm>
      </xdr:grpSpPr>
      <xdr:pic>
        <xdr:nvPicPr>
          <xdr:cNvPr id="549" name="Picture 548">
            <a:extLst>
              <a:ext uri="{FF2B5EF4-FFF2-40B4-BE49-F238E27FC236}">
                <a16:creationId xmlns:a16="http://schemas.microsoft.com/office/drawing/2014/main" id="{00000000-0008-0000-0700-00002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50" name="Rectangle 549">
            <a:extLst>
              <a:ext uri="{FF2B5EF4-FFF2-40B4-BE49-F238E27FC236}">
                <a16:creationId xmlns:a16="http://schemas.microsoft.com/office/drawing/2014/main" id="{00000000-0008-0000-0700-00002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1006</xdr:row>
      <xdr:rowOff>38100</xdr:rowOff>
    </xdr:from>
    <xdr:to>
      <xdr:col>28</xdr:col>
      <xdr:colOff>95249</xdr:colOff>
      <xdr:row>1008</xdr:row>
      <xdr:rowOff>180976</xdr:rowOff>
    </xdr:to>
    <xdr:sp macro="" textlink="">
      <xdr:nvSpPr>
        <xdr:cNvPr id="551" name="Rounded Rectangle 550">
          <a:extLst>
            <a:ext uri="{FF2B5EF4-FFF2-40B4-BE49-F238E27FC236}">
              <a16:creationId xmlns:a16="http://schemas.microsoft.com/office/drawing/2014/main" id="{00000000-0008-0000-0700-00002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1016</xdr:row>
      <xdr:rowOff>536470</xdr:rowOff>
    </xdr:from>
    <xdr:ext cx="653837" cy="911333"/>
    <xdr:pic>
      <xdr:nvPicPr>
        <xdr:cNvPr id="552" name="Picture 551">
          <a:extLst>
            <a:ext uri="{FF2B5EF4-FFF2-40B4-BE49-F238E27FC236}">
              <a16:creationId xmlns:a16="http://schemas.microsoft.com/office/drawing/2014/main" id="{00000000-0008-0000-0700-00002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1005</xdr:row>
      <xdr:rowOff>253979</xdr:rowOff>
    </xdr:from>
    <xdr:ext cx="802099" cy="965221"/>
    <xdr:pic>
      <xdr:nvPicPr>
        <xdr:cNvPr id="553" name="Picture 552">
          <a:extLst>
            <a:ext uri="{FF2B5EF4-FFF2-40B4-BE49-F238E27FC236}">
              <a16:creationId xmlns:a16="http://schemas.microsoft.com/office/drawing/2014/main" id="{00000000-0008-0000-07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1031</xdr:row>
      <xdr:rowOff>536470</xdr:rowOff>
    </xdr:from>
    <xdr:ext cx="653837" cy="911333"/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700-00002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1020</xdr:row>
      <xdr:rowOff>253979</xdr:rowOff>
    </xdr:from>
    <xdr:ext cx="802099" cy="965221"/>
    <xdr:pic>
      <xdr:nvPicPr>
        <xdr:cNvPr id="555" name="Picture 554">
          <a:extLst>
            <a:ext uri="{FF2B5EF4-FFF2-40B4-BE49-F238E27FC236}">
              <a16:creationId xmlns:a16="http://schemas.microsoft.com/office/drawing/2014/main" id="{00000000-0008-0000-07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1025</xdr:row>
      <xdr:rowOff>187325</xdr:rowOff>
    </xdr:from>
    <xdr:to>
      <xdr:col>33</xdr:col>
      <xdr:colOff>475835</xdr:colOff>
      <xdr:row>1031</xdr:row>
      <xdr:rowOff>3227</xdr:rowOff>
    </xdr:to>
    <xdr:grpSp>
      <xdr:nvGrpSpPr>
        <xdr:cNvPr id="556" name="Group 555">
          <a:extLst>
            <a:ext uri="{FF2B5EF4-FFF2-40B4-BE49-F238E27FC236}">
              <a16:creationId xmlns:a16="http://schemas.microsoft.com/office/drawing/2014/main" id="{00000000-0008-0000-0700-00002C020000}"/>
            </a:ext>
          </a:extLst>
        </xdr:cNvPr>
        <xdr:cNvGrpSpPr/>
      </xdr:nvGrpSpPr>
      <xdr:grpSpPr>
        <a:xfrm>
          <a:off x="7908925" y="524967200"/>
          <a:ext cx="425035" cy="3673527"/>
          <a:chOff x="9910745782" y="-2256841"/>
          <a:chExt cx="451763" cy="3901141"/>
        </a:xfrm>
      </xdr:grpSpPr>
      <xdr:pic>
        <xdr:nvPicPr>
          <xdr:cNvPr id="557" name="Picture 556">
            <a:extLst>
              <a:ext uri="{FF2B5EF4-FFF2-40B4-BE49-F238E27FC236}">
                <a16:creationId xmlns:a16="http://schemas.microsoft.com/office/drawing/2014/main" id="{00000000-0008-0000-0700-00002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58" name="Rectangle 557">
            <a:extLst>
              <a:ext uri="{FF2B5EF4-FFF2-40B4-BE49-F238E27FC236}">
                <a16:creationId xmlns:a16="http://schemas.microsoft.com/office/drawing/2014/main" id="{00000000-0008-0000-0700-00002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1021</xdr:row>
      <xdr:rowOff>38100</xdr:rowOff>
    </xdr:from>
    <xdr:to>
      <xdr:col>28</xdr:col>
      <xdr:colOff>95249</xdr:colOff>
      <xdr:row>1023</xdr:row>
      <xdr:rowOff>180976</xdr:rowOff>
    </xdr:to>
    <xdr:sp macro="" textlink="">
      <xdr:nvSpPr>
        <xdr:cNvPr id="559" name="Rounded Rectangle 558">
          <a:extLst>
            <a:ext uri="{FF2B5EF4-FFF2-40B4-BE49-F238E27FC236}">
              <a16:creationId xmlns:a16="http://schemas.microsoft.com/office/drawing/2014/main" id="{00000000-0008-0000-0700-00002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1031</xdr:row>
      <xdr:rowOff>536470</xdr:rowOff>
    </xdr:from>
    <xdr:ext cx="653837" cy="911333"/>
    <xdr:pic>
      <xdr:nvPicPr>
        <xdr:cNvPr id="560" name="Picture 559">
          <a:extLst>
            <a:ext uri="{FF2B5EF4-FFF2-40B4-BE49-F238E27FC236}">
              <a16:creationId xmlns:a16="http://schemas.microsoft.com/office/drawing/2014/main" id="{00000000-0008-0000-0700-00003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1020</xdr:row>
      <xdr:rowOff>253979</xdr:rowOff>
    </xdr:from>
    <xdr:ext cx="802099" cy="965221"/>
    <xdr:pic>
      <xdr:nvPicPr>
        <xdr:cNvPr id="561" name="Picture 560">
          <a:extLst>
            <a:ext uri="{FF2B5EF4-FFF2-40B4-BE49-F238E27FC236}">
              <a16:creationId xmlns:a16="http://schemas.microsoft.com/office/drawing/2014/main" id="{00000000-0008-0000-07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1046</xdr:row>
      <xdr:rowOff>536470</xdr:rowOff>
    </xdr:from>
    <xdr:ext cx="653837" cy="911333"/>
    <xdr:pic>
      <xdr:nvPicPr>
        <xdr:cNvPr id="562" name="Picture 561">
          <a:extLst>
            <a:ext uri="{FF2B5EF4-FFF2-40B4-BE49-F238E27FC236}">
              <a16:creationId xmlns:a16="http://schemas.microsoft.com/office/drawing/2014/main" id="{00000000-0008-0000-0700-00003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1035</xdr:row>
      <xdr:rowOff>253979</xdr:rowOff>
    </xdr:from>
    <xdr:ext cx="802099" cy="965221"/>
    <xdr:pic>
      <xdr:nvPicPr>
        <xdr:cNvPr id="563" name="Picture 562">
          <a:extLst>
            <a:ext uri="{FF2B5EF4-FFF2-40B4-BE49-F238E27FC236}">
              <a16:creationId xmlns:a16="http://schemas.microsoft.com/office/drawing/2014/main" id="{00000000-0008-0000-07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1040</xdr:row>
      <xdr:rowOff>187325</xdr:rowOff>
    </xdr:from>
    <xdr:to>
      <xdr:col>33</xdr:col>
      <xdr:colOff>475835</xdr:colOff>
      <xdr:row>1046</xdr:row>
      <xdr:rowOff>3227</xdr:rowOff>
    </xdr:to>
    <xdr:grpSp>
      <xdr:nvGrpSpPr>
        <xdr:cNvPr id="564" name="Group 563">
          <a:extLst>
            <a:ext uri="{FF2B5EF4-FFF2-40B4-BE49-F238E27FC236}">
              <a16:creationId xmlns:a16="http://schemas.microsoft.com/office/drawing/2014/main" id="{00000000-0008-0000-0700-000034020000}"/>
            </a:ext>
          </a:extLst>
        </xdr:cNvPr>
        <xdr:cNvGrpSpPr/>
      </xdr:nvGrpSpPr>
      <xdr:grpSpPr>
        <a:xfrm>
          <a:off x="7908925" y="532653875"/>
          <a:ext cx="425035" cy="3702102"/>
          <a:chOff x="9910745782" y="-2256841"/>
          <a:chExt cx="451763" cy="3901141"/>
        </a:xfrm>
      </xdr:grpSpPr>
      <xdr:pic>
        <xdr:nvPicPr>
          <xdr:cNvPr id="565" name="Picture 564">
            <a:extLst>
              <a:ext uri="{FF2B5EF4-FFF2-40B4-BE49-F238E27FC236}">
                <a16:creationId xmlns:a16="http://schemas.microsoft.com/office/drawing/2014/main" id="{00000000-0008-0000-0700-00003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66" name="Rectangle 565">
            <a:extLst>
              <a:ext uri="{FF2B5EF4-FFF2-40B4-BE49-F238E27FC236}">
                <a16:creationId xmlns:a16="http://schemas.microsoft.com/office/drawing/2014/main" id="{00000000-0008-0000-0700-00003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1036</xdr:row>
      <xdr:rowOff>38100</xdr:rowOff>
    </xdr:from>
    <xdr:to>
      <xdr:col>28</xdr:col>
      <xdr:colOff>95249</xdr:colOff>
      <xdr:row>1038</xdr:row>
      <xdr:rowOff>180976</xdr:rowOff>
    </xdr:to>
    <xdr:sp macro="" textlink="">
      <xdr:nvSpPr>
        <xdr:cNvPr id="567" name="Rounded Rectangle 566">
          <a:extLst>
            <a:ext uri="{FF2B5EF4-FFF2-40B4-BE49-F238E27FC236}">
              <a16:creationId xmlns:a16="http://schemas.microsoft.com/office/drawing/2014/main" id="{00000000-0008-0000-0700-00003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1046</xdr:row>
      <xdr:rowOff>536470</xdr:rowOff>
    </xdr:from>
    <xdr:ext cx="653837" cy="911333"/>
    <xdr:pic>
      <xdr:nvPicPr>
        <xdr:cNvPr id="568" name="Picture 567">
          <a:extLst>
            <a:ext uri="{FF2B5EF4-FFF2-40B4-BE49-F238E27FC236}">
              <a16:creationId xmlns:a16="http://schemas.microsoft.com/office/drawing/2014/main" id="{00000000-0008-0000-0700-00003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1035</xdr:row>
      <xdr:rowOff>253979</xdr:rowOff>
    </xdr:from>
    <xdr:ext cx="802099" cy="965221"/>
    <xdr:pic>
      <xdr:nvPicPr>
        <xdr:cNvPr id="569" name="Picture 568">
          <a:extLst>
            <a:ext uri="{FF2B5EF4-FFF2-40B4-BE49-F238E27FC236}">
              <a16:creationId xmlns:a16="http://schemas.microsoft.com/office/drawing/2014/main" id="{00000000-0008-0000-07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1061</xdr:row>
      <xdr:rowOff>536470</xdr:rowOff>
    </xdr:from>
    <xdr:ext cx="653837" cy="911333"/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700-00003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1050</xdr:row>
      <xdr:rowOff>253979</xdr:rowOff>
    </xdr:from>
    <xdr:ext cx="802099" cy="965221"/>
    <xdr:pic>
      <xdr:nvPicPr>
        <xdr:cNvPr id="571" name="Picture 570">
          <a:extLst>
            <a:ext uri="{FF2B5EF4-FFF2-40B4-BE49-F238E27FC236}">
              <a16:creationId xmlns:a16="http://schemas.microsoft.com/office/drawing/2014/main" id="{00000000-0008-0000-07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1055</xdr:row>
      <xdr:rowOff>187325</xdr:rowOff>
    </xdr:from>
    <xdr:to>
      <xdr:col>33</xdr:col>
      <xdr:colOff>475835</xdr:colOff>
      <xdr:row>1061</xdr:row>
      <xdr:rowOff>3227</xdr:rowOff>
    </xdr:to>
    <xdr:grpSp>
      <xdr:nvGrpSpPr>
        <xdr:cNvPr id="572" name="Group 571">
          <a:extLst>
            <a:ext uri="{FF2B5EF4-FFF2-40B4-BE49-F238E27FC236}">
              <a16:creationId xmlns:a16="http://schemas.microsoft.com/office/drawing/2014/main" id="{00000000-0008-0000-0700-00003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573" name="Picture 572">
            <a:extLst>
              <a:ext uri="{FF2B5EF4-FFF2-40B4-BE49-F238E27FC236}">
                <a16:creationId xmlns:a16="http://schemas.microsoft.com/office/drawing/2014/main" id="{00000000-0008-0000-0700-00003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74" name="Rectangle 573">
            <a:extLst>
              <a:ext uri="{FF2B5EF4-FFF2-40B4-BE49-F238E27FC236}">
                <a16:creationId xmlns:a16="http://schemas.microsoft.com/office/drawing/2014/main" id="{00000000-0008-0000-0700-00003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1051</xdr:row>
      <xdr:rowOff>38100</xdr:rowOff>
    </xdr:from>
    <xdr:to>
      <xdr:col>28</xdr:col>
      <xdr:colOff>95249</xdr:colOff>
      <xdr:row>1053</xdr:row>
      <xdr:rowOff>180976</xdr:rowOff>
    </xdr:to>
    <xdr:sp macro="" textlink="">
      <xdr:nvSpPr>
        <xdr:cNvPr id="575" name="Rounded Rectangle 574">
          <a:extLst>
            <a:ext uri="{FF2B5EF4-FFF2-40B4-BE49-F238E27FC236}">
              <a16:creationId xmlns:a16="http://schemas.microsoft.com/office/drawing/2014/main" id="{00000000-0008-0000-0700-00003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1061</xdr:row>
      <xdr:rowOff>536470</xdr:rowOff>
    </xdr:from>
    <xdr:ext cx="653837" cy="911333"/>
    <xdr:pic>
      <xdr:nvPicPr>
        <xdr:cNvPr id="576" name="Picture 575">
          <a:extLst>
            <a:ext uri="{FF2B5EF4-FFF2-40B4-BE49-F238E27FC236}">
              <a16:creationId xmlns:a16="http://schemas.microsoft.com/office/drawing/2014/main" id="{00000000-0008-0000-0700-00004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1050</xdr:row>
      <xdr:rowOff>253979</xdr:rowOff>
    </xdr:from>
    <xdr:ext cx="802099" cy="965221"/>
    <xdr:pic>
      <xdr:nvPicPr>
        <xdr:cNvPr id="577" name="Picture 576">
          <a:extLst>
            <a:ext uri="{FF2B5EF4-FFF2-40B4-BE49-F238E27FC236}">
              <a16:creationId xmlns:a16="http://schemas.microsoft.com/office/drawing/2014/main" id="{00000000-0008-0000-07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1076</xdr:row>
      <xdr:rowOff>536470</xdr:rowOff>
    </xdr:from>
    <xdr:ext cx="653837" cy="911333"/>
    <xdr:pic>
      <xdr:nvPicPr>
        <xdr:cNvPr id="578" name="Picture 577">
          <a:extLst>
            <a:ext uri="{FF2B5EF4-FFF2-40B4-BE49-F238E27FC236}">
              <a16:creationId xmlns:a16="http://schemas.microsoft.com/office/drawing/2014/main" id="{00000000-0008-0000-0700-00004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1065</xdr:row>
      <xdr:rowOff>253979</xdr:rowOff>
    </xdr:from>
    <xdr:ext cx="802099" cy="965221"/>
    <xdr:pic>
      <xdr:nvPicPr>
        <xdr:cNvPr id="579" name="Picture 578">
          <a:extLst>
            <a:ext uri="{FF2B5EF4-FFF2-40B4-BE49-F238E27FC236}">
              <a16:creationId xmlns:a16="http://schemas.microsoft.com/office/drawing/2014/main" id="{00000000-0008-0000-07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1070</xdr:row>
      <xdr:rowOff>187325</xdr:rowOff>
    </xdr:from>
    <xdr:to>
      <xdr:col>33</xdr:col>
      <xdr:colOff>475835</xdr:colOff>
      <xdr:row>1076</xdr:row>
      <xdr:rowOff>3227</xdr:rowOff>
    </xdr:to>
    <xdr:grpSp>
      <xdr:nvGrpSpPr>
        <xdr:cNvPr id="580" name="Group 579">
          <a:extLst>
            <a:ext uri="{FF2B5EF4-FFF2-40B4-BE49-F238E27FC236}">
              <a16:creationId xmlns:a16="http://schemas.microsoft.com/office/drawing/2014/main" id="{00000000-0008-0000-0700-00004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581" name="Picture 580">
            <a:extLst>
              <a:ext uri="{FF2B5EF4-FFF2-40B4-BE49-F238E27FC236}">
                <a16:creationId xmlns:a16="http://schemas.microsoft.com/office/drawing/2014/main" id="{00000000-0008-0000-0700-00004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82" name="Rectangle 581">
            <a:extLst>
              <a:ext uri="{FF2B5EF4-FFF2-40B4-BE49-F238E27FC236}">
                <a16:creationId xmlns:a16="http://schemas.microsoft.com/office/drawing/2014/main" id="{00000000-0008-0000-0700-00004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1066</xdr:row>
      <xdr:rowOff>38100</xdr:rowOff>
    </xdr:from>
    <xdr:to>
      <xdr:col>28</xdr:col>
      <xdr:colOff>95249</xdr:colOff>
      <xdr:row>1068</xdr:row>
      <xdr:rowOff>180976</xdr:rowOff>
    </xdr:to>
    <xdr:sp macro="" textlink="">
      <xdr:nvSpPr>
        <xdr:cNvPr id="583" name="Rounded Rectangle 582">
          <a:extLst>
            <a:ext uri="{FF2B5EF4-FFF2-40B4-BE49-F238E27FC236}">
              <a16:creationId xmlns:a16="http://schemas.microsoft.com/office/drawing/2014/main" id="{00000000-0008-0000-0700-00004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1076</xdr:row>
      <xdr:rowOff>536470</xdr:rowOff>
    </xdr:from>
    <xdr:ext cx="653837" cy="911333"/>
    <xdr:pic>
      <xdr:nvPicPr>
        <xdr:cNvPr id="584" name="Picture 583">
          <a:extLst>
            <a:ext uri="{FF2B5EF4-FFF2-40B4-BE49-F238E27FC236}">
              <a16:creationId xmlns:a16="http://schemas.microsoft.com/office/drawing/2014/main" id="{00000000-0008-0000-0700-00004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1065</xdr:row>
      <xdr:rowOff>253979</xdr:rowOff>
    </xdr:from>
    <xdr:ext cx="802099" cy="965221"/>
    <xdr:pic>
      <xdr:nvPicPr>
        <xdr:cNvPr id="585" name="Picture 584">
          <a:extLst>
            <a:ext uri="{FF2B5EF4-FFF2-40B4-BE49-F238E27FC236}">
              <a16:creationId xmlns:a16="http://schemas.microsoft.com/office/drawing/2014/main" id="{00000000-0008-0000-07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1091</xdr:row>
      <xdr:rowOff>536470</xdr:rowOff>
    </xdr:from>
    <xdr:ext cx="653837" cy="911333"/>
    <xdr:pic>
      <xdr:nvPicPr>
        <xdr:cNvPr id="586" name="Picture 585">
          <a:extLst>
            <a:ext uri="{FF2B5EF4-FFF2-40B4-BE49-F238E27FC236}">
              <a16:creationId xmlns:a16="http://schemas.microsoft.com/office/drawing/2014/main" id="{00000000-0008-0000-0700-00004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1080</xdr:row>
      <xdr:rowOff>253979</xdr:rowOff>
    </xdr:from>
    <xdr:ext cx="802099" cy="965221"/>
    <xdr:pic>
      <xdr:nvPicPr>
        <xdr:cNvPr id="587" name="Picture 586">
          <a:extLst>
            <a:ext uri="{FF2B5EF4-FFF2-40B4-BE49-F238E27FC236}">
              <a16:creationId xmlns:a16="http://schemas.microsoft.com/office/drawing/2014/main" id="{00000000-0008-0000-07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1085</xdr:row>
      <xdr:rowOff>187325</xdr:rowOff>
    </xdr:from>
    <xdr:to>
      <xdr:col>33</xdr:col>
      <xdr:colOff>475835</xdr:colOff>
      <xdr:row>1091</xdr:row>
      <xdr:rowOff>3227</xdr:rowOff>
    </xdr:to>
    <xdr:grpSp>
      <xdr:nvGrpSpPr>
        <xdr:cNvPr id="588" name="Group 587">
          <a:extLst>
            <a:ext uri="{FF2B5EF4-FFF2-40B4-BE49-F238E27FC236}">
              <a16:creationId xmlns:a16="http://schemas.microsoft.com/office/drawing/2014/main" id="{00000000-0008-0000-0700-00004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589" name="Picture 588">
            <a:extLst>
              <a:ext uri="{FF2B5EF4-FFF2-40B4-BE49-F238E27FC236}">
                <a16:creationId xmlns:a16="http://schemas.microsoft.com/office/drawing/2014/main" id="{00000000-0008-0000-0700-00004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90" name="Rectangle 589">
            <a:extLst>
              <a:ext uri="{FF2B5EF4-FFF2-40B4-BE49-F238E27FC236}">
                <a16:creationId xmlns:a16="http://schemas.microsoft.com/office/drawing/2014/main" id="{00000000-0008-0000-0700-00004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1081</xdr:row>
      <xdr:rowOff>38100</xdr:rowOff>
    </xdr:from>
    <xdr:to>
      <xdr:col>28</xdr:col>
      <xdr:colOff>95249</xdr:colOff>
      <xdr:row>1083</xdr:row>
      <xdr:rowOff>180976</xdr:rowOff>
    </xdr:to>
    <xdr:sp macro="" textlink="">
      <xdr:nvSpPr>
        <xdr:cNvPr id="591" name="Rounded Rectangle 590">
          <a:extLst>
            <a:ext uri="{FF2B5EF4-FFF2-40B4-BE49-F238E27FC236}">
              <a16:creationId xmlns:a16="http://schemas.microsoft.com/office/drawing/2014/main" id="{00000000-0008-0000-0700-00004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1091</xdr:row>
      <xdr:rowOff>536470</xdr:rowOff>
    </xdr:from>
    <xdr:ext cx="653837" cy="911333"/>
    <xdr:pic>
      <xdr:nvPicPr>
        <xdr:cNvPr id="592" name="Picture 591">
          <a:extLst>
            <a:ext uri="{FF2B5EF4-FFF2-40B4-BE49-F238E27FC236}">
              <a16:creationId xmlns:a16="http://schemas.microsoft.com/office/drawing/2014/main" id="{00000000-0008-0000-0700-00005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1080</xdr:row>
      <xdr:rowOff>253979</xdr:rowOff>
    </xdr:from>
    <xdr:ext cx="802099" cy="965221"/>
    <xdr:pic>
      <xdr:nvPicPr>
        <xdr:cNvPr id="593" name="Picture 592">
          <a:extLst>
            <a:ext uri="{FF2B5EF4-FFF2-40B4-BE49-F238E27FC236}">
              <a16:creationId xmlns:a16="http://schemas.microsoft.com/office/drawing/2014/main" id="{00000000-0008-0000-07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1106</xdr:row>
      <xdr:rowOff>536470</xdr:rowOff>
    </xdr:from>
    <xdr:ext cx="653837" cy="911333"/>
    <xdr:pic>
      <xdr:nvPicPr>
        <xdr:cNvPr id="594" name="Picture 593">
          <a:extLst>
            <a:ext uri="{FF2B5EF4-FFF2-40B4-BE49-F238E27FC236}">
              <a16:creationId xmlns:a16="http://schemas.microsoft.com/office/drawing/2014/main" id="{00000000-0008-0000-0700-00005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1095</xdr:row>
      <xdr:rowOff>253979</xdr:rowOff>
    </xdr:from>
    <xdr:ext cx="802099" cy="965221"/>
    <xdr:pic>
      <xdr:nvPicPr>
        <xdr:cNvPr id="595" name="Picture 594">
          <a:extLst>
            <a:ext uri="{FF2B5EF4-FFF2-40B4-BE49-F238E27FC236}">
              <a16:creationId xmlns:a16="http://schemas.microsoft.com/office/drawing/2014/main" id="{00000000-0008-0000-07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1100</xdr:row>
      <xdr:rowOff>187325</xdr:rowOff>
    </xdr:from>
    <xdr:to>
      <xdr:col>33</xdr:col>
      <xdr:colOff>475835</xdr:colOff>
      <xdr:row>1106</xdr:row>
      <xdr:rowOff>3227</xdr:rowOff>
    </xdr:to>
    <xdr:grpSp>
      <xdr:nvGrpSpPr>
        <xdr:cNvPr id="596" name="Group 595">
          <a:extLst>
            <a:ext uri="{FF2B5EF4-FFF2-40B4-BE49-F238E27FC236}">
              <a16:creationId xmlns:a16="http://schemas.microsoft.com/office/drawing/2014/main" id="{00000000-0008-0000-0700-00005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597" name="Picture 596">
            <a:extLst>
              <a:ext uri="{FF2B5EF4-FFF2-40B4-BE49-F238E27FC236}">
                <a16:creationId xmlns:a16="http://schemas.microsoft.com/office/drawing/2014/main" id="{00000000-0008-0000-0700-00005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598" name="Rectangle 597">
            <a:extLst>
              <a:ext uri="{FF2B5EF4-FFF2-40B4-BE49-F238E27FC236}">
                <a16:creationId xmlns:a16="http://schemas.microsoft.com/office/drawing/2014/main" id="{00000000-0008-0000-0700-00005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1096</xdr:row>
      <xdr:rowOff>38100</xdr:rowOff>
    </xdr:from>
    <xdr:to>
      <xdr:col>28</xdr:col>
      <xdr:colOff>95249</xdr:colOff>
      <xdr:row>1098</xdr:row>
      <xdr:rowOff>180976</xdr:rowOff>
    </xdr:to>
    <xdr:sp macro="" textlink="">
      <xdr:nvSpPr>
        <xdr:cNvPr id="599" name="Rounded Rectangle 598">
          <a:extLst>
            <a:ext uri="{FF2B5EF4-FFF2-40B4-BE49-F238E27FC236}">
              <a16:creationId xmlns:a16="http://schemas.microsoft.com/office/drawing/2014/main" id="{00000000-0008-0000-0700-00005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1106</xdr:row>
      <xdr:rowOff>536470</xdr:rowOff>
    </xdr:from>
    <xdr:ext cx="653837" cy="911333"/>
    <xdr:pic>
      <xdr:nvPicPr>
        <xdr:cNvPr id="600" name="Picture 599">
          <a:extLst>
            <a:ext uri="{FF2B5EF4-FFF2-40B4-BE49-F238E27FC236}">
              <a16:creationId xmlns:a16="http://schemas.microsoft.com/office/drawing/2014/main" id="{00000000-0008-0000-0700-00005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1095</xdr:row>
      <xdr:rowOff>253979</xdr:rowOff>
    </xdr:from>
    <xdr:ext cx="802099" cy="965221"/>
    <xdr:pic>
      <xdr:nvPicPr>
        <xdr:cNvPr id="601" name="Picture 600">
          <a:extLst>
            <a:ext uri="{FF2B5EF4-FFF2-40B4-BE49-F238E27FC236}">
              <a16:creationId xmlns:a16="http://schemas.microsoft.com/office/drawing/2014/main" id="{00000000-0008-0000-07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1121</xdr:row>
      <xdr:rowOff>536470</xdr:rowOff>
    </xdr:from>
    <xdr:ext cx="653837" cy="911333"/>
    <xdr:pic>
      <xdr:nvPicPr>
        <xdr:cNvPr id="602" name="Picture 601">
          <a:extLst>
            <a:ext uri="{FF2B5EF4-FFF2-40B4-BE49-F238E27FC236}">
              <a16:creationId xmlns:a16="http://schemas.microsoft.com/office/drawing/2014/main" id="{00000000-0008-0000-0700-00005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1110</xdr:row>
      <xdr:rowOff>253979</xdr:rowOff>
    </xdr:from>
    <xdr:ext cx="802099" cy="965221"/>
    <xdr:pic>
      <xdr:nvPicPr>
        <xdr:cNvPr id="603" name="Picture 602">
          <a:extLst>
            <a:ext uri="{FF2B5EF4-FFF2-40B4-BE49-F238E27FC236}">
              <a16:creationId xmlns:a16="http://schemas.microsoft.com/office/drawing/2014/main" id="{00000000-0008-0000-07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1115</xdr:row>
      <xdr:rowOff>187325</xdr:rowOff>
    </xdr:from>
    <xdr:to>
      <xdr:col>33</xdr:col>
      <xdr:colOff>475835</xdr:colOff>
      <xdr:row>1121</xdr:row>
      <xdr:rowOff>3227</xdr:rowOff>
    </xdr:to>
    <xdr:grpSp>
      <xdr:nvGrpSpPr>
        <xdr:cNvPr id="604" name="Group 603">
          <a:extLst>
            <a:ext uri="{FF2B5EF4-FFF2-40B4-BE49-F238E27FC236}">
              <a16:creationId xmlns:a16="http://schemas.microsoft.com/office/drawing/2014/main" id="{00000000-0008-0000-0700-00005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05" name="Picture 604">
            <a:extLst>
              <a:ext uri="{FF2B5EF4-FFF2-40B4-BE49-F238E27FC236}">
                <a16:creationId xmlns:a16="http://schemas.microsoft.com/office/drawing/2014/main" id="{00000000-0008-0000-0700-00005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06" name="Rectangle 605">
            <a:extLst>
              <a:ext uri="{FF2B5EF4-FFF2-40B4-BE49-F238E27FC236}">
                <a16:creationId xmlns:a16="http://schemas.microsoft.com/office/drawing/2014/main" id="{00000000-0008-0000-0700-00005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1111</xdr:row>
      <xdr:rowOff>38100</xdr:rowOff>
    </xdr:from>
    <xdr:to>
      <xdr:col>28</xdr:col>
      <xdr:colOff>95249</xdr:colOff>
      <xdr:row>1113</xdr:row>
      <xdr:rowOff>180976</xdr:rowOff>
    </xdr:to>
    <xdr:sp macro="" textlink="">
      <xdr:nvSpPr>
        <xdr:cNvPr id="607" name="Rounded Rectangle 606">
          <a:extLst>
            <a:ext uri="{FF2B5EF4-FFF2-40B4-BE49-F238E27FC236}">
              <a16:creationId xmlns:a16="http://schemas.microsoft.com/office/drawing/2014/main" id="{00000000-0008-0000-0700-00005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1121</xdr:row>
      <xdr:rowOff>536470</xdr:rowOff>
    </xdr:from>
    <xdr:ext cx="653837" cy="911333"/>
    <xdr:pic>
      <xdr:nvPicPr>
        <xdr:cNvPr id="608" name="Picture 607">
          <a:extLst>
            <a:ext uri="{FF2B5EF4-FFF2-40B4-BE49-F238E27FC236}">
              <a16:creationId xmlns:a16="http://schemas.microsoft.com/office/drawing/2014/main" id="{00000000-0008-0000-0700-00006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1110</xdr:row>
      <xdr:rowOff>253979</xdr:rowOff>
    </xdr:from>
    <xdr:ext cx="802099" cy="965221"/>
    <xdr:pic>
      <xdr:nvPicPr>
        <xdr:cNvPr id="609" name="Picture 608">
          <a:extLst>
            <a:ext uri="{FF2B5EF4-FFF2-40B4-BE49-F238E27FC236}">
              <a16:creationId xmlns:a16="http://schemas.microsoft.com/office/drawing/2014/main" id="{00000000-0008-0000-07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1136</xdr:row>
      <xdr:rowOff>536470</xdr:rowOff>
    </xdr:from>
    <xdr:ext cx="653837" cy="911333"/>
    <xdr:pic>
      <xdr:nvPicPr>
        <xdr:cNvPr id="610" name="Picture 609">
          <a:extLst>
            <a:ext uri="{FF2B5EF4-FFF2-40B4-BE49-F238E27FC236}">
              <a16:creationId xmlns:a16="http://schemas.microsoft.com/office/drawing/2014/main" id="{00000000-0008-0000-0700-00006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1125</xdr:row>
      <xdr:rowOff>253979</xdr:rowOff>
    </xdr:from>
    <xdr:ext cx="802099" cy="965221"/>
    <xdr:pic>
      <xdr:nvPicPr>
        <xdr:cNvPr id="611" name="Picture 610">
          <a:extLst>
            <a:ext uri="{FF2B5EF4-FFF2-40B4-BE49-F238E27FC236}">
              <a16:creationId xmlns:a16="http://schemas.microsoft.com/office/drawing/2014/main" id="{00000000-0008-0000-07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1130</xdr:row>
      <xdr:rowOff>187325</xdr:rowOff>
    </xdr:from>
    <xdr:to>
      <xdr:col>33</xdr:col>
      <xdr:colOff>475835</xdr:colOff>
      <xdr:row>1136</xdr:row>
      <xdr:rowOff>3227</xdr:rowOff>
    </xdr:to>
    <xdr:grpSp>
      <xdr:nvGrpSpPr>
        <xdr:cNvPr id="612" name="Group 611">
          <a:extLst>
            <a:ext uri="{FF2B5EF4-FFF2-40B4-BE49-F238E27FC236}">
              <a16:creationId xmlns:a16="http://schemas.microsoft.com/office/drawing/2014/main" id="{00000000-0008-0000-0700-00006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13" name="Picture 612">
            <a:extLst>
              <a:ext uri="{FF2B5EF4-FFF2-40B4-BE49-F238E27FC236}">
                <a16:creationId xmlns:a16="http://schemas.microsoft.com/office/drawing/2014/main" id="{00000000-0008-0000-0700-00006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14" name="Rectangle 613">
            <a:extLst>
              <a:ext uri="{FF2B5EF4-FFF2-40B4-BE49-F238E27FC236}">
                <a16:creationId xmlns:a16="http://schemas.microsoft.com/office/drawing/2014/main" id="{00000000-0008-0000-0700-00006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1126</xdr:row>
      <xdr:rowOff>38100</xdr:rowOff>
    </xdr:from>
    <xdr:to>
      <xdr:col>28</xdr:col>
      <xdr:colOff>95249</xdr:colOff>
      <xdr:row>1128</xdr:row>
      <xdr:rowOff>180976</xdr:rowOff>
    </xdr:to>
    <xdr:sp macro="" textlink="">
      <xdr:nvSpPr>
        <xdr:cNvPr id="615" name="Rounded Rectangle 614">
          <a:extLst>
            <a:ext uri="{FF2B5EF4-FFF2-40B4-BE49-F238E27FC236}">
              <a16:creationId xmlns:a16="http://schemas.microsoft.com/office/drawing/2014/main" id="{00000000-0008-0000-0700-00006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1136</xdr:row>
      <xdr:rowOff>536470</xdr:rowOff>
    </xdr:from>
    <xdr:ext cx="653837" cy="911333"/>
    <xdr:pic>
      <xdr:nvPicPr>
        <xdr:cNvPr id="616" name="Picture 615">
          <a:extLst>
            <a:ext uri="{FF2B5EF4-FFF2-40B4-BE49-F238E27FC236}">
              <a16:creationId xmlns:a16="http://schemas.microsoft.com/office/drawing/2014/main" id="{00000000-0008-0000-0700-00006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1125</xdr:row>
      <xdr:rowOff>253979</xdr:rowOff>
    </xdr:from>
    <xdr:ext cx="802099" cy="965221"/>
    <xdr:pic>
      <xdr:nvPicPr>
        <xdr:cNvPr id="617" name="Picture 616">
          <a:extLst>
            <a:ext uri="{FF2B5EF4-FFF2-40B4-BE49-F238E27FC236}">
              <a16:creationId xmlns:a16="http://schemas.microsoft.com/office/drawing/2014/main" id="{00000000-0008-0000-07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1151</xdr:row>
      <xdr:rowOff>536470</xdr:rowOff>
    </xdr:from>
    <xdr:ext cx="653837" cy="911333"/>
    <xdr:pic>
      <xdr:nvPicPr>
        <xdr:cNvPr id="618" name="Picture 617">
          <a:extLst>
            <a:ext uri="{FF2B5EF4-FFF2-40B4-BE49-F238E27FC236}">
              <a16:creationId xmlns:a16="http://schemas.microsoft.com/office/drawing/2014/main" id="{00000000-0008-0000-0700-00006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1140</xdr:row>
      <xdr:rowOff>253979</xdr:rowOff>
    </xdr:from>
    <xdr:ext cx="802099" cy="965221"/>
    <xdr:pic>
      <xdr:nvPicPr>
        <xdr:cNvPr id="619" name="Picture 618">
          <a:extLst>
            <a:ext uri="{FF2B5EF4-FFF2-40B4-BE49-F238E27FC236}">
              <a16:creationId xmlns:a16="http://schemas.microsoft.com/office/drawing/2014/main" id="{00000000-0008-0000-07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1145</xdr:row>
      <xdr:rowOff>187325</xdr:rowOff>
    </xdr:from>
    <xdr:to>
      <xdr:col>33</xdr:col>
      <xdr:colOff>475835</xdr:colOff>
      <xdr:row>1151</xdr:row>
      <xdr:rowOff>3227</xdr:rowOff>
    </xdr:to>
    <xdr:grpSp>
      <xdr:nvGrpSpPr>
        <xdr:cNvPr id="620" name="Group 619">
          <a:extLst>
            <a:ext uri="{FF2B5EF4-FFF2-40B4-BE49-F238E27FC236}">
              <a16:creationId xmlns:a16="http://schemas.microsoft.com/office/drawing/2014/main" id="{00000000-0008-0000-0700-00006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21" name="Picture 620">
            <a:extLst>
              <a:ext uri="{FF2B5EF4-FFF2-40B4-BE49-F238E27FC236}">
                <a16:creationId xmlns:a16="http://schemas.microsoft.com/office/drawing/2014/main" id="{00000000-0008-0000-0700-00006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22" name="Rectangle 621">
            <a:extLst>
              <a:ext uri="{FF2B5EF4-FFF2-40B4-BE49-F238E27FC236}">
                <a16:creationId xmlns:a16="http://schemas.microsoft.com/office/drawing/2014/main" id="{00000000-0008-0000-0700-00006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1141</xdr:row>
      <xdr:rowOff>38100</xdr:rowOff>
    </xdr:from>
    <xdr:to>
      <xdr:col>28</xdr:col>
      <xdr:colOff>95249</xdr:colOff>
      <xdr:row>1143</xdr:row>
      <xdr:rowOff>180976</xdr:rowOff>
    </xdr:to>
    <xdr:sp macro="" textlink="">
      <xdr:nvSpPr>
        <xdr:cNvPr id="623" name="Rounded Rectangle 622">
          <a:extLst>
            <a:ext uri="{FF2B5EF4-FFF2-40B4-BE49-F238E27FC236}">
              <a16:creationId xmlns:a16="http://schemas.microsoft.com/office/drawing/2014/main" id="{00000000-0008-0000-0700-00006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1151</xdr:row>
      <xdr:rowOff>536470</xdr:rowOff>
    </xdr:from>
    <xdr:ext cx="653837" cy="911333"/>
    <xdr:pic>
      <xdr:nvPicPr>
        <xdr:cNvPr id="624" name="Picture 623">
          <a:extLst>
            <a:ext uri="{FF2B5EF4-FFF2-40B4-BE49-F238E27FC236}">
              <a16:creationId xmlns:a16="http://schemas.microsoft.com/office/drawing/2014/main" id="{00000000-0008-0000-0700-00007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1140</xdr:row>
      <xdr:rowOff>253979</xdr:rowOff>
    </xdr:from>
    <xdr:ext cx="802099" cy="965221"/>
    <xdr:pic>
      <xdr:nvPicPr>
        <xdr:cNvPr id="625" name="Picture 624">
          <a:extLst>
            <a:ext uri="{FF2B5EF4-FFF2-40B4-BE49-F238E27FC236}">
              <a16:creationId xmlns:a16="http://schemas.microsoft.com/office/drawing/2014/main" id="{00000000-0008-0000-07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1166</xdr:row>
      <xdr:rowOff>536470</xdr:rowOff>
    </xdr:from>
    <xdr:ext cx="653837" cy="911333"/>
    <xdr:pic>
      <xdr:nvPicPr>
        <xdr:cNvPr id="626" name="Picture 625">
          <a:extLst>
            <a:ext uri="{FF2B5EF4-FFF2-40B4-BE49-F238E27FC236}">
              <a16:creationId xmlns:a16="http://schemas.microsoft.com/office/drawing/2014/main" id="{00000000-0008-0000-0700-00007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1155</xdr:row>
      <xdr:rowOff>253979</xdr:rowOff>
    </xdr:from>
    <xdr:ext cx="802099" cy="965221"/>
    <xdr:pic>
      <xdr:nvPicPr>
        <xdr:cNvPr id="627" name="Picture 626">
          <a:extLst>
            <a:ext uri="{FF2B5EF4-FFF2-40B4-BE49-F238E27FC236}">
              <a16:creationId xmlns:a16="http://schemas.microsoft.com/office/drawing/2014/main" id="{00000000-0008-0000-07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1160</xdr:row>
      <xdr:rowOff>187325</xdr:rowOff>
    </xdr:from>
    <xdr:to>
      <xdr:col>33</xdr:col>
      <xdr:colOff>475835</xdr:colOff>
      <xdr:row>1166</xdr:row>
      <xdr:rowOff>3227</xdr:rowOff>
    </xdr:to>
    <xdr:grpSp>
      <xdr:nvGrpSpPr>
        <xdr:cNvPr id="628" name="Group 627">
          <a:extLst>
            <a:ext uri="{FF2B5EF4-FFF2-40B4-BE49-F238E27FC236}">
              <a16:creationId xmlns:a16="http://schemas.microsoft.com/office/drawing/2014/main" id="{00000000-0008-0000-0700-00007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29" name="Picture 628">
            <a:extLst>
              <a:ext uri="{FF2B5EF4-FFF2-40B4-BE49-F238E27FC236}">
                <a16:creationId xmlns:a16="http://schemas.microsoft.com/office/drawing/2014/main" id="{00000000-0008-0000-0700-00007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30" name="Rectangle 629">
            <a:extLst>
              <a:ext uri="{FF2B5EF4-FFF2-40B4-BE49-F238E27FC236}">
                <a16:creationId xmlns:a16="http://schemas.microsoft.com/office/drawing/2014/main" id="{00000000-0008-0000-0700-00007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1156</xdr:row>
      <xdr:rowOff>38100</xdr:rowOff>
    </xdr:from>
    <xdr:to>
      <xdr:col>28</xdr:col>
      <xdr:colOff>95249</xdr:colOff>
      <xdr:row>1158</xdr:row>
      <xdr:rowOff>180976</xdr:rowOff>
    </xdr:to>
    <xdr:sp macro="" textlink="">
      <xdr:nvSpPr>
        <xdr:cNvPr id="631" name="Rounded Rectangle 630">
          <a:extLst>
            <a:ext uri="{FF2B5EF4-FFF2-40B4-BE49-F238E27FC236}">
              <a16:creationId xmlns:a16="http://schemas.microsoft.com/office/drawing/2014/main" id="{00000000-0008-0000-0700-00007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1166</xdr:row>
      <xdr:rowOff>536470</xdr:rowOff>
    </xdr:from>
    <xdr:ext cx="653837" cy="911333"/>
    <xdr:pic>
      <xdr:nvPicPr>
        <xdr:cNvPr id="632" name="Picture 631">
          <a:extLst>
            <a:ext uri="{FF2B5EF4-FFF2-40B4-BE49-F238E27FC236}">
              <a16:creationId xmlns:a16="http://schemas.microsoft.com/office/drawing/2014/main" id="{00000000-0008-0000-0700-00007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1155</xdr:row>
      <xdr:rowOff>253979</xdr:rowOff>
    </xdr:from>
    <xdr:ext cx="802099" cy="965221"/>
    <xdr:pic>
      <xdr:nvPicPr>
        <xdr:cNvPr id="633" name="Picture 632">
          <a:extLst>
            <a:ext uri="{FF2B5EF4-FFF2-40B4-BE49-F238E27FC236}">
              <a16:creationId xmlns:a16="http://schemas.microsoft.com/office/drawing/2014/main" id="{00000000-0008-0000-07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1181</xdr:row>
      <xdr:rowOff>536470</xdr:rowOff>
    </xdr:from>
    <xdr:ext cx="653837" cy="911333"/>
    <xdr:pic>
      <xdr:nvPicPr>
        <xdr:cNvPr id="634" name="Picture 633">
          <a:extLst>
            <a:ext uri="{FF2B5EF4-FFF2-40B4-BE49-F238E27FC236}">
              <a16:creationId xmlns:a16="http://schemas.microsoft.com/office/drawing/2014/main" id="{00000000-0008-0000-0700-00007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1170</xdr:row>
      <xdr:rowOff>253979</xdr:rowOff>
    </xdr:from>
    <xdr:ext cx="802099" cy="965221"/>
    <xdr:pic>
      <xdr:nvPicPr>
        <xdr:cNvPr id="635" name="Picture 634">
          <a:extLst>
            <a:ext uri="{FF2B5EF4-FFF2-40B4-BE49-F238E27FC236}">
              <a16:creationId xmlns:a16="http://schemas.microsoft.com/office/drawing/2014/main" id="{00000000-0008-0000-07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1175</xdr:row>
      <xdr:rowOff>187325</xdr:rowOff>
    </xdr:from>
    <xdr:to>
      <xdr:col>33</xdr:col>
      <xdr:colOff>475835</xdr:colOff>
      <xdr:row>1181</xdr:row>
      <xdr:rowOff>3227</xdr:rowOff>
    </xdr:to>
    <xdr:grpSp>
      <xdr:nvGrpSpPr>
        <xdr:cNvPr id="636" name="Group 635">
          <a:extLst>
            <a:ext uri="{FF2B5EF4-FFF2-40B4-BE49-F238E27FC236}">
              <a16:creationId xmlns:a16="http://schemas.microsoft.com/office/drawing/2014/main" id="{00000000-0008-0000-0700-00007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37" name="Picture 636">
            <a:extLst>
              <a:ext uri="{FF2B5EF4-FFF2-40B4-BE49-F238E27FC236}">
                <a16:creationId xmlns:a16="http://schemas.microsoft.com/office/drawing/2014/main" id="{00000000-0008-0000-0700-00007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38" name="Rectangle 637">
            <a:extLst>
              <a:ext uri="{FF2B5EF4-FFF2-40B4-BE49-F238E27FC236}">
                <a16:creationId xmlns:a16="http://schemas.microsoft.com/office/drawing/2014/main" id="{00000000-0008-0000-0700-00007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1171</xdr:row>
      <xdr:rowOff>38100</xdr:rowOff>
    </xdr:from>
    <xdr:to>
      <xdr:col>28</xdr:col>
      <xdr:colOff>95249</xdr:colOff>
      <xdr:row>1173</xdr:row>
      <xdr:rowOff>180976</xdr:rowOff>
    </xdr:to>
    <xdr:sp macro="" textlink="">
      <xdr:nvSpPr>
        <xdr:cNvPr id="639" name="Rounded Rectangle 638">
          <a:extLst>
            <a:ext uri="{FF2B5EF4-FFF2-40B4-BE49-F238E27FC236}">
              <a16:creationId xmlns:a16="http://schemas.microsoft.com/office/drawing/2014/main" id="{00000000-0008-0000-0700-00007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1181</xdr:row>
      <xdr:rowOff>536470</xdr:rowOff>
    </xdr:from>
    <xdr:ext cx="653837" cy="911333"/>
    <xdr:pic>
      <xdr:nvPicPr>
        <xdr:cNvPr id="640" name="Picture 639">
          <a:extLst>
            <a:ext uri="{FF2B5EF4-FFF2-40B4-BE49-F238E27FC236}">
              <a16:creationId xmlns:a16="http://schemas.microsoft.com/office/drawing/2014/main" id="{00000000-0008-0000-0700-00008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1170</xdr:row>
      <xdr:rowOff>253979</xdr:rowOff>
    </xdr:from>
    <xdr:ext cx="802099" cy="965221"/>
    <xdr:pic>
      <xdr:nvPicPr>
        <xdr:cNvPr id="641" name="Picture 640">
          <a:extLst>
            <a:ext uri="{FF2B5EF4-FFF2-40B4-BE49-F238E27FC236}">
              <a16:creationId xmlns:a16="http://schemas.microsoft.com/office/drawing/2014/main" id="{00000000-0008-0000-07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1196</xdr:row>
      <xdr:rowOff>536470</xdr:rowOff>
    </xdr:from>
    <xdr:ext cx="653837" cy="911333"/>
    <xdr:pic>
      <xdr:nvPicPr>
        <xdr:cNvPr id="642" name="Picture 641">
          <a:extLst>
            <a:ext uri="{FF2B5EF4-FFF2-40B4-BE49-F238E27FC236}">
              <a16:creationId xmlns:a16="http://schemas.microsoft.com/office/drawing/2014/main" id="{00000000-0008-0000-0700-00008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1185</xdr:row>
      <xdr:rowOff>253979</xdr:rowOff>
    </xdr:from>
    <xdr:ext cx="802099" cy="965221"/>
    <xdr:pic>
      <xdr:nvPicPr>
        <xdr:cNvPr id="643" name="Picture 642">
          <a:extLst>
            <a:ext uri="{FF2B5EF4-FFF2-40B4-BE49-F238E27FC236}">
              <a16:creationId xmlns:a16="http://schemas.microsoft.com/office/drawing/2014/main" id="{00000000-0008-0000-07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1190</xdr:row>
      <xdr:rowOff>187325</xdr:rowOff>
    </xdr:from>
    <xdr:to>
      <xdr:col>33</xdr:col>
      <xdr:colOff>475835</xdr:colOff>
      <xdr:row>1196</xdr:row>
      <xdr:rowOff>3227</xdr:rowOff>
    </xdr:to>
    <xdr:grpSp>
      <xdr:nvGrpSpPr>
        <xdr:cNvPr id="644" name="Group 643">
          <a:extLst>
            <a:ext uri="{FF2B5EF4-FFF2-40B4-BE49-F238E27FC236}">
              <a16:creationId xmlns:a16="http://schemas.microsoft.com/office/drawing/2014/main" id="{00000000-0008-0000-0700-00008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45" name="Picture 644">
            <a:extLst>
              <a:ext uri="{FF2B5EF4-FFF2-40B4-BE49-F238E27FC236}">
                <a16:creationId xmlns:a16="http://schemas.microsoft.com/office/drawing/2014/main" id="{00000000-0008-0000-0700-00008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46" name="Rectangle 645">
            <a:extLst>
              <a:ext uri="{FF2B5EF4-FFF2-40B4-BE49-F238E27FC236}">
                <a16:creationId xmlns:a16="http://schemas.microsoft.com/office/drawing/2014/main" id="{00000000-0008-0000-0700-00008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1186</xdr:row>
      <xdr:rowOff>38100</xdr:rowOff>
    </xdr:from>
    <xdr:to>
      <xdr:col>28</xdr:col>
      <xdr:colOff>95249</xdr:colOff>
      <xdr:row>1188</xdr:row>
      <xdr:rowOff>180976</xdr:rowOff>
    </xdr:to>
    <xdr:sp macro="" textlink="">
      <xdr:nvSpPr>
        <xdr:cNvPr id="647" name="Rounded Rectangle 646">
          <a:extLst>
            <a:ext uri="{FF2B5EF4-FFF2-40B4-BE49-F238E27FC236}">
              <a16:creationId xmlns:a16="http://schemas.microsoft.com/office/drawing/2014/main" id="{00000000-0008-0000-0700-00008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1196</xdr:row>
      <xdr:rowOff>536470</xdr:rowOff>
    </xdr:from>
    <xdr:ext cx="653837" cy="911333"/>
    <xdr:pic>
      <xdr:nvPicPr>
        <xdr:cNvPr id="648" name="Picture 647">
          <a:extLst>
            <a:ext uri="{FF2B5EF4-FFF2-40B4-BE49-F238E27FC236}">
              <a16:creationId xmlns:a16="http://schemas.microsoft.com/office/drawing/2014/main" id="{00000000-0008-0000-0700-00008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1185</xdr:row>
      <xdr:rowOff>253979</xdr:rowOff>
    </xdr:from>
    <xdr:ext cx="802099" cy="965221"/>
    <xdr:pic>
      <xdr:nvPicPr>
        <xdr:cNvPr id="649" name="Picture 648">
          <a:extLst>
            <a:ext uri="{FF2B5EF4-FFF2-40B4-BE49-F238E27FC236}">
              <a16:creationId xmlns:a16="http://schemas.microsoft.com/office/drawing/2014/main" id="{00000000-0008-0000-07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1211</xdr:row>
      <xdr:rowOff>536470</xdr:rowOff>
    </xdr:from>
    <xdr:ext cx="653837" cy="911333"/>
    <xdr:pic>
      <xdr:nvPicPr>
        <xdr:cNvPr id="650" name="Picture 649">
          <a:extLst>
            <a:ext uri="{FF2B5EF4-FFF2-40B4-BE49-F238E27FC236}">
              <a16:creationId xmlns:a16="http://schemas.microsoft.com/office/drawing/2014/main" id="{00000000-0008-0000-0700-00008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1200</xdr:row>
      <xdr:rowOff>253979</xdr:rowOff>
    </xdr:from>
    <xdr:ext cx="802099" cy="965221"/>
    <xdr:pic>
      <xdr:nvPicPr>
        <xdr:cNvPr id="651" name="Picture 650">
          <a:extLst>
            <a:ext uri="{FF2B5EF4-FFF2-40B4-BE49-F238E27FC236}">
              <a16:creationId xmlns:a16="http://schemas.microsoft.com/office/drawing/2014/main" id="{00000000-0008-0000-07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1205</xdr:row>
      <xdr:rowOff>187325</xdr:rowOff>
    </xdr:from>
    <xdr:to>
      <xdr:col>33</xdr:col>
      <xdr:colOff>475835</xdr:colOff>
      <xdr:row>1211</xdr:row>
      <xdr:rowOff>3227</xdr:rowOff>
    </xdr:to>
    <xdr:grpSp>
      <xdr:nvGrpSpPr>
        <xdr:cNvPr id="652" name="Group 651">
          <a:extLst>
            <a:ext uri="{FF2B5EF4-FFF2-40B4-BE49-F238E27FC236}">
              <a16:creationId xmlns:a16="http://schemas.microsoft.com/office/drawing/2014/main" id="{00000000-0008-0000-0700-00008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53" name="Picture 652">
            <a:extLst>
              <a:ext uri="{FF2B5EF4-FFF2-40B4-BE49-F238E27FC236}">
                <a16:creationId xmlns:a16="http://schemas.microsoft.com/office/drawing/2014/main" id="{00000000-0008-0000-0700-00008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54" name="Rectangle 653">
            <a:extLst>
              <a:ext uri="{FF2B5EF4-FFF2-40B4-BE49-F238E27FC236}">
                <a16:creationId xmlns:a16="http://schemas.microsoft.com/office/drawing/2014/main" id="{00000000-0008-0000-0700-00008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1201</xdr:row>
      <xdr:rowOff>38100</xdr:rowOff>
    </xdr:from>
    <xdr:to>
      <xdr:col>28</xdr:col>
      <xdr:colOff>95249</xdr:colOff>
      <xdr:row>1203</xdr:row>
      <xdr:rowOff>180976</xdr:rowOff>
    </xdr:to>
    <xdr:sp macro="" textlink="">
      <xdr:nvSpPr>
        <xdr:cNvPr id="655" name="Rounded Rectangle 654">
          <a:extLst>
            <a:ext uri="{FF2B5EF4-FFF2-40B4-BE49-F238E27FC236}">
              <a16:creationId xmlns:a16="http://schemas.microsoft.com/office/drawing/2014/main" id="{00000000-0008-0000-0700-00008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1211</xdr:row>
      <xdr:rowOff>536470</xdr:rowOff>
    </xdr:from>
    <xdr:ext cx="653837" cy="911333"/>
    <xdr:pic>
      <xdr:nvPicPr>
        <xdr:cNvPr id="656" name="Picture 655">
          <a:extLst>
            <a:ext uri="{FF2B5EF4-FFF2-40B4-BE49-F238E27FC236}">
              <a16:creationId xmlns:a16="http://schemas.microsoft.com/office/drawing/2014/main" id="{00000000-0008-0000-0700-00009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1200</xdr:row>
      <xdr:rowOff>253979</xdr:rowOff>
    </xdr:from>
    <xdr:ext cx="802099" cy="965221"/>
    <xdr:pic>
      <xdr:nvPicPr>
        <xdr:cNvPr id="657" name="Picture 656">
          <a:extLst>
            <a:ext uri="{FF2B5EF4-FFF2-40B4-BE49-F238E27FC236}">
              <a16:creationId xmlns:a16="http://schemas.microsoft.com/office/drawing/2014/main" id="{00000000-0008-0000-07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1226</xdr:row>
      <xdr:rowOff>536470</xdr:rowOff>
    </xdr:from>
    <xdr:ext cx="653837" cy="911333"/>
    <xdr:pic>
      <xdr:nvPicPr>
        <xdr:cNvPr id="658" name="Picture 657">
          <a:extLst>
            <a:ext uri="{FF2B5EF4-FFF2-40B4-BE49-F238E27FC236}">
              <a16:creationId xmlns:a16="http://schemas.microsoft.com/office/drawing/2014/main" id="{00000000-0008-0000-0700-00009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1215</xdr:row>
      <xdr:rowOff>253979</xdr:rowOff>
    </xdr:from>
    <xdr:ext cx="802099" cy="965221"/>
    <xdr:pic>
      <xdr:nvPicPr>
        <xdr:cNvPr id="659" name="Picture 658">
          <a:extLst>
            <a:ext uri="{FF2B5EF4-FFF2-40B4-BE49-F238E27FC236}">
              <a16:creationId xmlns:a16="http://schemas.microsoft.com/office/drawing/2014/main" id="{00000000-0008-0000-07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1220</xdr:row>
      <xdr:rowOff>187325</xdr:rowOff>
    </xdr:from>
    <xdr:to>
      <xdr:col>33</xdr:col>
      <xdr:colOff>475835</xdr:colOff>
      <xdr:row>1226</xdr:row>
      <xdr:rowOff>3227</xdr:rowOff>
    </xdr:to>
    <xdr:grpSp>
      <xdr:nvGrpSpPr>
        <xdr:cNvPr id="660" name="Group 659">
          <a:extLst>
            <a:ext uri="{FF2B5EF4-FFF2-40B4-BE49-F238E27FC236}">
              <a16:creationId xmlns:a16="http://schemas.microsoft.com/office/drawing/2014/main" id="{00000000-0008-0000-0700-00009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61" name="Picture 660">
            <a:extLst>
              <a:ext uri="{FF2B5EF4-FFF2-40B4-BE49-F238E27FC236}">
                <a16:creationId xmlns:a16="http://schemas.microsoft.com/office/drawing/2014/main" id="{00000000-0008-0000-0700-00009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62" name="Rectangle 661">
            <a:extLst>
              <a:ext uri="{FF2B5EF4-FFF2-40B4-BE49-F238E27FC236}">
                <a16:creationId xmlns:a16="http://schemas.microsoft.com/office/drawing/2014/main" id="{00000000-0008-0000-0700-00009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1216</xdr:row>
      <xdr:rowOff>38100</xdr:rowOff>
    </xdr:from>
    <xdr:to>
      <xdr:col>28</xdr:col>
      <xdr:colOff>95249</xdr:colOff>
      <xdr:row>1218</xdr:row>
      <xdr:rowOff>180976</xdr:rowOff>
    </xdr:to>
    <xdr:sp macro="" textlink="">
      <xdr:nvSpPr>
        <xdr:cNvPr id="663" name="Rounded Rectangle 662">
          <a:extLst>
            <a:ext uri="{FF2B5EF4-FFF2-40B4-BE49-F238E27FC236}">
              <a16:creationId xmlns:a16="http://schemas.microsoft.com/office/drawing/2014/main" id="{00000000-0008-0000-0700-00009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1226</xdr:row>
      <xdr:rowOff>536470</xdr:rowOff>
    </xdr:from>
    <xdr:ext cx="653837" cy="911333"/>
    <xdr:pic>
      <xdr:nvPicPr>
        <xdr:cNvPr id="664" name="Picture 663">
          <a:extLst>
            <a:ext uri="{FF2B5EF4-FFF2-40B4-BE49-F238E27FC236}">
              <a16:creationId xmlns:a16="http://schemas.microsoft.com/office/drawing/2014/main" id="{00000000-0008-0000-0700-00009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1215</xdr:row>
      <xdr:rowOff>253979</xdr:rowOff>
    </xdr:from>
    <xdr:ext cx="802099" cy="965221"/>
    <xdr:pic>
      <xdr:nvPicPr>
        <xdr:cNvPr id="665" name="Picture 664">
          <a:extLst>
            <a:ext uri="{FF2B5EF4-FFF2-40B4-BE49-F238E27FC236}">
              <a16:creationId xmlns:a16="http://schemas.microsoft.com/office/drawing/2014/main" id="{00000000-0008-0000-07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1241</xdr:row>
      <xdr:rowOff>536470</xdr:rowOff>
    </xdr:from>
    <xdr:ext cx="653837" cy="911333"/>
    <xdr:pic>
      <xdr:nvPicPr>
        <xdr:cNvPr id="666" name="Picture 665">
          <a:extLst>
            <a:ext uri="{FF2B5EF4-FFF2-40B4-BE49-F238E27FC236}">
              <a16:creationId xmlns:a16="http://schemas.microsoft.com/office/drawing/2014/main" id="{00000000-0008-0000-0700-00009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1230</xdr:row>
      <xdr:rowOff>253979</xdr:rowOff>
    </xdr:from>
    <xdr:ext cx="802099" cy="965221"/>
    <xdr:pic>
      <xdr:nvPicPr>
        <xdr:cNvPr id="667" name="Picture 666">
          <a:extLst>
            <a:ext uri="{FF2B5EF4-FFF2-40B4-BE49-F238E27FC236}">
              <a16:creationId xmlns:a16="http://schemas.microsoft.com/office/drawing/2014/main" id="{00000000-0008-0000-07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1235</xdr:row>
      <xdr:rowOff>187325</xdr:rowOff>
    </xdr:from>
    <xdr:to>
      <xdr:col>33</xdr:col>
      <xdr:colOff>475835</xdr:colOff>
      <xdr:row>1241</xdr:row>
      <xdr:rowOff>3227</xdr:rowOff>
    </xdr:to>
    <xdr:grpSp>
      <xdr:nvGrpSpPr>
        <xdr:cNvPr id="668" name="Group 667">
          <a:extLst>
            <a:ext uri="{FF2B5EF4-FFF2-40B4-BE49-F238E27FC236}">
              <a16:creationId xmlns:a16="http://schemas.microsoft.com/office/drawing/2014/main" id="{00000000-0008-0000-0700-00009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69" name="Picture 668">
            <a:extLst>
              <a:ext uri="{FF2B5EF4-FFF2-40B4-BE49-F238E27FC236}">
                <a16:creationId xmlns:a16="http://schemas.microsoft.com/office/drawing/2014/main" id="{00000000-0008-0000-0700-00009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70" name="Rectangle 669">
            <a:extLst>
              <a:ext uri="{FF2B5EF4-FFF2-40B4-BE49-F238E27FC236}">
                <a16:creationId xmlns:a16="http://schemas.microsoft.com/office/drawing/2014/main" id="{00000000-0008-0000-0700-00009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1231</xdr:row>
      <xdr:rowOff>38100</xdr:rowOff>
    </xdr:from>
    <xdr:to>
      <xdr:col>28</xdr:col>
      <xdr:colOff>95249</xdr:colOff>
      <xdr:row>1233</xdr:row>
      <xdr:rowOff>180976</xdr:rowOff>
    </xdr:to>
    <xdr:sp macro="" textlink="">
      <xdr:nvSpPr>
        <xdr:cNvPr id="671" name="Rounded Rectangle 670">
          <a:extLst>
            <a:ext uri="{FF2B5EF4-FFF2-40B4-BE49-F238E27FC236}">
              <a16:creationId xmlns:a16="http://schemas.microsoft.com/office/drawing/2014/main" id="{00000000-0008-0000-0700-00009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1241</xdr:row>
      <xdr:rowOff>536470</xdr:rowOff>
    </xdr:from>
    <xdr:ext cx="653837" cy="911333"/>
    <xdr:pic>
      <xdr:nvPicPr>
        <xdr:cNvPr id="672" name="Picture 671">
          <a:extLst>
            <a:ext uri="{FF2B5EF4-FFF2-40B4-BE49-F238E27FC236}">
              <a16:creationId xmlns:a16="http://schemas.microsoft.com/office/drawing/2014/main" id="{00000000-0008-0000-0700-0000A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1230</xdr:row>
      <xdr:rowOff>253979</xdr:rowOff>
    </xdr:from>
    <xdr:ext cx="802099" cy="965221"/>
    <xdr:pic>
      <xdr:nvPicPr>
        <xdr:cNvPr id="673" name="Picture 672">
          <a:extLst>
            <a:ext uri="{FF2B5EF4-FFF2-40B4-BE49-F238E27FC236}">
              <a16:creationId xmlns:a16="http://schemas.microsoft.com/office/drawing/2014/main" id="{00000000-0008-0000-07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1256</xdr:row>
      <xdr:rowOff>536470</xdr:rowOff>
    </xdr:from>
    <xdr:ext cx="653837" cy="911333"/>
    <xdr:pic>
      <xdr:nvPicPr>
        <xdr:cNvPr id="674" name="Picture 673">
          <a:extLst>
            <a:ext uri="{FF2B5EF4-FFF2-40B4-BE49-F238E27FC236}">
              <a16:creationId xmlns:a16="http://schemas.microsoft.com/office/drawing/2014/main" id="{00000000-0008-0000-0700-0000A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1245</xdr:row>
      <xdr:rowOff>253979</xdr:rowOff>
    </xdr:from>
    <xdr:ext cx="802099" cy="965221"/>
    <xdr:pic>
      <xdr:nvPicPr>
        <xdr:cNvPr id="675" name="Picture 674">
          <a:extLst>
            <a:ext uri="{FF2B5EF4-FFF2-40B4-BE49-F238E27FC236}">
              <a16:creationId xmlns:a16="http://schemas.microsoft.com/office/drawing/2014/main" id="{00000000-0008-0000-07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1250</xdr:row>
      <xdr:rowOff>187325</xdr:rowOff>
    </xdr:from>
    <xdr:to>
      <xdr:col>33</xdr:col>
      <xdr:colOff>475835</xdr:colOff>
      <xdr:row>1256</xdr:row>
      <xdr:rowOff>3227</xdr:rowOff>
    </xdr:to>
    <xdr:grpSp>
      <xdr:nvGrpSpPr>
        <xdr:cNvPr id="676" name="Group 675">
          <a:extLst>
            <a:ext uri="{FF2B5EF4-FFF2-40B4-BE49-F238E27FC236}">
              <a16:creationId xmlns:a16="http://schemas.microsoft.com/office/drawing/2014/main" id="{00000000-0008-0000-0700-0000A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77" name="Picture 676">
            <a:extLst>
              <a:ext uri="{FF2B5EF4-FFF2-40B4-BE49-F238E27FC236}">
                <a16:creationId xmlns:a16="http://schemas.microsoft.com/office/drawing/2014/main" id="{00000000-0008-0000-0700-0000A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78" name="Rectangle 677">
            <a:extLst>
              <a:ext uri="{FF2B5EF4-FFF2-40B4-BE49-F238E27FC236}">
                <a16:creationId xmlns:a16="http://schemas.microsoft.com/office/drawing/2014/main" id="{00000000-0008-0000-0700-0000A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1246</xdr:row>
      <xdr:rowOff>38100</xdr:rowOff>
    </xdr:from>
    <xdr:to>
      <xdr:col>28</xdr:col>
      <xdr:colOff>95249</xdr:colOff>
      <xdr:row>1248</xdr:row>
      <xdr:rowOff>180976</xdr:rowOff>
    </xdr:to>
    <xdr:sp macro="" textlink="">
      <xdr:nvSpPr>
        <xdr:cNvPr id="679" name="Rounded Rectangle 678">
          <a:extLst>
            <a:ext uri="{FF2B5EF4-FFF2-40B4-BE49-F238E27FC236}">
              <a16:creationId xmlns:a16="http://schemas.microsoft.com/office/drawing/2014/main" id="{00000000-0008-0000-0700-0000A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1256</xdr:row>
      <xdr:rowOff>536470</xdr:rowOff>
    </xdr:from>
    <xdr:ext cx="653837" cy="911333"/>
    <xdr:pic>
      <xdr:nvPicPr>
        <xdr:cNvPr id="680" name="Picture 679">
          <a:extLst>
            <a:ext uri="{FF2B5EF4-FFF2-40B4-BE49-F238E27FC236}">
              <a16:creationId xmlns:a16="http://schemas.microsoft.com/office/drawing/2014/main" id="{00000000-0008-0000-0700-0000A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1245</xdr:row>
      <xdr:rowOff>253979</xdr:rowOff>
    </xdr:from>
    <xdr:ext cx="802099" cy="965221"/>
    <xdr:pic>
      <xdr:nvPicPr>
        <xdr:cNvPr id="681" name="Picture 680">
          <a:extLst>
            <a:ext uri="{FF2B5EF4-FFF2-40B4-BE49-F238E27FC236}">
              <a16:creationId xmlns:a16="http://schemas.microsoft.com/office/drawing/2014/main" id="{00000000-0008-0000-07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1271</xdr:row>
      <xdr:rowOff>536470</xdr:rowOff>
    </xdr:from>
    <xdr:ext cx="653837" cy="911333"/>
    <xdr:pic>
      <xdr:nvPicPr>
        <xdr:cNvPr id="682" name="Picture 681">
          <a:extLst>
            <a:ext uri="{FF2B5EF4-FFF2-40B4-BE49-F238E27FC236}">
              <a16:creationId xmlns:a16="http://schemas.microsoft.com/office/drawing/2014/main" id="{00000000-0008-0000-0700-0000A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1260</xdr:row>
      <xdr:rowOff>253979</xdr:rowOff>
    </xdr:from>
    <xdr:ext cx="802099" cy="965221"/>
    <xdr:pic>
      <xdr:nvPicPr>
        <xdr:cNvPr id="683" name="Picture 682">
          <a:extLst>
            <a:ext uri="{FF2B5EF4-FFF2-40B4-BE49-F238E27FC236}">
              <a16:creationId xmlns:a16="http://schemas.microsoft.com/office/drawing/2014/main" id="{00000000-0008-0000-07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1265</xdr:row>
      <xdr:rowOff>187325</xdr:rowOff>
    </xdr:from>
    <xdr:to>
      <xdr:col>33</xdr:col>
      <xdr:colOff>475835</xdr:colOff>
      <xdr:row>1271</xdr:row>
      <xdr:rowOff>3227</xdr:rowOff>
    </xdr:to>
    <xdr:grpSp>
      <xdr:nvGrpSpPr>
        <xdr:cNvPr id="684" name="Group 683">
          <a:extLst>
            <a:ext uri="{FF2B5EF4-FFF2-40B4-BE49-F238E27FC236}">
              <a16:creationId xmlns:a16="http://schemas.microsoft.com/office/drawing/2014/main" id="{00000000-0008-0000-0700-0000A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85" name="Picture 684">
            <a:extLst>
              <a:ext uri="{FF2B5EF4-FFF2-40B4-BE49-F238E27FC236}">
                <a16:creationId xmlns:a16="http://schemas.microsoft.com/office/drawing/2014/main" id="{00000000-0008-0000-0700-0000A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86" name="Rectangle 685">
            <a:extLst>
              <a:ext uri="{FF2B5EF4-FFF2-40B4-BE49-F238E27FC236}">
                <a16:creationId xmlns:a16="http://schemas.microsoft.com/office/drawing/2014/main" id="{00000000-0008-0000-0700-0000A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1261</xdr:row>
      <xdr:rowOff>38100</xdr:rowOff>
    </xdr:from>
    <xdr:to>
      <xdr:col>28</xdr:col>
      <xdr:colOff>95249</xdr:colOff>
      <xdr:row>1263</xdr:row>
      <xdr:rowOff>180976</xdr:rowOff>
    </xdr:to>
    <xdr:sp macro="" textlink="">
      <xdr:nvSpPr>
        <xdr:cNvPr id="687" name="Rounded Rectangle 686">
          <a:extLst>
            <a:ext uri="{FF2B5EF4-FFF2-40B4-BE49-F238E27FC236}">
              <a16:creationId xmlns:a16="http://schemas.microsoft.com/office/drawing/2014/main" id="{00000000-0008-0000-0700-0000A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1271</xdr:row>
      <xdr:rowOff>536470</xdr:rowOff>
    </xdr:from>
    <xdr:ext cx="653837" cy="911333"/>
    <xdr:pic>
      <xdr:nvPicPr>
        <xdr:cNvPr id="688" name="Picture 687">
          <a:extLst>
            <a:ext uri="{FF2B5EF4-FFF2-40B4-BE49-F238E27FC236}">
              <a16:creationId xmlns:a16="http://schemas.microsoft.com/office/drawing/2014/main" id="{00000000-0008-0000-0700-0000B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1260</xdr:row>
      <xdr:rowOff>253979</xdr:rowOff>
    </xdr:from>
    <xdr:ext cx="802099" cy="965221"/>
    <xdr:pic>
      <xdr:nvPicPr>
        <xdr:cNvPr id="689" name="Picture 688">
          <a:extLst>
            <a:ext uri="{FF2B5EF4-FFF2-40B4-BE49-F238E27FC236}">
              <a16:creationId xmlns:a16="http://schemas.microsoft.com/office/drawing/2014/main" id="{00000000-0008-0000-07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1286</xdr:row>
      <xdr:rowOff>536470</xdr:rowOff>
    </xdr:from>
    <xdr:ext cx="653837" cy="911333"/>
    <xdr:pic>
      <xdr:nvPicPr>
        <xdr:cNvPr id="690" name="Picture 689">
          <a:extLst>
            <a:ext uri="{FF2B5EF4-FFF2-40B4-BE49-F238E27FC236}">
              <a16:creationId xmlns:a16="http://schemas.microsoft.com/office/drawing/2014/main" id="{00000000-0008-0000-0700-0000B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1275</xdr:row>
      <xdr:rowOff>253979</xdr:rowOff>
    </xdr:from>
    <xdr:ext cx="802099" cy="965221"/>
    <xdr:pic>
      <xdr:nvPicPr>
        <xdr:cNvPr id="691" name="Picture 690">
          <a:extLst>
            <a:ext uri="{FF2B5EF4-FFF2-40B4-BE49-F238E27FC236}">
              <a16:creationId xmlns:a16="http://schemas.microsoft.com/office/drawing/2014/main" id="{00000000-0008-0000-07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1280</xdr:row>
      <xdr:rowOff>187325</xdr:rowOff>
    </xdr:from>
    <xdr:to>
      <xdr:col>33</xdr:col>
      <xdr:colOff>475835</xdr:colOff>
      <xdr:row>1286</xdr:row>
      <xdr:rowOff>3227</xdr:rowOff>
    </xdr:to>
    <xdr:grpSp>
      <xdr:nvGrpSpPr>
        <xdr:cNvPr id="692" name="Group 691">
          <a:extLst>
            <a:ext uri="{FF2B5EF4-FFF2-40B4-BE49-F238E27FC236}">
              <a16:creationId xmlns:a16="http://schemas.microsoft.com/office/drawing/2014/main" id="{00000000-0008-0000-0700-0000B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693" name="Picture 692">
            <a:extLst>
              <a:ext uri="{FF2B5EF4-FFF2-40B4-BE49-F238E27FC236}">
                <a16:creationId xmlns:a16="http://schemas.microsoft.com/office/drawing/2014/main" id="{00000000-0008-0000-0700-0000B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694" name="Rectangle 693">
            <a:extLst>
              <a:ext uri="{FF2B5EF4-FFF2-40B4-BE49-F238E27FC236}">
                <a16:creationId xmlns:a16="http://schemas.microsoft.com/office/drawing/2014/main" id="{00000000-0008-0000-0700-0000B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1276</xdr:row>
      <xdr:rowOff>38100</xdr:rowOff>
    </xdr:from>
    <xdr:to>
      <xdr:col>28</xdr:col>
      <xdr:colOff>95249</xdr:colOff>
      <xdr:row>1278</xdr:row>
      <xdr:rowOff>180976</xdr:rowOff>
    </xdr:to>
    <xdr:sp macro="" textlink="">
      <xdr:nvSpPr>
        <xdr:cNvPr id="695" name="Rounded Rectangle 694">
          <a:extLst>
            <a:ext uri="{FF2B5EF4-FFF2-40B4-BE49-F238E27FC236}">
              <a16:creationId xmlns:a16="http://schemas.microsoft.com/office/drawing/2014/main" id="{00000000-0008-0000-0700-0000B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1286</xdr:row>
      <xdr:rowOff>536470</xdr:rowOff>
    </xdr:from>
    <xdr:ext cx="653837" cy="911333"/>
    <xdr:pic>
      <xdr:nvPicPr>
        <xdr:cNvPr id="696" name="Picture 695">
          <a:extLst>
            <a:ext uri="{FF2B5EF4-FFF2-40B4-BE49-F238E27FC236}">
              <a16:creationId xmlns:a16="http://schemas.microsoft.com/office/drawing/2014/main" id="{00000000-0008-0000-0700-0000B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1275</xdr:row>
      <xdr:rowOff>253979</xdr:rowOff>
    </xdr:from>
    <xdr:ext cx="802099" cy="965221"/>
    <xdr:pic>
      <xdr:nvPicPr>
        <xdr:cNvPr id="697" name="Picture 696">
          <a:extLst>
            <a:ext uri="{FF2B5EF4-FFF2-40B4-BE49-F238E27FC236}">
              <a16:creationId xmlns:a16="http://schemas.microsoft.com/office/drawing/2014/main" id="{00000000-0008-0000-07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1301</xdr:row>
      <xdr:rowOff>536470</xdr:rowOff>
    </xdr:from>
    <xdr:ext cx="653837" cy="911333"/>
    <xdr:pic>
      <xdr:nvPicPr>
        <xdr:cNvPr id="698" name="Picture 697">
          <a:extLst>
            <a:ext uri="{FF2B5EF4-FFF2-40B4-BE49-F238E27FC236}">
              <a16:creationId xmlns:a16="http://schemas.microsoft.com/office/drawing/2014/main" id="{00000000-0008-0000-0700-0000B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1290</xdr:row>
      <xdr:rowOff>253979</xdr:rowOff>
    </xdr:from>
    <xdr:ext cx="802099" cy="965221"/>
    <xdr:pic>
      <xdr:nvPicPr>
        <xdr:cNvPr id="699" name="Picture 698">
          <a:extLst>
            <a:ext uri="{FF2B5EF4-FFF2-40B4-BE49-F238E27FC236}">
              <a16:creationId xmlns:a16="http://schemas.microsoft.com/office/drawing/2014/main" id="{00000000-0008-0000-07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1295</xdr:row>
      <xdr:rowOff>187325</xdr:rowOff>
    </xdr:from>
    <xdr:to>
      <xdr:col>33</xdr:col>
      <xdr:colOff>475835</xdr:colOff>
      <xdr:row>1301</xdr:row>
      <xdr:rowOff>3227</xdr:rowOff>
    </xdr:to>
    <xdr:grpSp>
      <xdr:nvGrpSpPr>
        <xdr:cNvPr id="700" name="Group 699">
          <a:extLst>
            <a:ext uri="{FF2B5EF4-FFF2-40B4-BE49-F238E27FC236}">
              <a16:creationId xmlns:a16="http://schemas.microsoft.com/office/drawing/2014/main" id="{00000000-0008-0000-0700-0000B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701" name="Picture 700">
            <a:extLst>
              <a:ext uri="{FF2B5EF4-FFF2-40B4-BE49-F238E27FC236}">
                <a16:creationId xmlns:a16="http://schemas.microsoft.com/office/drawing/2014/main" id="{00000000-0008-0000-0700-0000B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702" name="Rectangle 701">
            <a:extLst>
              <a:ext uri="{FF2B5EF4-FFF2-40B4-BE49-F238E27FC236}">
                <a16:creationId xmlns:a16="http://schemas.microsoft.com/office/drawing/2014/main" id="{00000000-0008-0000-0700-0000B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1291</xdr:row>
      <xdr:rowOff>38100</xdr:rowOff>
    </xdr:from>
    <xdr:to>
      <xdr:col>28</xdr:col>
      <xdr:colOff>95249</xdr:colOff>
      <xdr:row>1293</xdr:row>
      <xdr:rowOff>180976</xdr:rowOff>
    </xdr:to>
    <xdr:sp macro="" textlink="">
      <xdr:nvSpPr>
        <xdr:cNvPr id="703" name="Rounded Rectangle 702">
          <a:extLst>
            <a:ext uri="{FF2B5EF4-FFF2-40B4-BE49-F238E27FC236}">
              <a16:creationId xmlns:a16="http://schemas.microsoft.com/office/drawing/2014/main" id="{00000000-0008-0000-0700-0000B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1301</xdr:row>
      <xdr:rowOff>536470</xdr:rowOff>
    </xdr:from>
    <xdr:ext cx="653837" cy="911333"/>
    <xdr:pic>
      <xdr:nvPicPr>
        <xdr:cNvPr id="704" name="Picture 703">
          <a:extLst>
            <a:ext uri="{FF2B5EF4-FFF2-40B4-BE49-F238E27FC236}">
              <a16:creationId xmlns:a16="http://schemas.microsoft.com/office/drawing/2014/main" id="{00000000-0008-0000-0700-0000C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1290</xdr:row>
      <xdr:rowOff>253979</xdr:rowOff>
    </xdr:from>
    <xdr:ext cx="802099" cy="965221"/>
    <xdr:pic>
      <xdr:nvPicPr>
        <xdr:cNvPr id="705" name="Picture 704">
          <a:extLst>
            <a:ext uri="{FF2B5EF4-FFF2-40B4-BE49-F238E27FC236}">
              <a16:creationId xmlns:a16="http://schemas.microsoft.com/office/drawing/2014/main" id="{00000000-0008-0000-07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1316</xdr:row>
      <xdr:rowOff>536470</xdr:rowOff>
    </xdr:from>
    <xdr:ext cx="653837" cy="911333"/>
    <xdr:pic>
      <xdr:nvPicPr>
        <xdr:cNvPr id="706" name="Picture 705">
          <a:extLst>
            <a:ext uri="{FF2B5EF4-FFF2-40B4-BE49-F238E27FC236}">
              <a16:creationId xmlns:a16="http://schemas.microsoft.com/office/drawing/2014/main" id="{00000000-0008-0000-0700-0000C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1305</xdr:row>
      <xdr:rowOff>253979</xdr:rowOff>
    </xdr:from>
    <xdr:ext cx="802099" cy="965221"/>
    <xdr:pic>
      <xdr:nvPicPr>
        <xdr:cNvPr id="707" name="Picture 706">
          <a:extLst>
            <a:ext uri="{FF2B5EF4-FFF2-40B4-BE49-F238E27FC236}">
              <a16:creationId xmlns:a16="http://schemas.microsoft.com/office/drawing/2014/main" id="{00000000-0008-0000-07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1310</xdr:row>
      <xdr:rowOff>187325</xdr:rowOff>
    </xdr:from>
    <xdr:to>
      <xdr:col>33</xdr:col>
      <xdr:colOff>475835</xdr:colOff>
      <xdr:row>1316</xdr:row>
      <xdr:rowOff>3227</xdr:rowOff>
    </xdr:to>
    <xdr:grpSp>
      <xdr:nvGrpSpPr>
        <xdr:cNvPr id="708" name="Group 707">
          <a:extLst>
            <a:ext uri="{FF2B5EF4-FFF2-40B4-BE49-F238E27FC236}">
              <a16:creationId xmlns:a16="http://schemas.microsoft.com/office/drawing/2014/main" id="{00000000-0008-0000-0700-0000C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709" name="Picture 708">
            <a:extLst>
              <a:ext uri="{FF2B5EF4-FFF2-40B4-BE49-F238E27FC236}">
                <a16:creationId xmlns:a16="http://schemas.microsoft.com/office/drawing/2014/main" id="{00000000-0008-0000-0700-0000C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710" name="Rectangle 709">
            <a:extLst>
              <a:ext uri="{FF2B5EF4-FFF2-40B4-BE49-F238E27FC236}">
                <a16:creationId xmlns:a16="http://schemas.microsoft.com/office/drawing/2014/main" id="{00000000-0008-0000-0700-0000C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1306</xdr:row>
      <xdr:rowOff>38100</xdr:rowOff>
    </xdr:from>
    <xdr:to>
      <xdr:col>28</xdr:col>
      <xdr:colOff>95249</xdr:colOff>
      <xdr:row>1308</xdr:row>
      <xdr:rowOff>180976</xdr:rowOff>
    </xdr:to>
    <xdr:sp macro="" textlink="">
      <xdr:nvSpPr>
        <xdr:cNvPr id="711" name="Rounded Rectangle 710">
          <a:extLst>
            <a:ext uri="{FF2B5EF4-FFF2-40B4-BE49-F238E27FC236}">
              <a16:creationId xmlns:a16="http://schemas.microsoft.com/office/drawing/2014/main" id="{00000000-0008-0000-0700-0000C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1316</xdr:row>
      <xdr:rowOff>536470</xdr:rowOff>
    </xdr:from>
    <xdr:ext cx="653837" cy="911333"/>
    <xdr:pic>
      <xdr:nvPicPr>
        <xdr:cNvPr id="712" name="Picture 711">
          <a:extLst>
            <a:ext uri="{FF2B5EF4-FFF2-40B4-BE49-F238E27FC236}">
              <a16:creationId xmlns:a16="http://schemas.microsoft.com/office/drawing/2014/main" id="{00000000-0008-0000-0700-0000C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1305</xdr:row>
      <xdr:rowOff>253979</xdr:rowOff>
    </xdr:from>
    <xdr:ext cx="802099" cy="965221"/>
    <xdr:pic>
      <xdr:nvPicPr>
        <xdr:cNvPr id="713" name="Picture 712">
          <a:extLst>
            <a:ext uri="{FF2B5EF4-FFF2-40B4-BE49-F238E27FC236}">
              <a16:creationId xmlns:a16="http://schemas.microsoft.com/office/drawing/2014/main" id="{00000000-0008-0000-07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1331</xdr:row>
      <xdr:rowOff>536470</xdr:rowOff>
    </xdr:from>
    <xdr:ext cx="653837" cy="911333"/>
    <xdr:pic>
      <xdr:nvPicPr>
        <xdr:cNvPr id="714" name="Picture 713">
          <a:extLst>
            <a:ext uri="{FF2B5EF4-FFF2-40B4-BE49-F238E27FC236}">
              <a16:creationId xmlns:a16="http://schemas.microsoft.com/office/drawing/2014/main" id="{00000000-0008-0000-0700-0000C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1320</xdr:row>
      <xdr:rowOff>253979</xdr:rowOff>
    </xdr:from>
    <xdr:ext cx="802099" cy="965221"/>
    <xdr:pic>
      <xdr:nvPicPr>
        <xdr:cNvPr id="715" name="Picture 714">
          <a:extLst>
            <a:ext uri="{FF2B5EF4-FFF2-40B4-BE49-F238E27FC236}">
              <a16:creationId xmlns:a16="http://schemas.microsoft.com/office/drawing/2014/main" id="{00000000-0008-0000-07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1325</xdr:row>
      <xdr:rowOff>187325</xdr:rowOff>
    </xdr:from>
    <xdr:to>
      <xdr:col>33</xdr:col>
      <xdr:colOff>475835</xdr:colOff>
      <xdr:row>1331</xdr:row>
      <xdr:rowOff>3227</xdr:rowOff>
    </xdr:to>
    <xdr:grpSp>
      <xdr:nvGrpSpPr>
        <xdr:cNvPr id="716" name="Group 715">
          <a:extLst>
            <a:ext uri="{FF2B5EF4-FFF2-40B4-BE49-F238E27FC236}">
              <a16:creationId xmlns:a16="http://schemas.microsoft.com/office/drawing/2014/main" id="{00000000-0008-0000-0700-0000CC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717" name="Picture 716">
            <a:extLst>
              <a:ext uri="{FF2B5EF4-FFF2-40B4-BE49-F238E27FC236}">
                <a16:creationId xmlns:a16="http://schemas.microsoft.com/office/drawing/2014/main" id="{00000000-0008-0000-0700-0000C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718" name="Rectangle 717">
            <a:extLst>
              <a:ext uri="{FF2B5EF4-FFF2-40B4-BE49-F238E27FC236}">
                <a16:creationId xmlns:a16="http://schemas.microsoft.com/office/drawing/2014/main" id="{00000000-0008-0000-0700-0000CE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1321</xdr:row>
      <xdr:rowOff>38100</xdr:rowOff>
    </xdr:from>
    <xdr:to>
      <xdr:col>28</xdr:col>
      <xdr:colOff>95249</xdr:colOff>
      <xdr:row>1323</xdr:row>
      <xdr:rowOff>180976</xdr:rowOff>
    </xdr:to>
    <xdr:sp macro="" textlink="">
      <xdr:nvSpPr>
        <xdr:cNvPr id="719" name="Rounded Rectangle 718">
          <a:extLst>
            <a:ext uri="{FF2B5EF4-FFF2-40B4-BE49-F238E27FC236}">
              <a16:creationId xmlns:a16="http://schemas.microsoft.com/office/drawing/2014/main" id="{00000000-0008-0000-0700-0000CF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1331</xdr:row>
      <xdr:rowOff>536470</xdr:rowOff>
    </xdr:from>
    <xdr:ext cx="653837" cy="911333"/>
    <xdr:pic>
      <xdr:nvPicPr>
        <xdr:cNvPr id="720" name="Picture 719">
          <a:extLst>
            <a:ext uri="{FF2B5EF4-FFF2-40B4-BE49-F238E27FC236}">
              <a16:creationId xmlns:a16="http://schemas.microsoft.com/office/drawing/2014/main" id="{00000000-0008-0000-0700-0000D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1320</xdr:row>
      <xdr:rowOff>253979</xdr:rowOff>
    </xdr:from>
    <xdr:ext cx="802099" cy="965221"/>
    <xdr:pic>
      <xdr:nvPicPr>
        <xdr:cNvPr id="721" name="Picture 720">
          <a:extLst>
            <a:ext uri="{FF2B5EF4-FFF2-40B4-BE49-F238E27FC236}">
              <a16:creationId xmlns:a16="http://schemas.microsoft.com/office/drawing/2014/main" id="{00000000-0008-0000-07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1346</xdr:row>
      <xdr:rowOff>536470</xdr:rowOff>
    </xdr:from>
    <xdr:ext cx="653837" cy="911333"/>
    <xdr:pic>
      <xdr:nvPicPr>
        <xdr:cNvPr id="722" name="Picture 721">
          <a:extLst>
            <a:ext uri="{FF2B5EF4-FFF2-40B4-BE49-F238E27FC236}">
              <a16:creationId xmlns:a16="http://schemas.microsoft.com/office/drawing/2014/main" id="{00000000-0008-0000-0700-0000D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1335</xdr:row>
      <xdr:rowOff>253979</xdr:rowOff>
    </xdr:from>
    <xdr:ext cx="802099" cy="965221"/>
    <xdr:pic>
      <xdr:nvPicPr>
        <xdr:cNvPr id="723" name="Picture 722">
          <a:extLst>
            <a:ext uri="{FF2B5EF4-FFF2-40B4-BE49-F238E27FC236}">
              <a16:creationId xmlns:a16="http://schemas.microsoft.com/office/drawing/2014/main" id="{00000000-0008-0000-07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twoCellAnchor>
    <xdr:from>
      <xdr:col>33</xdr:col>
      <xdr:colOff>50800</xdr:colOff>
      <xdr:row>1340</xdr:row>
      <xdr:rowOff>187325</xdr:rowOff>
    </xdr:from>
    <xdr:to>
      <xdr:col>33</xdr:col>
      <xdr:colOff>475835</xdr:colOff>
      <xdr:row>1346</xdr:row>
      <xdr:rowOff>3227</xdr:rowOff>
    </xdr:to>
    <xdr:grpSp>
      <xdr:nvGrpSpPr>
        <xdr:cNvPr id="724" name="Group 723">
          <a:extLst>
            <a:ext uri="{FF2B5EF4-FFF2-40B4-BE49-F238E27FC236}">
              <a16:creationId xmlns:a16="http://schemas.microsoft.com/office/drawing/2014/main" id="{00000000-0008-0000-0700-0000D4020000}"/>
            </a:ext>
          </a:extLst>
        </xdr:cNvPr>
        <xdr:cNvGrpSpPr/>
      </xdr:nvGrpSpPr>
      <xdr:grpSpPr>
        <a:xfrm>
          <a:off x="7908925" y="538181550"/>
          <a:ext cx="425035" cy="0"/>
          <a:chOff x="9910745782" y="-2256841"/>
          <a:chExt cx="451763" cy="3901141"/>
        </a:xfrm>
      </xdr:grpSpPr>
      <xdr:pic>
        <xdr:nvPicPr>
          <xdr:cNvPr id="725" name="Picture 724">
            <a:extLst>
              <a:ext uri="{FF2B5EF4-FFF2-40B4-BE49-F238E27FC236}">
                <a16:creationId xmlns:a16="http://schemas.microsoft.com/office/drawing/2014/main" id="{00000000-0008-0000-0700-0000D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colorTemperature colorTemp="53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9909021093" y="-532152"/>
            <a:ext cx="3901141" cy="451763"/>
          </a:xfrm>
          <a:prstGeom prst="rect">
            <a:avLst/>
          </a:prstGeom>
        </xdr:spPr>
      </xdr:pic>
      <xdr:sp macro="" textlink="">
        <xdr:nvSpPr>
          <xdr:cNvPr id="726" name="Rectangle 725">
            <a:extLst>
              <a:ext uri="{FF2B5EF4-FFF2-40B4-BE49-F238E27FC236}">
                <a16:creationId xmlns:a16="http://schemas.microsoft.com/office/drawing/2014/main" id="{00000000-0008-0000-0700-0000D6020000}"/>
              </a:ext>
            </a:extLst>
          </xdr:cNvPr>
          <xdr:cNvSpPr/>
        </xdr:nvSpPr>
        <xdr:spPr>
          <a:xfrm rot="5400000">
            <a:off x="9910239752" y="-542756"/>
            <a:ext cx="1499934" cy="291449"/>
          </a:xfrm>
          <a:prstGeom prst="rect">
            <a:avLst/>
          </a:prstGeom>
          <a:noFill/>
        </xdr:spPr>
        <xdr:txBody>
          <a:bodyPr wrap="square" lIns="91440" tIns="45720" rIns="91440" bIns="4572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fa-IR" sz="2800" cap="none" spc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خبر</a:t>
            </a:r>
            <a:r>
              <a:rPr lang="fa-IR" sz="2800" cap="none" spc="0" baseline="0">
                <a:ln w="18415" cmpd="sng">
                  <a:noFill/>
                  <a:prstDash val="solid"/>
                </a:ln>
                <a:solidFill>
                  <a:srgbClr val="4B0096"/>
                </a:solidFill>
                <a:effectLst/>
                <a:latin typeface="IranNastaliq" pitchFamily="18" charset="0"/>
                <a:cs typeface="2  Farnaz" pitchFamily="2" charset="-78"/>
              </a:rPr>
              <a:t>لیک</a:t>
            </a:r>
            <a:endParaRPr lang="en-US" sz="2800" cap="none" spc="0">
              <a:ln w="18415" cmpd="sng">
                <a:noFill/>
                <a:prstDash val="solid"/>
              </a:ln>
              <a:solidFill>
                <a:srgbClr val="4B0096"/>
              </a:solidFill>
              <a:effectLst/>
              <a:latin typeface="IranNastaliq" pitchFamily="18" charset="0"/>
              <a:cs typeface="2  Farnaz" pitchFamily="2" charset="-78"/>
            </a:endParaRPr>
          </a:p>
        </xdr:txBody>
      </xdr:sp>
    </xdr:grpSp>
    <xdr:clientData/>
  </xdr:twoCellAnchor>
  <xdr:twoCellAnchor>
    <xdr:from>
      <xdr:col>23</xdr:col>
      <xdr:colOff>142874</xdr:colOff>
      <xdr:row>1336</xdr:row>
      <xdr:rowOff>38100</xdr:rowOff>
    </xdr:from>
    <xdr:to>
      <xdr:col>28</xdr:col>
      <xdr:colOff>95249</xdr:colOff>
      <xdr:row>1338</xdr:row>
      <xdr:rowOff>180976</xdr:rowOff>
    </xdr:to>
    <xdr:sp macro="" textlink="">
      <xdr:nvSpPr>
        <xdr:cNvPr id="727" name="Rounded Rectangle 726">
          <a:extLst>
            <a:ext uri="{FF2B5EF4-FFF2-40B4-BE49-F238E27FC236}">
              <a16:creationId xmlns:a16="http://schemas.microsoft.com/office/drawing/2014/main" id="{00000000-0008-0000-0700-0000D7020000}"/>
            </a:ext>
          </a:extLst>
        </xdr:cNvPr>
        <xdr:cNvSpPr/>
      </xdr:nvSpPr>
      <xdr:spPr>
        <a:xfrm>
          <a:off x="5438774" y="433377975"/>
          <a:ext cx="1190625" cy="80962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  <xdr:oneCellAnchor>
    <xdr:from>
      <xdr:col>34</xdr:col>
      <xdr:colOff>25506</xdr:colOff>
      <xdr:row>1346</xdr:row>
      <xdr:rowOff>536470</xdr:rowOff>
    </xdr:from>
    <xdr:ext cx="653837" cy="911333"/>
    <xdr:pic>
      <xdr:nvPicPr>
        <xdr:cNvPr id="728" name="Picture 727">
          <a:extLst>
            <a:ext uri="{FF2B5EF4-FFF2-40B4-BE49-F238E27FC236}">
              <a16:creationId xmlns:a16="http://schemas.microsoft.com/office/drawing/2014/main" id="{00000000-0008-0000-0700-0000D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43944386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1335</xdr:row>
      <xdr:rowOff>253979</xdr:rowOff>
    </xdr:from>
    <xdr:ext cx="802099" cy="965221"/>
    <xdr:pic>
      <xdr:nvPicPr>
        <xdr:cNvPr id="729" name="Picture 728">
          <a:extLst>
            <a:ext uri="{FF2B5EF4-FFF2-40B4-BE49-F238E27FC236}">
              <a16:creationId xmlns:a16="http://schemas.microsoft.com/office/drawing/2014/main" id="{00000000-0008-0000-07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43325631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881</xdr:row>
      <xdr:rowOff>536470</xdr:rowOff>
    </xdr:from>
    <xdr:ext cx="653837" cy="911333"/>
    <xdr:pic>
      <xdr:nvPicPr>
        <xdr:cNvPr id="738" name="Picture 737">
          <a:extLst>
            <a:ext uri="{FF2B5EF4-FFF2-40B4-BE49-F238E27FC236}">
              <a16:creationId xmlns:a16="http://schemas.microsoft.com/office/drawing/2014/main" id="{00000000-0008-0000-0700-0000E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870</xdr:row>
      <xdr:rowOff>253979</xdr:rowOff>
    </xdr:from>
    <xdr:ext cx="802099" cy="965221"/>
    <xdr:pic>
      <xdr:nvPicPr>
        <xdr:cNvPr id="739" name="Picture 738">
          <a:extLst>
            <a:ext uri="{FF2B5EF4-FFF2-40B4-BE49-F238E27FC236}">
              <a16:creationId xmlns:a16="http://schemas.microsoft.com/office/drawing/2014/main" id="{00000000-0008-0000-07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40" name="Picture 739">
          <a:extLst>
            <a:ext uri="{FF2B5EF4-FFF2-40B4-BE49-F238E27FC236}">
              <a16:creationId xmlns:a16="http://schemas.microsoft.com/office/drawing/2014/main" id="{00000000-0008-0000-0700-0000E4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41" name="Picture 740">
          <a:extLst>
            <a:ext uri="{FF2B5EF4-FFF2-40B4-BE49-F238E27FC236}">
              <a16:creationId xmlns:a16="http://schemas.microsoft.com/office/drawing/2014/main" id="{00000000-0008-0000-07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42" name="Picture 741">
          <a:extLst>
            <a:ext uri="{FF2B5EF4-FFF2-40B4-BE49-F238E27FC236}">
              <a16:creationId xmlns:a16="http://schemas.microsoft.com/office/drawing/2014/main" id="{00000000-0008-0000-0700-0000E6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43" name="Picture 742">
          <a:extLst>
            <a:ext uri="{FF2B5EF4-FFF2-40B4-BE49-F238E27FC236}">
              <a16:creationId xmlns:a16="http://schemas.microsoft.com/office/drawing/2014/main" id="{00000000-0008-0000-07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44" name="Picture 743">
          <a:extLst>
            <a:ext uri="{FF2B5EF4-FFF2-40B4-BE49-F238E27FC236}">
              <a16:creationId xmlns:a16="http://schemas.microsoft.com/office/drawing/2014/main" id="{00000000-0008-0000-0700-0000E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45" name="Picture 744">
          <a:extLst>
            <a:ext uri="{FF2B5EF4-FFF2-40B4-BE49-F238E27FC236}">
              <a16:creationId xmlns:a16="http://schemas.microsoft.com/office/drawing/2014/main" id="{00000000-0008-0000-07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46" name="Picture 745">
          <a:extLst>
            <a:ext uri="{FF2B5EF4-FFF2-40B4-BE49-F238E27FC236}">
              <a16:creationId xmlns:a16="http://schemas.microsoft.com/office/drawing/2014/main" id="{00000000-0008-0000-0700-0000E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47" name="Picture 746">
          <a:extLst>
            <a:ext uri="{FF2B5EF4-FFF2-40B4-BE49-F238E27FC236}">
              <a16:creationId xmlns:a16="http://schemas.microsoft.com/office/drawing/2014/main" id="{00000000-0008-0000-07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48" name="Picture 747">
          <a:extLst>
            <a:ext uri="{FF2B5EF4-FFF2-40B4-BE49-F238E27FC236}">
              <a16:creationId xmlns:a16="http://schemas.microsoft.com/office/drawing/2014/main" id="{00000000-0008-0000-0700-0000EC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49" name="Picture 748">
          <a:extLst>
            <a:ext uri="{FF2B5EF4-FFF2-40B4-BE49-F238E27FC236}">
              <a16:creationId xmlns:a16="http://schemas.microsoft.com/office/drawing/2014/main" id="{00000000-0008-0000-07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50" name="Picture 749">
          <a:extLst>
            <a:ext uri="{FF2B5EF4-FFF2-40B4-BE49-F238E27FC236}">
              <a16:creationId xmlns:a16="http://schemas.microsoft.com/office/drawing/2014/main" id="{00000000-0008-0000-0700-0000EE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51" name="Picture 750">
          <a:extLst>
            <a:ext uri="{FF2B5EF4-FFF2-40B4-BE49-F238E27FC236}">
              <a16:creationId xmlns:a16="http://schemas.microsoft.com/office/drawing/2014/main" id="{00000000-0008-0000-07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52" name="Picture 751">
          <a:extLst>
            <a:ext uri="{FF2B5EF4-FFF2-40B4-BE49-F238E27FC236}">
              <a16:creationId xmlns:a16="http://schemas.microsoft.com/office/drawing/2014/main" id="{00000000-0008-0000-0700-0000F0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53" name="Picture 752">
          <a:extLst>
            <a:ext uri="{FF2B5EF4-FFF2-40B4-BE49-F238E27FC236}">
              <a16:creationId xmlns:a16="http://schemas.microsoft.com/office/drawing/2014/main" id="{00000000-0008-0000-07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54" name="Picture 753">
          <a:extLst>
            <a:ext uri="{FF2B5EF4-FFF2-40B4-BE49-F238E27FC236}">
              <a16:creationId xmlns:a16="http://schemas.microsoft.com/office/drawing/2014/main" id="{00000000-0008-0000-0700-0000F2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55" name="Picture 754">
          <a:extLst>
            <a:ext uri="{FF2B5EF4-FFF2-40B4-BE49-F238E27FC236}">
              <a16:creationId xmlns:a16="http://schemas.microsoft.com/office/drawing/2014/main" id="{00000000-0008-0000-07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56" name="Picture 755">
          <a:extLst>
            <a:ext uri="{FF2B5EF4-FFF2-40B4-BE49-F238E27FC236}">
              <a16:creationId xmlns:a16="http://schemas.microsoft.com/office/drawing/2014/main" id="{00000000-0008-0000-0700-0000F4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57" name="Picture 756">
          <a:extLst>
            <a:ext uri="{FF2B5EF4-FFF2-40B4-BE49-F238E27FC236}">
              <a16:creationId xmlns:a16="http://schemas.microsoft.com/office/drawing/2014/main" id="{00000000-0008-0000-07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58" name="Picture 757">
          <a:extLst>
            <a:ext uri="{FF2B5EF4-FFF2-40B4-BE49-F238E27FC236}">
              <a16:creationId xmlns:a16="http://schemas.microsoft.com/office/drawing/2014/main" id="{00000000-0008-0000-0700-0000F6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6380218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59" name="Picture 758">
          <a:extLst>
            <a:ext uri="{FF2B5EF4-FFF2-40B4-BE49-F238E27FC236}">
              <a16:creationId xmlns:a16="http://schemas.microsoft.com/office/drawing/2014/main" id="{00000000-0008-0000-07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268865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881</xdr:row>
      <xdr:rowOff>536470</xdr:rowOff>
    </xdr:from>
    <xdr:ext cx="653837" cy="911333"/>
    <xdr:pic>
      <xdr:nvPicPr>
        <xdr:cNvPr id="760" name="Picture 759">
          <a:extLst>
            <a:ext uri="{FF2B5EF4-FFF2-40B4-BE49-F238E27FC236}">
              <a16:creationId xmlns:a16="http://schemas.microsoft.com/office/drawing/2014/main" id="{00000000-0008-0000-0700-0000F8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870</xdr:row>
      <xdr:rowOff>253979</xdr:rowOff>
    </xdr:from>
    <xdr:ext cx="802099" cy="965221"/>
    <xdr:pic>
      <xdr:nvPicPr>
        <xdr:cNvPr id="761" name="Picture 760">
          <a:extLst>
            <a:ext uri="{FF2B5EF4-FFF2-40B4-BE49-F238E27FC236}">
              <a16:creationId xmlns:a16="http://schemas.microsoft.com/office/drawing/2014/main" id="{00000000-0008-0000-07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896</xdr:row>
      <xdr:rowOff>536470</xdr:rowOff>
    </xdr:from>
    <xdr:ext cx="653837" cy="911333"/>
    <xdr:pic>
      <xdr:nvPicPr>
        <xdr:cNvPr id="762" name="Picture 761">
          <a:extLst>
            <a:ext uri="{FF2B5EF4-FFF2-40B4-BE49-F238E27FC236}">
              <a16:creationId xmlns:a16="http://schemas.microsoft.com/office/drawing/2014/main" id="{00000000-0008-0000-0700-0000FA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885</xdr:row>
      <xdr:rowOff>253979</xdr:rowOff>
    </xdr:from>
    <xdr:ext cx="802099" cy="965221"/>
    <xdr:pic>
      <xdr:nvPicPr>
        <xdr:cNvPr id="763" name="Picture 762">
          <a:extLst>
            <a:ext uri="{FF2B5EF4-FFF2-40B4-BE49-F238E27FC236}">
              <a16:creationId xmlns:a16="http://schemas.microsoft.com/office/drawing/2014/main" id="{00000000-0008-0000-07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911</xdr:row>
      <xdr:rowOff>536470</xdr:rowOff>
    </xdr:from>
    <xdr:ext cx="653837" cy="911333"/>
    <xdr:pic>
      <xdr:nvPicPr>
        <xdr:cNvPr id="764" name="Picture 763">
          <a:extLst>
            <a:ext uri="{FF2B5EF4-FFF2-40B4-BE49-F238E27FC236}">
              <a16:creationId xmlns:a16="http://schemas.microsoft.com/office/drawing/2014/main" id="{00000000-0008-0000-0700-0000FC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900</xdr:row>
      <xdr:rowOff>253979</xdr:rowOff>
    </xdr:from>
    <xdr:ext cx="802099" cy="965221"/>
    <xdr:pic>
      <xdr:nvPicPr>
        <xdr:cNvPr id="765" name="Picture 764">
          <a:extLst>
            <a:ext uri="{FF2B5EF4-FFF2-40B4-BE49-F238E27FC236}">
              <a16:creationId xmlns:a16="http://schemas.microsoft.com/office/drawing/2014/main" id="{00000000-0008-0000-07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926</xdr:row>
      <xdr:rowOff>536470</xdr:rowOff>
    </xdr:from>
    <xdr:ext cx="653837" cy="911333"/>
    <xdr:pic>
      <xdr:nvPicPr>
        <xdr:cNvPr id="766" name="Picture 765">
          <a:extLst>
            <a:ext uri="{FF2B5EF4-FFF2-40B4-BE49-F238E27FC236}">
              <a16:creationId xmlns:a16="http://schemas.microsoft.com/office/drawing/2014/main" id="{00000000-0008-0000-0700-0000FE02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915</xdr:row>
      <xdr:rowOff>253979</xdr:rowOff>
    </xdr:from>
    <xdr:ext cx="802099" cy="965221"/>
    <xdr:pic>
      <xdr:nvPicPr>
        <xdr:cNvPr id="767" name="Picture 766">
          <a:extLst>
            <a:ext uri="{FF2B5EF4-FFF2-40B4-BE49-F238E27FC236}">
              <a16:creationId xmlns:a16="http://schemas.microsoft.com/office/drawing/2014/main" id="{00000000-0008-0000-07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941</xdr:row>
      <xdr:rowOff>536470</xdr:rowOff>
    </xdr:from>
    <xdr:ext cx="653837" cy="911333"/>
    <xdr:pic>
      <xdr:nvPicPr>
        <xdr:cNvPr id="768" name="Picture 767">
          <a:extLst>
            <a:ext uri="{FF2B5EF4-FFF2-40B4-BE49-F238E27FC236}">
              <a16:creationId xmlns:a16="http://schemas.microsoft.com/office/drawing/2014/main" id="{00000000-0008-0000-0700-000000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930</xdr:row>
      <xdr:rowOff>253979</xdr:rowOff>
    </xdr:from>
    <xdr:ext cx="802099" cy="965221"/>
    <xdr:pic>
      <xdr:nvPicPr>
        <xdr:cNvPr id="769" name="Picture 768">
          <a:extLst>
            <a:ext uri="{FF2B5EF4-FFF2-40B4-BE49-F238E27FC236}">
              <a16:creationId xmlns:a16="http://schemas.microsoft.com/office/drawing/2014/main" id="{00000000-0008-0000-07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956</xdr:row>
      <xdr:rowOff>536470</xdr:rowOff>
    </xdr:from>
    <xdr:ext cx="653837" cy="911333"/>
    <xdr:pic>
      <xdr:nvPicPr>
        <xdr:cNvPr id="770" name="Picture 769">
          <a:extLst>
            <a:ext uri="{FF2B5EF4-FFF2-40B4-BE49-F238E27FC236}">
              <a16:creationId xmlns:a16="http://schemas.microsoft.com/office/drawing/2014/main" id="{00000000-0008-0000-0700-000002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945</xdr:row>
      <xdr:rowOff>253979</xdr:rowOff>
    </xdr:from>
    <xdr:ext cx="802099" cy="965221"/>
    <xdr:pic>
      <xdr:nvPicPr>
        <xdr:cNvPr id="771" name="Picture 770">
          <a:extLst>
            <a:ext uri="{FF2B5EF4-FFF2-40B4-BE49-F238E27FC236}">
              <a16:creationId xmlns:a16="http://schemas.microsoft.com/office/drawing/2014/main" id="{00000000-0008-0000-07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971</xdr:row>
      <xdr:rowOff>536470</xdr:rowOff>
    </xdr:from>
    <xdr:ext cx="653837" cy="911333"/>
    <xdr:pic>
      <xdr:nvPicPr>
        <xdr:cNvPr id="772" name="Picture 771">
          <a:extLst>
            <a:ext uri="{FF2B5EF4-FFF2-40B4-BE49-F238E27FC236}">
              <a16:creationId xmlns:a16="http://schemas.microsoft.com/office/drawing/2014/main" id="{00000000-0008-0000-0700-000004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960</xdr:row>
      <xdr:rowOff>253979</xdr:rowOff>
    </xdr:from>
    <xdr:ext cx="802099" cy="965221"/>
    <xdr:pic>
      <xdr:nvPicPr>
        <xdr:cNvPr id="773" name="Picture 772">
          <a:extLst>
            <a:ext uri="{FF2B5EF4-FFF2-40B4-BE49-F238E27FC236}">
              <a16:creationId xmlns:a16="http://schemas.microsoft.com/office/drawing/2014/main" id="{00000000-0008-0000-07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986</xdr:row>
      <xdr:rowOff>536470</xdr:rowOff>
    </xdr:from>
    <xdr:ext cx="653837" cy="911333"/>
    <xdr:pic>
      <xdr:nvPicPr>
        <xdr:cNvPr id="774" name="Picture 773">
          <a:extLst>
            <a:ext uri="{FF2B5EF4-FFF2-40B4-BE49-F238E27FC236}">
              <a16:creationId xmlns:a16="http://schemas.microsoft.com/office/drawing/2014/main" id="{00000000-0008-0000-0700-000006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975</xdr:row>
      <xdr:rowOff>253979</xdr:rowOff>
    </xdr:from>
    <xdr:ext cx="802099" cy="965221"/>
    <xdr:pic>
      <xdr:nvPicPr>
        <xdr:cNvPr id="775" name="Picture 774">
          <a:extLst>
            <a:ext uri="{FF2B5EF4-FFF2-40B4-BE49-F238E27FC236}">
              <a16:creationId xmlns:a16="http://schemas.microsoft.com/office/drawing/2014/main" id="{00000000-0008-0000-07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1001</xdr:row>
      <xdr:rowOff>536470</xdr:rowOff>
    </xdr:from>
    <xdr:ext cx="653837" cy="911333"/>
    <xdr:pic>
      <xdr:nvPicPr>
        <xdr:cNvPr id="776" name="Picture 775">
          <a:extLst>
            <a:ext uri="{FF2B5EF4-FFF2-40B4-BE49-F238E27FC236}">
              <a16:creationId xmlns:a16="http://schemas.microsoft.com/office/drawing/2014/main" id="{00000000-0008-0000-0700-000008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990</xdr:row>
      <xdr:rowOff>253979</xdr:rowOff>
    </xdr:from>
    <xdr:ext cx="802099" cy="965221"/>
    <xdr:pic>
      <xdr:nvPicPr>
        <xdr:cNvPr id="777" name="Picture 776">
          <a:extLst>
            <a:ext uri="{FF2B5EF4-FFF2-40B4-BE49-F238E27FC236}">
              <a16:creationId xmlns:a16="http://schemas.microsoft.com/office/drawing/2014/main" id="{00000000-0008-0000-07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1016</xdr:row>
      <xdr:rowOff>536470</xdr:rowOff>
    </xdr:from>
    <xdr:ext cx="653837" cy="911333"/>
    <xdr:pic>
      <xdr:nvPicPr>
        <xdr:cNvPr id="778" name="Picture 777">
          <a:extLst>
            <a:ext uri="{FF2B5EF4-FFF2-40B4-BE49-F238E27FC236}">
              <a16:creationId xmlns:a16="http://schemas.microsoft.com/office/drawing/2014/main" id="{00000000-0008-0000-0700-00000A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1005</xdr:row>
      <xdr:rowOff>253979</xdr:rowOff>
    </xdr:from>
    <xdr:ext cx="802099" cy="965221"/>
    <xdr:pic>
      <xdr:nvPicPr>
        <xdr:cNvPr id="779" name="Picture 778">
          <a:extLst>
            <a:ext uri="{FF2B5EF4-FFF2-40B4-BE49-F238E27FC236}">
              <a16:creationId xmlns:a16="http://schemas.microsoft.com/office/drawing/2014/main" id="{00000000-0008-0000-07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1031</xdr:row>
      <xdr:rowOff>536470</xdr:rowOff>
    </xdr:from>
    <xdr:ext cx="653837" cy="911333"/>
    <xdr:pic>
      <xdr:nvPicPr>
        <xdr:cNvPr id="780" name="Picture 779">
          <a:extLst>
            <a:ext uri="{FF2B5EF4-FFF2-40B4-BE49-F238E27FC236}">
              <a16:creationId xmlns:a16="http://schemas.microsoft.com/office/drawing/2014/main" id="{00000000-0008-0000-0700-00000C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1020</xdr:row>
      <xdr:rowOff>253979</xdr:rowOff>
    </xdr:from>
    <xdr:ext cx="802099" cy="965221"/>
    <xdr:pic>
      <xdr:nvPicPr>
        <xdr:cNvPr id="781" name="Picture 780">
          <a:extLst>
            <a:ext uri="{FF2B5EF4-FFF2-40B4-BE49-F238E27FC236}">
              <a16:creationId xmlns:a16="http://schemas.microsoft.com/office/drawing/2014/main" id="{00000000-0008-0000-07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1046</xdr:row>
      <xdr:rowOff>536470</xdr:rowOff>
    </xdr:from>
    <xdr:ext cx="653837" cy="911333"/>
    <xdr:pic>
      <xdr:nvPicPr>
        <xdr:cNvPr id="782" name="Picture 781">
          <a:extLst>
            <a:ext uri="{FF2B5EF4-FFF2-40B4-BE49-F238E27FC236}">
              <a16:creationId xmlns:a16="http://schemas.microsoft.com/office/drawing/2014/main" id="{00000000-0008-0000-0700-00000E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1035</xdr:row>
      <xdr:rowOff>253979</xdr:rowOff>
    </xdr:from>
    <xdr:ext cx="802099" cy="965221"/>
    <xdr:pic>
      <xdr:nvPicPr>
        <xdr:cNvPr id="783" name="Picture 782">
          <a:extLst>
            <a:ext uri="{FF2B5EF4-FFF2-40B4-BE49-F238E27FC236}">
              <a16:creationId xmlns:a16="http://schemas.microsoft.com/office/drawing/2014/main" id="{00000000-0008-0000-07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1061</xdr:row>
      <xdr:rowOff>536470</xdr:rowOff>
    </xdr:from>
    <xdr:ext cx="653837" cy="911333"/>
    <xdr:pic>
      <xdr:nvPicPr>
        <xdr:cNvPr id="784" name="Picture 783">
          <a:extLst>
            <a:ext uri="{FF2B5EF4-FFF2-40B4-BE49-F238E27FC236}">
              <a16:creationId xmlns:a16="http://schemas.microsoft.com/office/drawing/2014/main" id="{00000000-0008-0000-0700-000010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1050</xdr:row>
      <xdr:rowOff>253979</xdr:rowOff>
    </xdr:from>
    <xdr:ext cx="802099" cy="965221"/>
    <xdr:pic>
      <xdr:nvPicPr>
        <xdr:cNvPr id="785" name="Picture 784">
          <a:extLst>
            <a:ext uri="{FF2B5EF4-FFF2-40B4-BE49-F238E27FC236}">
              <a16:creationId xmlns:a16="http://schemas.microsoft.com/office/drawing/2014/main" id="{00000000-0008-0000-07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1076</xdr:row>
      <xdr:rowOff>536470</xdr:rowOff>
    </xdr:from>
    <xdr:ext cx="653837" cy="911333"/>
    <xdr:pic>
      <xdr:nvPicPr>
        <xdr:cNvPr id="786" name="Picture 785">
          <a:extLst>
            <a:ext uri="{FF2B5EF4-FFF2-40B4-BE49-F238E27FC236}">
              <a16:creationId xmlns:a16="http://schemas.microsoft.com/office/drawing/2014/main" id="{00000000-0008-0000-0700-000012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1065</xdr:row>
      <xdr:rowOff>253979</xdr:rowOff>
    </xdr:from>
    <xdr:ext cx="802099" cy="965221"/>
    <xdr:pic>
      <xdr:nvPicPr>
        <xdr:cNvPr id="787" name="Picture 786">
          <a:extLst>
            <a:ext uri="{FF2B5EF4-FFF2-40B4-BE49-F238E27FC236}">
              <a16:creationId xmlns:a16="http://schemas.microsoft.com/office/drawing/2014/main" id="{00000000-0008-0000-07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1091</xdr:row>
      <xdr:rowOff>536470</xdr:rowOff>
    </xdr:from>
    <xdr:ext cx="653837" cy="911333"/>
    <xdr:pic>
      <xdr:nvPicPr>
        <xdr:cNvPr id="788" name="Picture 787">
          <a:extLst>
            <a:ext uri="{FF2B5EF4-FFF2-40B4-BE49-F238E27FC236}">
              <a16:creationId xmlns:a16="http://schemas.microsoft.com/office/drawing/2014/main" id="{00000000-0008-0000-0700-000014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1080</xdr:row>
      <xdr:rowOff>253979</xdr:rowOff>
    </xdr:from>
    <xdr:ext cx="802099" cy="965221"/>
    <xdr:pic>
      <xdr:nvPicPr>
        <xdr:cNvPr id="789" name="Picture 788">
          <a:extLst>
            <a:ext uri="{FF2B5EF4-FFF2-40B4-BE49-F238E27FC236}">
              <a16:creationId xmlns:a16="http://schemas.microsoft.com/office/drawing/2014/main" id="{00000000-0008-0000-07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1106</xdr:row>
      <xdr:rowOff>536470</xdr:rowOff>
    </xdr:from>
    <xdr:ext cx="653837" cy="911333"/>
    <xdr:pic>
      <xdr:nvPicPr>
        <xdr:cNvPr id="790" name="Picture 789">
          <a:extLst>
            <a:ext uri="{FF2B5EF4-FFF2-40B4-BE49-F238E27FC236}">
              <a16:creationId xmlns:a16="http://schemas.microsoft.com/office/drawing/2014/main" id="{00000000-0008-0000-0700-000016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1095</xdr:row>
      <xdr:rowOff>253979</xdr:rowOff>
    </xdr:from>
    <xdr:ext cx="802099" cy="965221"/>
    <xdr:pic>
      <xdr:nvPicPr>
        <xdr:cNvPr id="791" name="Picture 790">
          <a:extLst>
            <a:ext uri="{FF2B5EF4-FFF2-40B4-BE49-F238E27FC236}">
              <a16:creationId xmlns:a16="http://schemas.microsoft.com/office/drawing/2014/main" id="{00000000-0008-0000-07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1121</xdr:row>
      <xdr:rowOff>536470</xdr:rowOff>
    </xdr:from>
    <xdr:ext cx="653837" cy="911333"/>
    <xdr:pic>
      <xdr:nvPicPr>
        <xdr:cNvPr id="792" name="Picture 791">
          <a:extLst>
            <a:ext uri="{FF2B5EF4-FFF2-40B4-BE49-F238E27FC236}">
              <a16:creationId xmlns:a16="http://schemas.microsoft.com/office/drawing/2014/main" id="{00000000-0008-0000-0700-000018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1110</xdr:row>
      <xdr:rowOff>253979</xdr:rowOff>
    </xdr:from>
    <xdr:ext cx="802099" cy="965221"/>
    <xdr:pic>
      <xdr:nvPicPr>
        <xdr:cNvPr id="793" name="Picture 792">
          <a:extLst>
            <a:ext uri="{FF2B5EF4-FFF2-40B4-BE49-F238E27FC236}">
              <a16:creationId xmlns:a16="http://schemas.microsoft.com/office/drawing/2014/main" id="{00000000-0008-0000-07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1136</xdr:row>
      <xdr:rowOff>536470</xdr:rowOff>
    </xdr:from>
    <xdr:ext cx="653837" cy="911333"/>
    <xdr:pic>
      <xdr:nvPicPr>
        <xdr:cNvPr id="794" name="Picture 793">
          <a:extLst>
            <a:ext uri="{FF2B5EF4-FFF2-40B4-BE49-F238E27FC236}">
              <a16:creationId xmlns:a16="http://schemas.microsoft.com/office/drawing/2014/main" id="{00000000-0008-0000-0700-00001A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1125</xdr:row>
      <xdr:rowOff>253979</xdr:rowOff>
    </xdr:from>
    <xdr:ext cx="802099" cy="965221"/>
    <xdr:pic>
      <xdr:nvPicPr>
        <xdr:cNvPr id="795" name="Picture 794">
          <a:extLst>
            <a:ext uri="{FF2B5EF4-FFF2-40B4-BE49-F238E27FC236}">
              <a16:creationId xmlns:a16="http://schemas.microsoft.com/office/drawing/2014/main" id="{00000000-0008-0000-07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1151</xdr:row>
      <xdr:rowOff>536470</xdr:rowOff>
    </xdr:from>
    <xdr:ext cx="653837" cy="911333"/>
    <xdr:pic>
      <xdr:nvPicPr>
        <xdr:cNvPr id="796" name="Picture 795">
          <a:extLst>
            <a:ext uri="{FF2B5EF4-FFF2-40B4-BE49-F238E27FC236}">
              <a16:creationId xmlns:a16="http://schemas.microsoft.com/office/drawing/2014/main" id="{00000000-0008-0000-0700-00001C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1140</xdr:row>
      <xdr:rowOff>253979</xdr:rowOff>
    </xdr:from>
    <xdr:ext cx="802099" cy="965221"/>
    <xdr:pic>
      <xdr:nvPicPr>
        <xdr:cNvPr id="797" name="Picture 796">
          <a:extLst>
            <a:ext uri="{FF2B5EF4-FFF2-40B4-BE49-F238E27FC236}">
              <a16:creationId xmlns:a16="http://schemas.microsoft.com/office/drawing/2014/main" id="{00000000-0008-0000-07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1166</xdr:row>
      <xdr:rowOff>536470</xdr:rowOff>
    </xdr:from>
    <xdr:ext cx="653837" cy="911333"/>
    <xdr:pic>
      <xdr:nvPicPr>
        <xdr:cNvPr id="798" name="Picture 797">
          <a:extLst>
            <a:ext uri="{FF2B5EF4-FFF2-40B4-BE49-F238E27FC236}">
              <a16:creationId xmlns:a16="http://schemas.microsoft.com/office/drawing/2014/main" id="{00000000-0008-0000-0700-00001E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1155</xdr:row>
      <xdr:rowOff>253979</xdr:rowOff>
    </xdr:from>
    <xdr:ext cx="802099" cy="965221"/>
    <xdr:pic>
      <xdr:nvPicPr>
        <xdr:cNvPr id="799" name="Picture 798">
          <a:extLst>
            <a:ext uri="{FF2B5EF4-FFF2-40B4-BE49-F238E27FC236}">
              <a16:creationId xmlns:a16="http://schemas.microsoft.com/office/drawing/2014/main" id="{00000000-0008-0000-07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1181</xdr:row>
      <xdr:rowOff>536470</xdr:rowOff>
    </xdr:from>
    <xdr:ext cx="653837" cy="911333"/>
    <xdr:pic>
      <xdr:nvPicPr>
        <xdr:cNvPr id="800" name="Picture 799">
          <a:extLst>
            <a:ext uri="{FF2B5EF4-FFF2-40B4-BE49-F238E27FC236}">
              <a16:creationId xmlns:a16="http://schemas.microsoft.com/office/drawing/2014/main" id="{00000000-0008-0000-0700-000020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1170</xdr:row>
      <xdr:rowOff>253979</xdr:rowOff>
    </xdr:from>
    <xdr:ext cx="802099" cy="965221"/>
    <xdr:pic>
      <xdr:nvPicPr>
        <xdr:cNvPr id="801" name="Picture 800">
          <a:extLst>
            <a:ext uri="{FF2B5EF4-FFF2-40B4-BE49-F238E27FC236}">
              <a16:creationId xmlns:a16="http://schemas.microsoft.com/office/drawing/2014/main" id="{00000000-0008-0000-07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1196</xdr:row>
      <xdr:rowOff>536470</xdr:rowOff>
    </xdr:from>
    <xdr:ext cx="653837" cy="911333"/>
    <xdr:pic>
      <xdr:nvPicPr>
        <xdr:cNvPr id="802" name="Picture 801">
          <a:extLst>
            <a:ext uri="{FF2B5EF4-FFF2-40B4-BE49-F238E27FC236}">
              <a16:creationId xmlns:a16="http://schemas.microsoft.com/office/drawing/2014/main" id="{00000000-0008-0000-0700-000022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1185</xdr:row>
      <xdr:rowOff>253979</xdr:rowOff>
    </xdr:from>
    <xdr:ext cx="802099" cy="965221"/>
    <xdr:pic>
      <xdr:nvPicPr>
        <xdr:cNvPr id="803" name="Picture 802">
          <a:extLst>
            <a:ext uri="{FF2B5EF4-FFF2-40B4-BE49-F238E27FC236}">
              <a16:creationId xmlns:a16="http://schemas.microsoft.com/office/drawing/2014/main" id="{00000000-0008-0000-07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1211</xdr:row>
      <xdr:rowOff>536470</xdr:rowOff>
    </xdr:from>
    <xdr:ext cx="653837" cy="911333"/>
    <xdr:pic>
      <xdr:nvPicPr>
        <xdr:cNvPr id="804" name="Picture 803">
          <a:extLst>
            <a:ext uri="{FF2B5EF4-FFF2-40B4-BE49-F238E27FC236}">
              <a16:creationId xmlns:a16="http://schemas.microsoft.com/office/drawing/2014/main" id="{00000000-0008-0000-0700-000024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1200</xdr:row>
      <xdr:rowOff>253979</xdr:rowOff>
    </xdr:from>
    <xdr:ext cx="802099" cy="965221"/>
    <xdr:pic>
      <xdr:nvPicPr>
        <xdr:cNvPr id="805" name="Picture 804">
          <a:extLst>
            <a:ext uri="{FF2B5EF4-FFF2-40B4-BE49-F238E27FC236}">
              <a16:creationId xmlns:a16="http://schemas.microsoft.com/office/drawing/2014/main" id="{00000000-0008-0000-07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1226</xdr:row>
      <xdr:rowOff>536470</xdr:rowOff>
    </xdr:from>
    <xdr:ext cx="653837" cy="911333"/>
    <xdr:pic>
      <xdr:nvPicPr>
        <xdr:cNvPr id="806" name="Picture 805">
          <a:extLst>
            <a:ext uri="{FF2B5EF4-FFF2-40B4-BE49-F238E27FC236}">
              <a16:creationId xmlns:a16="http://schemas.microsoft.com/office/drawing/2014/main" id="{00000000-0008-0000-0700-000026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1215</xdr:row>
      <xdr:rowOff>253979</xdr:rowOff>
    </xdr:from>
    <xdr:ext cx="802099" cy="965221"/>
    <xdr:pic>
      <xdr:nvPicPr>
        <xdr:cNvPr id="807" name="Picture 806">
          <a:extLst>
            <a:ext uri="{FF2B5EF4-FFF2-40B4-BE49-F238E27FC236}">
              <a16:creationId xmlns:a16="http://schemas.microsoft.com/office/drawing/2014/main" id="{00000000-0008-0000-07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1241</xdr:row>
      <xdr:rowOff>536470</xdr:rowOff>
    </xdr:from>
    <xdr:ext cx="653837" cy="911333"/>
    <xdr:pic>
      <xdr:nvPicPr>
        <xdr:cNvPr id="808" name="Picture 807">
          <a:extLst>
            <a:ext uri="{FF2B5EF4-FFF2-40B4-BE49-F238E27FC236}">
              <a16:creationId xmlns:a16="http://schemas.microsoft.com/office/drawing/2014/main" id="{00000000-0008-0000-0700-000028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1230</xdr:row>
      <xdr:rowOff>253979</xdr:rowOff>
    </xdr:from>
    <xdr:ext cx="802099" cy="965221"/>
    <xdr:pic>
      <xdr:nvPicPr>
        <xdr:cNvPr id="809" name="Picture 808">
          <a:extLst>
            <a:ext uri="{FF2B5EF4-FFF2-40B4-BE49-F238E27FC236}">
              <a16:creationId xmlns:a16="http://schemas.microsoft.com/office/drawing/2014/main" id="{00000000-0008-0000-07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1256</xdr:row>
      <xdr:rowOff>536470</xdr:rowOff>
    </xdr:from>
    <xdr:ext cx="653837" cy="911333"/>
    <xdr:pic>
      <xdr:nvPicPr>
        <xdr:cNvPr id="810" name="Picture 809">
          <a:extLst>
            <a:ext uri="{FF2B5EF4-FFF2-40B4-BE49-F238E27FC236}">
              <a16:creationId xmlns:a16="http://schemas.microsoft.com/office/drawing/2014/main" id="{00000000-0008-0000-0700-00002A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1245</xdr:row>
      <xdr:rowOff>253979</xdr:rowOff>
    </xdr:from>
    <xdr:ext cx="802099" cy="965221"/>
    <xdr:pic>
      <xdr:nvPicPr>
        <xdr:cNvPr id="811" name="Picture 810">
          <a:extLst>
            <a:ext uri="{FF2B5EF4-FFF2-40B4-BE49-F238E27FC236}">
              <a16:creationId xmlns:a16="http://schemas.microsoft.com/office/drawing/2014/main" id="{00000000-0008-0000-07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1256</xdr:row>
      <xdr:rowOff>536470</xdr:rowOff>
    </xdr:from>
    <xdr:ext cx="653837" cy="911333"/>
    <xdr:pic>
      <xdr:nvPicPr>
        <xdr:cNvPr id="812" name="Picture 811">
          <a:extLst>
            <a:ext uri="{FF2B5EF4-FFF2-40B4-BE49-F238E27FC236}">
              <a16:creationId xmlns:a16="http://schemas.microsoft.com/office/drawing/2014/main" id="{00000000-0008-0000-0700-00002C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1245</xdr:row>
      <xdr:rowOff>253979</xdr:rowOff>
    </xdr:from>
    <xdr:ext cx="802099" cy="965221"/>
    <xdr:pic>
      <xdr:nvPicPr>
        <xdr:cNvPr id="813" name="Picture 812">
          <a:extLst>
            <a:ext uri="{FF2B5EF4-FFF2-40B4-BE49-F238E27FC236}">
              <a16:creationId xmlns:a16="http://schemas.microsoft.com/office/drawing/2014/main" id="{00000000-0008-0000-07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1271</xdr:row>
      <xdr:rowOff>536470</xdr:rowOff>
    </xdr:from>
    <xdr:ext cx="653837" cy="911333"/>
    <xdr:pic>
      <xdr:nvPicPr>
        <xdr:cNvPr id="814" name="Picture 813">
          <a:extLst>
            <a:ext uri="{FF2B5EF4-FFF2-40B4-BE49-F238E27FC236}">
              <a16:creationId xmlns:a16="http://schemas.microsoft.com/office/drawing/2014/main" id="{00000000-0008-0000-0700-00002E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1260</xdr:row>
      <xdr:rowOff>253979</xdr:rowOff>
    </xdr:from>
    <xdr:ext cx="802099" cy="965221"/>
    <xdr:pic>
      <xdr:nvPicPr>
        <xdr:cNvPr id="815" name="Picture 814">
          <a:extLst>
            <a:ext uri="{FF2B5EF4-FFF2-40B4-BE49-F238E27FC236}">
              <a16:creationId xmlns:a16="http://schemas.microsoft.com/office/drawing/2014/main" id="{00000000-0008-0000-07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1286</xdr:row>
      <xdr:rowOff>536470</xdr:rowOff>
    </xdr:from>
    <xdr:ext cx="653837" cy="911333"/>
    <xdr:pic>
      <xdr:nvPicPr>
        <xdr:cNvPr id="816" name="Picture 815">
          <a:extLst>
            <a:ext uri="{FF2B5EF4-FFF2-40B4-BE49-F238E27FC236}">
              <a16:creationId xmlns:a16="http://schemas.microsoft.com/office/drawing/2014/main" id="{00000000-0008-0000-0700-000030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1275</xdr:row>
      <xdr:rowOff>253979</xdr:rowOff>
    </xdr:from>
    <xdr:ext cx="802099" cy="965221"/>
    <xdr:pic>
      <xdr:nvPicPr>
        <xdr:cNvPr id="817" name="Picture 816">
          <a:extLst>
            <a:ext uri="{FF2B5EF4-FFF2-40B4-BE49-F238E27FC236}">
              <a16:creationId xmlns:a16="http://schemas.microsoft.com/office/drawing/2014/main" id="{00000000-0008-0000-07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1301</xdr:row>
      <xdr:rowOff>536470</xdr:rowOff>
    </xdr:from>
    <xdr:ext cx="653837" cy="911333"/>
    <xdr:pic>
      <xdr:nvPicPr>
        <xdr:cNvPr id="818" name="Picture 817">
          <a:extLst>
            <a:ext uri="{FF2B5EF4-FFF2-40B4-BE49-F238E27FC236}">
              <a16:creationId xmlns:a16="http://schemas.microsoft.com/office/drawing/2014/main" id="{00000000-0008-0000-0700-000032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1290</xdr:row>
      <xdr:rowOff>253979</xdr:rowOff>
    </xdr:from>
    <xdr:ext cx="802099" cy="965221"/>
    <xdr:pic>
      <xdr:nvPicPr>
        <xdr:cNvPr id="819" name="Picture 818">
          <a:extLst>
            <a:ext uri="{FF2B5EF4-FFF2-40B4-BE49-F238E27FC236}">
              <a16:creationId xmlns:a16="http://schemas.microsoft.com/office/drawing/2014/main" id="{00000000-0008-0000-07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1316</xdr:row>
      <xdr:rowOff>536470</xdr:rowOff>
    </xdr:from>
    <xdr:ext cx="653837" cy="911333"/>
    <xdr:pic>
      <xdr:nvPicPr>
        <xdr:cNvPr id="820" name="Picture 819">
          <a:extLst>
            <a:ext uri="{FF2B5EF4-FFF2-40B4-BE49-F238E27FC236}">
              <a16:creationId xmlns:a16="http://schemas.microsoft.com/office/drawing/2014/main" id="{00000000-0008-0000-0700-000034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1305</xdr:row>
      <xdr:rowOff>253979</xdr:rowOff>
    </xdr:from>
    <xdr:ext cx="802099" cy="965221"/>
    <xdr:pic>
      <xdr:nvPicPr>
        <xdr:cNvPr id="821" name="Picture 820">
          <a:extLst>
            <a:ext uri="{FF2B5EF4-FFF2-40B4-BE49-F238E27FC236}">
              <a16:creationId xmlns:a16="http://schemas.microsoft.com/office/drawing/2014/main" id="{00000000-0008-0000-07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1331</xdr:row>
      <xdr:rowOff>536470</xdr:rowOff>
    </xdr:from>
    <xdr:ext cx="653837" cy="911333"/>
    <xdr:pic>
      <xdr:nvPicPr>
        <xdr:cNvPr id="822" name="Picture 821">
          <a:extLst>
            <a:ext uri="{FF2B5EF4-FFF2-40B4-BE49-F238E27FC236}">
              <a16:creationId xmlns:a16="http://schemas.microsoft.com/office/drawing/2014/main" id="{00000000-0008-0000-0700-000036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1320</xdr:row>
      <xdr:rowOff>253979</xdr:rowOff>
    </xdr:from>
    <xdr:ext cx="802099" cy="965221"/>
    <xdr:pic>
      <xdr:nvPicPr>
        <xdr:cNvPr id="823" name="Picture 822">
          <a:extLst>
            <a:ext uri="{FF2B5EF4-FFF2-40B4-BE49-F238E27FC236}">
              <a16:creationId xmlns:a16="http://schemas.microsoft.com/office/drawing/2014/main" id="{00000000-0008-0000-07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oneCellAnchor>
    <xdr:from>
      <xdr:col>34</xdr:col>
      <xdr:colOff>25506</xdr:colOff>
      <xdr:row>1346</xdr:row>
      <xdr:rowOff>536470</xdr:rowOff>
    </xdr:from>
    <xdr:ext cx="653837" cy="911333"/>
    <xdr:pic>
      <xdr:nvPicPr>
        <xdr:cNvPr id="824" name="Picture 823">
          <a:extLst>
            <a:ext uri="{FF2B5EF4-FFF2-40B4-BE49-F238E27FC236}">
              <a16:creationId xmlns:a16="http://schemas.microsoft.com/office/drawing/2014/main" id="{00000000-0008-0000-0700-00003803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02558" y="13933543"/>
          <a:ext cx="911333" cy="653837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34</xdr:col>
      <xdr:colOff>31771</xdr:colOff>
      <xdr:row>1335</xdr:row>
      <xdr:rowOff>253979</xdr:rowOff>
    </xdr:from>
    <xdr:ext cx="802099" cy="965221"/>
    <xdr:pic>
      <xdr:nvPicPr>
        <xdr:cNvPr id="825" name="Picture 824">
          <a:extLst>
            <a:ext uri="{FF2B5EF4-FFF2-40B4-BE49-F238E27FC236}">
              <a16:creationId xmlns:a16="http://schemas.microsoft.com/office/drawing/2014/main" id="{00000000-0008-0000-07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56010" y="7841240"/>
          <a:ext cx="965221" cy="802099"/>
        </a:xfrm>
        <a:prstGeom prst="rect">
          <a:avLst/>
        </a:prstGeom>
      </xdr:spPr>
    </xdr:pic>
    <xdr:clientData/>
  </xdr:oneCellAnchor>
  <xdr:twoCellAnchor>
    <xdr:from>
      <xdr:col>24</xdr:col>
      <xdr:colOff>9525</xdr:colOff>
      <xdr:row>870</xdr:row>
      <xdr:rowOff>314325</xdr:rowOff>
    </xdr:from>
    <xdr:to>
      <xdr:col>28</xdr:col>
      <xdr:colOff>209550</xdr:colOff>
      <xdr:row>873</xdr:row>
      <xdr:rowOff>152401</xdr:rowOff>
    </xdr:to>
    <xdr:sp macro="" textlink="">
      <xdr:nvSpPr>
        <xdr:cNvPr id="828" name="Rounded Rectangle 827">
          <a:extLst>
            <a:ext uri="{FF2B5EF4-FFF2-40B4-BE49-F238E27FC236}">
              <a16:creationId xmlns:a16="http://schemas.microsoft.com/office/drawing/2014/main" id="{00000000-0008-0000-0700-00003C030000}"/>
            </a:ext>
          </a:extLst>
        </xdr:cNvPr>
        <xdr:cNvSpPr/>
      </xdr:nvSpPr>
      <xdr:spPr>
        <a:xfrm>
          <a:off x="5553075" y="440026425"/>
          <a:ext cx="1190625" cy="790576"/>
        </a:xfrm>
        <a:prstGeom prst="roundRect">
          <a:avLst/>
        </a:prstGeom>
        <a:ln w="3175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s-AF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cs typeface=".MS Abdali Zar {Megasoft}" panose="02010400000000000000" pitchFamily="2" charset="-78"/>
            </a:rPr>
            <a:t>تصوير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  <a:cs typeface=".MS Abdali Zar {Megasoft}" panose="02010400000000000000" pitchFamily="2" charset="-7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ictures\books\&#1575;&#1583;&#1576;&#1610;%20&#1605;&#1593;&#1604;&#1608;&#1605;&#1575;&#1578;\New%20folder3\1399%20%20%20(%2012-1%20%20)%20%20%20%20%20%20%20%20&#1705;&#1575;&#1604;%20&#1662;&#1607;%20&#1606;&#1608;&#1610;%20&#1587;&#1610;&#1587;&#1578;&#1605;%20&#1578;&#1683;&#1604;%20&#1588;&#1608;&#1610;%20&#1606;&#1578;&#1575;&#1610;&#1580;\10-11&#1606;&#1578;&#1575;&#1610;&#1580;%20&#1548;&#1582;&#1576;&#1585;&#1604;&#1610;&#1705;&#1608;&#1606;&#1607;\&#1606;&#1578;&#1575;&#1610;&#1580;%20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نتايجو جدولونه"/>
      <sheetName val="خبرلیکونه"/>
      <sheetName val="لنډيز"/>
      <sheetName val="شرخه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DV493"/>
  <sheetViews>
    <sheetView tabSelected="1" zoomScaleNormal="100" zoomScaleSheetLayoutView="100" workbookViewId="0">
      <selection activeCell="AI19" sqref="AI19"/>
    </sheetView>
  </sheetViews>
  <sheetFormatPr defaultColWidth="8.625" defaultRowHeight="17.25"/>
  <cols>
    <col min="1" max="6" width="3.75" style="3" customWidth="1"/>
    <col min="7" max="7" width="4.125" style="3" customWidth="1"/>
    <col min="8" max="8" width="5.625" style="51" customWidth="1"/>
    <col min="9" max="21" width="3.75" style="3" customWidth="1"/>
    <col min="22" max="22" width="3.75" style="3" hidden="1" customWidth="1"/>
    <col min="23" max="26" width="3.75" style="3" customWidth="1"/>
    <col min="27" max="27" width="5.625" style="3" customWidth="1"/>
    <col min="28" max="28" width="5.125" style="315" customWidth="1"/>
    <col min="29" max="29" width="3.25" style="3" customWidth="1"/>
    <col min="30" max="34" width="3.75" style="3" customWidth="1"/>
    <col min="35" max="36" width="4.75" style="3" customWidth="1"/>
    <col min="37" max="37" width="5.75" style="406" customWidth="1"/>
    <col min="38" max="41" width="3.75" style="3" customWidth="1"/>
    <col min="42" max="42" width="3.5" style="3" customWidth="1"/>
    <col min="43" max="49" width="3.75" style="3" customWidth="1"/>
    <col min="50" max="50" width="3.625" style="3" customWidth="1"/>
    <col min="51" max="51" width="3.75" style="3" hidden="1" customWidth="1"/>
    <col min="52" max="55" width="3.75" style="3" customWidth="1"/>
    <col min="56" max="56" width="4.375" style="282" customWidth="1"/>
    <col min="57" max="57" width="3.25" style="3" customWidth="1"/>
    <col min="58" max="62" width="3.375" style="3" customWidth="1"/>
    <col min="63" max="63" width="3.25" style="3" customWidth="1"/>
    <col min="64" max="64" width="6" style="3" customWidth="1"/>
    <col min="65" max="65" width="6" style="51" customWidth="1"/>
    <col min="66" max="66" width="3.25" style="3" customWidth="1"/>
    <col min="67" max="67" width="3" style="3" customWidth="1"/>
    <col min="68" max="68" width="0.875" style="3" hidden="1" customWidth="1"/>
    <col min="69" max="69" width="3.25" style="3" customWidth="1"/>
    <col min="70" max="70" width="0.875" style="3" hidden="1" customWidth="1"/>
    <col min="71" max="71" width="3.25" style="3" customWidth="1"/>
    <col min="72" max="72" width="3.125" style="3" customWidth="1"/>
    <col min="73" max="73" width="0.875" style="3" hidden="1" customWidth="1"/>
    <col min="74" max="77" width="3.25" style="3" customWidth="1"/>
    <col min="78" max="78" width="3.125" style="3" customWidth="1"/>
    <col min="79" max="79" width="3.25" style="3" hidden="1" customWidth="1"/>
    <col min="80" max="84" width="3.25" style="3" customWidth="1"/>
    <col min="85" max="89" width="3.5" style="3" customWidth="1"/>
    <col min="90" max="90" width="4" style="3" customWidth="1"/>
    <col min="91" max="92" width="6.875" style="3" customWidth="1"/>
    <col min="93" max="93" width="6.875" style="51" customWidth="1"/>
    <col min="94" max="94" width="3.25" style="3" customWidth="1"/>
    <col min="95" max="95" width="3.5" style="3" customWidth="1"/>
    <col min="96" max="96" width="1.125" style="3" hidden="1" customWidth="1"/>
    <col min="97" max="97" width="3" style="3" customWidth="1"/>
    <col min="98" max="98" width="1.125" style="3" hidden="1" customWidth="1"/>
    <col min="99" max="100" width="3.25" style="3" customWidth="1"/>
    <col min="101" max="101" width="1.375" style="3" hidden="1" customWidth="1"/>
    <col min="102" max="105" width="3.25" style="3" customWidth="1"/>
    <col min="106" max="106" width="3.125" style="3" customWidth="1"/>
    <col min="107" max="107" width="3.125" style="3" hidden="1" customWidth="1"/>
    <col min="108" max="108" width="4.125" style="3" customWidth="1"/>
    <col min="109" max="111" width="3.25" style="3" customWidth="1"/>
    <col min="112" max="112" width="17.125" style="3" customWidth="1"/>
    <col min="113" max="113" width="8.625" style="3"/>
    <col min="114" max="116" width="5.875" style="3" customWidth="1"/>
    <col min="117" max="117" width="8.625" style="7"/>
    <col min="118" max="118" width="5.625" style="7" customWidth="1"/>
    <col min="119" max="125" width="8.625" style="7"/>
    <col min="126" max="126" width="5.625" style="7" customWidth="1"/>
    <col min="127" max="16384" width="8.625" style="3"/>
  </cols>
  <sheetData>
    <row r="1" spans="1:126" ht="16.5" customHeight="1">
      <c r="A1" s="584" t="s">
        <v>315</v>
      </c>
      <c r="B1" s="585"/>
      <c r="C1" s="585"/>
      <c r="D1" s="585"/>
      <c r="E1" s="585"/>
      <c r="F1" s="585"/>
      <c r="G1" s="585"/>
      <c r="H1" s="585"/>
      <c r="I1" s="585"/>
      <c r="J1" s="585"/>
      <c r="K1" s="585"/>
      <c r="L1" s="585"/>
      <c r="M1" s="585"/>
      <c r="N1" s="585"/>
      <c r="O1" s="585"/>
      <c r="P1" s="585"/>
      <c r="Q1" s="585"/>
      <c r="R1" s="585"/>
      <c r="S1" s="585"/>
      <c r="T1" s="585"/>
      <c r="U1" s="585"/>
      <c r="V1" s="585"/>
      <c r="W1" s="585"/>
      <c r="X1" s="585"/>
      <c r="Y1" s="585"/>
      <c r="Z1" s="585"/>
      <c r="AA1" s="585"/>
      <c r="AB1" s="585"/>
      <c r="AC1" s="586"/>
      <c r="AD1" s="590" t="s">
        <v>314</v>
      </c>
      <c r="AE1" s="591"/>
      <c r="AF1" s="591"/>
      <c r="AG1" s="591"/>
      <c r="AH1" s="591"/>
      <c r="AI1" s="591"/>
      <c r="AJ1" s="591"/>
      <c r="AK1" s="591"/>
      <c r="AL1" s="591"/>
      <c r="AM1" s="591"/>
      <c r="AN1" s="591"/>
      <c r="AO1" s="591"/>
      <c r="AP1" s="591"/>
      <c r="AQ1" s="591"/>
      <c r="AR1" s="591"/>
      <c r="AS1" s="591"/>
      <c r="AT1" s="591"/>
      <c r="AU1" s="591"/>
      <c r="AV1" s="591"/>
      <c r="AW1" s="591"/>
      <c r="AX1" s="591"/>
      <c r="AY1" s="591"/>
      <c r="AZ1" s="591"/>
      <c r="BA1" s="591"/>
      <c r="BB1" s="591"/>
      <c r="BC1" s="591"/>
      <c r="BD1" s="591"/>
      <c r="BE1" s="592"/>
      <c r="BF1" s="509" t="s">
        <v>294</v>
      </c>
      <c r="BG1" s="509"/>
      <c r="BH1" s="509"/>
      <c r="BI1" s="509"/>
      <c r="BJ1" s="509"/>
      <c r="BK1" s="509"/>
      <c r="BL1" s="509"/>
      <c r="BM1" s="509"/>
      <c r="BN1" s="509"/>
      <c r="BO1" s="509"/>
      <c r="BP1" s="509"/>
      <c r="BQ1" s="509"/>
      <c r="BR1" s="509"/>
      <c r="BS1" s="509"/>
      <c r="BT1" s="509"/>
      <c r="BU1" s="509"/>
      <c r="BV1" s="509"/>
      <c r="BW1" s="509"/>
      <c r="BX1" s="509"/>
      <c r="BY1" s="509"/>
      <c r="BZ1" s="509"/>
      <c r="CA1" s="509"/>
      <c r="CB1" s="509"/>
      <c r="CC1" s="509"/>
      <c r="CD1" s="509"/>
      <c r="CE1" s="510"/>
      <c r="CF1" s="513"/>
      <c r="CG1" s="515" t="s">
        <v>295</v>
      </c>
      <c r="CH1" s="516"/>
      <c r="CI1" s="516"/>
      <c r="CJ1" s="516"/>
      <c r="CK1" s="516"/>
      <c r="CL1" s="516"/>
      <c r="CM1" s="516"/>
      <c r="CN1" s="516"/>
      <c r="CO1" s="516"/>
      <c r="CP1" s="516"/>
      <c r="CQ1" s="516"/>
      <c r="CR1" s="516"/>
      <c r="CS1" s="516"/>
      <c r="CT1" s="516"/>
      <c r="CU1" s="516"/>
      <c r="CV1" s="516"/>
      <c r="CW1" s="516"/>
      <c r="CX1" s="516"/>
      <c r="CY1" s="516"/>
      <c r="CZ1" s="516"/>
      <c r="DA1" s="516"/>
      <c r="DB1" s="516"/>
      <c r="DC1" s="516"/>
      <c r="DD1" s="516"/>
      <c r="DE1" s="516"/>
      <c r="DF1" s="516"/>
      <c r="DG1" s="517"/>
      <c r="DH1" s="233" t="s">
        <v>0</v>
      </c>
      <c r="DI1" s="233" t="s">
        <v>296</v>
      </c>
      <c r="DJ1" s="534" t="s">
        <v>297</v>
      </c>
      <c r="DK1" s="535"/>
      <c r="DL1" s="536"/>
      <c r="DM1" s="521" t="s">
        <v>288</v>
      </c>
      <c r="DN1" s="522"/>
      <c r="DO1" s="522"/>
      <c r="DP1" s="522"/>
      <c r="DQ1" s="522"/>
      <c r="DR1" s="523"/>
      <c r="DS1" s="530" t="s">
        <v>298</v>
      </c>
      <c r="DT1" s="531"/>
      <c r="DU1" s="531"/>
      <c r="DV1" s="531"/>
    </row>
    <row r="2" spans="1:126" ht="14.45" customHeight="1">
      <c r="A2" s="584"/>
      <c r="B2" s="585"/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5"/>
      <c r="S2" s="585"/>
      <c r="T2" s="585"/>
      <c r="U2" s="585"/>
      <c r="V2" s="585"/>
      <c r="W2" s="585"/>
      <c r="X2" s="585"/>
      <c r="Y2" s="585"/>
      <c r="Z2" s="585"/>
      <c r="AA2" s="585"/>
      <c r="AB2" s="585"/>
      <c r="AC2" s="586"/>
      <c r="AD2" s="590"/>
      <c r="AE2" s="591"/>
      <c r="AF2" s="591"/>
      <c r="AG2" s="591"/>
      <c r="AH2" s="591"/>
      <c r="AI2" s="591"/>
      <c r="AJ2" s="591"/>
      <c r="AK2" s="591"/>
      <c r="AL2" s="591"/>
      <c r="AM2" s="591"/>
      <c r="AN2" s="591"/>
      <c r="AO2" s="591"/>
      <c r="AP2" s="591"/>
      <c r="AQ2" s="591"/>
      <c r="AR2" s="591"/>
      <c r="AS2" s="591"/>
      <c r="AT2" s="591"/>
      <c r="AU2" s="591"/>
      <c r="AV2" s="591"/>
      <c r="AW2" s="591"/>
      <c r="AX2" s="591"/>
      <c r="AY2" s="591"/>
      <c r="AZ2" s="591"/>
      <c r="BA2" s="591"/>
      <c r="BB2" s="591"/>
      <c r="BC2" s="591"/>
      <c r="BD2" s="591"/>
      <c r="BE2" s="592"/>
      <c r="BF2" s="509"/>
      <c r="BG2" s="509"/>
      <c r="BH2" s="509"/>
      <c r="BI2" s="509"/>
      <c r="BJ2" s="509"/>
      <c r="BK2" s="509"/>
      <c r="BL2" s="509"/>
      <c r="BM2" s="509"/>
      <c r="BN2" s="509"/>
      <c r="BO2" s="509"/>
      <c r="BP2" s="509"/>
      <c r="BQ2" s="509"/>
      <c r="BR2" s="509"/>
      <c r="BS2" s="509"/>
      <c r="BT2" s="509"/>
      <c r="BU2" s="509"/>
      <c r="BV2" s="509"/>
      <c r="BW2" s="509"/>
      <c r="BX2" s="509"/>
      <c r="BY2" s="509"/>
      <c r="BZ2" s="509"/>
      <c r="CA2" s="509"/>
      <c r="CB2" s="509"/>
      <c r="CC2" s="509"/>
      <c r="CD2" s="509"/>
      <c r="CE2" s="510"/>
      <c r="CF2" s="513"/>
      <c r="CG2" s="515"/>
      <c r="CH2" s="516"/>
      <c r="CI2" s="516"/>
      <c r="CJ2" s="516"/>
      <c r="CK2" s="516"/>
      <c r="CL2" s="516"/>
      <c r="CM2" s="516"/>
      <c r="CN2" s="516"/>
      <c r="CO2" s="516"/>
      <c r="CP2" s="516"/>
      <c r="CQ2" s="516"/>
      <c r="CR2" s="516"/>
      <c r="CS2" s="516"/>
      <c r="CT2" s="516"/>
      <c r="CU2" s="516"/>
      <c r="CV2" s="516"/>
      <c r="CW2" s="516"/>
      <c r="CX2" s="516"/>
      <c r="CY2" s="516"/>
      <c r="CZ2" s="516"/>
      <c r="DA2" s="516"/>
      <c r="DB2" s="516"/>
      <c r="DC2" s="516"/>
      <c r="DD2" s="516"/>
      <c r="DE2" s="516"/>
      <c r="DF2" s="516"/>
      <c r="DG2" s="517"/>
      <c r="DH2" s="234">
        <v>70</v>
      </c>
      <c r="DI2" s="234"/>
      <c r="DJ2" s="540" t="s">
        <v>299</v>
      </c>
      <c r="DK2" s="541"/>
      <c r="DL2" s="542"/>
      <c r="DM2" s="524"/>
      <c r="DN2" s="525"/>
      <c r="DO2" s="525"/>
      <c r="DP2" s="525"/>
      <c r="DQ2" s="525"/>
      <c r="DR2" s="526"/>
      <c r="DS2" s="530"/>
      <c r="DT2" s="531"/>
      <c r="DU2" s="531"/>
      <c r="DV2" s="531"/>
    </row>
    <row r="3" spans="1:126" ht="14.45" customHeight="1">
      <c r="A3" s="584"/>
      <c r="B3" s="585"/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585"/>
      <c r="S3" s="585"/>
      <c r="T3" s="585"/>
      <c r="U3" s="585"/>
      <c r="V3" s="585"/>
      <c r="W3" s="585"/>
      <c r="X3" s="585"/>
      <c r="Y3" s="585"/>
      <c r="Z3" s="585"/>
      <c r="AA3" s="585"/>
      <c r="AB3" s="585"/>
      <c r="AC3" s="586"/>
      <c r="AD3" s="590"/>
      <c r="AE3" s="591"/>
      <c r="AF3" s="591"/>
      <c r="AG3" s="591"/>
      <c r="AH3" s="591"/>
      <c r="AI3" s="591"/>
      <c r="AJ3" s="591"/>
      <c r="AK3" s="591"/>
      <c r="AL3" s="591"/>
      <c r="AM3" s="591"/>
      <c r="AN3" s="591"/>
      <c r="AO3" s="591"/>
      <c r="AP3" s="591"/>
      <c r="AQ3" s="591"/>
      <c r="AR3" s="591"/>
      <c r="AS3" s="591"/>
      <c r="AT3" s="591"/>
      <c r="AU3" s="591"/>
      <c r="AV3" s="591"/>
      <c r="AW3" s="591"/>
      <c r="AX3" s="591"/>
      <c r="AY3" s="591"/>
      <c r="AZ3" s="591"/>
      <c r="BA3" s="591"/>
      <c r="BB3" s="591"/>
      <c r="BC3" s="591"/>
      <c r="BD3" s="591"/>
      <c r="BE3" s="592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  <c r="BT3" s="509"/>
      <c r="BU3" s="509"/>
      <c r="BV3" s="509"/>
      <c r="BW3" s="509"/>
      <c r="BX3" s="509"/>
      <c r="BY3" s="509"/>
      <c r="BZ3" s="509"/>
      <c r="CA3" s="509"/>
      <c r="CB3" s="509"/>
      <c r="CC3" s="509"/>
      <c r="CD3" s="509"/>
      <c r="CE3" s="510"/>
      <c r="CF3" s="513"/>
      <c r="CG3" s="515"/>
      <c r="CH3" s="516"/>
      <c r="CI3" s="516"/>
      <c r="CJ3" s="516"/>
      <c r="CK3" s="516"/>
      <c r="CL3" s="516"/>
      <c r="CM3" s="516"/>
      <c r="CN3" s="516"/>
      <c r="CO3" s="516"/>
      <c r="CP3" s="516"/>
      <c r="CQ3" s="516"/>
      <c r="CR3" s="516"/>
      <c r="CS3" s="516"/>
      <c r="CT3" s="516"/>
      <c r="CU3" s="516"/>
      <c r="CV3" s="516"/>
      <c r="CW3" s="516"/>
      <c r="CX3" s="516"/>
      <c r="CY3" s="516"/>
      <c r="CZ3" s="516"/>
      <c r="DA3" s="516"/>
      <c r="DB3" s="516"/>
      <c r="DC3" s="516"/>
      <c r="DD3" s="516"/>
      <c r="DE3" s="516"/>
      <c r="DF3" s="516"/>
      <c r="DG3" s="517"/>
      <c r="DH3" s="235">
        <v>50</v>
      </c>
      <c r="DI3" s="235"/>
      <c r="DJ3" s="540" t="s">
        <v>300</v>
      </c>
      <c r="DK3" s="541"/>
      <c r="DL3" s="542"/>
      <c r="DM3" s="524"/>
      <c r="DN3" s="525"/>
      <c r="DO3" s="525"/>
      <c r="DP3" s="525"/>
      <c r="DQ3" s="525"/>
      <c r="DR3" s="526"/>
      <c r="DS3" s="530"/>
      <c r="DT3" s="531"/>
      <c r="DU3" s="531"/>
      <c r="DV3" s="531"/>
    </row>
    <row r="4" spans="1:126" ht="14.45" customHeight="1">
      <c r="A4" s="584"/>
      <c r="B4" s="585"/>
      <c r="C4" s="585"/>
      <c r="D4" s="585"/>
      <c r="E4" s="585"/>
      <c r="F4" s="585"/>
      <c r="G4" s="585"/>
      <c r="H4" s="585"/>
      <c r="I4" s="585"/>
      <c r="J4" s="585"/>
      <c r="K4" s="585"/>
      <c r="L4" s="585"/>
      <c r="M4" s="585"/>
      <c r="N4" s="585"/>
      <c r="O4" s="585"/>
      <c r="P4" s="585"/>
      <c r="Q4" s="585"/>
      <c r="R4" s="585"/>
      <c r="S4" s="585"/>
      <c r="T4" s="585"/>
      <c r="U4" s="585"/>
      <c r="V4" s="585"/>
      <c r="W4" s="585"/>
      <c r="X4" s="585"/>
      <c r="Y4" s="585"/>
      <c r="Z4" s="585"/>
      <c r="AA4" s="585"/>
      <c r="AB4" s="585"/>
      <c r="AC4" s="586"/>
      <c r="AD4" s="590"/>
      <c r="AE4" s="591"/>
      <c r="AF4" s="591"/>
      <c r="AG4" s="591"/>
      <c r="AH4" s="591"/>
      <c r="AI4" s="591"/>
      <c r="AJ4" s="591"/>
      <c r="AK4" s="591"/>
      <c r="AL4" s="591"/>
      <c r="AM4" s="591"/>
      <c r="AN4" s="591"/>
      <c r="AO4" s="591"/>
      <c r="AP4" s="591"/>
      <c r="AQ4" s="591"/>
      <c r="AR4" s="591"/>
      <c r="AS4" s="591"/>
      <c r="AT4" s="591"/>
      <c r="AU4" s="591"/>
      <c r="AV4" s="591"/>
      <c r="AW4" s="591"/>
      <c r="AX4" s="591"/>
      <c r="AY4" s="591"/>
      <c r="AZ4" s="591"/>
      <c r="BA4" s="591"/>
      <c r="BB4" s="591"/>
      <c r="BC4" s="591"/>
      <c r="BD4" s="591"/>
      <c r="BE4" s="592"/>
      <c r="BF4" s="509"/>
      <c r="BG4" s="509"/>
      <c r="BH4" s="509"/>
      <c r="BI4" s="509"/>
      <c r="BJ4" s="509"/>
      <c r="BK4" s="509"/>
      <c r="BL4" s="509"/>
      <c r="BM4" s="509"/>
      <c r="BN4" s="509"/>
      <c r="BO4" s="509"/>
      <c r="BP4" s="509"/>
      <c r="BQ4" s="509"/>
      <c r="BR4" s="509"/>
      <c r="BS4" s="509"/>
      <c r="BT4" s="509"/>
      <c r="BU4" s="509"/>
      <c r="BV4" s="509"/>
      <c r="BW4" s="509"/>
      <c r="BX4" s="509"/>
      <c r="BY4" s="509"/>
      <c r="BZ4" s="509"/>
      <c r="CA4" s="509"/>
      <c r="CB4" s="509"/>
      <c r="CC4" s="509"/>
      <c r="CD4" s="509"/>
      <c r="CE4" s="510"/>
      <c r="CF4" s="513"/>
      <c r="CG4" s="515"/>
      <c r="CH4" s="516"/>
      <c r="CI4" s="516"/>
      <c r="CJ4" s="516"/>
      <c r="CK4" s="516"/>
      <c r="CL4" s="516"/>
      <c r="CM4" s="516"/>
      <c r="CN4" s="516"/>
      <c r="CO4" s="516"/>
      <c r="CP4" s="516"/>
      <c r="CQ4" s="516"/>
      <c r="CR4" s="516"/>
      <c r="CS4" s="516"/>
      <c r="CT4" s="516"/>
      <c r="CU4" s="516"/>
      <c r="CV4" s="516"/>
      <c r="CW4" s="516"/>
      <c r="CX4" s="516"/>
      <c r="CY4" s="516"/>
      <c r="CZ4" s="516"/>
      <c r="DA4" s="516"/>
      <c r="DB4" s="516"/>
      <c r="DC4" s="516"/>
      <c r="DD4" s="516"/>
      <c r="DE4" s="516"/>
      <c r="DF4" s="516"/>
      <c r="DG4" s="517"/>
      <c r="DH4" s="235">
        <v>40</v>
      </c>
      <c r="DI4" s="235"/>
      <c r="DJ4" s="540" t="s">
        <v>262</v>
      </c>
      <c r="DK4" s="541"/>
      <c r="DL4" s="542"/>
      <c r="DM4" s="524"/>
      <c r="DN4" s="525"/>
      <c r="DO4" s="525"/>
      <c r="DP4" s="525"/>
      <c r="DQ4" s="525"/>
      <c r="DR4" s="526"/>
      <c r="DS4" s="530"/>
      <c r="DT4" s="531"/>
      <c r="DU4" s="531"/>
      <c r="DV4" s="531"/>
    </row>
    <row r="5" spans="1:126" ht="14.45" customHeight="1">
      <c r="A5" s="584"/>
      <c r="B5" s="585"/>
      <c r="C5" s="585"/>
      <c r="D5" s="585"/>
      <c r="E5" s="585"/>
      <c r="F5" s="585"/>
      <c r="G5" s="585"/>
      <c r="H5" s="585"/>
      <c r="I5" s="585"/>
      <c r="J5" s="585"/>
      <c r="K5" s="585"/>
      <c r="L5" s="585"/>
      <c r="M5" s="585"/>
      <c r="N5" s="585"/>
      <c r="O5" s="585"/>
      <c r="P5" s="585"/>
      <c r="Q5" s="585"/>
      <c r="R5" s="585"/>
      <c r="S5" s="585"/>
      <c r="T5" s="585"/>
      <c r="U5" s="585"/>
      <c r="V5" s="585"/>
      <c r="W5" s="585"/>
      <c r="X5" s="585"/>
      <c r="Y5" s="585"/>
      <c r="Z5" s="585"/>
      <c r="AA5" s="585"/>
      <c r="AB5" s="585"/>
      <c r="AC5" s="586"/>
      <c r="AD5" s="590"/>
      <c r="AE5" s="591"/>
      <c r="AF5" s="591"/>
      <c r="AG5" s="591"/>
      <c r="AH5" s="591"/>
      <c r="AI5" s="591"/>
      <c r="AJ5" s="591"/>
      <c r="AK5" s="591"/>
      <c r="AL5" s="591"/>
      <c r="AM5" s="591"/>
      <c r="AN5" s="591"/>
      <c r="AO5" s="591"/>
      <c r="AP5" s="591"/>
      <c r="AQ5" s="591"/>
      <c r="AR5" s="591"/>
      <c r="AS5" s="591"/>
      <c r="AT5" s="591"/>
      <c r="AU5" s="591"/>
      <c r="AV5" s="591"/>
      <c r="AW5" s="591"/>
      <c r="AX5" s="591"/>
      <c r="AY5" s="591"/>
      <c r="AZ5" s="591"/>
      <c r="BA5" s="591"/>
      <c r="BB5" s="591"/>
      <c r="BC5" s="591"/>
      <c r="BD5" s="591"/>
      <c r="BE5" s="592"/>
      <c r="BF5" s="509"/>
      <c r="BG5" s="509"/>
      <c r="BH5" s="509"/>
      <c r="BI5" s="509"/>
      <c r="BJ5" s="509"/>
      <c r="BK5" s="509"/>
      <c r="BL5" s="509"/>
      <c r="BM5" s="509"/>
      <c r="BN5" s="509"/>
      <c r="BO5" s="509"/>
      <c r="BP5" s="509"/>
      <c r="BQ5" s="509"/>
      <c r="BR5" s="509"/>
      <c r="BS5" s="509"/>
      <c r="BT5" s="509"/>
      <c r="BU5" s="509"/>
      <c r="BV5" s="509"/>
      <c r="BW5" s="509"/>
      <c r="BX5" s="509"/>
      <c r="BY5" s="509"/>
      <c r="BZ5" s="509"/>
      <c r="CA5" s="509"/>
      <c r="CB5" s="509"/>
      <c r="CC5" s="509"/>
      <c r="CD5" s="509"/>
      <c r="CE5" s="510"/>
      <c r="CF5" s="513"/>
      <c r="CG5" s="515"/>
      <c r="CH5" s="516"/>
      <c r="CI5" s="516"/>
      <c r="CJ5" s="516"/>
      <c r="CK5" s="516"/>
      <c r="CL5" s="516"/>
      <c r="CM5" s="516"/>
      <c r="CN5" s="516"/>
      <c r="CO5" s="516"/>
      <c r="CP5" s="516"/>
      <c r="CQ5" s="516"/>
      <c r="CR5" s="516"/>
      <c r="CS5" s="516"/>
      <c r="CT5" s="516"/>
      <c r="CU5" s="516"/>
      <c r="CV5" s="516"/>
      <c r="CW5" s="516"/>
      <c r="CX5" s="516"/>
      <c r="CY5" s="516"/>
      <c r="CZ5" s="516"/>
      <c r="DA5" s="516"/>
      <c r="DB5" s="516"/>
      <c r="DC5" s="516"/>
      <c r="DD5" s="516"/>
      <c r="DE5" s="516"/>
      <c r="DF5" s="516"/>
      <c r="DG5" s="517"/>
      <c r="DH5" s="234">
        <v>5</v>
      </c>
      <c r="DI5" s="234"/>
      <c r="DJ5" s="540" t="s">
        <v>263</v>
      </c>
      <c r="DK5" s="541"/>
      <c r="DL5" s="542"/>
      <c r="DM5" s="524"/>
      <c r="DN5" s="525"/>
      <c r="DO5" s="525"/>
      <c r="DP5" s="525"/>
      <c r="DQ5" s="525"/>
      <c r="DR5" s="526"/>
      <c r="DS5" s="530"/>
      <c r="DT5" s="531"/>
      <c r="DU5" s="531"/>
      <c r="DV5" s="531"/>
    </row>
    <row r="6" spans="1:126" ht="14.45" customHeight="1">
      <c r="A6" s="584"/>
      <c r="B6" s="585"/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585"/>
      <c r="O6" s="585"/>
      <c r="P6" s="585"/>
      <c r="Q6" s="585"/>
      <c r="R6" s="585"/>
      <c r="S6" s="585"/>
      <c r="T6" s="585"/>
      <c r="U6" s="585"/>
      <c r="V6" s="585"/>
      <c r="W6" s="585"/>
      <c r="X6" s="585"/>
      <c r="Y6" s="585"/>
      <c r="Z6" s="585"/>
      <c r="AA6" s="585"/>
      <c r="AB6" s="585"/>
      <c r="AC6" s="586"/>
      <c r="AD6" s="590"/>
      <c r="AE6" s="591"/>
      <c r="AF6" s="591"/>
      <c r="AG6" s="591"/>
      <c r="AH6" s="591"/>
      <c r="AI6" s="591"/>
      <c r="AJ6" s="591"/>
      <c r="AK6" s="591"/>
      <c r="AL6" s="591"/>
      <c r="AM6" s="591"/>
      <c r="AN6" s="591"/>
      <c r="AO6" s="591"/>
      <c r="AP6" s="591"/>
      <c r="AQ6" s="591"/>
      <c r="AR6" s="591"/>
      <c r="AS6" s="591"/>
      <c r="AT6" s="591"/>
      <c r="AU6" s="591"/>
      <c r="AV6" s="591"/>
      <c r="AW6" s="591"/>
      <c r="AX6" s="591"/>
      <c r="AY6" s="591"/>
      <c r="AZ6" s="591"/>
      <c r="BA6" s="591"/>
      <c r="BB6" s="591"/>
      <c r="BC6" s="591"/>
      <c r="BD6" s="591"/>
      <c r="BE6" s="592"/>
      <c r="BF6" s="509"/>
      <c r="BG6" s="509"/>
      <c r="BH6" s="509"/>
      <c r="BI6" s="509"/>
      <c r="BJ6" s="509"/>
      <c r="BK6" s="509"/>
      <c r="BL6" s="509"/>
      <c r="BM6" s="509"/>
      <c r="BN6" s="509"/>
      <c r="BO6" s="509"/>
      <c r="BP6" s="509"/>
      <c r="BQ6" s="509"/>
      <c r="BR6" s="509"/>
      <c r="BS6" s="509"/>
      <c r="BT6" s="509"/>
      <c r="BU6" s="509"/>
      <c r="BV6" s="509"/>
      <c r="BW6" s="509"/>
      <c r="BX6" s="509"/>
      <c r="BY6" s="509"/>
      <c r="BZ6" s="509"/>
      <c r="CA6" s="509"/>
      <c r="CB6" s="509"/>
      <c r="CC6" s="509"/>
      <c r="CD6" s="509"/>
      <c r="CE6" s="510"/>
      <c r="CF6" s="513"/>
      <c r="CG6" s="515"/>
      <c r="CH6" s="516"/>
      <c r="CI6" s="516"/>
      <c r="CJ6" s="516"/>
      <c r="CK6" s="516"/>
      <c r="CL6" s="516"/>
      <c r="CM6" s="516"/>
      <c r="CN6" s="516"/>
      <c r="CO6" s="516"/>
      <c r="CP6" s="516"/>
      <c r="CQ6" s="516"/>
      <c r="CR6" s="516"/>
      <c r="CS6" s="516"/>
      <c r="CT6" s="516"/>
      <c r="CU6" s="516"/>
      <c r="CV6" s="516"/>
      <c r="CW6" s="516"/>
      <c r="CX6" s="516"/>
      <c r="CY6" s="516"/>
      <c r="CZ6" s="516"/>
      <c r="DA6" s="516"/>
      <c r="DB6" s="516"/>
      <c r="DC6" s="516"/>
      <c r="DD6" s="516"/>
      <c r="DE6" s="516"/>
      <c r="DF6" s="516"/>
      <c r="DG6" s="517"/>
      <c r="DH6" s="235">
        <v>5</v>
      </c>
      <c r="DI6" s="235">
        <v>0</v>
      </c>
      <c r="DJ6" s="540" t="s">
        <v>5</v>
      </c>
      <c r="DK6" s="541"/>
      <c r="DL6" s="542"/>
      <c r="DM6" s="524"/>
      <c r="DN6" s="525"/>
      <c r="DO6" s="525"/>
      <c r="DP6" s="525"/>
      <c r="DQ6" s="525"/>
      <c r="DR6" s="526"/>
      <c r="DS6" s="530"/>
      <c r="DT6" s="531"/>
      <c r="DU6" s="531"/>
      <c r="DV6" s="531"/>
    </row>
    <row r="7" spans="1:126" ht="14.45" customHeight="1">
      <c r="A7" s="584"/>
      <c r="B7" s="585"/>
      <c r="C7" s="585"/>
      <c r="D7" s="585"/>
      <c r="E7" s="585"/>
      <c r="F7" s="585"/>
      <c r="G7" s="585"/>
      <c r="H7" s="585"/>
      <c r="I7" s="585"/>
      <c r="J7" s="585"/>
      <c r="K7" s="585"/>
      <c r="L7" s="585"/>
      <c r="M7" s="585"/>
      <c r="N7" s="585"/>
      <c r="O7" s="585"/>
      <c r="P7" s="585"/>
      <c r="Q7" s="585"/>
      <c r="R7" s="585"/>
      <c r="S7" s="585"/>
      <c r="T7" s="585"/>
      <c r="U7" s="585"/>
      <c r="V7" s="585"/>
      <c r="W7" s="585"/>
      <c r="X7" s="585"/>
      <c r="Y7" s="585"/>
      <c r="Z7" s="585"/>
      <c r="AA7" s="585"/>
      <c r="AB7" s="585"/>
      <c r="AC7" s="586"/>
      <c r="AD7" s="590"/>
      <c r="AE7" s="591"/>
      <c r="AF7" s="591"/>
      <c r="AG7" s="591"/>
      <c r="AH7" s="591"/>
      <c r="AI7" s="591"/>
      <c r="AJ7" s="591"/>
      <c r="AK7" s="591"/>
      <c r="AL7" s="591"/>
      <c r="AM7" s="591"/>
      <c r="AN7" s="591"/>
      <c r="AO7" s="591"/>
      <c r="AP7" s="591"/>
      <c r="AQ7" s="591"/>
      <c r="AR7" s="591"/>
      <c r="AS7" s="591"/>
      <c r="AT7" s="591"/>
      <c r="AU7" s="591"/>
      <c r="AV7" s="591"/>
      <c r="AW7" s="591"/>
      <c r="AX7" s="591"/>
      <c r="AY7" s="591"/>
      <c r="AZ7" s="591"/>
      <c r="BA7" s="591"/>
      <c r="BB7" s="591"/>
      <c r="BC7" s="591"/>
      <c r="BD7" s="591"/>
      <c r="BE7" s="592"/>
      <c r="BF7" s="509"/>
      <c r="BG7" s="509"/>
      <c r="BH7" s="509"/>
      <c r="BI7" s="509"/>
      <c r="BJ7" s="509"/>
      <c r="BK7" s="509"/>
      <c r="BL7" s="509"/>
      <c r="BM7" s="509"/>
      <c r="BN7" s="509"/>
      <c r="BO7" s="509"/>
      <c r="BP7" s="509"/>
      <c r="BQ7" s="509"/>
      <c r="BR7" s="509"/>
      <c r="BS7" s="509"/>
      <c r="BT7" s="509"/>
      <c r="BU7" s="509"/>
      <c r="BV7" s="509"/>
      <c r="BW7" s="509"/>
      <c r="BX7" s="509"/>
      <c r="BY7" s="509"/>
      <c r="BZ7" s="509"/>
      <c r="CA7" s="509"/>
      <c r="CB7" s="509"/>
      <c r="CC7" s="509"/>
      <c r="CD7" s="509"/>
      <c r="CE7" s="510"/>
      <c r="CF7" s="513"/>
      <c r="CG7" s="515"/>
      <c r="CH7" s="516"/>
      <c r="CI7" s="516"/>
      <c r="CJ7" s="516"/>
      <c r="CK7" s="516"/>
      <c r="CL7" s="516"/>
      <c r="CM7" s="516"/>
      <c r="CN7" s="516"/>
      <c r="CO7" s="516"/>
      <c r="CP7" s="516"/>
      <c r="CQ7" s="516"/>
      <c r="CR7" s="516"/>
      <c r="CS7" s="516"/>
      <c r="CT7" s="516"/>
      <c r="CU7" s="516"/>
      <c r="CV7" s="516"/>
      <c r="CW7" s="516"/>
      <c r="CX7" s="516"/>
      <c r="CY7" s="516"/>
      <c r="CZ7" s="516"/>
      <c r="DA7" s="516"/>
      <c r="DB7" s="516"/>
      <c r="DC7" s="516"/>
      <c r="DD7" s="516"/>
      <c r="DE7" s="516"/>
      <c r="DF7" s="516"/>
      <c r="DG7" s="517"/>
      <c r="DH7" s="235">
        <v>10</v>
      </c>
      <c r="DI7" s="235">
        <v>0</v>
      </c>
      <c r="DJ7" s="540" t="s">
        <v>6</v>
      </c>
      <c r="DK7" s="541"/>
      <c r="DL7" s="542"/>
      <c r="DM7" s="524"/>
      <c r="DN7" s="525"/>
      <c r="DO7" s="525"/>
      <c r="DP7" s="525"/>
      <c r="DQ7" s="525"/>
      <c r="DR7" s="526"/>
      <c r="DS7" s="530"/>
      <c r="DT7" s="531"/>
      <c r="DU7" s="531"/>
      <c r="DV7" s="531"/>
    </row>
    <row r="8" spans="1:126" ht="15" customHeight="1" thickBot="1">
      <c r="A8" s="587"/>
      <c r="B8" s="588"/>
      <c r="C8" s="588"/>
      <c r="D8" s="588"/>
      <c r="E8" s="588"/>
      <c r="F8" s="588"/>
      <c r="G8" s="588"/>
      <c r="H8" s="588"/>
      <c r="I8" s="588"/>
      <c r="J8" s="588"/>
      <c r="K8" s="588"/>
      <c r="L8" s="588"/>
      <c r="M8" s="588"/>
      <c r="N8" s="588"/>
      <c r="O8" s="588"/>
      <c r="P8" s="588"/>
      <c r="Q8" s="588"/>
      <c r="R8" s="588"/>
      <c r="S8" s="588"/>
      <c r="T8" s="588"/>
      <c r="U8" s="588"/>
      <c r="V8" s="588"/>
      <c r="W8" s="588"/>
      <c r="X8" s="588"/>
      <c r="Y8" s="588"/>
      <c r="Z8" s="588"/>
      <c r="AA8" s="588"/>
      <c r="AB8" s="588"/>
      <c r="AC8" s="589"/>
      <c r="AD8" s="593"/>
      <c r="AE8" s="594"/>
      <c r="AF8" s="594"/>
      <c r="AG8" s="594"/>
      <c r="AH8" s="594"/>
      <c r="AI8" s="594"/>
      <c r="AJ8" s="594"/>
      <c r="AK8" s="594"/>
      <c r="AL8" s="594"/>
      <c r="AM8" s="594"/>
      <c r="AN8" s="594"/>
      <c r="AO8" s="594"/>
      <c r="AP8" s="594"/>
      <c r="AQ8" s="594"/>
      <c r="AR8" s="594"/>
      <c r="AS8" s="594"/>
      <c r="AT8" s="594"/>
      <c r="AU8" s="594"/>
      <c r="AV8" s="594"/>
      <c r="AW8" s="594"/>
      <c r="AX8" s="594"/>
      <c r="AY8" s="594"/>
      <c r="AZ8" s="594"/>
      <c r="BA8" s="594"/>
      <c r="BB8" s="594"/>
      <c r="BC8" s="594"/>
      <c r="BD8" s="594"/>
      <c r="BE8" s="595"/>
      <c r="BF8" s="511"/>
      <c r="BG8" s="511"/>
      <c r="BH8" s="511"/>
      <c r="BI8" s="511"/>
      <c r="BJ8" s="511"/>
      <c r="BK8" s="511"/>
      <c r="BL8" s="511"/>
      <c r="BM8" s="511"/>
      <c r="BN8" s="511"/>
      <c r="BO8" s="511"/>
      <c r="BP8" s="511"/>
      <c r="BQ8" s="511"/>
      <c r="BR8" s="511"/>
      <c r="BS8" s="511"/>
      <c r="BT8" s="511"/>
      <c r="BU8" s="511"/>
      <c r="BV8" s="511"/>
      <c r="BW8" s="511"/>
      <c r="BX8" s="511"/>
      <c r="BY8" s="511"/>
      <c r="BZ8" s="511"/>
      <c r="CA8" s="511"/>
      <c r="CB8" s="511"/>
      <c r="CC8" s="511"/>
      <c r="CD8" s="511"/>
      <c r="CE8" s="512"/>
      <c r="CF8" s="514"/>
      <c r="CG8" s="518"/>
      <c r="CH8" s="519"/>
      <c r="CI8" s="519"/>
      <c r="CJ8" s="519"/>
      <c r="CK8" s="519"/>
      <c r="CL8" s="519"/>
      <c r="CM8" s="519"/>
      <c r="CN8" s="519"/>
      <c r="CO8" s="519"/>
      <c r="CP8" s="519"/>
      <c r="CQ8" s="519"/>
      <c r="CR8" s="519"/>
      <c r="CS8" s="519"/>
      <c r="CT8" s="519"/>
      <c r="CU8" s="519"/>
      <c r="CV8" s="519"/>
      <c r="CW8" s="519"/>
      <c r="CX8" s="519"/>
      <c r="CY8" s="519"/>
      <c r="CZ8" s="519"/>
      <c r="DA8" s="519"/>
      <c r="DB8" s="519"/>
      <c r="DC8" s="519"/>
      <c r="DD8" s="519"/>
      <c r="DE8" s="519"/>
      <c r="DF8" s="519"/>
      <c r="DG8" s="520"/>
      <c r="DH8" s="236">
        <v>0</v>
      </c>
      <c r="DI8" s="236">
        <v>0</v>
      </c>
      <c r="DJ8" s="537" t="s">
        <v>7</v>
      </c>
      <c r="DK8" s="538"/>
      <c r="DL8" s="539"/>
      <c r="DM8" s="527"/>
      <c r="DN8" s="528"/>
      <c r="DO8" s="528"/>
      <c r="DP8" s="528"/>
      <c r="DQ8" s="528"/>
      <c r="DR8" s="529"/>
      <c r="DS8" s="533">
        <v>1403</v>
      </c>
      <c r="DT8" s="532"/>
      <c r="DU8" s="532" t="s">
        <v>313</v>
      </c>
      <c r="DV8" s="532"/>
    </row>
    <row r="9" spans="1:126" ht="17.100000000000001" customHeight="1" thickBot="1">
      <c r="A9" s="545" t="s">
        <v>8</v>
      </c>
      <c r="B9" s="545"/>
      <c r="C9" s="545"/>
      <c r="D9" s="545"/>
      <c r="E9" s="546"/>
      <c r="F9" s="547" t="s">
        <v>9</v>
      </c>
      <c r="G9" s="549" t="s">
        <v>180</v>
      </c>
      <c r="H9" s="551" t="s">
        <v>47</v>
      </c>
      <c r="I9" s="562" t="s">
        <v>197</v>
      </c>
      <c r="J9" s="564" t="s">
        <v>11</v>
      </c>
      <c r="K9" s="564" t="s">
        <v>94</v>
      </c>
      <c r="L9" s="564" t="s">
        <v>199</v>
      </c>
      <c r="M9" s="564" t="s">
        <v>13</v>
      </c>
      <c r="N9" s="564" t="s">
        <v>200</v>
      </c>
      <c r="O9" s="564" t="s">
        <v>201</v>
      </c>
      <c r="P9" s="564" t="s">
        <v>111</v>
      </c>
      <c r="Q9" s="564" t="s">
        <v>203</v>
      </c>
      <c r="R9" s="564" t="s">
        <v>204</v>
      </c>
      <c r="S9" s="564" t="s">
        <v>205</v>
      </c>
      <c r="T9" s="564" t="s">
        <v>206</v>
      </c>
      <c r="U9" s="564" t="s">
        <v>301</v>
      </c>
      <c r="V9" s="562" t="s">
        <v>55</v>
      </c>
      <c r="W9" s="564" t="s">
        <v>54</v>
      </c>
      <c r="X9" s="564" t="s">
        <v>53</v>
      </c>
      <c r="Y9" s="564" t="s">
        <v>208</v>
      </c>
      <c r="Z9" s="580" t="s">
        <v>107</v>
      </c>
      <c r="AA9" s="600" t="s">
        <v>148</v>
      </c>
      <c r="AB9" s="596"/>
      <c r="AC9" s="558" t="s">
        <v>26</v>
      </c>
      <c r="AD9" s="545" t="s">
        <v>8</v>
      </c>
      <c r="AE9" s="545"/>
      <c r="AF9" s="545"/>
      <c r="AG9" s="545"/>
      <c r="AH9" s="546"/>
      <c r="AI9" s="547" t="s">
        <v>9</v>
      </c>
      <c r="AJ9" s="564" t="s">
        <v>180</v>
      </c>
      <c r="AK9" s="582" t="s">
        <v>47</v>
      </c>
      <c r="AL9" s="562" t="s">
        <v>197</v>
      </c>
      <c r="AM9" s="564" t="s">
        <v>11</v>
      </c>
      <c r="AN9" s="564" t="s">
        <v>94</v>
      </c>
      <c r="AO9" s="564" t="s">
        <v>199</v>
      </c>
      <c r="AP9" s="564" t="s">
        <v>13</v>
      </c>
      <c r="AQ9" s="564" t="s">
        <v>200</v>
      </c>
      <c r="AR9" s="564" t="s">
        <v>201</v>
      </c>
      <c r="AS9" s="564" t="s">
        <v>111</v>
      </c>
      <c r="AT9" s="564" t="s">
        <v>203</v>
      </c>
      <c r="AU9" s="564" t="s">
        <v>204</v>
      </c>
      <c r="AV9" s="564" t="s">
        <v>205</v>
      </c>
      <c r="AW9" s="564" t="s">
        <v>206</v>
      </c>
      <c r="AX9" s="564" t="s">
        <v>301</v>
      </c>
      <c r="AY9" s="562" t="s">
        <v>55</v>
      </c>
      <c r="AZ9" s="564" t="s">
        <v>54</v>
      </c>
      <c r="BA9" s="564" t="s">
        <v>53</v>
      </c>
      <c r="BB9" s="564" t="s">
        <v>208</v>
      </c>
      <c r="BC9" s="580" t="s">
        <v>107</v>
      </c>
      <c r="BD9" s="600" t="s">
        <v>148</v>
      </c>
      <c r="BE9" s="558" t="s">
        <v>26</v>
      </c>
      <c r="BF9" s="545" t="s">
        <v>8</v>
      </c>
      <c r="BG9" s="545"/>
      <c r="BH9" s="545"/>
      <c r="BI9" s="545"/>
      <c r="BJ9" s="546"/>
      <c r="BK9" s="547" t="s">
        <v>9</v>
      </c>
      <c r="BL9" s="549" t="s">
        <v>180</v>
      </c>
      <c r="BM9" s="551" t="s">
        <v>47</v>
      </c>
      <c r="BN9" s="553" t="s">
        <v>197</v>
      </c>
      <c r="BO9" s="543" t="s">
        <v>11</v>
      </c>
      <c r="BP9" s="543" t="s">
        <v>94</v>
      </c>
      <c r="BQ9" s="543" t="s">
        <v>199</v>
      </c>
      <c r="BR9" s="543" t="s">
        <v>13</v>
      </c>
      <c r="BS9" s="543" t="s">
        <v>200</v>
      </c>
      <c r="BT9" s="543" t="s">
        <v>201</v>
      </c>
      <c r="BU9" s="543" t="s">
        <v>111</v>
      </c>
      <c r="BV9" s="543" t="s">
        <v>203</v>
      </c>
      <c r="BW9" s="543" t="s">
        <v>204</v>
      </c>
      <c r="BX9" s="543" t="s">
        <v>205</v>
      </c>
      <c r="BY9" s="543" t="s">
        <v>206</v>
      </c>
      <c r="BZ9" s="543" t="s">
        <v>301</v>
      </c>
      <c r="CA9" s="543" t="s">
        <v>55</v>
      </c>
      <c r="CB9" s="543" t="s">
        <v>54</v>
      </c>
      <c r="CC9" s="543" t="s">
        <v>53</v>
      </c>
      <c r="CD9" s="543" t="s">
        <v>208</v>
      </c>
      <c r="CE9" s="560" t="s">
        <v>107</v>
      </c>
      <c r="CF9" s="558" t="s">
        <v>26</v>
      </c>
      <c r="CG9" s="577" t="s">
        <v>8</v>
      </c>
      <c r="CH9" s="578"/>
      <c r="CI9" s="578"/>
      <c r="CJ9" s="578"/>
      <c r="CK9" s="579"/>
      <c r="CL9" s="547" t="s">
        <v>9</v>
      </c>
      <c r="CM9" s="549" t="s">
        <v>180</v>
      </c>
      <c r="CN9" s="598" t="s">
        <v>46</v>
      </c>
      <c r="CO9" s="551" t="s">
        <v>47</v>
      </c>
      <c r="CP9" s="555" t="s">
        <v>197</v>
      </c>
      <c r="CQ9" s="543" t="s">
        <v>11</v>
      </c>
      <c r="CR9" s="543" t="s">
        <v>94</v>
      </c>
      <c r="CS9" s="543" t="s">
        <v>199</v>
      </c>
      <c r="CT9" s="543" t="s">
        <v>13</v>
      </c>
      <c r="CU9" s="543" t="s">
        <v>200</v>
      </c>
      <c r="CV9" s="543" t="s">
        <v>201</v>
      </c>
      <c r="CW9" s="543" t="s">
        <v>111</v>
      </c>
      <c r="CX9" s="543" t="s">
        <v>203</v>
      </c>
      <c r="CY9" s="543" t="s">
        <v>204</v>
      </c>
      <c r="CZ9" s="543" t="s">
        <v>205</v>
      </c>
      <c r="DA9" s="543" t="s">
        <v>206</v>
      </c>
      <c r="DB9" s="543" t="s">
        <v>301</v>
      </c>
      <c r="DC9" s="543" t="s">
        <v>55</v>
      </c>
      <c r="DD9" s="543" t="s">
        <v>54</v>
      </c>
      <c r="DE9" s="543" t="s">
        <v>53</v>
      </c>
      <c r="DF9" s="543" t="s">
        <v>208</v>
      </c>
      <c r="DG9" s="560" t="s">
        <v>107</v>
      </c>
      <c r="DH9" s="575" t="s">
        <v>43</v>
      </c>
      <c r="DI9" s="566" t="s">
        <v>302</v>
      </c>
      <c r="DJ9" s="507" t="s">
        <v>321</v>
      </c>
      <c r="DK9" s="507" t="s">
        <v>176</v>
      </c>
      <c r="DL9" s="568" t="s">
        <v>320</v>
      </c>
      <c r="DM9" s="569" t="s">
        <v>24</v>
      </c>
      <c r="DN9" s="570" t="s">
        <v>25</v>
      </c>
      <c r="DO9" s="572" t="s">
        <v>57</v>
      </c>
      <c r="DP9" s="573"/>
      <c r="DQ9" s="573"/>
      <c r="DR9" s="573"/>
      <c r="DS9" s="573"/>
      <c r="DT9" s="573"/>
      <c r="DU9" s="574"/>
      <c r="DV9" s="558" t="s">
        <v>26</v>
      </c>
    </row>
    <row r="10" spans="1:126" ht="57" thickBot="1">
      <c r="A10" s="283" t="s">
        <v>27</v>
      </c>
      <c r="B10" s="238" t="s">
        <v>28</v>
      </c>
      <c r="C10" s="238" t="s">
        <v>29</v>
      </c>
      <c r="D10" s="238" t="s">
        <v>30</v>
      </c>
      <c r="E10" s="239" t="s">
        <v>51</v>
      </c>
      <c r="F10" s="548"/>
      <c r="G10" s="550"/>
      <c r="H10" s="552"/>
      <c r="I10" s="563"/>
      <c r="J10" s="565"/>
      <c r="K10" s="565"/>
      <c r="L10" s="565"/>
      <c r="M10" s="565"/>
      <c r="N10" s="565"/>
      <c r="O10" s="565"/>
      <c r="P10" s="565"/>
      <c r="Q10" s="565"/>
      <c r="R10" s="565"/>
      <c r="S10" s="565"/>
      <c r="T10" s="565"/>
      <c r="U10" s="565"/>
      <c r="V10" s="563"/>
      <c r="W10" s="565"/>
      <c r="X10" s="565"/>
      <c r="Y10" s="565"/>
      <c r="Z10" s="581"/>
      <c r="AA10" s="601"/>
      <c r="AB10" s="597"/>
      <c r="AC10" s="559"/>
      <c r="AD10" s="237" t="s">
        <v>27</v>
      </c>
      <c r="AE10" s="238" t="s">
        <v>28</v>
      </c>
      <c r="AF10" s="238" t="s">
        <v>29</v>
      </c>
      <c r="AG10" s="238" t="s">
        <v>30</v>
      </c>
      <c r="AH10" s="239" t="s">
        <v>51</v>
      </c>
      <c r="AI10" s="548"/>
      <c r="AJ10" s="565"/>
      <c r="AK10" s="583"/>
      <c r="AL10" s="563"/>
      <c r="AM10" s="565"/>
      <c r="AN10" s="565"/>
      <c r="AO10" s="565"/>
      <c r="AP10" s="565"/>
      <c r="AQ10" s="565"/>
      <c r="AR10" s="565"/>
      <c r="AS10" s="565"/>
      <c r="AT10" s="565"/>
      <c r="AU10" s="565"/>
      <c r="AV10" s="565"/>
      <c r="AW10" s="565"/>
      <c r="AX10" s="565"/>
      <c r="AY10" s="563"/>
      <c r="AZ10" s="565"/>
      <c r="BA10" s="565"/>
      <c r="BB10" s="565"/>
      <c r="BC10" s="581"/>
      <c r="BD10" s="601"/>
      <c r="BE10" s="559"/>
      <c r="BF10" s="237" t="s">
        <v>27</v>
      </c>
      <c r="BG10" s="238" t="s">
        <v>28</v>
      </c>
      <c r="BH10" s="238" t="s">
        <v>29</v>
      </c>
      <c r="BI10" s="238" t="s">
        <v>30</v>
      </c>
      <c r="BJ10" s="239" t="s">
        <v>51</v>
      </c>
      <c r="BK10" s="548"/>
      <c r="BL10" s="550"/>
      <c r="BM10" s="552"/>
      <c r="BN10" s="554"/>
      <c r="BO10" s="544"/>
      <c r="BP10" s="544"/>
      <c r="BQ10" s="544"/>
      <c r="BR10" s="544"/>
      <c r="BS10" s="544"/>
      <c r="BT10" s="544"/>
      <c r="BU10" s="544"/>
      <c r="BV10" s="544"/>
      <c r="BW10" s="544"/>
      <c r="BX10" s="544"/>
      <c r="BY10" s="544"/>
      <c r="BZ10" s="544"/>
      <c r="CA10" s="544"/>
      <c r="CB10" s="544"/>
      <c r="CC10" s="544"/>
      <c r="CD10" s="544"/>
      <c r="CE10" s="561"/>
      <c r="CF10" s="559"/>
      <c r="CG10" s="240" t="s">
        <v>27</v>
      </c>
      <c r="CH10" s="241" t="s">
        <v>28</v>
      </c>
      <c r="CI10" s="241" t="s">
        <v>29</v>
      </c>
      <c r="CJ10" s="241" t="s">
        <v>30</v>
      </c>
      <c r="CK10" s="242" t="s">
        <v>51</v>
      </c>
      <c r="CL10" s="557"/>
      <c r="CM10" s="550"/>
      <c r="CN10" s="599"/>
      <c r="CO10" s="552"/>
      <c r="CP10" s="556"/>
      <c r="CQ10" s="544"/>
      <c r="CR10" s="544"/>
      <c r="CS10" s="544"/>
      <c r="CT10" s="544"/>
      <c r="CU10" s="544"/>
      <c r="CV10" s="544"/>
      <c r="CW10" s="544"/>
      <c r="CX10" s="544"/>
      <c r="CY10" s="544"/>
      <c r="CZ10" s="544"/>
      <c r="DA10" s="544"/>
      <c r="DB10" s="544"/>
      <c r="DC10" s="544"/>
      <c r="DD10" s="544"/>
      <c r="DE10" s="544"/>
      <c r="DF10" s="544"/>
      <c r="DG10" s="561"/>
      <c r="DH10" s="576"/>
      <c r="DI10" s="567"/>
      <c r="DJ10" s="508"/>
      <c r="DK10" s="508"/>
      <c r="DL10" s="508"/>
      <c r="DM10" s="567"/>
      <c r="DN10" s="571"/>
      <c r="DO10" s="243" t="s">
        <v>31</v>
      </c>
      <c r="DP10" s="244" t="s">
        <v>32</v>
      </c>
      <c r="DQ10" s="244" t="s">
        <v>33</v>
      </c>
      <c r="DR10" s="245" t="s">
        <v>34</v>
      </c>
      <c r="DS10" s="244" t="s">
        <v>35</v>
      </c>
      <c r="DT10" s="244" t="s">
        <v>36</v>
      </c>
      <c r="DU10" s="246" t="s">
        <v>37</v>
      </c>
      <c r="DV10" s="559"/>
    </row>
    <row r="11" spans="1:126" thickBot="1">
      <c r="A11" s="290">
        <v>0</v>
      </c>
      <c r="B11" s="291">
        <v>0</v>
      </c>
      <c r="C11" s="453">
        <f>E11-(A11+B11+D11)</f>
        <v>8</v>
      </c>
      <c r="D11" s="412">
        <v>180</v>
      </c>
      <c r="E11" s="413">
        <v>188</v>
      </c>
      <c r="F11" s="414">
        <v>1</v>
      </c>
      <c r="G11" s="415" t="s">
        <v>260</v>
      </c>
      <c r="H11" s="454">
        <f t="shared" ref="H11:H42" si="0">SUM(I11:Z11)</f>
        <v>1600</v>
      </c>
      <c r="I11" s="295">
        <v>100</v>
      </c>
      <c r="J11" s="295">
        <v>100</v>
      </c>
      <c r="K11" s="295">
        <v>100</v>
      </c>
      <c r="L11" s="295">
        <v>100</v>
      </c>
      <c r="M11" s="295">
        <v>100</v>
      </c>
      <c r="N11" s="295">
        <v>100</v>
      </c>
      <c r="O11" s="295">
        <v>100</v>
      </c>
      <c r="P11" s="295"/>
      <c r="Q11" s="295">
        <v>100</v>
      </c>
      <c r="R11" s="295">
        <v>100</v>
      </c>
      <c r="S11" s="295">
        <v>100</v>
      </c>
      <c r="T11" s="295">
        <v>100</v>
      </c>
      <c r="U11" s="295">
        <v>100</v>
      </c>
      <c r="V11" s="295"/>
      <c r="W11" s="295">
        <v>100</v>
      </c>
      <c r="X11" s="295">
        <v>100</v>
      </c>
      <c r="Y11" s="295">
        <v>100</v>
      </c>
      <c r="Z11" s="296">
        <v>100</v>
      </c>
      <c r="AA11" s="297">
        <v>1402</v>
      </c>
      <c r="AB11" s="407">
        <f>SUM(CO11+BM11+AK11+H11)/47</f>
        <v>100</v>
      </c>
      <c r="AC11" s="298">
        <v>1</v>
      </c>
      <c r="AD11" s="290">
        <v>0</v>
      </c>
      <c r="AE11" s="291">
        <v>0</v>
      </c>
      <c r="AF11" s="455">
        <f>AH11-(AD11+AE11+AG11)</f>
        <v>8</v>
      </c>
      <c r="AG11" s="291">
        <v>180</v>
      </c>
      <c r="AH11" s="292">
        <v>188</v>
      </c>
      <c r="AI11" s="293">
        <v>1</v>
      </c>
      <c r="AJ11" s="294" t="s">
        <v>260</v>
      </c>
      <c r="AK11" s="456">
        <f>SUM(AL11:BC11)</f>
        <v>1700</v>
      </c>
      <c r="AL11" s="295">
        <v>100</v>
      </c>
      <c r="AM11" s="295">
        <v>100</v>
      </c>
      <c r="AN11" s="295">
        <v>100</v>
      </c>
      <c r="AO11" s="295">
        <v>100</v>
      </c>
      <c r="AP11" s="295">
        <v>100</v>
      </c>
      <c r="AQ11" s="295">
        <v>100</v>
      </c>
      <c r="AR11" s="295">
        <v>100</v>
      </c>
      <c r="AS11" s="295">
        <v>100</v>
      </c>
      <c r="AT11" s="295">
        <v>100</v>
      </c>
      <c r="AU11" s="295">
        <v>100</v>
      </c>
      <c r="AV11" s="295">
        <v>100</v>
      </c>
      <c r="AW11" s="295">
        <v>100</v>
      </c>
      <c r="AX11" s="295">
        <v>100</v>
      </c>
      <c r="AY11" s="295"/>
      <c r="AZ11" s="295">
        <v>100</v>
      </c>
      <c r="BA11" s="295">
        <v>100</v>
      </c>
      <c r="BB11" s="295">
        <v>100</v>
      </c>
      <c r="BC11" s="296">
        <v>100</v>
      </c>
      <c r="BD11" s="427">
        <v>1401</v>
      </c>
      <c r="BE11" s="298">
        <v>1</v>
      </c>
      <c r="BF11" s="299">
        <v>0</v>
      </c>
      <c r="BG11" s="300">
        <v>0</v>
      </c>
      <c r="BH11" s="457">
        <f>BJ11-(BF11+BG11+BI11)</f>
        <v>15</v>
      </c>
      <c r="BI11" s="300">
        <v>170</v>
      </c>
      <c r="BJ11" s="301">
        <v>185</v>
      </c>
      <c r="BK11" s="302">
        <v>3</v>
      </c>
      <c r="BL11" s="303" t="s">
        <v>260</v>
      </c>
      <c r="BM11" s="458">
        <f>SUM(BN11:CE11)</f>
        <v>840</v>
      </c>
      <c r="BN11" s="299">
        <v>60</v>
      </c>
      <c r="BO11" s="300">
        <v>60</v>
      </c>
      <c r="BP11" s="300"/>
      <c r="BQ11" s="300">
        <v>60</v>
      </c>
      <c r="BR11" s="300"/>
      <c r="BS11" s="300">
        <v>60</v>
      </c>
      <c r="BT11" s="300">
        <v>60</v>
      </c>
      <c r="BU11" s="300"/>
      <c r="BV11" s="300">
        <v>60</v>
      </c>
      <c r="BW11" s="300">
        <v>60</v>
      </c>
      <c r="BX11" s="300">
        <v>60</v>
      </c>
      <c r="BY11" s="300">
        <v>60</v>
      </c>
      <c r="BZ11" s="300">
        <v>60</v>
      </c>
      <c r="CA11" s="300"/>
      <c r="CB11" s="300">
        <v>60</v>
      </c>
      <c r="CC11" s="300">
        <v>60</v>
      </c>
      <c r="CD11" s="300">
        <v>60</v>
      </c>
      <c r="CE11" s="301">
        <v>60</v>
      </c>
      <c r="CF11" s="298">
        <v>1</v>
      </c>
      <c r="CG11" s="299">
        <v>0</v>
      </c>
      <c r="CH11" s="300">
        <v>0</v>
      </c>
      <c r="CI11" s="457">
        <f>CK11-(CG11+CH11+CJ11)</f>
        <v>5</v>
      </c>
      <c r="CJ11" s="300">
        <v>80</v>
      </c>
      <c r="CK11" s="301">
        <v>85</v>
      </c>
      <c r="CL11" s="302">
        <v>2</v>
      </c>
      <c r="CM11" s="303" t="s">
        <v>260</v>
      </c>
      <c r="CN11" s="398">
        <f>(CO11/14)</f>
        <v>40</v>
      </c>
      <c r="CO11" s="459">
        <f>SUM(CP11:DG11)</f>
        <v>560</v>
      </c>
      <c r="CP11" s="304">
        <v>40</v>
      </c>
      <c r="CQ11" s="300">
        <v>40</v>
      </c>
      <c r="CR11" s="300"/>
      <c r="CS11" s="300">
        <v>40</v>
      </c>
      <c r="CT11" s="300"/>
      <c r="CU11" s="300">
        <v>40</v>
      </c>
      <c r="CV11" s="300">
        <v>40</v>
      </c>
      <c r="CW11" s="300"/>
      <c r="CX11" s="300">
        <v>40</v>
      </c>
      <c r="CY11" s="300">
        <v>40</v>
      </c>
      <c r="CZ11" s="300">
        <v>40</v>
      </c>
      <c r="DA11" s="300">
        <v>40</v>
      </c>
      <c r="DB11" s="300">
        <v>40</v>
      </c>
      <c r="DC11" s="300"/>
      <c r="DD11" s="300">
        <v>40</v>
      </c>
      <c r="DE11" s="300">
        <v>40</v>
      </c>
      <c r="DF11" s="300">
        <v>40</v>
      </c>
      <c r="DG11" s="301">
        <v>40</v>
      </c>
      <c r="DH11" s="247" t="s">
        <v>303</v>
      </c>
      <c r="DI11" s="248" t="s">
        <v>304</v>
      </c>
      <c r="DJ11" s="248" t="s">
        <v>318</v>
      </c>
      <c r="DK11" s="248" t="s">
        <v>319</v>
      </c>
      <c r="DL11" s="248" t="s">
        <v>317</v>
      </c>
      <c r="DM11" s="400">
        <v>65854862</v>
      </c>
      <c r="DN11" s="401">
        <v>5555</v>
      </c>
      <c r="DO11" s="402" t="s">
        <v>305</v>
      </c>
      <c r="DP11" s="400" t="s">
        <v>306</v>
      </c>
      <c r="DQ11" s="400" t="s">
        <v>143</v>
      </c>
      <c r="DR11" s="400" t="s">
        <v>144</v>
      </c>
      <c r="DS11" s="400" t="s">
        <v>307</v>
      </c>
      <c r="DT11" s="400" t="s">
        <v>145</v>
      </c>
      <c r="DU11" s="403" t="s">
        <v>308</v>
      </c>
      <c r="DV11" s="404">
        <v>1</v>
      </c>
    </row>
    <row r="12" spans="1:126" thickBot="1">
      <c r="A12" s="305">
        <v>0</v>
      </c>
      <c r="B12" s="306">
        <v>0</v>
      </c>
      <c r="C12" s="460">
        <f>E12-(A12+B12+D12)</f>
        <v>0</v>
      </c>
      <c r="D12" s="306"/>
      <c r="E12" s="307"/>
      <c r="F12" s="302"/>
      <c r="G12" s="308"/>
      <c r="H12" s="461">
        <f t="shared" si="0"/>
        <v>0</v>
      </c>
      <c r="I12" s="309"/>
      <c r="J12" s="310"/>
      <c r="K12" s="310"/>
      <c r="L12" s="310"/>
      <c r="M12" s="310"/>
      <c r="N12" s="310"/>
      <c r="O12" s="310"/>
      <c r="P12" s="310"/>
      <c r="Q12" s="310"/>
      <c r="R12" s="310"/>
      <c r="S12" s="310"/>
      <c r="T12" s="310"/>
      <c r="U12" s="310"/>
      <c r="V12" s="310"/>
      <c r="W12" s="310"/>
      <c r="X12" s="310"/>
      <c r="Y12" s="310"/>
      <c r="Z12" s="311"/>
      <c r="AA12" s="312"/>
      <c r="AB12" s="313">
        <f t="shared" ref="AB12:AB42" si="1">SUM(CO12+BM12+AK12+H12)/47</f>
        <v>0</v>
      </c>
      <c r="AC12" s="298">
        <v>2</v>
      </c>
      <c r="AD12" s="305">
        <v>0</v>
      </c>
      <c r="AE12" s="306">
        <v>0</v>
      </c>
      <c r="AF12" s="460">
        <f>AH12-(AD12+AE12+AG12)</f>
        <v>0</v>
      </c>
      <c r="AG12" s="306"/>
      <c r="AH12" s="307"/>
      <c r="AI12" s="302"/>
      <c r="AJ12" s="308"/>
      <c r="AK12" s="462">
        <f t="shared" ref="AK12:AK61" si="2">SUM(AL12:BC12)</f>
        <v>0</v>
      </c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311"/>
      <c r="BD12" s="314"/>
      <c r="BE12" s="298">
        <v>2</v>
      </c>
      <c r="BF12" s="299">
        <v>0</v>
      </c>
      <c r="BG12" s="300">
        <v>0</v>
      </c>
      <c r="BH12" s="457">
        <f>BJ12-(BF12+BG12+BI12)</f>
        <v>0</v>
      </c>
      <c r="BI12" s="300"/>
      <c r="BJ12" s="301"/>
      <c r="BK12" s="302"/>
      <c r="BL12" s="303"/>
      <c r="BM12" s="463">
        <f t="shared" ref="BM12:BM75" si="3">SUM(BN12:CE12)</f>
        <v>0</v>
      </c>
      <c r="BN12" s="299"/>
      <c r="BO12" s="300"/>
      <c r="BP12" s="300"/>
      <c r="BQ12" s="300"/>
      <c r="BR12" s="300"/>
      <c r="BS12" s="300"/>
      <c r="BT12" s="300"/>
      <c r="BU12" s="300"/>
      <c r="BV12" s="300"/>
      <c r="BW12" s="300"/>
      <c r="BX12" s="300"/>
      <c r="BY12" s="300"/>
      <c r="BZ12" s="300"/>
      <c r="CA12" s="300"/>
      <c r="CB12" s="300"/>
      <c r="CC12" s="300"/>
      <c r="CD12" s="300"/>
      <c r="CE12" s="301"/>
      <c r="CF12" s="298">
        <v>2</v>
      </c>
      <c r="CG12" s="299">
        <v>0</v>
      </c>
      <c r="CH12" s="300">
        <v>0</v>
      </c>
      <c r="CI12" s="457">
        <f>CK12-(CG12+CH12+CJ12)</f>
        <v>0</v>
      </c>
      <c r="CJ12" s="300"/>
      <c r="CK12" s="301"/>
      <c r="CL12" s="302"/>
      <c r="CM12" s="303"/>
      <c r="CN12" s="399">
        <f>(CO12/14)</f>
        <v>0</v>
      </c>
      <c r="CO12" s="463">
        <f t="shared" ref="CO12:CO75" si="4">SUM(CP12:DG12)</f>
        <v>0</v>
      </c>
      <c r="CP12" s="304"/>
      <c r="CQ12" s="300"/>
      <c r="CR12" s="300"/>
      <c r="CS12" s="300"/>
      <c r="CT12" s="300"/>
      <c r="CU12" s="300"/>
      <c r="CV12" s="300"/>
      <c r="CW12" s="300"/>
      <c r="CX12" s="300"/>
      <c r="CY12" s="300"/>
      <c r="CZ12" s="300"/>
      <c r="DA12" s="300"/>
      <c r="DB12" s="300"/>
      <c r="DC12" s="300"/>
      <c r="DD12" s="300"/>
      <c r="DE12" s="300"/>
      <c r="DF12" s="300"/>
      <c r="DG12" s="301"/>
      <c r="DH12" s="247"/>
      <c r="DI12" s="248"/>
      <c r="DJ12" s="248" t="s">
        <v>321</v>
      </c>
      <c r="DK12" s="248" t="s">
        <v>322</v>
      </c>
      <c r="DL12" s="248" t="s">
        <v>320</v>
      </c>
      <c r="DM12" s="400"/>
      <c r="DN12" s="405"/>
      <c r="DO12" s="402"/>
      <c r="DP12" s="400"/>
      <c r="DQ12" s="400"/>
      <c r="DR12" s="400"/>
      <c r="DS12" s="400"/>
      <c r="DT12" s="400"/>
      <c r="DU12" s="403"/>
      <c r="DV12" s="404">
        <v>2</v>
      </c>
    </row>
    <row r="13" spans="1:126" thickBot="1">
      <c r="A13" s="305">
        <v>0</v>
      </c>
      <c r="B13" s="306">
        <v>0</v>
      </c>
      <c r="C13" s="464">
        <f t="shared" ref="C13:C76" si="5">E13-(A13+B13+D13)</f>
        <v>11</v>
      </c>
      <c r="D13" s="408">
        <v>88</v>
      </c>
      <c r="E13" s="409">
        <v>99</v>
      </c>
      <c r="F13" s="410">
        <v>3</v>
      </c>
      <c r="G13" s="411" t="s">
        <v>260</v>
      </c>
      <c r="H13" s="465">
        <f t="shared" si="0"/>
        <v>0</v>
      </c>
      <c r="I13" s="309"/>
      <c r="J13" s="310"/>
      <c r="K13" s="310"/>
      <c r="L13" s="310"/>
      <c r="M13" s="310"/>
      <c r="N13" s="310"/>
      <c r="O13" s="310"/>
      <c r="P13" s="310"/>
      <c r="Q13" s="310"/>
      <c r="R13" s="310"/>
      <c r="S13" s="310"/>
      <c r="T13" s="310"/>
      <c r="U13" s="310"/>
      <c r="V13" s="310"/>
      <c r="W13" s="310"/>
      <c r="X13" s="310"/>
      <c r="Y13" s="310"/>
      <c r="Z13" s="311"/>
      <c r="AA13" s="312"/>
      <c r="AB13" s="313">
        <f>SUM(CO13+BM13+AK13+H13)/47</f>
        <v>0</v>
      </c>
      <c r="AC13" s="298">
        <v>3</v>
      </c>
      <c r="AD13" s="305">
        <v>0</v>
      </c>
      <c r="AE13" s="306">
        <v>0</v>
      </c>
      <c r="AF13" s="464">
        <f t="shared" ref="AF13:AF76" si="6">AH13-(AD13+AE13+AG13)</f>
        <v>1</v>
      </c>
      <c r="AG13" s="408">
        <v>99</v>
      </c>
      <c r="AH13" s="409">
        <v>100</v>
      </c>
      <c r="AI13" s="410">
        <v>3</v>
      </c>
      <c r="AJ13" s="411" t="s">
        <v>260</v>
      </c>
      <c r="AK13" s="462">
        <f t="shared" si="2"/>
        <v>0</v>
      </c>
      <c r="AL13" s="309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311"/>
      <c r="BD13" s="312"/>
      <c r="BE13" s="298">
        <v>3</v>
      </c>
      <c r="BF13" s="299">
        <v>0</v>
      </c>
      <c r="BG13" s="300">
        <v>0</v>
      </c>
      <c r="BH13" s="457">
        <f t="shared" ref="BH13" si="7">BJ13-(BF13+BG13+BI13)</f>
        <v>0</v>
      </c>
      <c r="BI13" s="300"/>
      <c r="BJ13" s="301"/>
      <c r="BK13" s="302"/>
      <c r="BL13" s="303"/>
      <c r="BM13" s="463">
        <f t="shared" si="3"/>
        <v>0</v>
      </c>
      <c r="BN13" s="299"/>
      <c r="BO13" s="300"/>
      <c r="BP13" s="300"/>
      <c r="BQ13" s="300"/>
      <c r="BR13" s="300"/>
      <c r="BS13" s="300"/>
      <c r="BT13" s="300"/>
      <c r="BU13" s="300"/>
      <c r="BV13" s="300"/>
      <c r="BW13" s="300"/>
      <c r="BX13" s="300"/>
      <c r="BY13" s="300"/>
      <c r="BZ13" s="300"/>
      <c r="CA13" s="300"/>
      <c r="CB13" s="300"/>
      <c r="CC13" s="300"/>
      <c r="CD13" s="300"/>
      <c r="CE13" s="301"/>
      <c r="CF13" s="298">
        <v>3</v>
      </c>
      <c r="CG13" s="299">
        <v>0</v>
      </c>
      <c r="CH13" s="300">
        <v>0</v>
      </c>
      <c r="CI13" s="457">
        <f t="shared" ref="CI13:CI76" si="8">CK13-(CG13+CH13+CJ13)</f>
        <v>0</v>
      </c>
      <c r="CJ13" s="300"/>
      <c r="CK13" s="301"/>
      <c r="CL13" s="302"/>
      <c r="CM13" s="303"/>
      <c r="CN13" s="399">
        <f>(CO13/14)</f>
        <v>0</v>
      </c>
      <c r="CO13" s="463">
        <f t="shared" si="4"/>
        <v>0</v>
      </c>
      <c r="CP13" s="304"/>
      <c r="CQ13" s="300"/>
      <c r="CR13" s="300"/>
      <c r="CS13" s="300"/>
      <c r="CT13" s="300"/>
      <c r="CU13" s="300"/>
      <c r="CV13" s="300"/>
      <c r="CW13" s="300"/>
      <c r="CX13" s="300"/>
      <c r="CY13" s="300"/>
      <c r="CZ13" s="300"/>
      <c r="DA13" s="300"/>
      <c r="DB13" s="300"/>
      <c r="DC13" s="300"/>
      <c r="DD13" s="300"/>
      <c r="DE13" s="300"/>
      <c r="DF13" s="300"/>
      <c r="DG13" s="301"/>
      <c r="DH13" s="247"/>
      <c r="DI13" s="248"/>
      <c r="DJ13" s="248" t="s">
        <v>321</v>
      </c>
      <c r="DK13" s="248" t="s">
        <v>322</v>
      </c>
      <c r="DL13" s="248" t="s">
        <v>320</v>
      </c>
      <c r="DM13" s="400"/>
      <c r="DN13" s="405"/>
      <c r="DO13" s="402"/>
      <c r="DP13" s="400"/>
      <c r="DQ13" s="400"/>
      <c r="DR13" s="400"/>
      <c r="DS13" s="400"/>
      <c r="DT13" s="400"/>
      <c r="DU13" s="403"/>
      <c r="DV13" s="404">
        <v>3</v>
      </c>
    </row>
    <row r="14" spans="1:126" thickBot="1">
      <c r="A14" s="305">
        <v>0</v>
      </c>
      <c r="B14" s="306">
        <v>0</v>
      </c>
      <c r="C14" s="464">
        <f t="shared" si="5"/>
        <v>3</v>
      </c>
      <c r="D14" s="408">
        <v>130</v>
      </c>
      <c r="E14" s="409">
        <v>133</v>
      </c>
      <c r="F14" s="410">
        <v>4</v>
      </c>
      <c r="G14" s="411" t="s">
        <v>260</v>
      </c>
      <c r="H14" s="465">
        <f t="shared" si="0"/>
        <v>0</v>
      </c>
      <c r="I14" s="309"/>
      <c r="J14" s="310"/>
      <c r="K14" s="310"/>
      <c r="L14" s="310"/>
      <c r="M14" s="310"/>
      <c r="N14" s="310"/>
      <c r="O14" s="310"/>
      <c r="P14" s="310"/>
      <c r="Q14" s="310"/>
      <c r="R14" s="310"/>
      <c r="S14" s="310"/>
      <c r="T14" s="310"/>
      <c r="U14" s="310"/>
      <c r="V14" s="310"/>
      <c r="W14" s="310"/>
      <c r="X14" s="310"/>
      <c r="Y14" s="310"/>
      <c r="Z14" s="311"/>
      <c r="AA14" s="312"/>
      <c r="AB14" s="313">
        <f t="shared" si="1"/>
        <v>0</v>
      </c>
      <c r="AC14" s="298">
        <v>4</v>
      </c>
      <c r="AD14" s="305">
        <v>0</v>
      </c>
      <c r="AE14" s="306">
        <v>0</v>
      </c>
      <c r="AF14" s="464">
        <f t="shared" si="6"/>
        <v>4</v>
      </c>
      <c r="AG14" s="408">
        <v>136</v>
      </c>
      <c r="AH14" s="409">
        <v>140</v>
      </c>
      <c r="AI14" s="410">
        <v>4</v>
      </c>
      <c r="AJ14" s="411" t="s">
        <v>260</v>
      </c>
      <c r="AK14" s="462">
        <f t="shared" si="2"/>
        <v>0</v>
      </c>
      <c r="AL14" s="309"/>
      <c r="AM14" s="310"/>
      <c r="AN14" s="310"/>
      <c r="AO14" s="310"/>
      <c r="AP14" s="310"/>
      <c r="AQ14" s="310"/>
      <c r="AR14" s="310"/>
      <c r="AS14" s="310"/>
      <c r="AT14" s="310"/>
      <c r="AU14" s="310"/>
      <c r="AV14" s="310"/>
      <c r="AW14" s="310"/>
      <c r="AX14" s="310"/>
      <c r="AY14" s="310"/>
      <c r="AZ14" s="310"/>
      <c r="BA14" s="310"/>
      <c r="BB14" s="310"/>
      <c r="BC14" s="311"/>
      <c r="BD14" s="312"/>
      <c r="BE14" s="298">
        <v>4</v>
      </c>
      <c r="BF14" s="299">
        <v>0</v>
      </c>
      <c r="BG14" s="300">
        <v>0</v>
      </c>
      <c r="BH14" s="457">
        <f t="shared" ref="BH14:BH77" si="9">BJ14-(BF14+BG14+BI14)</f>
        <v>0</v>
      </c>
      <c r="BI14" s="300"/>
      <c r="BJ14" s="301"/>
      <c r="BK14" s="302"/>
      <c r="BL14" s="303"/>
      <c r="BM14" s="463">
        <f t="shared" si="3"/>
        <v>0</v>
      </c>
      <c r="BN14" s="299"/>
      <c r="BO14" s="300"/>
      <c r="BP14" s="300"/>
      <c r="BQ14" s="300"/>
      <c r="BR14" s="300"/>
      <c r="BS14" s="300"/>
      <c r="BT14" s="300"/>
      <c r="BU14" s="300"/>
      <c r="BV14" s="300"/>
      <c r="BW14" s="300"/>
      <c r="BX14" s="300"/>
      <c r="BY14" s="300"/>
      <c r="BZ14" s="300"/>
      <c r="CA14" s="300"/>
      <c r="CB14" s="300"/>
      <c r="CC14" s="300"/>
      <c r="CD14" s="300"/>
      <c r="CE14" s="301"/>
      <c r="CF14" s="298">
        <v>4</v>
      </c>
      <c r="CG14" s="299">
        <v>0</v>
      </c>
      <c r="CH14" s="300">
        <v>0</v>
      </c>
      <c r="CI14" s="457">
        <f t="shared" si="8"/>
        <v>0</v>
      </c>
      <c r="CJ14" s="300"/>
      <c r="CK14" s="301"/>
      <c r="CL14" s="302"/>
      <c r="CM14" s="303"/>
      <c r="CN14" s="399">
        <f t="shared" ref="CN14:CN76" si="10">(CO14/14)</f>
        <v>0</v>
      </c>
      <c r="CO14" s="463">
        <f t="shared" si="4"/>
        <v>0</v>
      </c>
      <c r="CP14" s="304"/>
      <c r="CQ14" s="300"/>
      <c r="CR14" s="300"/>
      <c r="CS14" s="300"/>
      <c r="CT14" s="300"/>
      <c r="CU14" s="300"/>
      <c r="CV14" s="300"/>
      <c r="CW14" s="300"/>
      <c r="CX14" s="300"/>
      <c r="CY14" s="300"/>
      <c r="CZ14" s="300"/>
      <c r="DA14" s="300"/>
      <c r="DB14" s="300"/>
      <c r="DC14" s="300"/>
      <c r="DD14" s="300"/>
      <c r="DE14" s="300"/>
      <c r="DF14" s="300"/>
      <c r="DG14" s="301"/>
      <c r="DH14" s="247"/>
      <c r="DI14" s="248"/>
      <c r="DJ14" s="248" t="s">
        <v>321</v>
      </c>
      <c r="DK14" s="248" t="s">
        <v>322</v>
      </c>
      <c r="DL14" s="248" t="s">
        <v>320</v>
      </c>
      <c r="DM14" s="400"/>
      <c r="DN14" s="405"/>
      <c r="DO14" s="402"/>
      <c r="DP14" s="400"/>
      <c r="DQ14" s="400"/>
      <c r="DR14" s="400"/>
      <c r="DS14" s="400"/>
      <c r="DT14" s="400"/>
      <c r="DU14" s="403"/>
      <c r="DV14" s="404">
        <v>4</v>
      </c>
    </row>
    <row r="15" spans="1:126" thickBot="1">
      <c r="A15" s="305">
        <v>0</v>
      </c>
      <c r="B15" s="306">
        <v>0</v>
      </c>
      <c r="C15" s="460">
        <f t="shared" si="5"/>
        <v>0</v>
      </c>
      <c r="D15" s="306"/>
      <c r="E15" s="307"/>
      <c r="F15" s="302"/>
      <c r="G15" s="308"/>
      <c r="H15" s="465">
        <f t="shared" si="0"/>
        <v>0</v>
      </c>
      <c r="I15" s="309"/>
      <c r="J15" s="310"/>
      <c r="K15" s="310"/>
      <c r="L15" s="310"/>
      <c r="M15" s="310"/>
      <c r="N15" s="310"/>
      <c r="O15" s="310"/>
      <c r="P15" s="310"/>
      <c r="Q15" s="310"/>
      <c r="R15" s="310"/>
      <c r="S15" s="310"/>
      <c r="T15" s="310"/>
      <c r="U15" s="310"/>
      <c r="V15" s="310"/>
      <c r="W15" s="310"/>
      <c r="X15" s="310"/>
      <c r="Y15" s="310"/>
      <c r="Z15" s="311"/>
      <c r="AA15" s="312"/>
      <c r="AB15" s="417">
        <f t="shared" si="1"/>
        <v>0</v>
      </c>
      <c r="AC15" s="298">
        <v>5</v>
      </c>
      <c r="AD15" s="305">
        <v>0</v>
      </c>
      <c r="AE15" s="306">
        <v>0</v>
      </c>
      <c r="AF15" s="460">
        <f t="shared" si="6"/>
        <v>0</v>
      </c>
      <c r="AG15" s="306"/>
      <c r="AH15" s="307"/>
      <c r="AI15" s="302"/>
      <c r="AJ15" s="308"/>
      <c r="AK15" s="462">
        <f t="shared" si="2"/>
        <v>0</v>
      </c>
      <c r="AL15" s="309"/>
      <c r="AM15" s="310"/>
      <c r="AN15" s="310"/>
      <c r="AO15" s="310"/>
      <c r="AP15" s="310"/>
      <c r="AQ15" s="310"/>
      <c r="AR15" s="310"/>
      <c r="AS15" s="310"/>
      <c r="AT15" s="310"/>
      <c r="AU15" s="310"/>
      <c r="AV15" s="310"/>
      <c r="AW15" s="310"/>
      <c r="AX15" s="310"/>
      <c r="AY15" s="310"/>
      <c r="AZ15" s="310"/>
      <c r="BA15" s="310"/>
      <c r="BB15" s="310"/>
      <c r="BC15" s="311"/>
      <c r="BD15" s="312"/>
      <c r="BE15" s="298">
        <v>5</v>
      </c>
      <c r="BF15" s="299">
        <v>0</v>
      </c>
      <c r="BG15" s="300">
        <v>0</v>
      </c>
      <c r="BH15" s="457">
        <f t="shared" si="9"/>
        <v>0</v>
      </c>
      <c r="BI15" s="300"/>
      <c r="BJ15" s="301"/>
      <c r="BK15" s="302"/>
      <c r="BL15" s="303"/>
      <c r="BM15" s="463">
        <f t="shared" si="3"/>
        <v>0</v>
      </c>
      <c r="BN15" s="299"/>
      <c r="BO15" s="300"/>
      <c r="BP15" s="300"/>
      <c r="BQ15" s="300"/>
      <c r="BR15" s="300"/>
      <c r="BS15" s="300"/>
      <c r="BT15" s="300"/>
      <c r="BU15" s="300"/>
      <c r="BV15" s="300"/>
      <c r="BW15" s="300"/>
      <c r="BX15" s="300"/>
      <c r="BY15" s="300"/>
      <c r="BZ15" s="300"/>
      <c r="CA15" s="300"/>
      <c r="CB15" s="300"/>
      <c r="CC15" s="300"/>
      <c r="CD15" s="300"/>
      <c r="CE15" s="301"/>
      <c r="CF15" s="298">
        <v>5</v>
      </c>
      <c r="CG15" s="299">
        <v>0</v>
      </c>
      <c r="CH15" s="300">
        <v>0</v>
      </c>
      <c r="CI15" s="457">
        <f t="shared" si="8"/>
        <v>0</v>
      </c>
      <c r="CJ15" s="300"/>
      <c r="CK15" s="301"/>
      <c r="CL15" s="302"/>
      <c r="CM15" s="303"/>
      <c r="CN15" s="399">
        <f t="shared" si="10"/>
        <v>0</v>
      </c>
      <c r="CO15" s="463">
        <f t="shared" si="4"/>
        <v>0</v>
      </c>
      <c r="CP15" s="304"/>
      <c r="CQ15" s="300"/>
      <c r="CR15" s="300"/>
      <c r="CS15" s="300"/>
      <c r="CT15" s="300"/>
      <c r="CU15" s="300"/>
      <c r="CV15" s="300"/>
      <c r="CW15" s="300"/>
      <c r="CX15" s="300"/>
      <c r="CY15" s="300"/>
      <c r="CZ15" s="300"/>
      <c r="DA15" s="300"/>
      <c r="DB15" s="300"/>
      <c r="DC15" s="300"/>
      <c r="DD15" s="300"/>
      <c r="DE15" s="300"/>
      <c r="DF15" s="300"/>
      <c r="DG15" s="301"/>
      <c r="DH15" s="247"/>
      <c r="DI15" s="248"/>
      <c r="DJ15" s="248" t="s">
        <v>321</v>
      </c>
      <c r="DK15" s="248" t="s">
        <v>322</v>
      </c>
      <c r="DL15" s="248" t="s">
        <v>320</v>
      </c>
      <c r="DM15" s="400"/>
      <c r="DN15" s="405"/>
      <c r="DO15" s="402"/>
      <c r="DP15" s="400"/>
      <c r="DQ15" s="400"/>
      <c r="DR15" s="400"/>
      <c r="DS15" s="400"/>
      <c r="DT15" s="400"/>
      <c r="DU15" s="403"/>
      <c r="DV15" s="404">
        <v>5</v>
      </c>
    </row>
    <row r="16" spans="1:126" thickBot="1">
      <c r="A16" s="305">
        <v>0</v>
      </c>
      <c r="B16" s="306">
        <v>0</v>
      </c>
      <c r="C16" s="464">
        <f t="shared" si="5"/>
        <v>20</v>
      </c>
      <c r="D16" s="408">
        <v>150</v>
      </c>
      <c r="E16" s="409">
        <v>170</v>
      </c>
      <c r="F16" s="410">
        <v>12</v>
      </c>
      <c r="G16" s="411" t="s">
        <v>260</v>
      </c>
      <c r="H16" s="465">
        <f t="shared" si="0"/>
        <v>0</v>
      </c>
      <c r="I16" s="309"/>
      <c r="J16" s="310"/>
      <c r="K16" s="310"/>
      <c r="L16" s="310"/>
      <c r="M16" s="310"/>
      <c r="N16" s="310"/>
      <c r="O16" s="310"/>
      <c r="P16" s="310"/>
      <c r="Q16" s="310"/>
      <c r="R16" s="310"/>
      <c r="S16" s="310"/>
      <c r="T16" s="310"/>
      <c r="U16" s="310"/>
      <c r="V16" s="310"/>
      <c r="W16" s="310"/>
      <c r="X16" s="310"/>
      <c r="Y16" s="310"/>
      <c r="Z16" s="311"/>
      <c r="AA16" s="312"/>
      <c r="AB16" s="313">
        <f t="shared" si="1"/>
        <v>0</v>
      </c>
      <c r="AC16" s="298">
        <v>6</v>
      </c>
      <c r="AD16" s="305">
        <v>0</v>
      </c>
      <c r="AE16" s="306">
        <v>0</v>
      </c>
      <c r="AF16" s="464">
        <f t="shared" si="6"/>
        <v>13</v>
      </c>
      <c r="AG16" s="408">
        <v>175</v>
      </c>
      <c r="AH16" s="416">
        <v>188</v>
      </c>
      <c r="AI16" s="410">
        <v>6</v>
      </c>
      <c r="AJ16" s="411" t="s">
        <v>260</v>
      </c>
      <c r="AK16" s="462">
        <f t="shared" si="2"/>
        <v>0</v>
      </c>
      <c r="AL16" s="309"/>
      <c r="AM16" s="310"/>
      <c r="AN16" s="310"/>
      <c r="AO16" s="310"/>
      <c r="AP16" s="310"/>
      <c r="AQ16" s="310"/>
      <c r="AR16" s="310"/>
      <c r="AS16" s="310"/>
      <c r="AT16" s="310"/>
      <c r="AU16" s="310"/>
      <c r="AV16" s="310"/>
      <c r="AW16" s="310"/>
      <c r="AX16" s="310"/>
      <c r="AY16" s="310"/>
      <c r="AZ16" s="310"/>
      <c r="BA16" s="310"/>
      <c r="BB16" s="310"/>
      <c r="BC16" s="311"/>
      <c r="BD16" s="312"/>
      <c r="BE16" s="298">
        <v>6</v>
      </c>
      <c r="BF16" s="299">
        <v>0</v>
      </c>
      <c r="BG16" s="300">
        <v>0</v>
      </c>
      <c r="BH16" s="457">
        <f t="shared" si="9"/>
        <v>0</v>
      </c>
      <c r="BI16" s="300"/>
      <c r="BJ16" s="301"/>
      <c r="BK16" s="302"/>
      <c r="BL16" s="303"/>
      <c r="BM16" s="463">
        <f t="shared" si="3"/>
        <v>0</v>
      </c>
      <c r="BN16" s="299"/>
      <c r="BO16" s="300"/>
      <c r="BP16" s="300"/>
      <c r="BQ16" s="300"/>
      <c r="BR16" s="300"/>
      <c r="BS16" s="300"/>
      <c r="BT16" s="300"/>
      <c r="BU16" s="300"/>
      <c r="BV16" s="300"/>
      <c r="BW16" s="300"/>
      <c r="BX16" s="300"/>
      <c r="BY16" s="300"/>
      <c r="BZ16" s="300"/>
      <c r="CA16" s="300"/>
      <c r="CB16" s="300"/>
      <c r="CC16" s="300"/>
      <c r="CD16" s="300"/>
      <c r="CE16" s="301"/>
      <c r="CF16" s="298">
        <v>6</v>
      </c>
      <c r="CG16" s="299">
        <v>0</v>
      </c>
      <c r="CH16" s="300">
        <v>0</v>
      </c>
      <c r="CI16" s="457">
        <f t="shared" si="8"/>
        <v>0</v>
      </c>
      <c r="CJ16" s="300"/>
      <c r="CK16" s="301"/>
      <c r="CL16" s="302"/>
      <c r="CM16" s="303"/>
      <c r="CN16" s="399">
        <f t="shared" si="10"/>
        <v>0</v>
      </c>
      <c r="CO16" s="463">
        <f t="shared" si="4"/>
        <v>0</v>
      </c>
      <c r="CP16" s="304"/>
      <c r="CQ16" s="300"/>
      <c r="CR16" s="300"/>
      <c r="CS16" s="300"/>
      <c r="CT16" s="300"/>
      <c r="CU16" s="300"/>
      <c r="CV16" s="300"/>
      <c r="CW16" s="300"/>
      <c r="CX16" s="300"/>
      <c r="CY16" s="300"/>
      <c r="CZ16" s="300"/>
      <c r="DA16" s="300"/>
      <c r="DB16" s="300"/>
      <c r="DC16" s="300"/>
      <c r="DD16" s="300"/>
      <c r="DE16" s="300"/>
      <c r="DF16" s="300"/>
      <c r="DG16" s="301"/>
      <c r="DH16" s="247"/>
      <c r="DI16" s="248"/>
      <c r="DJ16" s="248" t="s">
        <v>321</v>
      </c>
      <c r="DK16" s="248" t="s">
        <v>322</v>
      </c>
      <c r="DL16" s="248" t="s">
        <v>320</v>
      </c>
      <c r="DM16" s="400"/>
      <c r="DN16" s="405"/>
      <c r="DO16" s="402"/>
      <c r="DP16" s="400"/>
      <c r="DQ16" s="400"/>
      <c r="DR16" s="400"/>
      <c r="DS16" s="400"/>
      <c r="DT16" s="400"/>
      <c r="DU16" s="403"/>
      <c r="DV16" s="404">
        <v>6</v>
      </c>
    </row>
    <row r="17" spans="1:126" thickBot="1">
      <c r="A17" s="305">
        <v>0</v>
      </c>
      <c r="B17" s="306">
        <v>0</v>
      </c>
      <c r="C17" s="460">
        <f t="shared" si="5"/>
        <v>0</v>
      </c>
      <c r="D17" s="306"/>
      <c r="E17" s="307"/>
      <c r="F17" s="302"/>
      <c r="G17" s="308"/>
      <c r="H17" s="465">
        <f t="shared" si="0"/>
        <v>0</v>
      </c>
      <c r="I17" s="309"/>
      <c r="J17" s="310"/>
      <c r="K17" s="310"/>
      <c r="L17" s="310"/>
      <c r="M17" s="310"/>
      <c r="N17" s="310"/>
      <c r="O17" s="310"/>
      <c r="P17" s="310"/>
      <c r="Q17" s="310"/>
      <c r="R17" s="310"/>
      <c r="S17" s="310"/>
      <c r="T17" s="310"/>
      <c r="U17" s="310"/>
      <c r="V17" s="310"/>
      <c r="W17" s="310"/>
      <c r="X17" s="310"/>
      <c r="Y17" s="310"/>
      <c r="Z17" s="311"/>
      <c r="AA17" s="312"/>
      <c r="AB17" s="313">
        <f t="shared" si="1"/>
        <v>0</v>
      </c>
      <c r="AC17" s="298">
        <v>7</v>
      </c>
      <c r="AD17" s="305">
        <v>0</v>
      </c>
      <c r="AE17" s="306">
        <v>0</v>
      </c>
      <c r="AF17" s="460">
        <f t="shared" si="6"/>
        <v>0</v>
      </c>
      <c r="AG17" s="306"/>
      <c r="AH17" s="307"/>
      <c r="AI17" s="302"/>
      <c r="AJ17" s="308"/>
      <c r="AK17" s="462">
        <f t="shared" si="2"/>
        <v>0</v>
      </c>
      <c r="AL17" s="309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311"/>
      <c r="BD17" s="312"/>
      <c r="BE17" s="298">
        <v>7</v>
      </c>
      <c r="BF17" s="299">
        <v>0</v>
      </c>
      <c r="BG17" s="300">
        <v>0</v>
      </c>
      <c r="BH17" s="457">
        <f t="shared" si="9"/>
        <v>0</v>
      </c>
      <c r="BI17" s="300"/>
      <c r="BJ17" s="301"/>
      <c r="BK17" s="302"/>
      <c r="BL17" s="303"/>
      <c r="BM17" s="463">
        <f t="shared" si="3"/>
        <v>0</v>
      </c>
      <c r="BN17" s="299"/>
      <c r="BO17" s="300"/>
      <c r="BP17" s="300"/>
      <c r="BQ17" s="300"/>
      <c r="BR17" s="300"/>
      <c r="BS17" s="300"/>
      <c r="BT17" s="300"/>
      <c r="BU17" s="300"/>
      <c r="BV17" s="300"/>
      <c r="BW17" s="300"/>
      <c r="BX17" s="300"/>
      <c r="BY17" s="300"/>
      <c r="BZ17" s="300"/>
      <c r="CA17" s="300"/>
      <c r="CB17" s="300"/>
      <c r="CC17" s="300"/>
      <c r="CD17" s="300"/>
      <c r="CE17" s="301"/>
      <c r="CF17" s="298">
        <v>7</v>
      </c>
      <c r="CG17" s="299">
        <v>0</v>
      </c>
      <c r="CH17" s="300">
        <v>0</v>
      </c>
      <c r="CI17" s="457">
        <f t="shared" si="8"/>
        <v>0</v>
      </c>
      <c r="CJ17" s="300"/>
      <c r="CK17" s="301"/>
      <c r="CL17" s="302"/>
      <c r="CM17" s="303"/>
      <c r="CN17" s="399">
        <f t="shared" si="10"/>
        <v>0</v>
      </c>
      <c r="CO17" s="463">
        <f t="shared" si="4"/>
        <v>0</v>
      </c>
      <c r="CP17" s="304"/>
      <c r="CQ17" s="300"/>
      <c r="CR17" s="300"/>
      <c r="CS17" s="300"/>
      <c r="CT17" s="300"/>
      <c r="CU17" s="300"/>
      <c r="CV17" s="300"/>
      <c r="CW17" s="300"/>
      <c r="CX17" s="300"/>
      <c r="CY17" s="300"/>
      <c r="CZ17" s="300"/>
      <c r="DA17" s="300"/>
      <c r="DB17" s="300"/>
      <c r="DC17" s="300"/>
      <c r="DD17" s="300"/>
      <c r="DE17" s="300"/>
      <c r="DF17" s="300"/>
      <c r="DG17" s="301"/>
      <c r="DH17" s="247"/>
      <c r="DI17" s="248"/>
      <c r="DJ17" s="248" t="s">
        <v>321</v>
      </c>
      <c r="DK17" s="248" t="s">
        <v>322</v>
      </c>
      <c r="DL17" s="248" t="s">
        <v>320</v>
      </c>
      <c r="DM17" s="400"/>
      <c r="DN17" s="405"/>
      <c r="DO17" s="402"/>
      <c r="DP17" s="400"/>
      <c r="DQ17" s="400"/>
      <c r="DR17" s="400"/>
      <c r="DS17" s="400"/>
      <c r="DT17" s="400"/>
      <c r="DU17" s="403"/>
      <c r="DV17" s="404">
        <v>7</v>
      </c>
    </row>
    <row r="18" spans="1:126" thickBot="1">
      <c r="A18" s="305">
        <v>0</v>
      </c>
      <c r="B18" s="306">
        <v>0</v>
      </c>
      <c r="C18" s="464">
        <f t="shared" si="5"/>
        <v>1</v>
      </c>
      <c r="D18" s="408">
        <v>121</v>
      </c>
      <c r="E18" s="409">
        <v>122</v>
      </c>
      <c r="F18" s="410">
        <v>45</v>
      </c>
      <c r="G18" s="411" t="s">
        <v>260</v>
      </c>
      <c r="H18" s="465">
        <f t="shared" si="0"/>
        <v>0</v>
      </c>
      <c r="I18" s="309"/>
      <c r="J18" s="310"/>
      <c r="K18" s="310"/>
      <c r="L18" s="310"/>
      <c r="M18" s="310"/>
      <c r="N18" s="310"/>
      <c r="O18" s="310"/>
      <c r="P18" s="310"/>
      <c r="Q18" s="310"/>
      <c r="R18" s="310"/>
      <c r="S18" s="310"/>
      <c r="T18" s="310"/>
      <c r="U18" s="310"/>
      <c r="V18" s="310"/>
      <c r="W18" s="310"/>
      <c r="X18" s="310"/>
      <c r="Y18" s="310"/>
      <c r="Z18" s="311"/>
      <c r="AA18" s="312"/>
      <c r="AB18" s="313">
        <f t="shared" si="1"/>
        <v>0</v>
      </c>
      <c r="AC18" s="298">
        <v>8</v>
      </c>
      <c r="AD18" s="305">
        <v>0</v>
      </c>
      <c r="AE18" s="306">
        <v>0</v>
      </c>
      <c r="AF18" s="464">
        <f t="shared" si="6"/>
        <v>11</v>
      </c>
      <c r="AG18" s="408">
        <v>133</v>
      </c>
      <c r="AH18" s="409">
        <v>144</v>
      </c>
      <c r="AI18" s="410">
        <v>8</v>
      </c>
      <c r="AJ18" s="411" t="s">
        <v>260</v>
      </c>
      <c r="AK18" s="462">
        <f t="shared" si="2"/>
        <v>0</v>
      </c>
      <c r="AL18" s="309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311"/>
      <c r="BD18" s="312"/>
      <c r="BE18" s="298">
        <v>8</v>
      </c>
      <c r="BF18" s="299">
        <v>0</v>
      </c>
      <c r="BG18" s="300">
        <v>0</v>
      </c>
      <c r="BH18" s="457">
        <f t="shared" si="9"/>
        <v>0</v>
      </c>
      <c r="BI18" s="300"/>
      <c r="BJ18" s="301"/>
      <c r="BK18" s="302"/>
      <c r="BL18" s="303"/>
      <c r="BM18" s="463">
        <f t="shared" si="3"/>
        <v>0</v>
      </c>
      <c r="BN18" s="299"/>
      <c r="BO18" s="300"/>
      <c r="BP18" s="300"/>
      <c r="BQ18" s="300"/>
      <c r="BR18" s="300"/>
      <c r="BS18" s="300"/>
      <c r="BT18" s="300"/>
      <c r="BU18" s="300"/>
      <c r="BV18" s="300"/>
      <c r="BW18" s="300"/>
      <c r="BX18" s="300"/>
      <c r="BY18" s="300"/>
      <c r="BZ18" s="300"/>
      <c r="CA18" s="300"/>
      <c r="CB18" s="300"/>
      <c r="CC18" s="300"/>
      <c r="CD18" s="300"/>
      <c r="CE18" s="301"/>
      <c r="CF18" s="298">
        <v>8</v>
      </c>
      <c r="CG18" s="299">
        <v>0</v>
      </c>
      <c r="CH18" s="300">
        <v>0</v>
      </c>
      <c r="CI18" s="457">
        <f t="shared" si="8"/>
        <v>0</v>
      </c>
      <c r="CJ18" s="300"/>
      <c r="CK18" s="301"/>
      <c r="CL18" s="302"/>
      <c r="CM18" s="303"/>
      <c r="CN18" s="399">
        <f t="shared" si="10"/>
        <v>0</v>
      </c>
      <c r="CO18" s="463">
        <f t="shared" si="4"/>
        <v>0</v>
      </c>
      <c r="CP18" s="304"/>
      <c r="CQ18" s="300"/>
      <c r="CR18" s="300"/>
      <c r="CS18" s="300"/>
      <c r="CT18" s="300"/>
      <c r="CU18" s="300"/>
      <c r="CV18" s="300"/>
      <c r="CW18" s="300"/>
      <c r="CX18" s="300"/>
      <c r="CY18" s="300"/>
      <c r="CZ18" s="300"/>
      <c r="DA18" s="300"/>
      <c r="DB18" s="300"/>
      <c r="DC18" s="300"/>
      <c r="DD18" s="300"/>
      <c r="DE18" s="300"/>
      <c r="DF18" s="300"/>
      <c r="DG18" s="301"/>
      <c r="DH18" s="247"/>
      <c r="DI18" s="248"/>
      <c r="DJ18" s="248" t="s">
        <v>321</v>
      </c>
      <c r="DK18" s="248" t="s">
        <v>322</v>
      </c>
      <c r="DL18" s="248" t="s">
        <v>320</v>
      </c>
      <c r="DM18" s="400"/>
      <c r="DN18" s="405"/>
      <c r="DO18" s="402"/>
      <c r="DP18" s="400"/>
      <c r="DQ18" s="400"/>
      <c r="DR18" s="400"/>
      <c r="DS18" s="400"/>
      <c r="DT18" s="400"/>
      <c r="DU18" s="403"/>
      <c r="DV18" s="404">
        <v>8</v>
      </c>
    </row>
    <row r="19" spans="1:126" thickBot="1">
      <c r="A19" s="305">
        <v>0</v>
      </c>
      <c r="B19" s="306">
        <v>0</v>
      </c>
      <c r="C19" s="460">
        <f t="shared" si="5"/>
        <v>0</v>
      </c>
      <c r="D19" s="306"/>
      <c r="E19" s="307"/>
      <c r="F19" s="302"/>
      <c r="G19" s="308"/>
      <c r="H19" s="465">
        <f t="shared" si="0"/>
        <v>0</v>
      </c>
      <c r="I19" s="309"/>
      <c r="J19" s="310"/>
      <c r="K19" s="310"/>
      <c r="L19" s="310"/>
      <c r="M19" s="310"/>
      <c r="N19" s="310"/>
      <c r="O19" s="310"/>
      <c r="P19" s="310"/>
      <c r="Q19" s="310"/>
      <c r="R19" s="310"/>
      <c r="S19" s="310"/>
      <c r="T19" s="310"/>
      <c r="U19" s="310"/>
      <c r="V19" s="310"/>
      <c r="W19" s="310"/>
      <c r="X19" s="310"/>
      <c r="Y19" s="310"/>
      <c r="Z19" s="311"/>
      <c r="AA19" s="312"/>
      <c r="AB19" s="313">
        <f t="shared" si="1"/>
        <v>0</v>
      </c>
      <c r="AC19" s="298">
        <v>9</v>
      </c>
      <c r="AD19" s="305">
        <v>0</v>
      </c>
      <c r="AE19" s="306">
        <v>0</v>
      </c>
      <c r="AF19" s="460">
        <f t="shared" si="6"/>
        <v>0</v>
      </c>
      <c r="AG19" s="306"/>
      <c r="AH19" s="307"/>
      <c r="AI19" s="302"/>
      <c r="AJ19" s="308"/>
      <c r="AK19" s="462">
        <f t="shared" si="2"/>
        <v>0</v>
      </c>
      <c r="AL19" s="309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311"/>
      <c r="BD19" s="312"/>
      <c r="BE19" s="298">
        <v>9</v>
      </c>
      <c r="BF19" s="299">
        <v>0</v>
      </c>
      <c r="BG19" s="300">
        <v>0</v>
      </c>
      <c r="BH19" s="457">
        <f t="shared" si="9"/>
        <v>0</v>
      </c>
      <c r="BI19" s="300"/>
      <c r="BJ19" s="301"/>
      <c r="BK19" s="302"/>
      <c r="BL19" s="303"/>
      <c r="BM19" s="463">
        <f t="shared" si="3"/>
        <v>0</v>
      </c>
      <c r="BN19" s="299"/>
      <c r="BO19" s="300"/>
      <c r="BP19" s="300"/>
      <c r="BQ19" s="300"/>
      <c r="BR19" s="300"/>
      <c r="BS19" s="300"/>
      <c r="BT19" s="300"/>
      <c r="BU19" s="300"/>
      <c r="BV19" s="300"/>
      <c r="BW19" s="300"/>
      <c r="BX19" s="300"/>
      <c r="BY19" s="300"/>
      <c r="BZ19" s="300"/>
      <c r="CA19" s="300"/>
      <c r="CB19" s="300"/>
      <c r="CC19" s="300"/>
      <c r="CD19" s="300"/>
      <c r="CE19" s="301"/>
      <c r="CF19" s="298">
        <v>9</v>
      </c>
      <c r="CG19" s="299">
        <v>0</v>
      </c>
      <c r="CH19" s="300">
        <v>0</v>
      </c>
      <c r="CI19" s="457">
        <f t="shared" si="8"/>
        <v>0</v>
      </c>
      <c r="CJ19" s="300"/>
      <c r="CK19" s="301"/>
      <c r="CL19" s="302"/>
      <c r="CM19" s="303"/>
      <c r="CN19" s="399">
        <f t="shared" si="10"/>
        <v>0</v>
      </c>
      <c r="CO19" s="463">
        <f t="shared" si="4"/>
        <v>0</v>
      </c>
      <c r="CP19" s="304"/>
      <c r="CQ19" s="300"/>
      <c r="CR19" s="300"/>
      <c r="CS19" s="300"/>
      <c r="CT19" s="300"/>
      <c r="CU19" s="300"/>
      <c r="CV19" s="300"/>
      <c r="CW19" s="300"/>
      <c r="CX19" s="300"/>
      <c r="CY19" s="300"/>
      <c r="CZ19" s="300"/>
      <c r="DA19" s="300"/>
      <c r="DB19" s="300"/>
      <c r="DC19" s="300"/>
      <c r="DD19" s="300"/>
      <c r="DE19" s="300"/>
      <c r="DF19" s="300"/>
      <c r="DG19" s="301"/>
      <c r="DH19" s="247"/>
      <c r="DI19" s="248"/>
      <c r="DJ19" s="248" t="s">
        <v>321</v>
      </c>
      <c r="DK19" s="248" t="s">
        <v>322</v>
      </c>
      <c r="DL19" s="248" t="s">
        <v>320</v>
      </c>
      <c r="DM19" s="400"/>
      <c r="DN19" s="405"/>
      <c r="DO19" s="402"/>
      <c r="DP19" s="400"/>
      <c r="DQ19" s="400"/>
      <c r="DR19" s="400"/>
      <c r="DS19" s="400"/>
      <c r="DT19" s="400"/>
      <c r="DU19" s="403"/>
      <c r="DV19" s="404">
        <v>9</v>
      </c>
    </row>
    <row r="20" spans="1:126" thickBot="1">
      <c r="A20" s="305">
        <v>0</v>
      </c>
      <c r="B20" s="306">
        <v>0</v>
      </c>
      <c r="C20" s="460">
        <f t="shared" si="5"/>
        <v>0</v>
      </c>
      <c r="D20" s="306"/>
      <c r="E20" s="307"/>
      <c r="F20" s="302"/>
      <c r="G20" s="308"/>
      <c r="H20" s="465">
        <f t="shared" si="0"/>
        <v>0</v>
      </c>
      <c r="I20" s="309"/>
      <c r="J20" s="310"/>
      <c r="K20" s="310"/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  <c r="Y20" s="310"/>
      <c r="Z20" s="311"/>
      <c r="AA20" s="312"/>
      <c r="AB20" s="313">
        <f t="shared" si="1"/>
        <v>0</v>
      </c>
      <c r="AC20" s="298">
        <v>10</v>
      </c>
      <c r="AD20" s="305">
        <v>0</v>
      </c>
      <c r="AE20" s="306">
        <v>0</v>
      </c>
      <c r="AF20" s="460">
        <f t="shared" si="6"/>
        <v>0</v>
      </c>
      <c r="AG20" s="306"/>
      <c r="AH20" s="307"/>
      <c r="AI20" s="302"/>
      <c r="AJ20" s="308"/>
      <c r="AK20" s="462">
        <f t="shared" si="2"/>
        <v>0</v>
      </c>
      <c r="AL20" s="309"/>
      <c r="AM20" s="310"/>
      <c r="AN20" s="310"/>
      <c r="AO20" s="310"/>
      <c r="AP20" s="310"/>
      <c r="AQ20" s="310"/>
      <c r="AR20" s="310"/>
      <c r="AS20" s="310"/>
      <c r="AT20" s="310"/>
      <c r="AU20" s="310"/>
      <c r="AV20" s="310"/>
      <c r="AW20" s="310"/>
      <c r="AX20" s="310"/>
      <c r="AY20" s="310"/>
      <c r="AZ20" s="310"/>
      <c r="BA20" s="310"/>
      <c r="BB20" s="310"/>
      <c r="BC20" s="311"/>
      <c r="BD20" s="312"/>
      <c r="BE20" s="298">
        <v>10</v>
      </c>
      <c r="BF20" s="299">
        <v>0</v>
      </c>
      <c r="BG20" s="300">
        <v>0</v>
      </c>
      <c r="BH20" s="457">
        <f t="shared" si="9"/>
        <v>0</v>
      </c>
      <c r="BI20" s="300"/>
      <c r="BJ20" s="301"/>
      <c r="BK20" s="302"/>
      <c r="BL20" s="303"/>
      <c r="BM20" s="463">
        <f t="shared" si="3"/>
        <v>0</v>
      </c>
      <c r="BN20" s="299"/>
      <c r="BO20" s="300"/>
      <c r="BP20" s="300"/>
      <c r="BQ20" s="300"/>
      <c r="BR20" s="300"/>
      <c r="BS20" s="300"/>
      <c r="BT20" s="300"/>
      <c r="BU20" s="300"/>
      <c r="BV20" s="300"/>
      <c r="BW20" s="300"/>
      <c r="BX20" s="300"/>
      <c r="BY20" s="300"/>
      <c r="BZ20" s="300"/>
      <c r="CA20" s="300"/>
      <c r="CB20" s="300"/>
      <c r="CC20" s="300"/>
      <c r="CD20" s="300"/>
      <c r="CE20" s="301"/>
      <c r="CF20" s="298">
        <v>10</v>
      </c>
      <c r="CG20" s="299">
        <v>0</v>
      </c>
      <c r="CH20" s="300">
        <v>0</v>
      </c>
      <c r="CI20" s="457">
        <f t="shared" si="8"/>
        <v>0</v>
      </c>
      <c r="CJ20" s="300"/>
      <c r="CK20" s="301"/>
      <c r="CL20" s="302"/>
      <c r="CM20" s="303"/>
      <c r="CN20" s="399">
        <f t="shared" si="10"/>
        <v>0</v>
      </c>
      <c r="CO20" s="463">
        <f t="shared" si="4"/>
        <v>0</v>
      </c>
      <c r="CP20" s="304"/>
      <c r="CQ20" s="300"/>
      <c r="CR20" s="300"/>
      <c r="CS20" s="300"/>
      <c r="CT20" s="300"/>
      <c r="CU20" s="300"/>
      <c r="CV20" s="300"/>
      <c r="CW20" s="300"/>
      <c r="CX20" s="300"/>
      <c r="CY20" s="300"/>
      <c r="CZ20" s="300"/>
      <c r="DA20" s="300"/>
      <c r="DB20" s="300"/>
      <c r="DC20" s="300"/>
      <c r="DD20" s="300"/>
      <c r="DE20" s="300"/>
      <c r="DF20" s="300"/>
      <c r="DG20" s="301"/>
      <c r="DH20" s="247"/>
      <c r="DI20" s="248"/>
      <c r="DJ20" s="248" t="s">
        <v>321</v>
      </c>
      <c r="DK20" s="248" t="s">
        <v>322</v>
      </c>
      <c r="DL20" s="248" t="s">
        <v>320</v>
      </c>
      <c r="DM20" s="400"/>
      <c r="DN20" s="405"/>
      <c r="DO20" s="402"/>
      <c r="DP20" s="400"/>
      <c r="DQ20" s="400"/>
      <c r="DR20" s="400"/>
      <c r="DS20" s="400"/>
      <c r="DT20" s="400"/>
      <c r="DU20" s="403"/>
      <c r="DV20" s="404">
        <v>10</v>
      </c>
    </row>
    <row r="21" spans="1:126" thickBot="1">
      <c r="A21" s="305">
        <v>0</v>
      </c>
      <c r="B21" s="306">
        <v>0</v>
      </c>
      <c r="C21" s="460">
        <f t="shared" si="5"/>
        <v>0</v>
      </c>
      <c r="D21" s="306"/>
      <c r="E21" s="307"/>
      <c r="F21" s="302"/>
      <c r="G21" s="308"/>
      <c r="H21" s="465">
        <f t="shared" si="0"/>
        <v>0</v>
      </c>
      <c r="I21" s="309"/>
      <c r="J21" s="310"/>
      <c r="K21" s="310"/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  <c r="Y21" s="310"/>
      <c r="Z21" s="311"/>
      <c r="AA21" s="312"/>
      <c r="AB21" s="313">
        <f t="shared" si="1"/>
        <v>0</v>
      </c>
      <c r="AC21" s="298">
        <v>11</v>
      </c>
      <c r="AD21" s="305">
        <v>0</v>
      </c>
      <c r="AE21" s="306">
        <v>0</v>
      </c>
      <c r="AF21" s="460">
        <f t="shared" si="6"/>
        <v>0</v>
      </c>
      <c r="AG21" s="306"/>
      <c r="AH21" s="307"/>
      <c r="AI21" s="302"/>
      <c r="AJ21" s="308"/>
      <c r="AK21" s="462">
        <f t="shared" si="2"/>
        <v>0</v>
      </c>
      <c r="AL21" s="309"/>
      <c r="AM21" s="310"/>
      <c r="AN21" s="310"/>
      <c r="AO21" s="310"/>
      <c r="AP21" s="310"/>
      <c r="AQ21" s="310"/>
      <c r="AR21" s="310"/>
      <c r="AS21" s="310"/>
      <c r="AT21" s="310"/>
      <c r="AU21" s="310"/>
      <c r="AV21" s="310"/>
      <c r="AW21" s="310"/>
      <c r="AX21" s="310"/>
      <c r="AY21" s="310"/>
      <c r="AZ21" s="310"/>
      <c r="BA21" s="310"/>
      <c r="BB21" s="310"/>
      <c r="BC21" s="311"/>
      <c r="BD21" s="312"/>
      <c r="BE21" s="298">
        <v>11</v>
      </c>
      <c r="BF21" s="299">
        <v>0</v>
      </c>
      <c r="BG21" s="300">
        <v>0</v>
      </c>
      <c r="BH21" s="457">
        <f t="shared" si="9"/>
        <v>0</v>
      </c>
      <c r="BI21" s="300"/>
      <c r="BJ21" s="301"/>
      <c r="BK21" s="302"/>
      <c r="BL21" s="303"/>
      <c r="BM21" s="463">
        <f t="shared" si="3"/>
        <v>0</v>
      </c>
      <c r="BN21" s="299"/>
      <c r="BO21" s="300"/>
      <c r="BP21" s="300"/>
      <c r="BQ21" s="300"/>
      <c r="BR21" s="300"/>
      <c r="BS21" s="300"/>
      <c r="BT21" s="300"/>
      <c r="BU21" s="300"/>
      <c r="BV21" s="300"/>
      <c r="BW21" s="300"/>
      <c r="BX21" s="300"/>
      <c r="BY21" s="300"/>
      <c r="BZ21" s="300"/>
      <c r="CA21" s="300"/>
      <c r="CB21" s="300"/>
      <c r="CC21" s="300"/>
      <c r="CD21" s="300"/>
      <c r="CE21" s="301"/>
      <c r="CF21" s="298">
        <v>11</v>
      </c>
      <c r="CG21" s="299">
        <v>0</v>
      </c>
      <c r="CH21" s="300">
        <v>0</v>
      </c>
      <c r="CI21" s="457">
        <f t="shared" si="8"/>
        <v>0</v>
      </c>
      <c r="CJ21" s="300"/>
      <c r="CK21" s="301"/>
      <c r="CL21" s="302"/>
      <c r="CM21" s="303"/>
      <c r="CN21" s="399">
        <f t="shared" si="10"/>
        <v>0</v>
      </c>
      <c r="CO21" s="463">
        <f t="shared" si="4"/>
        <v>0</v>
      </c>
      <c r="CP21" s="304"/>
      <c r="CQ21" s="300"/>
      <c r="CR21" s="300"/>
      <c r="CS21" s="300"/>
      <c r="CT21" s="300"/>
      <c r="CU21" s="300"/>
      <c r="CV21" s="300"/>
      <c r="CW21" s="300"/>
      <c r="CX21" s="300"/>
      <c r="CY21" s="300"/>
      <c r="CZ21" s="300"/>
      <c r="DA21" s="300"/>
      <c r="DB21" s="300"/>
      <c r="DC21" s="300"/>
      <c r="DD21" s="300"/>
      <c r="DE21" s="300"/>
      <c r="DF21" s="300"/>
      <c r="DG21" s="301"/>
      <c r="DH21" s="247"/>
      <c r="DI21" s="248"/>
      <c r="DJ21" s="248" t="s">
        <v>321</v>
      </c>
      <c r="DK21" s="248" t="s">
        <v>322</v>
      </c>
      <c r="DL21" s="248" t="s">
        <v>320</v>
      </c>
      <c r="DM21" s="400"/>
      <c r="DN21" s="405"/>
      <c r="DO21" s="402"/>
      <c r="DP21" s="400"/>
      <c r="DQ21" s="400"/>
      <c r="DR21" s="400"/>
      <c r="DS21" s="400"/>
      <c r="DT21" s="400"/>
      <c r="DU21" s="403"/>
      <c r="DV21" s="404">
        <v>11</v>
      </c>
    </row>
    <row r="22" spans="1:126" thickBot="1">
      <c r="A22" s="305">
        <v>0</v>
      </c>
      <c r="B22" s="306">
        <v>0</v>
      </c>
      <c r="C22" s="460">
        <f t="shared" si="5"/>
        <v>0</v>
      </c>
      <c r="D22" s="306"/>
      <c r="E22" s="307"/>
      <c r="F22" s="302"/>
      <c r="G22" s="308"/>
      <c r="H22" s="465">
        <f t="shared" si="0"/>
        <v>0</v>
      </c>
      <c r="I22" s="309"/>
      <c r="J22" s="310"/>
      <c r="K22" s="310"/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  <c r="Y22" s="310"/>
      <c r="Z22" s="311"/>
      <c r="AA22" s="312"/>
      <c r="AB22" s="313">
        <f t="shared" si="1"/>
        <v>0</v>
      </c>
      <c r="AC22" s="298">
        <v>12</v>
      </c>
      <c r="AD22" s="305">
        <v>0</v>
      </c>
      <c r="AE22" s="306">
        <v>0</v>
      </c>
      <c r="AF22" s="460">
        <f t="shared" si="6"/>
        <v>0</v>
      </c>
      <c r="AG22" s="306"/>
      <c r="AH22" s="307"/>
      <c r="AI22" s="302"/>
      <c r="AJ22" s="308"/>
      <c r="AK22" s="462">
        <f t="shared" si="2"/>
        <v>0</v>
      </c>
      <c r="AL22" s="309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311"/>
      <c r="BD22" s="312"/>
      <c r="BE22" s="298">
        <v>12</v>
      </c>
      <c r="BF22" s="299">
        <v>0</v>
      </c>
      <c r="BG22" s="300">
        <v>0</v>
      </c>
      <c r="BH22" s="457">
        <f t="shared" si="9"/>
        <v>0</v>
      </c>
      <c r="BI22" s="300"/>
      <c r="BJ22" s="301"/>
      <c r="BK22" s="302"/>
      <c r="BL22" s="303"/>
      <c r="BM22" s="463">
        <f t="shared" si="3"/>
        <v>0</v>
      </c>
      <c r="BN22" s="299"/>
      <c r="BO22" s="300"/>
      <c r="BP22" s="300"/>
      <c r="BQ22" s="300"/>
      <c r="BR22" s="300"/>
      <c r="BS22" s="300"/>
      <c r="BT22" s="300"/>
      <c r="BU22" s="300"/>
      <c r="BV22" s="300"/>
      <c r="BW22" s="300"/>
      <c r="BX22" s="300"/>
      <c r="BY22" s="300"/>
      <c r="BZ22" s="300"/>
      <c r="CA22" s="300"/>
      <c r="CB22" s="300"/>
      <c r="CC22" s="300"/>
      <c r="CD22" s="300"/>
      <c r="CE22" s="301"/>
      <c r="CF22" s="298">
        <v>12</v>
      </c>
      <c r="CG22" s="299">
        <v>0</v>
      </c>
      <c r="CH22" s="300">
        <v>0</v>
      </c>
      <c r="CI22" s="457">
        <f t="shared" si="8"/>
        <v>0</v>
      </c>
      <c r="CJ22" s="300"/>
      <c r="CK22" s="301"/>
      <c r="CL22" s="302"/>
      <c r="CM22" s="303"/>
      <c r="CN22" s="399">
        <f t="shared" si="10"/>
        <v>0</v>
      </c>
      <c r="CO22" s="463">
        <f t="shared" si="4"/>
        <v>0</v>
      </c>
      <c r="CP22" s="304"/>
      <c r="CQ22" s="300"/>
      <c r="CR22" s="300"/>
      <c r="CS22" s="300"/>
      <c r="CT22" s="300"/>
      <c r="CU22" s="300"/>
      <c r="CV22" s="300"/>
      <c r="CW22" s="300"/>
      <c r="CX22" s="300"/>
      <c r="CY22" s="300"/>
      <c r="CZ22" s="300"/>
      <c r="DA22" s="300"/>
      <c r="DB22" s="300"/>
      <c r="DC22" s="300"/>
      <c r="DD22" s="300"/>
      <c r="DE22" s="300"/>
      <c r="DF22" s="300"/>
      <c r="DG22" s="301"/>
      <c r="DH22" s="247"/>
      <c r="DI22" s="248"/>
      <c r="DJ22" s="248" t="s">
        <v>321</v>
      </c>
      <c r="DK22" s="248" t="s">
        <v>322</v>
      </c>
      <c r="DL22" s="248" t="s">
        <v>320</v>
      </c>
      <c r="DM22" s="400"/>
      <c r="DN22" s="405"/>
      <c r="DO22" s="402"/>
      <c r="DP22" s="400"/>
      <c r="DQ22" s="400"/>
      <c r="DR22" s="400"/>
      <c r="DS22" s="400"/>
      <c r="DT22" s="400"/>
      <c r="DU22" s="403"/>
      <c r="DV22" s="404">
        <v>12</v>
      </c>
    </row>
    <row r="23" spans="1:126" thickBot="1">
      <c r="A23" s="305">
        <v>0</v>
      </c>
      <c r="B23" s="306">
        <v>0</v>
      </c>
      <c r="C23" s="460">
        <f t="shared" si="5"/>
        <v>0</v>
      </c>
      <c r="D23" s="306"/>
      <c r="E23" s="307"/>
      <c r="F23" s="302"/>
      <c r="G23" s="308"/>
      <c r="H23" s="465">
        <f t="shared" si="0"/>
        <v>0</v>
      </c>
      <c r="I23" s="309"/>
      <c r="J23" s="310"/>
      <c r="K23" s="310"/>
      <c r="L23" s="310"/>
      <c r="M23" s="310"/>
      <c r="N23" s="310"/>
      <c r="O23" s="310"/>
      <c r="P23" s="310"/>
      <c r="Q23" s="310"/>
      <c r="R23" s="310"/>
      <c r="S23" s="310"/>
      <c r="T23" s="310"/>
      <c r="U23" s="310"/>
      <c r="V23" s="310"/>
      <c r="W23" s="310"/>
      <c r="X23" s="310"/>
      <c r="Y23" s="310"/>
      <c r="Z23" s="311"/>
      <c r="AA23" s="312"/>
      <c r="AB23" s="313">
        <f t="shared" si="1"/>
        <v>0</v>
      </c>
      <c r="AC23" s="298">
        <v>13</v>
      </c>
      <c r="AD23" s="305">
        <v>0</v>
      </c>
      <c r="AE23" s="306">
        <v>0</v>
      </c>
      <c r="AF23" s="460">
        <f t="shared" si="6"/>
        <v>0</v>
      </c>
      <c r="AG23" s="306"/>
      <c r="AH23" s="307"/>
      <c r="AI23" s="302"/>
      <c r="AJ23" s="308"/>
      <c r="AK23" s="462">
        <f t="shared" si="2"/>
        <v>0</v>
      </c>
      <c r="AL23" s="309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311"/>
      <c r="BD23" s="312"/>
      <c r="BE23" s="298">
        <v>13</v>
      </c>
      <c r="BF23" s="299">
        <v>0</v>
      </c>
      <c r="BG23" s="300">
        <v>0</v>
      </c>
      <c r="BH23" s="457">
        <f t="shared" si="9"/>
        <v>0</v>
      </c>
      <c r="BI23" s="300"/>
      <c r="BJ23" s="301"/>
      <c r="BK23" s="302"/>
      <c r="BL23" s="303"/>
      <c r="BM23" s="463">
        <f t="shared" si="3"/>
        <v>0</v>
      </c>
      <c r="BN23" s="299"/>
      <c r="BO23" s="300"/>
      <c r="BP23" s="300"/>
      <c r="BQ23" s="300"/>
      <c r="BR23" s="300"/>
      <c r="BS23" s="300"/>
      <c r="BT23" s="300"/>
      <c r="BU23" s="300"/>
      <c r="BV23" s="300"/>
      <c r="BW23" s="300"/>
      <c r="BX23" s="300"/>
      <c r="BY23" s="300"/>
      <c r="BZ23" s="300"/>
      <c r="CA23" s="300"/>
      <c r="CB23" s="300"/>
      <c r="CC23" s="300"/>
      <c r="CD23" s="300"/>
      <c r="CE23" s="301"/>
      <c r="CF23" s="298">
        <v>13</v>
      </c>
      <c r="CG23" s="299">
        <v>0</v>
      </c>
      <c r="CH23" s="300">
        <v>0</v>
      </c>
      <c r="CI23" s="457">
        <f t="shared" si="8"/>
        <v>0</v>
      </c>
      <c r="CJ23" s="300"/>
      <c r="CK23" s="301"/>
      <c r="CL23" s="302"/>
      <c r="CM23" s="303"/>
      <c r="CN23" s="399">
        <f t="shared" si="10"/>
        <v>0</v>
      </c>
      <c r="CO23" s="463">
        <f t="shared" si="4"/>
        <v>0</v>
      </c>
      <c r="CP23" s="304"/>
      <c r="CQ23" s="300"/>
      <c r="CR23" s="300"/>
      <c r="CS23" s="300"/>
      <c r="CT23" s="300"/>
      <c r="CU23" s="300"/>
      <c r="CV23" s="300"/>
      <c r="CW23" s="300"/>
      <c r="CX23" s="300"/>
      <c r="CY23" s="300"/>
      <c r="CZ23" s="300"/>
      <c r="DA23" s="300"/>
      <c r="DB23" s="300"/>
      <c r="DC23" s="300"/>
      <c r="DD23" s="300"/>
      <c r="DE23" s="300"/>
      <c r="DF23" s="300"/>
      <c r="DG23" s="301"/>
      <c r="DH23" s="247"/>
      <c r="DI23" s="248"/>
      <c r="DJ23" s="248" t="s">
        <v>321</v>
      </c>
      <c r="DK23" s="248" t="s">
        <v>322</v>
      </c>
      <c r="DL23" s="248" t="s">
        <v>320</v>
      </c>
      <c r="DM23" s="400"/>
      <c r="DN23" s="405"/>
      <c r="DO23" s="402"/>
      <c r="DP23" s="400"/>
      <c r="DQ23" s="400"/>
      <c r="DR23" s="400"/>
      <c r="DS23" s="400"/>
      <c r="DT23" s="400"/>
      <c r="DU23" s="403"/>
      <c r="DV23" s="404">
        <v>13</v>
      </c>
    </row>
    <row r="24" spans="1:126" thickBot="1">
      <c r="A24" s="305">
        <v>0</v>
      </c>
      <c r="B24" s="306">
        <v>0</v>
      </c>
      <c r="C24" s="460">
        <f t="shared" si="5"/>
        <v>0</v>
      </c>
      <c r="D24" s="306"/>
      <c r="E24" s="307"/>
      <c r="F24" s="302"/>
      <c r="G24" s="308"/>
      <c r="H24" s="465">
        <f t="shared" si="0"/>
        <v>0</v>
      </c>
      <c r="I24" s="309"/>
      <c r="J24" s="310"/>
      <c r="K24" s="310"/>
      <c r="L24" s="310"/>
      <c r="M24" s="310"/>
      <c r="N24" s="310"/>
      <c r="O24" s="310"/>
      <c r="P24" s="310"/>
      <c r="Q24" s="310"/>
      <c r="R24" s="310"/>
      <c r="S24" s="310"/>
      <c r="T24" s="310"/>
      <c r="U24" s="310"/>
      <c r="V24" s="310"/>
      <c r="W24" s="310"/>
      <c r="X24" s="310"/>
      <c r="Y24" s="310"/>
      <c r="Z24" s="311"/>
      <c r="AA24" s="312"/>
      <c r="AB24" s="313">
        <f t="shared" si="1"/>
        <v>0</v>
      </c>
      <c r="AC24" s="298">
        <v>14</v>
      </c>
      <c r="AD24" s="305">
        <v>0</v>
      </c>
      <c r="AE24" s="306">
        <v>0</v>
      </c>
      <c r="AF24" s="460">
        <f t="shared" si="6"/>
        <v>0</v>
      </c>
      <c r="AG24" s="306"/>
      <c r="AH24" s="307"/>
      <c r="AI24" s="302"/>
      <c r="AJ24" s="308"/>
      <c r="AK24" s="462">
        <f t="shared" si="2"/>
        <v>0</v>
      </c>
      <c r="AL24" s="309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311"/>
      <c r="BD24" s="312"/>
      <c r="BE24" s="298">
        <v>14</v>
      </c>
      <c r="BF24" s="299">
        <v>0</v>
      </c>
      <c r="BG24" s="300">
        <v>0</v>
      </c>
      <c r="BH24" s="457">
        <f t="shared" si="9"/>
        <v>0</v>
      </c>
      <c r="BI24" s="300"/>
      <c r="BJ24" s="301"/>
      <c r="BK24" s="302"/>
      <c r="BL24" s="303"/>
      <c r="BM24" s="463">
        <f t="shared" si="3"/>
        <v>0</v>
      </c>
      <c r="BN24" s="299"/>
      <c r="BO24" s="300"/>
      <c r="BP24" s="300"/>
      <c r="BQ24" s="300"/>
      <c r="BR24" s="300"/>
      <c r="BS24" s="300"/>
      <c r="BT24" s="300"/>
      <c r="BU24" s="300"/>
      <c r="BV24" s="300"/>
      <c r="BW24" s="300"/>
      <c r="BX24" s="300"/>
      <c r="BY24" s="300"/>
      <c r="BZ24" s="300"/>
      <c r="CA24" s="300"/>
      <c r="CB24" s="300"/>
      <c r="CC24" s="300"/>
      <c r="CD24" s="300"/>
      <c r="CE24" s="301"/>
      <c r="CF24" s="298">
        <v>14</v>
      </c>
      <c r="CG24" s="299">
        <v>0</v>
      </c>
      <c r="CH24" s="300">
        <v>0</v>
      </c>
      <c r="CI24" s="457">
        <f t="shared" si="8"/>
        <v>0</v>
      </c>
      <c r="CJ24" s="300"/>
      <c r="CK24" s="301"/>
      <c r="CL24" s="302"/>
      <c r="CM24" s="303"/>
      <c r="CN24" s="399">
        <f t="shared" si="10"/>
        <v>0</v>
      </c>
      <c r="CO24" s="463">
        <f t="shared" si="4"/>
        <v>0</v>
      </c>
      <c r="CP24" s="304"/>
      <c r="CQ24" s="300"/>
      <c r="CR24" s="300"/>
      <c r="CS24" s="300"/>
      <c r="CT24" s="300"/>
      <c r="CU24" s="300"/>
      <c r="CV24" s="300"/>
      <c r="CW24" s="300"/>
      <c r="CX24" s="300"/>
      <c r="CY24" s="300"/>
      <c r="CZ24" s="300"/>
      <c r="DA24" s="300"/>
      <c r="DB24" s="300"/>
      <c r="DC24" s="300"/>
      <c r="DD24" s="300"/>
      <c r="DE24" s="300"/>
      <c r="DF24" s="300"/>
      <c r="DG24" s="301"/>
      <c r="DH24" s="247"/>
      <c r="DI24" s="248"/>
      <c r="DJ24" s="248" t="s">
        <v>321</v>
      </c>
      <c r="DK24" s="248" t="s">
        <v>322</v>
      </c>
      <c r="DL24" s="248" t="s">
        <v>320</v>
      </c>
      <c r="DM24" s="400"/>
      <c r="DN24" s="405"/>
      <c r="DO24" s="402"/>
      <c r="DP24" s="400"/>
      <c r="DQ24" s="400"/>
      <c r="DR24" s="400"/>
      <c r="DS24" s="400"/>
      <c r="DT24" s="400"/>
      <c r="DU24" s="403"/>
      <c r="DV24" s="404">
        <v>14</v>
      </c>
    </row>
    <row r="25" spans="1:126" thickBot="1">
      <c r="A25" s="305">
        <v>0</v>
      </c>
      <c r="B25" s="306">
        <v>0</v>
      </c>
      <c r="C25" s="460">
        <f t="shared" si="5"/>
        <v>0</v>
      </c>
      <c r="D25" s="306"/>
      <c r="E25" s="307"/>
      <c r="F25" s="302"/>
      <c r="G25" s="308"/>
      <c r="H25" s="465">
        <f t="shared" si="0"/>
        <v>0</v>
      </c>
      <c r="I25" s="309"/>
      <c r="J25" s="310"/>
      <c r="K25" s="310"/>
      <c r="L25" s="310"/>
      <c r="M25" s="310"/>
      <c r="N25" s="310"/>
      <c r="O25" s="310"/>
      <c r="P25" s="310"/>
      <c r="Q25" s="310"/>
      <c r="R25" s="310"/>
      <c r="S25" s="310"/>
      <c r="T25" s="310"/>
      <c r="U25" s="310"/>
      <c r="V25" s="310"/>
      <c r="W25" s="310"/>
      <c r="X25" s="310"/>
      <c r="Y25" s="310"/>
      <c r="Z25" s="311"/>
      <c r="AA25" s="312"/>
      <c r="AB25" s="313">
        <f t="shared" si="1"/>
        <v>0</v>
      </c>
      <c r="AC25" s="298">
        <v>15</v>
      </c>
      <c r="AD25" s="305">
        <v>0</v>
      </c>
      <c r="AE25" s="306">
        <v>0</v>
      </c>
      <c r="AF25" s="460">
        <f t="shared" si="6"/>
        <v>0</v>
      </c>
      <c r="AG25" s="306"/>
      <c r="AH25" s="307"/>
      <c r="AI25" s="302"/>
      <c r="AJ25" s="308"/>
      <c r="AK25" s="462">
        <f t="shared" si="2"/>
        <v>0</v>
      </c>
      <c r="AL25" s="309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311"/>
      <c r="BD25" s="312"/>
      <c r="BE25" s="298">
        <v>15</v>
      </c>
      <c r="BF25" s="299">
        <v>0</v>
      </c>
      <c r="BG25" s="300">
        <v>0</v>
      </c>
      <c r="BH25" s="457">
        <f t="shared" si="9"/>
        <v>0</v>
      </c>
      <c r="BI25" s="300"/>
      <c r="BJ25" s="301"/>
      <c r="BK25" s="302"/>
      <c r="BL25" s="303"/>
      <c r="BM25" s="463">
        <f t="shared" si="3"/>
        <v>0</v>
      </c>
      <c r="BN25" s="299"/>
      <c r="BO25" s="300"/>
      <c r="BP25" s="300"/>
      <c r="BQ25" s="300"/>
      <c r="BR25" s="300"/>
      <c r="BS25" s="300"/>
      <c r="BT25" s="300"/>
      <c r="BU25" s="300"/>
      <c r="BV25" s="300"/>
      <c r="BW25" s="300"/>
      <c r="BX25" s="300"/>
      <c r="BY25" s="300"/>
      <c r="BZ25" s="300"/>
      <c r="CA25" s="300"/>
      <c r="CB25" s="300"/>
      <c r="CC25" s="300"/>
      <c r="CD25" s="300"/>
      <c r="CE25" s="301"/>
      <c r="CF25" s="298">
        <v>15</v>
      </c>
      <c r="CG25" s="299">
        <v>0</v>
      </c>
      <c r="CH25" s="300">
        <v>0</v>
      </c>
      <c r="CI25" s="457">
        <f t="shared" si="8"/>
        <v>0</v>
      </c>
      <c r="CJ25" s="300"/>
      <c r="CK25" s="301"/>
      <c r="CL25" s="302"/>
      <c r="CM25" s="303"/>
      <c r="CN25" s="399">
        <f t="shared" si="10"/>
        <v>0</v>
      </c>
      <c r="CO25" s="463">
        <f t="shared" si="4"/>
        <v>0</v>
      </c>
      <c r="CP25" s="304"/>
      <c r="CQ25" s="300"/>
      <c r="CR25" s="300"/>
      <c r="CS25" s="300"/>
      <c r="CT25" s="300"/>
      <c r="CU25" s="300"/>
      <c r="CV25" s="300"/>
      <c r="CW25" s="300"/>
      <c r="CX25" s="300"/>
      <c r="CY25" s="300"/>
      <c r="CZ25" s="300"/>
      <c r="DA25" s="300"/>
      <c r="DB25" s="300"/>
      <c r="DC25" s="300"/>
      <c r="DD25" s="300"/>
      <c r="DE25" s="300"/>
      <c r="DF25" s="300"/>
      <c r="DG25" s="301"/>
      <c r="DH25" s="247"/>
      <c r="DI25" s="248"/>
      <c r="DJ25" s="248" t="s">
        <v>321</v>
      </c>
      <c r="DK25" s="248" t="s">
        <v>322</v>
      </c>
      <c r="DL25" s="248" t="s">
        <v>320</v>
      </c>
      <c r="DM25" s="400"/>
      <c r="DN25" s="405"/>
      <c r="DO25" s="402"/>
      <c r="DP25" s="400"/>
      <c r="DQ25" s="400"/>
      <c r="DR25" s="400"/>
      <c r="DS25" s="400"/>
      <c r="DT25" s="400"/>
      <c r="DU25" s="403"/>
      <c r="DV25" s="404">
        <v>15</v>
      </c>
    </row>
    <row r="26" spans="1:126" thickBot="1">
      <c r="A26" s="305">
        <v>0</v>
      </c>
      <c r="B26" s="306">
        <v>0</v>
      </c>
      <c r="C26" s="460">
        <f t="shared" si="5"/>
        <v>0</v>
      </c>
      <c r="D26" s="306"/>
      <c r="E26" s="307"/>
      <c r="F26" s="302"/>
      <c r="G26" s="308"/>
      <c r="H26" s="465">
        <f t="shared" si="0"/>
        <v>0</v>
      </c>
      <c r="I26" s="309"/>
      <c r="J26" s="310"/>
      <c r="K26" s="310"/>
      <c r="L26" s="310"/>
      <c r="M26" s="310"/>
      <c r="N26" s="310"/>
      <c r="O26" s="310"/>
      <c r="P26" s="310"/>
      <c r="Q26" s="310"/>
      <c r="R26" s="310"/>
      <c r="S26" s="310"/>
      <c r="T26" s="310"/>
      <c r="U26" s="310"/>
      <c r="V26" s="310"/>
      <c r="W26" s="310"/>
      <c r="X26" s="310"/>
      <c r="Y26" s="310"/>
      <c r="Z26" s="311"/>
      <c r="AA26" s="312"/>
      <c r="AB26" s="313">
        <f t="shared" si="1"/>
        <v>0</v>
      </c>
      <c r="AC26" s="298">
        <v>16</v>
      </c>
      <c r="AD26" s="305">
        <v>0</v>
      </c>
      <c r="AE26" s="306">
        <v>0</v>
      </c>
      <c r="AF26" s="460">
        <f t="shared" si="6"/>
        <v>0</v>
      </c>
      <c r="AG26" s="306"/>
      <c r="AH26" s="307"/>
      <c r="AI26" s="302"/>
      <c r="AJ26" s="308"/>
      <c r="AK26" s="462">
        <f t="shared" si="2"/>
        <v>0</v>
      </c>
      <c r="AL26" s="309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311"/>
      <c r="BD26" s="312"/>
      <c r="BE26" s="298">
        <v>16</v>
      </c>
      <c r="BF26" s="299">
        <v>0</v>
      </c>
      <c r="BG26" s="300">
        <v>0</v>
      </c>
      <c r="BH26" s="457">
        <f t="shared" si="9"/>
        <v>0</v>
      </c>
      <c r="BI26" s="300"/>
      <c r="BJ26" s="301"/>
      <c r="BK26" s="302"/>
      <c r="BL26" s="303"/>
      <c r="BM26" s="463">
        <f t="shared" si="3"/>
        <v>0</v>
      </c>
      <c r="BN26" s="299"/>
      <c r="BO26" s="300"/>
      <c r="BP26" s="300"/>
      <c r="BQ26" s="300"/>
      <c r="BR26" s="300"/>
      <c r="BS26" s="300"/>
      <c r="BT26" s="300"/>
      <c r="BU26" s="300"/>
      <c r="BV26" s="300"/>
      <c r="BW26" s="300"/>
      <c r="BX26" s="300"/>
      <c r="BY26" s="300"/>
      <c r="BZ26" s="300"/>
      <c r="CA26" s="300"/>
      <c r="CB26" s="300"/>
      <c r="CC26" s="300"/>
      <c r="CD26" s="300"/>
      <c r="CE26" s="301"/>
      <c r="CF26" s="298">
        <v>16</v>
      </c>
      <c r="CG26" s="299">
        <v>0</v>
      </c>
      <c r="CH26" s="300">
        <v>0</v>
      </c>
      <c r="CI26" s="457">
        <f t="shared" si="8"/>
        <v>0</v>
      </c>
      <c r="CJ26" s="300"/>
      <c r="CK26" s="301"/>
      <c r="CL26" s="302"/>
      <c r="CM26" s="303"/>
      <c r="CN26" s="399">
        <f t="shared" si="10"/>
        <v>0</v>
      </c>
      <c r="CO26" s="463">
        <f t="shared" si="4"/>
        <v>0</v>
      </c>
      <c r="CP26" s="304"/>
      <c r="CQ26" s="300"/>
      <c r="CR26" s="300"/>
      <c r="CS26" s="300"/>
      <c r="CT26" s="300"/>
      <c r="CU26" s="300"/>
      <c r="CV26" s="300"/>
      <c r="CW26" s="300"/>
      <c r="CX26" s="300"/>
      <c r="CY26" s="300"/>
      <c r="CZ26" s="300"/>
      <c r="DA26" s="300"/>
      <c r="DB26" s="300"/>
      <c r="DC26" s="300"/>
      <c r="DD26" s="300"/>
      <c r="DE26" s="300"/>
      <c r="DF26" s="300"/>
      <c r="DG26" s="301"/>
      <c r="DH26" s="247"/>
      <c r="DI26" s="248"/>
      <c r="DJ26" s="248" t="s">
        <v>321</v>
      </c>
      <c r="DK26" s="248" t="s">
        <v>322</v>
      </c>
      <c r="DL26" s="248" t="s">
        <v>320</v>
      </c>
      <c r="DM26" s="400"/>
      <c r="DN26" s="405"/>
      <c r="DO26" s="402"/>
      <c r="DP26" s="400"/>
      <c r="DQ26" s="400"/>
      <c r="DR26" s="400"/>
      <c r="DS26" s="400"/>
      <c r="DT26" s="400"/>
      <c r="DU26" s="403"/>
      <c r="DV26" s="404">
        <v>16</v>
      </c>
    </row>
    <row r="27" spans="1:126" thickBot="1">
      <c r="A27" s="305">
        <v>0</v>
      </c>
      <c r="B27" s="306">
        <v>0</v>
      </c>
      <c r="C27" s="460">
        <f t="shared" si="5"/>
        <v>0</v>
      </c>
      <c r="D27" s="306"/>
      <c r="E27" s="307"/>
      <c r="F27" s="302"/>
      <c r="G27" s="308"/>
      <c r="H27" s="465">
        <f t="shared" si="0"/>
        <v>0</v>
      </c>
      <c r="I27" s="309"/>
      <c r="J27" s="310"/>
      <c r="K27" s="310"/>
      <c r="L27" s="310"/>
      <c r="M27" s="310"/>
      <c r="N27" s="310"/>
      <c r="O27" s="310"/>
      <c r="P27" s="310"/>
      <c r="Q27" s="310"/>
      <c r="R27" s="310"/>
      <c r="S27" s="310"/>
      <c r="T27" s="310"/>
      <c r="U27" s="310"/>
      <c r="V27" s="310"/>
      <c r="W27" s="310"/>
      <c r="X27" s="310"/>
      <c r="Y27" s="310"/>
      <c r="Z27" s="311"/>
      <c r="AA27" s="312"/>
      <c r="AB27" s="313">
        <f t="shared" si="1"/>
        <v>0</v>
      </c>
      <c r="AC27" s="298">
        <v>17</v>
      </c>
      <c r="AD27" s="305">
        <v>0</v>
      </c>
      <c r="AE27" s="306">
        <v>0</v>
      </c>
      <c r="AF27" s="460">
        <f t="shared" si="6"/>
        <v>0</v>
      </c>
      <c r="AG27" s="306"/>
      <c r="AH27" s="307"/>
      <c r="AI27" s="302"/>
      <c r="AJ27" s="308"/>
      <c r="AK27" s="462">
        <f t="shared" si="2"/>
        <v>0</v>
      </c>
      <c r="AL27" s="309"/>
      <c r="AM27" s="310"/>
      <c r="AN27" s="310"/>
      <c r="AO27" s="310"/>
      <c r="AP27" s="310"/>
      <c r="AQ27" s="310"/>
      <c r="AR27" s="310"/>
      <c r="AS27" s="310"/>
      <c r="AT27" s="310"/>
      <c r="AU27" s="310"/>
      <c r="AV27" s="310"/>
      <c r="AW27" s="310"/>
      <c r="AX27" s="310"/>
      <c r="AY27" s="310"/>
      <c r="AZ27" s="310"/>
      <c r="BA27" s="310"/>
      <c r="BB27" s="310"/>
      <c r="BC27" s="311"/>
      <c r="BD27" s="312"/>
      <c r="BE27" s="298">
        <v>17</v>
      </c>
      <c r="BF27" s="299">
        <v>0</v>
      </c>
      <c r="BG27" s="300">
        <v>0</v>
      </c>
      <c r="BH27" s="457">
        <f t="shared" si="9"/>
        <v>0</v>
      </c>
      <c r="BI27" s="300"/>
      <c r="BJ27" s="301"/>
      <c r="BK27" s="302"/>
      <c r="BL27" s="303"/>
      <c r="BM27" s="463">
        <f t="shared" si="3"/>
        <v>0</v>
      </c>
      <c r="BN27" s="299"/>
      <c r="BO27" s="300"/>
      <c r="BP27" s="300"/>
      <c r="BQ27" s="300"/>
      <c r="BR27" s="300"/>
      <c r="BS27" s="300"/>
      <c r="BT27" s="300"/>
      <c r="BU27" s="300"/>
      <c r="BV27" s="300"/>
      <c r="BW27" s="300"/>
      <c r="BX27" s="300"/>
      <c r="BY27" s="300"/>
      <c r="BZ27" s="300"/>
      <c r="CA27" s="300"/>
      <c r="CB27" s="300"/>
      <c r="CC27" s="300"/>
      <c r="CD27" s="300"/>
      <c r="CE27" s="301"/>
      <c r="CF27" s="298">
        <v>17</v>
      </c>
      <c r="CG27" s="299">
        <v>0</v>
      </c>
      <c r="CH27" s="300">
        <v>0</v>
      </c>
      <c r="CI27" s="457">
        <f t="shared" si="8"/>
        <v>0</v>
      </c>
      <c r="CJ27" s="300"/>
      <c r="CK27" s="301"/>
      <c r="CL27" s="302"/>
      <c r="CM27" s="303"/>
      <c r="CN27" s="399">
        <f t="shared" si="10"/>
        <v>0</v>
      </c>
      <c r="CO27" s="463">
        <f t="shared" si="4"/>
        <v>0</v>
      </c>
      <c r="CP27" s="304"/>
      <c r="CQ27" s="300"/>
      <c r="CR27" s="300"/>
      <c r="CS27" s="300"/>
      <c r="CT27" s="300"/>
      <c r="CU27" s="300"/>
      <c r="CV27" s="300"/>
      <c r="CW27" s="300"/>
      <c r="CX27" s="300"/>
      <c r="CY27" s="300"/>
      <c r="CZ27" s="300"/>
      <c r="DA27" s="300"/>
      <c r="DB27" s="300"/>
      <c r="DC27" s="300"/>
      <c r="DD27" s="300"/>
      <c r="DE27" s="300"/>
      <c r="DF27" s="300"/>
      <c r="DG27" s="301"/>
      <c r="DH27" s="247"/>
      <c r="DI27" s="248"/>
      <c r="DJ27" s="248" t="s">
        <v>321</v>
      </c>
      <c r="DK27" s="248" t="s">
        <v>322</v>
      </c>
      <c r="DL27" s="248" t="s">
        <v>320</v>
      </c>
      <c r="DM27" s="400"/>
      <c r="DN27" s="405"/>
      <c r="DO27" s="402"/>
      <c r="DP27" s="400"/>
      <c r="DQ27" s="400"/>
      <c r="DR27" s="400"/>
      <c r="DS27" s="400"/>
      <c r="DT27" s="400"/>
      <c r="DU27" s="403"/>
      <c r="DV27" s="404">
        <v>17</v>
      </c>
    </row>
    <row r="28" spans="1:126" thickBot="1">
      <c r="A28" s="305">
        <v>0</v>
      </c>
      <c r="B28" s="306">
        <v>0</v>
      </c>
      <c r="C28" s="460">
        <f t="shared" si="5"/>
        <v>0</v>
      </c>
      <c r="D28" s="306"/>
      <c r="E28" s="307"/>
      <c r="F28" s="302"/>
      <c r="G28" s="308"/>
      <c r="H28" s="465">
        <f t="shared" si="0"/>
        <v>0</v>
      </c>
      <c r="I28" s="309"/>
      <c r="J28" s="310"/>
      <c r="K28" s="310"/>
      <c r="L28" s="310"/>
      <c r="M28" s="310"/>
      <c r="N28" s="310"/>
      <c r="O28" s="310"/>
      <c r="P28" s="310"/>
      <c r="Q28" s="310"/>
      <c r="R28" s="310"/>
      <c r="S28" s="310"/>
      <c r="T28" s="310"/>
      <c r="U28" s="310"/>
      <c r="V28" s="310"/>
      <c r="W28" s="310"/>
      <c r="X28" s="310"/>
      <c r="Y28" s="310"/>
      <c r="Z28" s="311"/>
      <c r="AA28" s="312"/>
      <c r="AB28" s="313">
        <f t="shared" si="1"/>
        <v>0</v>
      </c>
      <c r="AC28" s="298">
        <v>18</v>
      </c>
      <c r="AD28" s="305">
        <v>0</v>
      </c>
      <c r="AE28" s="306">
        <v>0</v>
      </c>
      <c r="AF28" s="460">
        <f t="shared" si="6"/>
        <v>0</v>
      </c>
      <c r="AG28" s="306"/>
      <c r="AH28" s="307"/>
      <c r="AI28" s="302"/>
      <c r="AJ28" s="308"/>
      <c r="AK28" s="462">
        <f t="shared" si="2"/>
        <v>0</v>
      </c>
      <c r="AL28" s="309"/>
      <c r="AM28" s="310"/>
      <c r="AN28" s="310"/>
      <c r="AO28" s="310"/>
      <c r="AP28" s="310"/>
      <c r="AQ28" s="310"/>
      <c r="AR28" s="310"/>
      <c r="AS28" s="310"/>
      <c r="AT28" s="310"/>
      <c r="AU28" s="310"/>
      <c r="AV28" s="310"/>
      <c r="AW28" s="310"/>
      <c r="AX28" s="310"/>
      <c r="AY28" s="310"/>
      <c r="AZ28" s="310"/>
      <c r="BA28" s="310"/>
      <c r="BB28" s="310"/>
      <c r="BC28" s="311"/>
      <c r="BD28" s="312"/>
      <c r="BE28" s="298">
        <v>18</v>
      </c>
      <c r="BF28" s="299">
        <v>0</v>
      </c>
      <c r="BG28" s="300">
        <v>0</v>
      </c>
      <c r="BH28" s="457">
        <f t="shared" si="9"/>
        <v>0</v>
      </c>
      <c r="BI28" s="300"/>
      <c r="BJ28" s="301"/>
      <c r="BK28" s="302"/>
      <c r="BL28" s="303"/>
      <c r="BM28" s="463">
        <f t="shared" si="3"/>
        <v>0</v>
      </c>
      <c r="BN28" s="299"/>
      <c r="BO28" s="300"/>
      <c r="BP28" s="300"/>
      <c r="BQ28" s="300"/>
      <c r="BR28" s="300"/>
      <c r="BS28" s="300"/>
      <c r="BT28" s="300"/>
      <c r="BU28" s="300"/>
      <c r="BV28" s="300"/>
      <c r="BW28" s="300"/>
      <c r="BX28" s="300"/>
      <c r="BY28" s="300"/>
      <c r="BZ28" s="300"/>
      <c r="CA28" s="300"/>
      <c r="CB28" s="300"/>
      <c r="CC28" s="300"/>
      <c r="CD28" s="300"/>
      <c r="CE28" s="301"/>
      <c r="CF28" s="298">
        <v>18</v>
      </c>
      <c r="CG28" s="299">
        <v>0</v>
      </c>
      <c r="CH28" s="300">
        <v>0</v>
      </c>
      <c r="CI28" s="457">
        <f t="shared" si="8"/>
        <v>0</v>
      </c>
      <c r="CJ28" s="300"/>
      <c r="CK28" s="301"/>
      <c r="CL28" s="302"/>
      <c r="CM28" s="303"/>
      <c r="CN28" s="399">
        <f t="shared" si="10"/>
        <v>0</v>
      </c>
      <c r="CO28" s="463">
        <f t="shared" si="4"/>
        <v>0</v>
      </c>
      <c r="CP28" s="304"/>
      <c r="CQ28" s="300"/>
      <c r="CR28" s="300"/>
      <c r="CS28" s="300"/>
      <c r="CT28" s="300"/>
      <c r="CU28" s="300"/>
      <c r="CV28" s="300"/>
      <c r="CW28" s="300"/>
      <c r="CX28" s="300"/>
      <c r="CY28" s="300"/>
      <c r="CZ28" s="300"/>
      <c r="DA28" s="300"/>
      <c r="DB28" s="300"/>
      <c r="DC28" s="300"/>
      <c r="DD28" s="300"/>
      <c r="DE28" s="300"/>
      <c r="DF28" s="300"/>
      <c r="DG28" s="301"/>
      <c r="DH28" s="247"/>
      <c r="DI28" s="248"/>
      <c r="DJ28" s="248" t="s">
        <v>321</v>
      </c>
      <c r="DK28" s="248" t="s">
        <v>322</v>
      </c>
      <c r="DL28" s="248" t="s">
        <v>320</v>
      </c>
      <c r="DM28" s="400"/>
      <c r="DN28" s="405"/>
      <c r="DO28" s="402"/>
      <c r="DP28" s="400"/>
      <c r="DQ28" s="400"/>
      <c r="DR28" s="400"/>
      <c r="DS28" s="400"/>
      <c r="DT28" s="400"/>
      <c r="DU28" s="403"/>
      <c r="DV28" s="404">
        <v>18</v>
      </c>
    </row>
    <row r="29" spans="1:126" thickBot="1">
      <c r="A29" s="305">
        <v>0</v>
      </c>
      <c r="B29" s="306">
        <v>0</v>
      </c>
      <c r="C29" s="460">
        <f t="shared" si="5"/>
        <v>0</v>
      </c>
      <c r="D29" s="306"/>
      <c r="E29" s="307"/>
      <c r="F29" s="302"/>
      <c r="G29" s="308"/>
      <c r="H29" s="465">
        <f t="shared" si="0"/>
        <v>0</v>
      </c>
      <c r="I29" s="309"/>
      <c r="J29" s="310"/>
      <c r="K29" s="310"/>
      <c r="L29" s="310"/>
      <c r="M29" s="310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  <c r="Y29" s="310"/>
      <c r="Z29" s="311"/>
      <c r="AA29" s="312"/>
      <c r="AB29" s="313">
        <f t="shared" si="1"/>
        <v>0</v>
      </c>
      <c r="AC29" s="298">
        <v>19</v>
      </c>
      <c r="AD29" s="305">
        <v>0</v>
      </c>
      <c r="AE29" s="306">
        <v>0</v>
      </c>
      <c r="AF29" s="460">
        <f t="shared" si="6"/>
        <v>0</v>
      </c>
      <c r="AG29" s="306"/>
      <c r="AH29" s="307"/>
      <c r="AI29" s="302"/>
      <c r="AJ29" s="308"/>
      <c r="AK29" s="462">
        <f t="shared" si="2"/>
        <v>0</v>
      </c>
      <c r="AL29" s="309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311"/>
      <c r="BD29" s="312"/>
      <c r="BE29" s="298">
        <v>19</v>
      </c>
      <c r="BF29" s="299">
        <v>0</v>
      </c>
      <c r="BG29" s="300">
        <v>0</v>
      </c>
      <c r="BH29" s="457">
        <f t="shared" si="9"/>
        <v>0</v>
      </c>
      <c r="BI29" s="300"/>
      <c r="BJ29" s="301"/>
      <c r="BK29" s="302"/>
      <c r="BL29" s="303"/>
      <c r="BM29" s="463">
        <f t="shared" si="3"/>
        <v>0</v>
      </c>
      <c r="BN29" s="299"/>
      <c r="BO29" s="300"/>
      <c r="BP29" s="300"/>
      <c r="BQ29" s="300"/>
      <c r="BR29" s="300"/>
      <c r="BS29" s="300"/>
      <c r="BT29" s="300"/>
      <c r="BU29" s="300"/>
      <c r="BV29" s="300"/>
      <c r="BW29" s="300"/>
      <c r="BX29" s="300"/>
      <c r="BY29" s="300"/>
      <c r="BZ29" s="300"/>
      <c r="CA29" s="300"/>
      <c r="CB29" s="300"/>
      <c r="CC29" s="300"/>
      <c r="CD29" s="300"/>
      <c r="CE29" s="301"/>
      <c r="CF29" s="298">
        <v>19</v>
      </c>
      <c r="CG29" s="299">
        <v>0</v>
      </c>
      <c r="CH29" s="300">
        <v>0</v>
      </c>
      <c r="CI29" s="457">
        <f t="shared" si="8"/>
        <v>0</v>
      </c>
      <c r="CJ29" s="300"/>
      <c r="CK29" s="301"/>
      <c r="CL29" s="302"/>
      <c r="CM29" s="303"/>
      <c r="CN29" s="399">
        <f t="shared" si="10"/>
        <v>0</v>
      </c>
      <c r="CO29" s="463">
        <f t="shared" si="4"/>
        <v>0</v>
      </c>
      <c r="CP29" s="304"/>
      <c r="CQ29" s="300"/>
      <c r="CR29" s="300"/>
      <c r="CS29" s="300"/>
      <c r="CT29" s="300"/>
      <c r="CU29" s="300"/>
      <c r="CV29" s="300"/>
      <c r="CW29" s="300"/>
      <c r="CX29" s="300"/>
      <c r="CY29" s="300"/>
      <c r="CZ29" s="300"/>
      <c r="DA29" s="300"/>
      <c r="DB29" s="300"/>
      <c r="DC29" s="300"/>
      <c r="DD29" s="300"/>
      <c r="DE29" s="300"/>
      <c r="DF29" s="300"/>
      <c r="DG29" s="301"/>
      <c r="DH29" s="247"/>
      <c r="DI29" s="248"/>
      <c r="DJ29" s="248" t="s">
        <v>321</v>
      </c>
      <c r="DK29" s="248" t="s">
        <v>322</v>
      </c>
      <c r="DL29" s="248" t="s">
        <v>320</v>
      </c>
      <c r="DM29" s="400"/>
      <c r="DN29" s="405"/>
      <c r="DO29" s="402"/>
      <c r="DP29" s="400"/>
      <c r="DQ29" s="400"/>
      <c r="DR29" s="400"/>
      <c r="DS29" s="400"/>
      <c r="DT29" s="400"/>
      <c r="DU29" s="403"/>
      <c r="DV29" s="404">
        <v>19</v>
      </c>
    </row>
    <row r="30" spans="1:126" thickBot="1">
      <c r="A30" s="305">
        <v>0</v>
      </c>
      <c r="B30" s="306">
        <v>0</v>
      </c>
      <c r="C30" s="460">
        <f t="shared" si="5"/>
        <v>0</v>
      </c>
      <c r="D30" s="306"/>
      <c r="E30" s="307"/>
      <c r="F30" s="302"/>
      <c r="G30" s="308"/>
      <c r="H30" s="465">
        <f t="shared" si="0"/>
        <v>0</v>
      </c>
      <c r="I30" s="309"/>
      <c r="J30" s="310"/>
      <c r="K30" s="310"/>
      <c r="L30" s="310"/>
      <c r="M30" s="310"/>
      <c r="N30" s="310"/>
      <c r="O30" s="310"/>
      <c r="P30" s="310"/>
      <c r="Q30" s="310"/>
      <c r="R30" s="310"/>
      <c r="S30" s="310"/>
      <c r="T30" s="310"/>
      <c r="U30" s="310"/>
      <c r="V30" s="310"/>
      <c r="W30" s="310"/>
      <c r="X30" s="310"/>
      <c r="Y30" s="310"/>
      <c r="Z30" s="311"/>
      <c r="AA30" s="312"/>
      <c r="AB30" s="313">
        <f t="shared" si="1"/>
        <v>0</v>
      </c>
      <c r="AC30" s="298">
        <v>20</v>
      </c>
      <c r="AD30" s="305">
        <v>0</v>
      </c>
      <c r="AE30" s="306">
        <v>0</v>
      </c>
      <c r="AF30" s="460">
        <f t="shared" si="6"/>
        <v>0</v>
      </c>
      <c r="AG30" s="306"/>
      <c r="AH30" s="307"/>
      <c r="AI30" s="302"/>
      <c r="AJ30" s="308"/>
      <c r="AK30" s="462">
        <f t="shared" si="2"/>
        <v>0</v>
      </c>
      <c r="AL30" s="309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311"/>
      <c r="BD30" s="312"/>
      <c r="BE30" s="298">
        <v>20</v>
      </c>
      <c r="BF30" s="299">
        <v>0</v>
      </c>
      <c r="BG30" s="300">
        <v>0</v>
      </c>
      <c r="BH30" s="457">
        <f t="shared" si="9"/>
        <v>0</v>
      </c>
      <c r="BI30" s="300"/>
      <c r="BJ30" s="301"/>
      <c r="BK30" s="302"/>
      <c r="BL30" s="303"/>
      <c r="BM30" s="463">
        <f t="shared" si="3"/>
        <v>0</v>
      </c>
      <c r="BN30" s="299"/>
      <c r="BO30" s="300"/>
      <c r="BP30" s="300"/>
      <c r="BQ30" s="300"/>
      <c r="BR30" s="300"/>
      <c r="BS30" s="300"/>
      <c r="BT30" s="300"/>
      <c r="BU30" s="300"/>
      <c r="BV30" s="300"/>
      <c r="BW30" s="300"/>
      <c r="BX30" s="300"/>
      <c r="BY30" s="300"/>
      <c r="BZ30" s="300"/>
      <c r="CA30" s="300"/>
      <c r="CB30" s="300"/>
      <c r="CC30" s="300"/>
      <c r="CD30" s="300"/>
      <c r="CE30" s="301"/>
      <c r="CF30" s="298">
        <v>20</v>
      </c>
      <c r="CG30" s="299">
        <v>0</v>
      </c>
      <c r="CH30" s="300">
        <v>0</v>
      </c>
      <c r="CI30" s="457">
        <f t="shared" si="8"/>
        <v>0</v>
      </c>
      <c r="CJ30" s="300"/>
      <c r="CK30" s="301"/>
      <c r="CL30" s="302"/>
      <c r="CM30" s="303"/>
      <c r="CN30" s="399">
        <f t="shared" si="10"/>
        <v>0</v>
      </c>
      <c r="CO30" s="463">
        <f t="shared" si="4"/>
        <v>0</v>
      </c>
      <c r="CP30" s="304"/>
      <c r="CQ30" s="300"/>
      <c r="CR30" s="300"/>
      <c r="CS30" s="300"/>
      <c r="CT30" s="300"/>
      <c r="CU30" s="300"/>
      <c r="CV30" s="300"/>
      <c r="CW30" s="300"/>
      <c r="CX30" s="300"/>
      <c r="CY30" s="300"/>
      <c r="CZ30" s="300"/>
      <c r="DA30" s="300"/>
      <c r="DB30" s="300"/>
      <c r="DC30" s="300"/>
      <c r="DD30" s="300"/>
      <c r="DE30" s="300"/>
      <c r="DF30" s="300"/>
      <c r="DG30" s="301"/>
      <c r="DH30" s="247"/>
      <c r="DI30" s="248"/>
      <c r="DJ30" s="248" t="s">
        <v>321</v>
      </c>
      <c r="DK30" s="248" t="s">
        <v>322</v>
      </c>
      <c r="DL30" s="248" t="s">
        <v>320</v>
      </c>
      <c r="DM30" s="400"/>
      <c r="DN30" s="405"/>
      <c r="DO30" s="402"/>
      <c r="DP30" s="400"/>
      <c r="DQ30" s="400"/>
      <c r="DR30" s="400"/>
      <c r="DS30" s="400"/>
      <c r="DT30" s="400"/>
      <c r="DU30" s="403"/>
      <c r="DV30" s="404">
        <v>20</v>
      </c>
    </row>
    <row r="31" spans="1:126" thickBot="1">
      <c r="A31" s="305">
        <v>0</v>
      </c>
      <c r="B31" s="306">
        <v>0</v>
      </c>
      <c r="C31" s="460">
        <f t="shared" si="5"/>
        <v>0</v>
      </c>
      <c r="D31" s="306"/>
      <c r="E31" s="307"/>
      <c r="F31" s="302"/>
      <c r="G31" s="308"/>
      <c r="H31" s="465">
        <f t="shared" si="0"/>
        <v>0</v>
      </c>
      <c r="I31" s="309"/>
      <c r="J31" s="310"/>
      <c r="K31" s="310"/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  <c r="Y31" s="310"/>
      <c r="Z31" s="311"/>
      <c r="AA31" s="312"/>
      <c r="AB31" s="313">
        <f t="shared" si="1"/>
        <v>0</v>
      </c>
      <c r="AC31" s="298">
        <v>21</v>
      </c>
      <c r="AD31" s="305">
        <v>0</v>
      </c>
      <c r="AE31" s="306">
        <v>0</v>
      </c>
      <c r="AF31" s="460">
        <f t="shared" si="6"/>
        <v>0</v>
      </c>
      <c r="AG31" s="306"/>
      <c r="AH31" s="307"/>
      <c r="AI31" s="302"/>
      <c r="AJ31" s="308"/>
      <c r="AK31" s="462">
        <f t="shared" si="2"/>
        <v>0</v>
      </c>
      <c r="AL31" s="309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311"/>
      <c r="BD31" s="312"/>
      <c r="BE31" s="298">
        <v>21</v>
      </c>
      <c r="BF31" s="299">
        <v>0</v>
      </c>
      <c r="BG31" s="300">
        <v>0</v>
      </c>
      <c r="BH31" s="457">
        <f t="shared" si="9"/>
        <v>0</v>
      </c>
      <c r="BI31" s="300"/>
      <c r="BJ31" s="301"/>
      <c r="BK31" s="302"/>
      <c r="BL31" s="303"/>
      <c r="BM31" s="463">
        <f t="shared" si="3"/>
        <v>0</v>
      </c>
      <c r="BN31" s="299"/>
      <c r="BO31" s="300"/>
      <c r="BP31" s="300"/>
      <c r="BQ31" s="300"/>
      <c r="BR31" s="300"/>
      <c r="BS31" s="300"/>
      <c r="BT31" s="300"/>
      <c r="BU31" s="300"/>
      <c r="BV31" s="300"/>
      <c r="BW31" s="300"/>
      <c r="BX31" s="300"/>
      <c r="BY31" s="300"/>
      <c r="BZ31" s="300"/>
      <c r="CA31" s="300"/>
      <c r="CB31" s="300"/>
      <c r="CC31" s="300"/>
      <c r="CD31" s="300"/>
      <c r="CE31" s="301"/>
      <c r="CF31" s="298">
        <v>21</v>
      </c>
      <c r="CG31" s="299">
        <v>0</v>
      </c>
      <c r="CH31" s="300">
        <v>0</v>
      </c>
      <c r="CI31" s="457">
        <f t="shared" si="8"/>
        <v>0</v>
      </c>
      <c r="CJ31" s="300"/>
      <c r="CK31" s="301"/>
      <c r="CL31" s="302"/>
      <c r="CM31" s="303"/>
      <c r="CN31" s="399">
        <f t="shared" si="10"/>
        <v>0</v>
      </c>
      <c r="CO31" s="463">
        <f t="shared" si="4"/>
        <v>0</v>
      </c>
      <c r="CP31" s="304"/>
      <c r="CQ31" s="300"/>
      <c r="CR31" s="300"/>
      <c r="CS31" s="300"/>
      <c r="CT31" s="300"/>
      <c r="CU31" s="300"/>
      <c r="CV31" s="300"/>
      <c r="CW31" s="300"/>
      <c r="CX31" s="300"/>
      <c r="CY31" s="300"/>
      <c r="CZ31" s="300"/>
      <c r="DA31" s="300"/>
      <c r="DB31" s="300"/>
      <c r="DC31" s="300"/>
      <c r="DD31" s="300"/>
      <c r="DE31" s="300"/>
      <c r="DF31" s="300"/>
      <c r="DG31" s="301"/>
      <c r="DH31" s="247"/>
      <c r="DI31" s="248"/>
      <c r="DJ31" s="248" t="s">
        <v>321</v>
      </c>
      <c r="DK31" s="248" t="s">
        <v>322</v>
      </c>
      <c r="DL31" s="248" t="s">
        <v>320</v>
      </c>
      <c r="DM31" s="400"/>
      <c r="DN31" s="405"/>
      <c r="DO31" s="402"/>
      <c r="DP31" s="400"/>
      <c r="DQ31" s="400"/>
      <c r="DR31" s="400"/>
      <c r="DS31" s="400"/>
      <c r="DT31" s="400"/>
      <c r="DU31" s="403"/>
      <c r="DV31" s="404">
        <v>21</v>
      </c>
    </row>
    <row r="32" spans="1:126" thickBot="1">
      <c r="A32" s="305">
        <v>0</v>
      </c>
      <c r="B32" s="306">
        <v>0</v>
      </c>
      <c r="C32" s="460">
        <f t="shared" si="5"/>
        <v>0</v>
      </c>
      <c r="D32" s="306"/>
      <c r="E32" s="307"/>
      <c r="F32" s="302"/>
      <c r="G32" s="308"/>
      <c r="H32" s="465">
        <f t="shared" si="0"/>
        <v>0</v>
      </c>
      <c r="I32" s="309"/>
      <c r="J32" s="310"/>
      <c r="K32" s="310"/>
      <c r="L32" s="310"/>
      <c r="M32" s="310"/>
      <c r="N32" s="310"/>
      <c r="O32" s="310"/>
      <c r="P32" s="310"/>
      <c r="Q32" s="310"/>
      <c r="R32" s="310"/>
      <c r="S32" s="310"/>
      <c r="T32" s="310"/>
      <c r="U32" s="310"/>
      <c r="V32" s="310"/>
      <c r="W32" s="310"/>
      <c r="X32" s="310"/>
      <c r="Y32" s="310"/>
      <c r="Z32" s="311"/>
      <c r="AA32" s="312"/>
      <c r="AB32" s="313">
        <f t="shared" si="1"/>
        <v>0</v>
      </c>
      <c r="AC32" s="298">
        <v>22</v>
      </c>
      <c r="AD32" s="305">
        <v>0</v>
      </c>
      <c r="AE32" s="306">
        <v>0</v>
      </c>
      <c r="AF32" s="460">
        <f t="shared" si="6"/>
        <v>0</v>
      </c>
      <c r="AG32" s="306"/>
      <c r="AH32" s="307"/>
      <c r="AI32" s="302"/>
      <c r="AJ32" s="308"/>
      <c r="AK32" s="462">
        <f t="shared" si="2"/>
        <v>0</v>
      </c>
      <c r="AL32" s="309"/>
      <c r="AM32" s="310"/>
      <c r="AN32" s="310"/>
      <c r="AO32" s="310"/>
      <c r="AP32" s="310"/>
      <c r="AQ32" s="310"/>
      <c r="AR32" s="310"/>
      <c r="AS32" s="310"/>
      <c r="AT32" s="310"/>
      <c r="AU32" s="310"/>
      <c r="AV32" s="310"/>
      <c r="AW32" s="310"/>
      <c r="AX32" s="310"/>
      <c r="AY32" s="310"/>
      <c r="AZ32" s="310"/>
      <c r="BA32" s="310"/>
      <c r="BB32" s="310"/>
      <c r="BC32" s="311"/>
      <c r="BD32" s="312"/>
      <c r="BE32" s="298">
        <v>22</v>
      </c>
      <c r="BF32" s="299">
        <v>0</v>
      </c>
      <c r="BG32" s="300">
        <v>0</v>
      </c>
      <c r="BH32" s="457">
        <f t="shared" si="9"/>
        <v>0</v>
      </c>
      <c r="BI32" s="300"/>
      <c r="BJ32" s="301"/>
      <c r="BK32" s="302"/>
      <c r="BL32" s="303"/>
      <c r="BM32" s="463">
        <f t="shared" si="3"/>
        <v>0</v>
      </c>
      <c r="BN32" s="299"/>
      <c r="BO32" s="300"/>
      <c r="BP32" s="300"/>
      <c r="BQ32" s="300"/>
      <c r="BR32" s="300"/>
      <c r="BS32" s="300"/>
      <c r="BT32" s="300"/>
      <c r="BU32" s="300"/>
      <c r="BV32" s="300"/>
      <c r="BW32" s="300"/>
      <c r="BX32" s="300"/>
      <c r="BY32" s="300"/>
      <c r="BZ32" s="300"/>
      <c r="CA32" s="300"/>
      <c r="CB32" s="300"/>
      <c r="CC32" s="300"/>
      <c r="CD32" s="300"/>
      <c r="CE32" s="301"/>
      <c r="CF32" s="298">
        <v>22</v>
      </c>
      <c r="CG32" s="299">
        <v>0</v>
      </c>
      <c r="CH32" s="300">
        <v>0</v>
      </c>
      <c r="CI32" s="457">
        <f t="shared" si="8"/>
        <v>0</v>
      </c>
      <c r="CJ32" s="300"/>
      <c r="CK32" s="301"/>
      <c r="CL32" s="302"/>
      <c r="CM32" s="303"/>
      <c r="CN32" s="399">
        <f t="shared" si="10"/>
        <v>0</v>
      </c>
      <c r="CO32" s="463">
        <f t="shared" si="4"/>
        <v>0</v>
      </c>
      <c r="CP32" s="304"/>
      <c r="CQ32" s="300"/>
      <c r="CR32" s="300"/>
      <c r="CS32" s="300"/>
      <c r="CT32" s="300"/>
      <c r="CU32" s="300"/>
      <c r="CV32" s="300"/>
      <c r="CW32" s="300"/>
      <c r="CX32" s="300"/>
      <c r="CY32" s="300"/>
      <c r="CZ32" s="300"/>
      <c r="DA32" s="300"/>
      <c r="DB32" s="300"/>
      <c r="DC32" s="300"/>
      <c r="DD32" s="300"/>
      <c r="DE32" s="300"/>
      <c r="DF32" s="300"/>
      <c r="DG32" s="301"/>
      <c r="DH32" s="247"/>
      <c r="DI32" s="248"/>
      <c r="DJ32" s="248" t="s">
        <v>321</v>
      </c>
      <c r="DK32" s="248" t="s">
        <v>322</v>
      </c>
      <c r="DL32" s="248" t="s">
        <v>320</v>
      </c>
      <c r="DM32" s="400"/>
      <c r="DN32" s="405"/>
      <c r="DO32" s="402"/>
      <c r="DP32" s="400"/>
      <c r="DQ32" s="400"/>
      <c r="DR32" s="400"/>
      <c r="DS32" s="400"/>
      <c r="DT32" s="400"/>
      <c r="DU32" s="403"/>
      <c r="DV32" s="404">
        <v>22</v>
      </c>
    </row>
    <row r="33" spans="1:126" thickBot="1">
      <c r="A33" s="305">
        <v>0</v>
      </c>
      <c r="B33" s="306">
        <v>0</v>
      </c>
      <c r="C33" s="460">
        <f t="shared" si="5"/>
        <v>0</v>
      </c>
      <c r="D33" s="306"/>
      <c r="E33" s="307"/>
      <c r="F33" s="302"/>
      <c r="G33" s="308"/>
      <c r="H33" s="465">
        <f t="shared" si="0"/>
        <v>0</v>
      </c>
      <c r="I33" s="309"/>
      <c r="J33" s="310"/>
      <c r="K33" s="310"/>
      <c r="L33" s="310"/>
      <c r="M33" s="310"/>
      <c r="N33" s="310"/>
      <c r="O33" s="310"/>
      <c r="P33" s="310"/>
      <c r="Q33" s="310"/>
      <c r="R33" s="310"/>
      <c r="S33" s="310"/>
      <c r="T33" s="310"/>
      <c r="U33" s="310"/>
      <c r="V33" s="310"/>
      <c r="W33" s="310"/>
      <c r="X33" s="310"/>
      <c r="Y33" s="310"/>
      <c r="Z33" s="311"/>
      <c r="AA33" s="312"/>
      <c r="AB33" s="313">
        <f t="shared" si="1"/>
        <v>0</v>
      </c>
      <c r="AC33" s="298">
        <v>23</v>
      </c>
      <c r="AD33" s="305">
        <v>0</v>
      </c>
      <c r="AE33" s="306">
        <v>0</v>
      </c>
      <c r="AF33" s="460">
        <f t="shared" si="6"/>
        <v>0</v>
      </c>
      <c r="AG33" s="306"/>
      <c r="AH33" s="307"/>
      <c r="AI33" s="302"/>
      <c r="AJ33" s="308"/>
      <c r="AK33" s="462">
        <f t="shared" si="2"/>
        <v>0</v>
      </c>
      <c r="AL33" s="309"/>
      <c r="AM33" s="310"/>
      <c r="AN33" s="310"/>
      <c r="AO33" s="310"/>
      <c r="AP33" s="310"/>
      <c r="AQ33" s="310"/>
      <c r="AR33" s="310"/>
      <c r="AS33" s="310"/>
      <c r="AT33" s="310"/>
      <c r="AU33" s="310"/>
      <c r="AV33" s="310"/>
      <c r="AW33" s="310"/>
      <c r="AX33" s="310"/>
      <c r="AY33" s="310"/>
      <c r="AZ33" s="310"/>
      <c r="BA33" s="310"/>
      <c r="BB33" s="310"/>
      <c r="BC33" s="311"/>
      <c r="BD33" s="312"/>
      <c r="BE33" s="298">
        <v>23</v>
      </c>
      <c r="BF33" s="299">
        <v>0</v>
      </c>
      <c r="BG33" s="300">
        <v>0</v>
      </c>
      <c r="BH33" s="457">
        <f t="shared" si="9"/>
        <v>0</v>
      </c>
      <c r="BI33" s="300"/>
      <c r="BJ33" s="301"/>
      <c r="BK33" s="302"/>
      <c r="BL33" s="303"/>
      <c r="BM33" s="463">
        <f t="shared" si="3"/>
        <v>0</v>
      </c>
      <c r="BN33" s="299"/>
      <c r="BO33" s="300"/>
      <c r="BP33" s="300"/>
      <c r="BQ33" s="300"/>
      <c r="BR33" s="300"/>
      <c r="BS33" s="300"/>
      <c r="BT33" s="300"/>
      <c r="BU33" s="300"/>
      <c r="BV33" s="300"/>
      <c r="BW33" s="300"/>
      <c r="BX33" s="300"/>
      <c r="BY33" s="300"/>
      <c r="BZ33" s="300"/>
      <c r="CA33" s="300"/>
      <c r="CB33" s="300"/>
      <c r="CC33" s="300"/>
      <c r="CD33" s="300"/>
      <c r="CE33" s="301"/>
      <c r="CF33" s="298">
        <v>23</v>
      </c>
      <c r="CG33" s="299">
        <v>0</v>
      </c>
      <c r="CH33" s="300">
        <v>0</v>
      </c>
      <c r="CI33" s="457">
        <f t="shared" si="8"/>
        <v>0</v>
      </c>
      <c r="CJ33" s="300"/>
      <c r="CK33" s="301"/>
      <c r="CL33" s="302"/>
      <c r="CM33" s="303"/>
      <c r="CN33" s="399">
        <f t="shared" si="10"/>
        <v>0</v>
      </c>
      <c r="CO33" s="463">
        <f t="shared" si="4"/>
        <v>0</v>
      </c>
      <c r="CP33" s="304"/>
      <c r="CQ33" s="300"/>
      <c r="CR33" s="300"/>
      <c r="CS33" s="300"/>
      <c r="CT33" s="300"/>
      <c r="CU33" s="300"/>
      <c r="CV33" s="300"/>
      <c r="CW33" s="300"/>
      <c r="CX33" s="300"/>
      <c r="CY33" s="300"/>
      <c r="CZ33" s="300"/>
      <c r="DA33" s="300"/>
      <c r="DB33" s="300"/>
      <c r="DC33" s="300"/>
      <c r="DD33" s="300"/>
      <c r="DE33" s="300"/>
      <c r="DF33" s="300"/>
      <c r="DG33" s="301"/>
      <c r="DH33" s="247"/>
      <c r="DI33" s="248"/>
      <c r="DJ33" s="248" t="s">
        <v>321</v>
      </c>
      <c r="DK33" s="248" t="s">
        <v>322</v>
      </c>
      <c r="DL33" s="248" t="s">
        <v>320</v>
      </c>
      <c r="DM33" s="400"/>
      <c r="DN33" s="405"/>
      <c r="DO33" s="402"/>
      <c r="DP33" s="400"/>
      <c r="DQ33" s="400"/>
      <c r="DR33" s="400"/>
      <c r="DS33" s="400"/>
      <c r="DT33" s="400"/>
      <c r="DU33" s="403"/>
      <c r="DV33" s="404">
        <v>23</v>
      </c>
    </row>
    <row r="34" spans="1:126" thickBot="1">
      <c r="A34" s="305">
        <v>0</v>
      </c>
      <c r="B34" s="306">
        <v>0</v>
      </c>
      <c r="C34" s="460">
        <f t="shared" si="5"/>
        <v>0</v>
      </c>
      <c r="D34" s="306"/>
      <c r="E34" s="307"/>
      <c r="F34" s="302"/>
      <c r="G34" s="308"/>
      <c r="H34" s="465">
        <f t="shared" si="0"/>
        <v>0</v>
      </c>
      <c r="I34" s="309"/>
      <c r="J34" s="310"/>
      <c r="K34" s="310"/>
      <c r="L34" s="310"/>
      <c r="M34" s="310"/>
      <c r="N34" s="310"/>
      <c r="O34" s="310"/>
      <c r="P34" s="310"/>
      <c r="Q34" s="310"/>
      <c r="R34" s="310"/>
      <c r="S34" s="310"/>
      <c r="T34" s="310"/>
      <c r="U34" s="310"/>
      <c r="V34" s="310"/>
      <c r="W34" s="310"/>
      <c r="X34" s="310"/>
      <c r="Y34" s="310"/>
      <c r="Z34" s="311"/>
      <c r="AA34" s="312"/>
      <c r="AB34" s="313">
        <f t="shared" si="1"/>
        <v>0</v>
      </c>
      <c r="AC34" s="298">
        <v>24</v>
      </c>
      <c r="AD34" s="305">
        <v>0</v>
      </c>
      <c r="AE34" s="306">
        <v>0</v>
      </c>
      <c r="AF34" s="460">
        <f t="shared" si="6"/>
        <v>0</v>
      </c>
      <c r="AG34" s="306"/>
      <c r="AH34" s="307"/>
      <c r="AI34" s="302"/>
      <c r="AJ34" s="308"/>
      <c r="AK34" s="462">
        <f t="shared" si="2"/>
        <v>0</v>
      </c>
      <c r="AL34" s="309"/>
      <c r="AM34" s="310"/>
      <c r="AN34" s="310"/>
      <c r="AO34" s="310"/>
      <c r="AP34" s="310"/>
      <c r="AQ34" s="310"/>
      <c r="AR34" s="310"/>
      <c r="AS34" s="310"/>
      <c r="AT34" s="310"/>
      <c r="AU34" s="310"/>
      <c r="AV34" s="310"/>
      <c r="AW34" s="310"/>
      <c r="AX34" s="310"/>
      <c r="AY34" s="310"/>
      <c r="AZ34" s="310"/>
      <c r="BA34" s="310"/>
      <c r="BB34" s="310"/>
      <c r="BC34" s="311"/>
      <c r="BD34" s="312"/>
      <c r="BE34" s="298">
        <v>24</v>
      </c>
      <c r="BF34" s="299">
        <v>0</v>
      </c>
      <c r="BG34" s="300">
        <v>0</v>
      </c>
      <c r="BH34" s="457">
        <f t="shared" si="9"/>
        <v>0</v>
      </c>
      <c r="BI34" s="300"/>
      <c r="BJ34" s="301"/>
      <c r="BK34" s="302"/>
      <c r="BL34" s="303"/>
      <c r="BM34" s="463">
        <f t="shared" si="3"/>
        <v>0</v>
      </c>
      <c r="BN34" s="299"/>
      <c r="BO34" s="300"/>
      <c r="BP34" s="300"/>
      <c r="BQ34" s="300"/>
      <c r="BR34" s="300"/>
      <c r="BS34" s="300"/>
      <c r="BT34" s="300"/>
      <c r="BU34" s="300"/>
      <c r="BV34" s="300"/>
      <c r="BW34" s="300"/>
      <c r="BX34" s="300"/>
      <c r="BY34" s="300"/>
      <c r="BZ34" s="300"/>
      <c r="CA34" s="300"/>
      <c r="CB34" s="300"/>
      <c r="CC34" s="300"/>
      <c r="CD34" s="300"/>
      <c r="CE34" s="301"/>
      <c r="CF34" s="298">
        <v>24</v>
      </c>
      <c r="CG34" s="299">
        <v>0</v>
      </c>
      <c r="CH34" s="300">
        <v>0</v>
      </c>
      <c r="CI34" s="457">
        <f t="shared" si="8"/>
        <v>0</v>
      </c>
      <c r="CJ34" s="300"/>
      <c r="CK34" s="301"/>
      <c r="CL34" s="302"/>
      <c r="CM34" s="303"/>
      <c r="CN34" s="399">
        <f t="shared" si="10"/>
        <v>0</v>
      </c>
      <c r="CO34" s="463">
        <f t="shared" si="4"/>
        <v>0</v>
      </c>
      <c r="CP34" s="304"/>
      <c r="CQ34" s="300"/>
      <c r="CR34" s="300"/>
      <c r="CS34" s="300"/>
      <c r="CT34" s="300"/>
      <c r="CU34" s="300"/>
      <c r="CV34" s="300"/>
      <c r="CW34" s="300"/>
      <c r="CX34" s="300"/>
      <c r="CY34" s="300"/>
      <c r="CZ34" s="300"/>
      <c r="DA34" s="300"/>
      <c r="DB34" s="300"/>
      <c r="DC34" s="300"/>
      <c r="DD34" s="300"/>
      <c r="DE34" s="300"/>
      <c r="DF34" s="300"/>
      <c r="DG34" s="301"/>
      <c r="DH34" s="247"/>
      <c r="DI34" s="248"/>
      <c r="DJ34" s="248" t="s">
        <v>321</v>
      </c>
      <c r="DK34" s="248" t="s">
        <v>322</v>
      </c>
      <c r="DL34" s="248" t="s">
        <v>320</v>
      </c>
      <c r="DM34" s="400"/>
      <c r="DN34" s="405"/>
      <c r="DO34" s="402"/>
      <c r="DP34" s="400"/>
      <c r="DQ34" s="400"/>
      <c r="DR34" s="400"/>
      <c r="DS34" s="400"/>
      <c r="DT34" s="400"/>
      <c r="DU34" s="403"/>
      <c r="DV34" s="404">
        <v>24</v>
      </c>
    </row>
    <row r="35" spans="1:126" thickBot="1">
      <c r="A35" s="305">
        <v>0</v>
      </c>
      <c r="B35" s="306">
        <v>0</v>
      </c>
      <c r="C35" s="460">
        <f t="shared" si="5"/>
        <v>0</v>
      </c>
      <c r="D35" s="306"/>
      <c r="E35" s="307"/>
      <c r="F35" s="302"/>
      <c r="G35" s="308"/>
      <c r="H35" s="465">
        <f t="shared" si="0"/>
        <v>0</v>
      </c>
      <c r="I35" s="309"/>
      <c r="J35" s="310"/>
      <c r="K35" s="310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310"/>
      <c r="Z35" s="311"/>
      <c r="AA35" s="312"/>
      <c r="AB35" s="313">
        <f t="shared" si="1"/>
        <v>0</v>
      </c>
      <c r="AC35" s="298">
        <v>25</v>
      </c>
      <c r="AD35" s="305">
        <v>0</v>
      </c>
      <c r="AE35" s="306">
        <v>0</v>
      </c>
      <c r="AF35" s="460">
        <f t="shared" si="6"/>
        <v>0</v>
      </c>
      <c r="AG35" s="306"/>
      <c r="AH35" s="307"/>
      <c r="AI35" s="302"/>
      <c r="AJ35" s="308"/>
      <c r="AK35" s="462">
        <f t="shared" si="2"/>
        <v>0</v>
      </c>
      <c r="AL35" s="309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311"/>
      <c r="BD35" s="312"/>
      <c r="BE35" s="298">
        <v>25</v>
      </c>
      <c r="BF35" s="299">
        <v>0</v>
      </c>
      <c r="BG35" s="300">
        <v>0</v>
      </c>
      <c r="BH35" s="457">
        <f t="shared" si="9"/>
        <v>0</v>
      </c>
      <c r="BI35" s="300"/>
      <c r="BJ35" s="301"/>
      <c r="BK35" s="302"/>
      <c r="BL35" s="303"/>
      <c r="BM35" s="463">
        <f t="shared" si="3"/>
        <v>0</v>
      </c>
      <c r="BN35" s="299"/>
      <c r="BO35" s="300"/>
      <c r="BP35" s="300"/>
      <c r="BQ35" s="300"/>
      <c r="BR35" s="300"/>
      <c r="BS35" s="300"/>
      <c r="BT35" s="300"/>
      <c r="BU35" s="300"/>
      <c r="BV35" s="300"/>
      <c r="BW35" s="300"/>
      <c r="BX35" s="300"/>
      <c r="BY35" s="300"/>
      <c r="BZ35" s="300"/>
      <c r="CA35" s="300"/>
      <c r="CB35" s="300"/>
      <c r="CC35" s="300"/>
      <c r="CD35" s="300"/>
      <c r="CE35" s="301"/>
      <c r="CF35" s="298">
        <v>25</v>
      </c>
      <c r="CG35" s="299">
        <v>0</v>
      </c>
      <c r="CH35" s="300">
        <v>0</v>
      </c>
      <c r="CI35" s="457">
        <f t="shared" si="8"/>
        <v>0</v>
      </c>
      <c r="CJ35" s="300"/>
      <c r="CK35" s="301"/>
      <c r="CL35" s="302"/>
      <c r="CM35" s="303"/>
      <c r="CN35" s="399">
        <f t="shared" si="10"/>
        <v>0</v>
      </c>
      <c r="CO35" s="463">
        <f t="shared" si="4"/>
        <v>0</v>
      </c>
      <c r="CP35" s="304"/>
      <c r="CQ35" s="300"/>
      <c r="CR35" s="300"/>
      <c r="CS35" s="300"/>
      <c r="CT35" s="300"/>
      <c r="CU35" s="300"/>
      <c r="CV35" s="300"/>
      <c r="CW35" s="300"/>
      <c r="CX35" s="300"/>
      <c r="CY35" s="300"/>
      <c r="CZ35" s="300"/>
      <c r="DA35" s="300"/>
      <c r="DB35" s="300"/>
      <c r="DC35" s="300"/>
      <c r="DD35" s="300"/>
      <c r="DE35" s="300"/>
      <c r="DF35" s="300"/>
      <c r="DG35" s="301"/>
      <c r="DH35" s="247"/>
      <c r="DI35" s="248"/>
      <c r="DJ35" s="248" t="s">
        <v>321</v>
      </c>
      <c r="DK35" s="248" t="s">
        <v>322</v>
      </c>
      <c r="DL35" s="248" t="s">
        <v>320</v>
      </c>
      <c r="DM35" s="400"/>
      <c r="DN35" s="405"/>
      <c r="DO35" s="402"/>
      <c r="DP35" s="400"/>
      <c r="DQ35" s="400"/>
      <c r="DR35" s="400"/>
      <c r="DS35" s="400"/>
      <c r="DT35" s="400"/>
      <c r="DU35" s="403"/>
      <c r="DV35" s="404">
        <v>25</v>
      </c>
    </row>
    <row r="36" spans="1:126" thickBot="1">
      <c r="A36" s="305">
        <v>0</v>
      </c>
      <c r="B36" s="306">
        <v>0</v>
      </c>
      <c r="C36" s="460">
        <f t="shared" si="5"/>
        <v>0</v>
      </c>
      <c r="D36" s="306"/>
      <c r="E36" s="307"/>
      <c r="F36" s="302"/>
      <c r="G36" s="308"/>
      <c r="H36" s="465">
        <f t="shared" si="0"/>
        <v>0</v>
      </c>
      <c r="I36" s="309"/>
      <c r="J36" s="310"/>
      <c r="K36" s="310"/>
      <c r="L36" s="310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  <c r="Y36" s="310"/>
      <c r="Z36" s="311"/>
      <c r="AA36" s="312"/>
      <c r="AB36" s="313">
        <f t="shared" si="1"/>
        <v>0</v>
      </c>
      <c r="AC36" s="298">
        <v>26</v>
      </c>
      <c r="AD36" s="305">
        <v>0</v>
      </c>
      <c r="AE36" s="306">
        <v>0</v>
      </c>
      <c r="AF36" s="460">
        <f t="shared" si="6"/>
        <v>0</v>
      </c>
      <c r="AG36" s="306"/>
      <c r="AH36" s="307"/>
      <c r="AI36" s="302"/>
      <c r="AJ36" s="308"/>
      <c r="AK36" s="462">
        <f t="shared" si="2"/>
        <v>0</v>
      </c>
      <c r="AL36" s="309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311"/>
      <c r="BD36" s="312"/>
      <c r="BE36" s="298">
        <v>26</v>
      </c>
      <c r="BF36" s="299">
        <v>0</v>
      </c>
      <c r="BG36" s="300">
        <v>0</v>
      </c>
      <c r="BH36" s="457">
        <f t="shared" si="9"/>
        <v>0</v>
      </c>
      <c r="BI36" s="300"/>
      <c r="BJ36" s="301"/>
      <c r="BK36" s="302"/>
      <c r="BL36" s="303"/>
      <c r="BM36" s="463">
        <f t="shared" si="3"/>
        <v>0</v>
      </c>
      <c r="BN36" s="299"/>
      <c r="BO36" s="300"/>
      <c r="BP36" s="300"/>
      <c r="BQ36" s="300"/>
      <c r="BR36" s="300"/>
      <c r="BS36" s="300"/>
      <c r="BT36" s="300"/>
      <c r="BU36" s="300"/>
      <c r="BV36" s="300"/>
      <c r="BW36" s="300"/>
      <c r="BX36" s="300"/>
      <c r="BY36" s="300"/>
      <c r="BZ36" s="300"/>
      <c r="CA36" s="300"/>
      <c r="CB36" s="300"/>
      <c r="CC36" s="300"/>
      <c r="CD36" s="300"/>
      <c r="CE36" s="301"/>
      <c r="CF36" s="298">
        <v>26</v>
      </c>
      <c r="CG36" s="299">
        <v>0</v>
      </c>
      <c r="CH36" s="300">
        <v>0</v>
      </c>
      <c r="CI36" s="457">
        <f t="shared" si="8"/>
        <v>0</v>
      </c>
      <c r="CJ36" s="300"/>
      <c r="CK36" s="301"/>
      <c r="CL36" s="302"/>
      <c r="CM36" s="303"/>
      <c r="CN36" s="399">
        <f t="shared" si="10"/>
        <v>0</v>
      </c>
      <c r="CO36" s="463">
        <f t="shared" si="4"/>
        <v>0</v>
      </c>
      <c r="CP36" s="304"/>
      <c r="CQ36" s="300"/>
      <c r="CR36" s="300"/>
      <c r="CS36" s="300"/>
      <c r="CT36" s="300"/>
      <c r="CU36" s="300"/>
      <c r="CV36" s="300"/>
      <c r="CW36" s="300"/>
      <c r="CX36" s="300"/>
      <c r="CY36" s="300"/>
      <c r="CZ36" s="300"/>
      <c r="DA36" s="300"/>
      <c r="DB36" s="300"/>
      <c r="DC36" s="300"/>
      <c r="DD36" s="300"/>
      <c r="DE36" s="300"/>
      <c r="DF36" s="300"/>
      <c r="DG36" s="301"/>
      <c r="DH36" s="247"/>
      <c r="DI36" s="248"/>
      <c r="DJ36" s="248" t="s">
        <v>321</v>
      </c>
      <c r="DK36" s="248" t="s">
        <v>322</v>
      </c>
      <c r="DL36" s="248" t="s">
        <v>320</v>
      </c>
      <c r="DM36" s="400"/>
      <c r="DN36" s="405"/>
      <c r="DO36" s="402"/>
      <c r="DP36" s="400"/>
      <c r="DQ36" s="400"/>
      <c r="DR36" s="400"/>
      <c r="DS36" s="400"/>
      <c r="DT36" s="400"/>
      <c r="DU36" s="403"/>
      <c r="DV36" s="404">
        <v>26</v>
      </c>
    </row>
    <row r="37" spans="1:126" thickBot="1">
      <c r="A37" s="305">
        <v>0</v>
      </c>
      <c r="B37" s="306">
        <v>0</v>
      </c>
      <c r="C37" s="460">
        <f t="shared" si="5"/>
        <v>0</v>
      </c>
      <c r="D37" s="306"/>
      <c r="E37" s="307"/>
      <c r="F37" s="302"/>
      <c r="G37" s="308"/>
      <c r="H37" s="465">
        <f t="shared" si="0"/>
        <v>0</v>
      </c>
      <c r="I37" s="309"/>
      <c r="J37" s="310"/>
      <c r="K37" s="310"/>
      <c r="L37" s="310"/>
      <c r="M37" s="310"/>
      <c r="N37" s="310"/>
      <c r="O37" s="310"/>
      <c r="P37" s="310"/>
      <c r="Q37" s="310"/>
      <c r="R37" s="310"/>
      <c r="S37" s="310"/>
      <c r="T37" s="310"/>
      <c r="U37" s="310"/>
      <c r="V37" s="310"/>
      <c r="W37" s="310"/>
      <c r="X37" s="310"/>
      <c r="Y37" s="310"/>
      <c r="Z37" s="311"/>
      <c r="AA37" s="312"/>
      <c r="AB37" s="313">
        <f t="shared" si="1"/>
        <v>0</v>
      </c>
      <c r="AC37" s="298">
        <v>27</v>
      </c>
      <c r="AD37" s="305">
        <v>0</v>
      </c>
      <c r="AE37" s="306">
        <v>0</v>
      </c>
      <c r="AF37" s="460">
        <f t="shared" si="6"/>
        <v>0</v>
      </c>
      <c r="AG37" s="306"/>
      <c r="AH37" s="307"/>
      <c r="AI37" s="302"/>
      <c r="AJ37" s="308"/>
      <c r="AK37" s="462">
        <f t="shared" si="2"/>
        <v>0</v>
      </c>
      <c r="AL37" s="309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311"/>
      <c r="BD37" s="312"/>
      <c r="BE37" s="298">
        <v>27</v>
      </c>
      <c r="BF37" s="299">
        <v>0</v>
      </c>
      <c r="BG37" s="300">
        <v>0</v>
      </c>
      <c r="BH37" s="457">
        <f t="shared" si="9"/>
        <v>0</v>
      </c>
      <c r="BI37" s="300"/>
      <c r="BJ37" s="301"/>
      <c r="BK37" s="302"/>
      <c r="BL37" s="303"/>
      <c r="BM37" s="463">
        <f t="shared" si="3"/>
        <v>0</v>
      </c>
      <c r="BN37" s="299"/>
      <c r="BO37" s="300"/>
      <c r="BP37" s="300"/>
      <c r="BQ37" s="300"/>
      <c r="BR37" s="300"/>
      <c r="BS37" s="300"/>
      <c r="BT37" s="300"/>
      <c r="BU37" s="300"/>
      <c r="BV37" s="300"/>
      <c r="BW37" s="300"/>
      <c r="BX37" s="300"/>
      <c r="BY37" s="300"/>
      <c r="BZ37" s="300"/>
      <c r="CA37" s="300"/>
      <c r="CB37" s="300"/>
      <c r="CC37" s="300"/>
      <c r="CD37" s="300"/>
      <c r="CE37" s="301"/>
      <c r="CF37" s="298">
        <v>27</v>
      </c>
      <c r="CG37" s="299">
        <v>0</v>
      </c>
      <c r="CH37" s="300">
        <v>0</v>
      </c>
      <c r="CI37" s="457">
        <f t="shared" si="8"/>
        <v>0</v>
      </c>
      <c r="CJ37" s="300"/>
      <c r="CK37" s="301"/>
      <c r="CL37" s="302"/>
      <c r="CM37" s="303"/>
      <c r="CN37" s="399">
        <f t="shared" si="10"/>
        <v>0</v>
      </c>
      <c r="CO37" s="463">
        <f t="shared" si="4"/>
        <v>0</v>
      </c>
      <c r="CP37" s="304"/>
      <c r="CQ37" s="300"/>
      <c r="CR37" s="300"/>
      <c r="CS37" s="300"/>
      <c r="CT37" s="300"/>
      <c r="CU37" s="300"/>
      <c r="CV37" s="300"/>
      <c r="CW37" s="300"/>
      <c r="CX37" s="300"/>
      <c r="CY37" s="300"/>
      <c r="CZ37" s="300"/>
      <c r="DA37" s="300"/>
      <c r="DB37" s="300"/>
      <c r="DC37" s="300"/>
      <c r="DD37" s="300"/>
      <c r="DE37" s="300"/>
      <c r="DF37" s="300"/>
      <c r="DG37" s="301"/>
      <c r="DH37" s="247"/>
      <c r="DI37" s="248"/>
      <c r="DJ37" s="248" t="s">
        <v>321</v>
      </c>
      <c r="DK37" s="248" t="s">
        <v>322</v>
      </c>
      <c r="DL37" s="248" t="s">
        <v>320</v>
      </c>
      <c r="DM37" s="400"/>
      <c r="DN37" s="405"/>
      <c r="DO37" s="402"/>
      <c r="DP37" s="400"/>
      <c r="DQ37" s="400"/>
      <c r="DR37" s="400"/>
      <c r="DS37" s="400"/>
      <c r="DT37" s="400"/>
      <c r="DU37" s="403"/>
      <c r="DV37" s="404">
        <v>27</v>
      </c>
    </row>
    <row r="38" spans="1:126" thickBot="1">
      <c r="A38" s="305">
        <v>0</v>
      </c>
      <c r="B38" s="306">
        <v>0</v>
      </c>
      <c r="C38" s="460">
        <f t="shared" si="5"/>
        <v>0</v>
      </c>
      <c r="D38" s="306"/>
      <c r="E38" s="307"/>
      <c r="F38" s="302"/>
      <c r="G38" s="308"/>
      <c r="H38" s="465">
        <f t="shared" si="0"/>
        <v>0</v>
      </c>
      <c r="I38" s="309"/>
      <c r="J38" s="310"/>
      <c r="K38" s="310"/>
      <c r="L38" s="310"/>
      <c r="M38" s="310"/>
      <c r="N38" s="310"/>
      <c r="O38" s="310"/>
      <c r="P38" s="310"/>
      <c r="Q38" s="310"/>
      <c r="R38" s="310"/>
      <c r="S38" s="310"/>
      <c r="T38" s="310"/>
      <c r="U38" s="310"/>
      <c r="V38" s="310"/>
      <c r="W38" s="310"/>
      <c r="X38" s="310"/>
      <c r="Y38" s="310"/>
      <c r="Z38" s="311"/>
      <c r="AA38" s="312"/>
      <c r="AB38" s="313">
        <f t="shared" si="1"/>
        <v>0</v>
      </c>
      <c r="AC38" s="298">
        <v>28</v>
      </c>
      <c r="AD38" s="305">
        <v>0</v>
      </c>
      <c r="AE38" s="306">
        <v>0</v>
      </c>
      <c r="AF38" s="460">
        <f t="shared" si="6"/>
        <v>0</v>
      </c>
      <c r="AG38" s="306"/>
      <c r="AH38" s="307"/>
      <c r="AI38" s="302"/>
      <c r="AJ38" s="308"/>
      <c r="AK38" s="462">
        <f t="shared" si="2"/>
        <v>0</v>
      </c>
      <c r="AL38" s="309"/>
      <c r="AM38" s="310"/>
      <c r="AN38" s="310"/>
      <c r="AO38" s="310"/>
      <c r="AP38" s="310"/>
      <c r="AQ38" s="310"/>
      <c r="AR38" s="310"/>
      <c r="AS38" s="310"/>
      <c r="AT38" s="310"/>
      <c r="AU38" s="310"/>
      <c r="AV38" s="310"/>
      <c r="AW38" s="310"/>
      <c r="AX38" s="310"/>
      <c r="AY38" s="310"/>
      <c r="AZ38" s="310"/>
      <c r="BA38" s="310"/>
      <c r="BB38" s="310"/>
      <c r="BC38" s="311"/>
      <c r="BD38" s="312"/>
      <c r="BE38" s="298">
        <v>28</v>
      </c>
      <c r="BF38" s="299">
        <v>0</v>
      </c>
      <c r="BG38" s="300">
        <v>0</v>
      </c>
      <c r="BH38" s="457">
        <f t="shared" si="9"/>
        <v>0</v>
      </c>
      <c r="BI38" s="300"/>
      <c r="BJ38" s="301"/>
      <c r="BK38" s="302"/>
      <c r="BL38" s="303"/>
      <c r="BM38" s="463">
        <f t="shared" si="3"/>
        <v>0</v>
      </c>
      <c r="BN38" s="299"/>
      <c r="BO38" s="300"/>
      <c r="BP38" s="300"/>
      <c r="BQ38" s="300"/>
      <c r="BR38" s="300"/>
      <c r="BS38" s="300"/>
      <c r="BT38" s="300"/>
      <c r="BU38" s="300"/>
      <c r="BV38" s="300"/>
      <c r="BW38" s="300"/>
      <c r="BX38" s="300"/>
      <c r="BY38" s="300"/>
      <c r="BZ38" s="300"/>
      <c r="CA38" s="300"/>
      <c r="CB38" s="300"/>
      <c r="CC38" s="300"/>
      <c r="CD38" s="300"/>
      <c r="CE38" s="301"/>
      <c r="CF38" s="298">
        <v>28</v>
      </c>
      <c r="CG38" s="299">
        <v>0</v>
      </c>
      <c r="CH38" s="300">
        <v>0</v>
      </c>
      <c r="CI38" s="457">
        <f t="shared" si="8"/>
        <v>0</v>
      </c>
      <c r="CJ38" s="300"/>
      <c r="CK38" s="301"/>
      <c r="CL38" s="302"/>
      <c r="CM38" s="303"/>
      <c r="CN38" s="399">
        <f t="shared" si="10"/>
        <v>0</v>
      </c>
      <c r="CO38" s="463">
        <f t="shared" si="4"/>
        <v>0</v>
      </c>
      <c r="CP38" s="304"/>
      <c r="CQ38" s="300"/>
      <c r="CR38" s="300"/>
      <c r="CS38" s="300"/>
      <c r="CT38" s="300"/>
      <c r="CU38" s="300"/>
      <c r="CV38" s="300"/>
      <c r="CW38" s="300"/>
      <c r="CX38" s="300"/>
      <c r="CY38" s="300"/>
      <c r="CZ38" s="300"/>
      <c r="DA38" s="300"/>
      <c r="DB38" s="300"/>
      <c r="DC38" s="300"/>
      <c r="DD38" s="300"/>
      <c r="DE38" s="300"/>
      <c r="DF38" s="300"/>
      <c r="DG38" s="301"/>
      <c r="DH38" s="247"/>
      <c r="DI38" s="248"/>
      <c r="DJ38" s="248" t="s">
        <v>321</v>
      </c>
      <c r="DK38" s="248" t="s">
        <v>322</v>
      </c>
      <c r="DL38" s="248" t="s">
        <v>320</v>
      </c>
      <c r="DM38" s="400"/>
      <c r="DN38" s="405"/>
      <c r="DO38" s="402"/>
      <c r="DP38" s="400"/>
      <c r="DQ38" s="400"/>
      <c r="DR38" s="400"/>
      <c r="DS38" s="400"/>
      <c r="DT38" s="400"/>
      <c r="DU38" s="403"/>
      <c r="DV38" s="404">
        <v>28</v>
      </c>
    </row>
    <row r="39" spans="1:126" thickBot="1">
      <c r="A39" s="305">
        <v>0</v>
      </c>
      <c r="B39" s="306">
        <v>0</v>
      </c>
      <c r="C39" s="460">
        <f t="shared" si="5"/>
        <v>0</v>
      </c>
      <c r="D39" s="306"/>
      <c r="E39" s="307"/>
      <c r="F39" s="302"/>
      <c r="G39" s="308"/>
      <c r="H39" s="465">
        <f t="shared" si="0"/>
        <v>0</v>
      </c>
      <c r="I39" s="309"/>
      <c r="J39" s="310"/>
      <c r="K39" s="310"/>
      <c r="L39" s="310"/>
      <c r="M39" s="310"/>
      <c r="N39" s="310"/>
      <c r="O39" s="310"/>
      <c r="P39" s="310"/>
      <c r="Q39" s="310"/>
      <c r="R39" s="310"/>
      <c r="S39" s="310"/>
      <c r="T39" s="310"/>
      <c r="U39" s="310"/>
      <c r="V39" s="310"/>
      <c r="W39" s="310"/>
      <c r="X39" s="310"/>
      <c r="Y39" s="310"/>
      <c r="Z39" s="311"/>
      <c r="AA39" s="312"/>
      <c r="AB39" s="313">
        <f t="shared" si="1"/>
        <v>0</v>
      </c>
      <c r="AC39" s="298">
        <v>29</v>
      </c>
      <c r="AD39" s="305">
        <v>0</v>
      </c>
      <c r="AE39" s="306">
        <v>0</v>
      </c>
      <c r="AF39" s="464">
        <f t="shared" si="6"/>
        <v>1</v>
      </c>
      <c r="AG39" s="408">
        <v>110</v>
      </c>
      <c r="AH39" s="409">
        <v>111</v>
      </c>
      <c r="AI39" s="410">
        <v>29</v>
      </c>
      <c r="AJ39" s="411" t="s">
        <v>260</v>
      </c>
      <c r="AK39" s="462">
        <f t="shared" si="2"/>
        <v>0</v>
      </c>
      <c r="AL39" s="309"/>
      <c r="AM39" s="310"/>
      <c r="AN39" s="310"/>
      <c r="AO39" s="310"/>
      <c r="AP39" s="310"/>
      <c r="AQ39" s="310"/>
      <c r="AR39" s="310"/>
      <c r="AS39" s="310"/>
      <c r="AT39" s="310"/>
      <c r="AU39" s="310"/>
      <c r="AV39" s="310"/>
      <c r="AW39" s="310"/>
      <c r="AX39" s="310"/>
      <c r="AY39" s="310"/>
      <c r="AZ39" s="310"/>
      <c r="BA39" s="310"/>
      <c r="BB39" s="310"/>
      <c r="BC39" s="311"/>
      <c r="BD39" s="312"/>
      <c r="BE39" s="298">
        <v>29</v>
      </c>
      <c r="BF39" s="299">
        <v>0</v>
      </c>
      <c r="BG39" s="300">
        <v>0</v>
      </c>
      <c r="BH39" s="457">
        <f t="shared" si="9"/>
        <v>0</v>
      </c>
      <c r="BI39" s="300"/>
      <c r="BJ39" s="301"/>
      <c r="BK39" s="302"/>
      <c r="BL39" s="303"/>
      <c r="BM39" s="463">
        <f t="shared" si="3"/>
        <v>0</v>
      </c>
      <c r="BN39" s="299"/>
      <c r="BO39" s="300"/>
      <c r="BP39" s="300"/>
      <c r="BQ39" s="300"/>
      <c r="BR39" s="300"/>
      <c r="BS39" s="300"/>
      <c r="BT39" s="300"/>
      <c r="BU39" s="300"/>
      <c r="BV39" s="300"/>
      <c r="BW39" s="300"/>
      <c r="BX39" s="300"/>
      <c r="BY39" s="300"/>
      <c r="BZ39" s="300"/>
      <c r="CA39" s="300"/>
      <c r="CB39" s="300"/>
      <c r="CC39" s="300"/>
      <c r="CD39" s="300"/>
      <c r="CE39" s="301"/>
      <c r="CF39" s="298">
        <v>29</v>
      </c>
      <c r="CG39" s="299">
        <v>0</v>
      </c>
      <c r="CH39" s="300">
        <v>0</v>
      </c>
      <c r="CI39" s="457">
        <f t="shared" si="8"/>
        <v>0</v>
      </c>
      <c r="CJ39" s="300"/>
      <c r="CK39" s="301"/>
      <c r="CL39" s="302"/>
      <c r="CM39" s="303"/>
      <c r="CN39" s="399">
        <f t="shared" si="10"/>
        <v>0</v>
      </c>
      <c r="CO39" s="463">
        <f t="shared" si="4"/>
        <v>0</v>
      </c>
      <c r="CP39" s="304"/>
      <c r="CQ39" s="300"/>
      <c r="CR39" s="300"/>
      <c r="CS39" s="300"/>
      <c r="CT39" s="300"/>
      <c r="CU39" s="300"/>
      <c r="CV39" s="300"/>
      <c r="CW39" s="300"/>
      <c r="CX39" s="300"/>
      <c r="CY39" s="300"/>
      <c r="CZ39" s="300"/>
      <c r="DA39" s="300"/>
      <c r="DB39" s="300"/>
      <c r="DC39" s="300"/>
      <c r="DD39" s="300"/>
      <c r="DE39" s="300"/>
      <c r="DF39" s="300"/>
      <c r="DG39" s="301"/>
      <c r="DH39" s="247"/>
      <c r="DI39" s="248"/>
      <c r="DJ39" s="248" t="s">
        <v>321</v>
      </c>
      <c r="DK39" s="248" t="s">
        <v>322</v>
      </c>
      <c r="DL39" s="248" t="s">
        <v>320</v>
      </c>
      <c r="DM39" s="400"/>
      <c r="DN39" s="405"/>
      <c r="DO39" s="402"/>
      <c r="DP39" s="400"/>
      <c r="DQ39" s="400"/>
      <c r="DR39" s="400"/>
      <c r="DS39" s="400"/>
      <c r="DT39" s="400"/>
      <c r="DU39" s="403"/>
      <c r="DV39" s="404">
        <v>29</v>
      </c>
    </row>
    <row r="40" spans="1:126" thickBot="1">
      <c r="A40" s="305">
        <v>0</v>
      </c>
      <c r="B40" s="306">
        <v>0</v>
      </c>
      <c r="C40" s="460">
        <f t="shared" si="5"/>
        <v>0</v>
      </c>
      <c r="D40" s="306"/>
      <c r="E40" s="307"/>
      <c r="F40" s="302"/>
      <c r="G40" s="308"/>
      <c r="H40" s="465">
        <f t="shared" si="0"/>
        <v>0</v>
      </c>
      <c r="I40" s="309"/>
      <c r="J40" s="310"/>
      <c r="K40" s="310"/>
      <c r="L40" s="310"/>
      <c r="M40" s="310"/>
      <c r="N40" s="310"/>
      <c r="O40" s="310"/>
      <c r="P40" s="310"/>
      <c r="Q40" s="310"/>
      <c r="R40" s="310"/>
      <c r="S40" s="310"/>
      <c r="T40" s="310"/>
      <c r="U40" s="310"/>
      <c r="V40" s="310"/>
      <c r="W40" s="310"/>
      <c r="X40" s="310"/>
      <c r="Y40" s="310"/>
      <c r="Z40" s="311"/>
      <c r="AA40" s="312"/>
      <c r="AB40" s="313">
        <f t="shared" si="1"/>
        <v>0</v>
      </c>
      <c r="AC40" s="298">
        <v>30</v>
      </c>
      <c r="AD40" s="305">
        <v>0</v>
      </c>
      <c r="AE40" s="306">
        <v>0</v>
      </c>
      <c r="AF40" s="464">
        <f t="shared" si="6"/>
        <v>10</v>
      </c>
      <c r="AG40" s="408">
        <v>111</v>
      </c>
      <c r="AH40" s="409">
        <v>121</v>
      </c>
      <c r="AI40" s="410">
        <v>30</v>
      </c>
      <c r="AJ40" s="411" t="s">
        <v>260</v>
      </c>
      <c r="AK40" s="462">
        <f t="shared" si="2"/>
        <v>0</v>
      </c>
      <c r="AL40" s="309"/>
      <c r="AM40" s="310"/>
      <c r="AN40" s="310"/>
      <c r="AO40" s="310"/>
      <c r="AP40" s="310"/>
      <c r="AQ40" s="310"/>
      <c r="AR40" s="310"/>
      <c r="AS40" s="310"/>
      <c r="AT40" s="310"/>
      <c r="AU40" s="310"/>
      <c r="AV40" s="310"/>
      <c r="AW40" s="310"/>
      <c r="AX40" s="310"/>
      <c r="AY40" s="310"/>
      <c r="AZ40" s="310"/>
      <c r="BA40" s="310"/>
      <c r="BB40" s="310"/>
      <c r="BC40" s="311"/>
      <c r="BD40" s="312"/>
      <c r="BE40" s="298">
        <v>30</v>
      </c>
      <c r="BF40" s="299">
        <v>0</v>
      </c>
      <c r="BG40" s="300">
        <v>0</v>
      </c>
      <c r="BH40" s="457">
        <f t="shared" si="9"/>
        <v>0</v>
      </c>
      <c r="BI40" s="300"/>
      <c r="BJ40" s="301"/>
      <c r="BK40" s="302"/>
      <c r="BL40" s="303"/>
      <c r="BM40" s="463">
        <f t="shared" si="3"/>
        <v>0</v>
      </c>
      <c r="BN40" s="299"/>
      <c r="BO40" s="300"/>
      <c r="BP40" s="300"/>
      <c r="BQ40" s="300"/>
      <c r="BR40" s="300"/>
      <c r="BS40" s="300"/>
      <c r="BT40" s="300"/>
      <c r="BU40" s="300"/>
      <c r="BV40" s="300"/>
      <c r="BW40" s="300"/>
      <c r="BX40" s="300"/>
      <c r="BY40" s="300"/>
      <c r="BZ40" s="300"/>
      <c r="CA40" s="300"/>
      <c r="CB40" s="300"/>
      <c r="CC40" s="300"/>
      <c r="CD40" s="300"/>
      <c r="CE40" s="301"/>
      <c r="CF40" s="298">
        <v>30</v>
      </c>
      <c r="CG40" s="299">
        <v>0</v>
      </c>
      <c r="CH40" s="300">
        <v>0</v>
      </c>
      <c r="CI40" s="457">
        <f t="shared" si="8"/>
        <v>0</v>
      </c>
      <c r="CJ40" s="300"/>
      <c r="CK40" s="301"/>
      <c r="CL40" s="302"/>
      <c r="CM40" s="303"/>
      <c r="CN40" s="399">
        <f t="shared" si="10"/>
        <v>0</v>
      </c>
      <c r="CO40" s="463">
        <f t="shared" si="4"/>
        <v>0</v>
      </c>
      <c r="CP40" s="304"/>
      <c r="CQ40" s="300"/>
      <c r="CR40" s="300"/>
      <c r="CS40" s="300"/>
      <c r="CT40" s="300"/>
      <c r="CU40" s="300"/>
      <c r="CV40" s="300"/>
      <c r="CW40" s="300"/>
      <c r="CX40" s="300"/>
      <c r="CY40" s="300"/>
      <c r="CZ40" s="300"/>
      <c r="DA40" s="300"/>
      <c r="DB40" s="300"/>
      <c r="DC40" s="300"/>
      <c r="DD40" s="300"/>
      <c r="DE40" s="300"/>
      <c r="DF40" s="300"/>
      <c r="DG40" s="301"/>
      <c r="DH40" s="247"/>
      <c r="DI40" s="248"/>
      <c r="DJ40" s="248" t="s">
        <v>321</v>
      </c>
      <c r="DK40" s="248" t="s">
        <v>322</v>
      </c>
      <c r="DL40" s="248" t="s">
        <v>320</v>
      </c>
      <c r="DM40" s="400"/>
      <c r="DN40" s="405"/>
      <c r="DO40" s="402"/>
      <c r="DP40" s="400"/>
      <c r="DQ40" s="400"/>
      <c r="DR40" s="400"/>
      <c r="DS40" s="400"/>
      <c r="DT40" s="400"/>
      <c r="DU40" s="403"/>
      <c r="DV40" s="404">
        <v>30</v>
      </c>
    </row>
    <row r="41" spans="1:126" thickBot="1">
      <c r="A41" s="305">
        <v>0</v>
      </c>
      <c r="B41" s="306">
        <v>0</v>
      </c>
      <c r="C41" s="460">
        <f t="shared" si="5"/>
        <v>0</v>
      </c>
      <c r="D41" s="306"/>
      <c r="E41" s="307"/>
      <c r="F41" s="302"/>
      <c r="G41" s="308"/>
      <c r="H41" s="465">
        <f t="shared" si="0"/>
        <v>0</v>
      </c>
      <c r="I41" s="309"/>
      <c r="J41" s="310"/>
      <c r="K41" s="310"/>
      <c r="L41" s="310"/>
      <c r="M41" s="310"/>
      <c r="N41" s="310"/>
      <c r="O41" s="310"/>
      <c r="P41" s="310"/>
      <c r="Q41" s="310"/>
      <c r="R41" s="310"/>
      <c r="S41" s="310"/>
      <c r="T41" s="310"/>
      <c r="U41" s="310"/>
      <c r="V41" s="310"/>
      <c r="W41" s="310"/>
      <c r="X41" s="310"/>
      <c r="Y41" s="310"/>
      <c r="Z41" s="311"/>
      <c r="AA41" s="312"/>
      <c r="AB41" s="313">
        <f t="shared" si="1"/>
        <v>0</v>
      </c>
      <c r="AC41" s="298">
        <v>31</v>
      </c>
      <c r="AD41" s="305">
        <v>0</v>
      </c>
      <c r="AE41" s="306">
        <v>0</v>
      </c>
      <c r="AF41" s="460">
        <f t="shared" si="6"/>
        <v>0</v>
      </c>
      <c r="AG41" s="306"/>
      <c r="AH41" s="307"/>
      <c r="AI41" s="302"/>
      <c r="AJ41" s="308"/>
      <c r="AK41" s="462">
        <f t="shared" si="2"/>
        <v>0</v>
      </c>
      <c r="AL41" s="309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311"/>
      <c r="BD41" s="312"/>
      <c r="BE41" s="298">
        <v>31</v>
      </c>
      <c r="BF41" s="299">
        <v>0</v>
      </c>
      <c r="BG41" s="300">
        <v>0</v>
      </c>
      <c r="BH41" s="457">
        <f t="shared" si="9"/>
        <v>0</v>
      </c>
      <c r="BI41" s="300"/>
      <c r="BJ41" s="301"/>
      <c r="BK41" s="302"/>
      <c r="BL41" s="303"/>
      <c r="BM41" s="463">
        <f t="shared" si="3"/>
        <v>0</v>
      </c>
      <c r="BN41" s="299"/>
      <c r="BO41" s="300"/>
      <c r="BP41" s="300"/>
      <c r="BQ41" s="300"/>
      <c r="BR41" s="300"/>
      <c r="BS41" s="300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1"/>
      <c r="CF41" s="298">
        <v>31</v>
      </c>
      <c r="CG41" s="299">
        <v>0</v>
      </c>
      <c r="CH41" s="300">
        <v>0</v>
      </c>
      <c r="CI41" s="457">
        <f t="shared" si="8"/>
        <v>0</v>
      </c>
      <c r="CJ41" s="300"/>
      <c r="CK41" s="301"/>
      <c r="CL41" s="302"/>
      <c r="CM41" s="303"/>
      <c r="CN41" s="399">
        <f t="shared" si="10"/>
        <v>0</v>
      </c>
      <c r="CO41" s="463">
        <f t="shared" si="4"/>
        <v>0</v>
      </c>
      <c r="CP41" s="304"/>
      <c r="CQ41" s="300"/>
      <c r="CR41" s="300"/>
      <c r="CS41" s="300"/>
      <c r="CT41" s="300"/>
      <c r="CU41" s="300"/>
      <c r="CV41" s="300"/>
      <c r="CW41" s="300"/>
      <c r="CX41" s="300"/>
      <c r="CY41" s="300"/>
      <c r="CZ41" s="300"/>
      <c r="DA41" s="300"/>
      <c r="DB41" s="300"/>
      <c r="DC41" s="300"/>
      <c r="DD41" s="300"/>
      <c r="DE41" s="300"/>
      <c r="DF41" s="300"/>
      <c r="DG41" s="301"/>
      <c r="DH41" s="247"/>
      <c r="DI41" s="248"/>
      <c r="DJ41" s="248" t="s">
        <v>321</v>
      </c>
      <c r="DK41" s="248" t="s">
        <v>322</v>
      </c>
      <c r="DL41" s="248" t="s">
        <v>320</v>
      </c>
      <c r="DM41" s="400"/>
      <c r="DN41" s="405"/>
      <c r="DO41" s="402"/>
      <c r="DP41" s="400"/>
      <c r="DQ41" s="400"/>
      <c r="DR41" s="400"/>
      <c r="DS41" s="400"/>
      <c r="DT41" s="400"/>
      <c r="DU41" s="403"/>
      <c r="DV41" s="404">
        <v>31</v>
      </c>
    </row>
    <row r="42" spans="1:126" thickBot="1">
      <c r="A42" s="305">
        <v>0</v>
      </c>
      <c r="B42" s="306">
        <v>0</v>
      </c>
      <c r="C42" s="460">
        <f t="shared" si="5"/>
        <v>0</v>
      </c>
      <c r="D42" s="306"/>
      <c r="E42" s="307"/>
      <c r="F42" s="302"/>
      <c r="G42" s="308"/>
      <c r="H42" s="465">
        <f t="shared" si="0"/>
        <v>0</v>
      </c>
      <c r="I42" s="309"/>
      <c r="J42" s="310"/>
      <c r="K42" s="310"/>
      <c r="L42" s="310"/>
      <c r="M42" s="310"/>
      <c r="N42" s="310"/>
      <c r="O42" s="310"/>
      <c r="P42" s="310"/>
      <c r="Q42" s="310"/>
      <c r="R42" s="310"/>
      <c r="S42" s="310"/>
      <c r="T42" s="310"/>
      <c r="U42" s="310"/>
      <c r="V42" s="310"/>
      <c r="W42" s="310"/>
      <c r="X42" s="310"/>
      <c r="Y42" s="310"/>
      <c r="Z42" s="311"/>
      <c r="AA42" s="312"/>
      <c r="AB42" s="313">
        <f t="shared" si="1"/>
        <v>0</v>
      </c>
      <c r="AC42" s="298">
        <v>32</v>
      </c>
      <c r="AD42" s="305">
        <v>0</v>
      </c>
      <c r="AE42" s="306">
        <v>0</v>
      </c>
      <c r="AF42" s="460">
        <f t="shared" si="6"/>
        <v>0</v>
      </c>
      <c r="AG42" s="306"/>
      <c r="AH42" s="307"/>
      <c r="AI42" s="302"/>
      <c r="AJ42" s="308"/>
      <c r="AK42" s="462">
        <f t="shared" si="2"/>
        <v>0</v>
      </c>
      <c r="AL42" s="309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311"/>
      <c r="BD42" s="312"/>
      <c r="BE42" s="298">
        <v>32</v>
      </c>
      <c r="BF42" s="299">
        <v>0</v>
      </c>
      <c r="BG42" s="300">
        <v>0</v>
      </c>
      <c r="BH42" s="457">
        <f t="shared" si="9"/>
        <v>0</v>
      </c>
      <c r="BI42" s="300"/>
      <c r="BJ42" s="301"/>
      <c r="BK42" s="302"/>
      <c r="BL42" s="303"/>
      <c r="BM42" s="463">
        <f t="shared" si="3"/>
        <v>0</v>
      </c>
      <c r="BN42" s="299"/>
      <c r="BO42" s="300"/>
      <c r="BP42" s="300"/>
      <c r="BQ42" s="300"/>
      <c r="BR42" s="300"/>
      <c r="BS42" s="300"/>
      <c r="BT42" s="300"/>
      <c r="BU42" s="300"/>
      <c r="BV42" s="300"/>
      <c r="BW42" s="300"/>
      <c r="BX42" s="300"/>
      <c r="BY42" s="300"/>
      <c r="BZ42" s="300"/>
      <c r="CA42" s="300"/>
      <c r="CB42" s="300"/>
      <c r="CC42" s="300"/>
      <c r="CD42" s="300"/>
      <c r="CE42" s="301"/>
      <c r="CF42" s="298">
        <v>32</v>
      </c>
      <c r="CG42" s="299">
        <v>0</v>
      </c>
      <c r="CH42" s="300">
        <v>0</v>
      </c>
      <c r="CI42" s="457">
        <f t="shared" si="8"/>
        <v>0</v>
      </c>
      <c r="CJ42" s="300"/>
      <c r="CK42" s="301"/>
      <c r="CL42" s="302"/>
      <c r="CM42" s="303"/>
      <c r="CN42" s="399">
        <f t="shared" si="10"/>
        <v>0</v>
      </c>
      <c r="CO42" s="463">
        <f t="shared" si="4"/>
        <v>0</v>
      </c>
      <c r="CP42" s="304"/>
      <c r="CQ42" s="300"/>
      <c r="CR42" s="300"/>
      <c r="CS42" s="300"/>
      <c r="CT42" s="300"/>
      <c r="CU42" s="300"/>
      <c r="CV42" s="300"/>
      <c r="CW42" s="300"/>
      <c r="CX42" s="300"/>
      <c r="CY42" s="300"/>
      <c r="CZ42" s="300"/>
      <c r="DA42" s="300"/>
      <c r="DB42" s="300"/>
      <c r="DC42" s="300"/>
      <c r="DD42" s="300"/>
      <c r="DE42" s="300"/>
      <c r="DF42" s="300"/>
      <c r="DG42" s="301"/>
      <c r="DH42" s="247"/>
      <c r="DI42" s="248"/>
      <c r="DJ42" s="248" t="s">
        <v>321</v>
      </c>
      <c r="DK42" s="248" t="s">
        <v>322</v>
      </c>
      <c r="DL42" s="248" t="s">
        <v>320</v>
      </c>
      <c r="DM42" s="400"/>
      <c r="DN42" s="405"/>
      <c r="DO42" s="402"/>
      <c r="DP42" s="400"/>
      <c r="DQ42" s="400"/>
      <c r="DR42" s="400"/>
      <c r="DS42" s="400"/>
      <c r="DT42" s="400"/>
      <c r="DU42" s="403"/>
      <c r="DV42" s="404">
        <v>32</v>
      </c>
    </row>
    <row r="43" spans="1:126" thickBot="1">
      <c r="A43" s="305">
        <v>0</v>
      </c>
      <c r="B43" s="306">
        <v>0</v>
      </c>
      <c r="C43" s="460">
        <f t="shared" si="5"/>
        <v>0</v>
      </c>
      <c r="D43" s="306"/>
      <c r="E43" s="307"/>
      <c r="F43" s="302"/>
      <c r="G43" s="308"/>
      <c r="H43" s="465">
        <f t="shared" ref="H43:H74" si="11">SUM(I43:Z43)</f>
        <v>0</v>
      </c>
      <c r="I43" s="309"/>
      <c r="J43" s="310"/>
      <c r="K43" s="310"/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10"/>
      <c r="X43" s="310"/>
      <c r="Y43" s="310"/>
      <c r="Z43" s="311"/>
      <c r="AA43" s="312"/>
      <c r="AB43" s="313">
        <f t="shared" ref="AB43:AB74" si="12">SUM(CO43+BM43+AK43+H43)/47</f>
        <v>16.042553191489361</v>
      </c>
      <c r="AC43" s="298">
        <v>33</v>
      </c>
      <c r="AD43" s="305">
        <v>0</v>
      </c>
      <c r="AE43" s="306">
        <v>0</v>
      </c>
      <c r="AF43" s="460">
        <f t="shared" si="6"/>
        <v>0</v>
      </c>
      <c r="AG43" s="306"/>
      <c r="AH43" s="307"/>
      <c r="AI43" s="302"/>
      <c r="AJ43" s="308"/>
      <c r="AK43" s="462">
        <f t="shared" si="2"/>
        <v>0</v>
      </c>
      <c r="AL43" s="309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311"/>
      <c r="BD43" s="312"/>
      <c r="BE43" s="298">
        <v>33</v>
      </c>
      <c r="BF43" s="299">
        <v>0</v>
      </c>
      <c r="BG43" s="300">
        <v>0</v>
      </c>
      <c r="BH43" s="457">
        <f t="shared" si="9"/>
        <v>24</v>
      </c>
      <c r="BI43" s="300">
        <v>133</v>
      </c>
      <c r="BJ43" s="301">
        <v>157</v>
      </c>
      <c r="BK43" s="302">
        <v>22</v>
      </c>
      <c r="BL43" s="303" t="s">
        <v>260</v>
      </c>
      <c r="BM43" s="463">
        <f t="shared" si="3"/>
        <v>649</v>
      </c>
      <c r="BN43" s="299">
        <v>16</v>
      </c>
      <c r="BO43" s="300">
        <v>15</v>
      </c>
      <c r="BP43" s="300"/>
      <c r="BQ43" s="300">
        <v>12</v>
      </c>
      <c r="BR43" s="300"/>
      <c r="BS43" s="300">
        <v>11</v>
      </c>
      <c r="BT43" s="300">
        <v>100</v>
      </c>
      <c r="BU43" s="300"/>
      <c r="BV43" s="300">
        <v>99</v>
      </c>
      <c r="BW43" s="300">
        <v>88</v>
      </c>
      <c r="BX43" s="300">
        <v>77</v>
      </c>
      <c r="BY43" s="300">
        <v>66</v>
      </c>
      <c r="BZ43" s="300">
        <v>55</v>
      </c>
      <c r="CA43" s="300"/>
      <c r="CB43" s="300">
        <v>44</v>
      </c>
      <c r="CC43" s="300">
        <v>33</v>
      </c>
      <c r="CD43" s="300">
        <v>22</v>
      </c>
      <c r="CE43" s="301">
        <v>11</v>
      </c>
      <c r="CF43" s="298">
        <v>33</v>
      </c>
      <c r="CG43" s="299">
        <v>0</v>
      </c>
      <c r="CH43" s="300">
        <v>0</v>
      </c>
      <c r="CI43" s="457">
        <f t="shared" si="8"/>
        <v>10</v>
      </c>
      <c r="CJ43" s="300">
        <v>40</v>
      </c>
      <c r="CK43" s="301">
        <v>50</v>
      </c>
      <c r="CL43" s="302">
        <v>33</v>
      </c>
      <c r="CM43" s="303" t="s">
        <v>260</v>
      </c>
      <c r="CN43" s="399">
        <f t="shared" si="10"/>
        <v>7.5</v>
      </c>
      <c r="CO43" s="463">
        <f t="shared" si="4"/>
        <v>105</v>
      </c>
      <c r="CP43" s="247">
        <v>14</v>
      </c>
      <c r="CQ43" s="248">
        <v>13</v>
      </c>
      <c r="CR43" s="248"/>
      <c r="CS43" s="248">
        <v>12</v>
      </c>
      <c r="CT43" s="248"/>
      <c r="CU43" s="248">
        <v>11</v>
      </c>
      <c r="CV43" s="248">
        <v>10</v>
      </c>
      <c r="CW43" s="248"/>
      <c r="CX43" s="248">
        <v>9</v>
      </c>
      <c r="CY43" s="248">
        <v>8</v>
      </c>
      <c r="CZ43" s="248">
        <v>7</v>
      </c>
      <c r="DA43" s="248">
        <v>6</v>
      </c>
      <c r="DB43" s="248">
        <v>5</v>
      </c>
      <c r="DC43" s="248"/>
      <c r="DD43" s="248">
        <v>4</v>
      </c>
      <c r="DE43" s="248">
        <v>3</v>
      </c>
      <c r="DF43" s="248">
        <v>2</v>
      </c>
      <c r="DG43" s="418">
        <v>1</v>
      </c>
      <c r="DH43" s="247"/>
      <c r="DI43" s="248"/>
      <c r="DJ43" s="248" t="s">
        <v>321</v>
      </c>
      <c r="DK43" s="248" t="s">
        <v>322</v>
      </c>
      <c r="DL43" s="248" t="s">
        <v>320</v>
      </c>
      <c r="DM43" s="400"/>
      <c r="DN43" s="405"/>
      <c r="DO43" s="402"/>
      <c r="DP43" s="400"/>
      <c r="DQ43" s="400"/>
      <c r="DR43" s="400"/>
      <c r="DS43" s="400"/>
      <c r="DT43" s="400"/>
      <c r="DU43" s="403"/>
      <c r="DV43" s="404">
        <v>33</v>
      </c>
    </row>
    <row r="44" spans="1:126" thickBot="1">
      <c r="A44" s="305">
        <v>0</v>
      </c>
      <c r="B44" s="306">
        <v>0</v>
      </c>
      <c r="C44" s="460">
        <f t="shared" si="5"/>
        <v>0</v>
      </c>
      <c r="D44" s="306"/>
      <c r="E44" s="307"/>
      <c r="F44" s="302"/>
      <c r="G44" s="308"/>
      <c r="H44" s="465">
        <f t="shared" si="11"/>
        <v>0</v>
      </c>
      <c r="I44" s="309"/>
      <c r="J44" s="310"/>
      <c r="K44" s="310"/>
      <c r="L44" s="310"/>
      <c r="M44" s="310"/>
      <c r="N44" s="310"/>
      <c r="O44" s="310"/>
      <c r="P44" s="310"/>
      <c r="Q44" s="310"/>
      <c r="R44" s="310"/>
      <c r="S44" s="310"/>
      <c r="T44" s="310"/>
      <c r="U44" s="310"/>
      <c r="V44" s="310"/>
      <c r="W44" s="310"/>
      <c r="X44" s="310"/>
      <c r="Y44" s="310"/>
      <c r="Z44" s="311"/>
      <c r="AA44" s="312"/>
      <c r="AB44" s="313">
        <f t="shared" si="12"/>
        <v>12.042553191489361</v>
      </c>
      <c r="AC44" s="298">
        <v>34</v>
      </c>
      <c r="AD44" s="305">
        <v>0</v>
      </c>
      <c r="AE44" s="306">
        <v>0</v>
      </c>
      <c r="AF44" s="460">
        <f t="shared" si="6"/>
        <v>0</v>
      </c>
      <c r="AG44" s="306"/>
      <c r="AH44" s="307"/>
      <c r="AI44" s="302"/>
      <c r="AJ44" s="308"/>
      <c r="AK44" s="462">
        <f t="shared" si="2"/>
        <v>0</v>
      </c>
      <c r="AL44" s="309"/>
      <c r="AM44" s="310"/>
      <c r="AN44" s="310"/>
      <c r="AO44" s="310"/>
      <c r="AP44" s="310"/>
      <c r="AQ44" s="310"/>
      <c r="AR44" s="310"/>
      <c r="AS44" s="310"/>
      <c r="AT44" s="310"/>
      <c r="AU44" s="310"/>
      <c r="AV44" s="310"/>
      <c r="AW44" s="310"/>
      <c r="AX44" s="310"/>
      <c r="AY44" s="310"/>
      <c r="AZ44" s="310"/>
      <c r="BA44" s="310"/>
      <c r="BB44" s="310"/>
      <c r="BC44" s="311"/>
      <c r="BD44" s="312"/>
      <c r="BE44" s="298">
        <v>34</v>
      </c>
      <c r="BF44" s="299">
        <v>0</v>
      </c>
      <c r="BG44" s="300">
        <v>0</v>
      </c>
      <c r="BH44" s="457">
        <f t="shared" si="9"/>
        <v>11</v>
      </c>
      <c r="BI44" s="300">
        <v>188</v>
      </c>
      <c r="BJ44" s="301">
        <v>199</v>
      </c>
      <c r="BK44" s="302">
        <v>66</v>
      </c>
      <c r="BL44" s="303" t="s">
        <v>260</v>
      </c>
      <c r="BM44" s="463">
        <f t="shared" si="3"/>
        <v>432</v>
      </c>
      <c r="BN44" s="299">
        <v>33</v>
      </c>
      <c r="BO44" s="300">
        <v>33</v>
      </c>
      <c r="BP44" s="300"/>
      <c r="BQ44" s="300">
        <v>33</v>
      </c>
      <c r="BR44" s="300"/>
      <c r="BS44" s="300">
        <v>33</v>
      </c>
      <c r="BT44" s="300">
        <v>33</v>
      </c>
      <c r="BU44" s="300"/>
      <c r="BV44" s="300">
        <v>33</v>
      </c>
      <c r="BW44" s="300">
        <v>33</v>
      </c>
      <c r="BX44" s="300">
        <v>33</v>
      </c>
      <c r="BY44" s="300">
        <v>33</v>
      </c>
      <c r="BZ44" s="300">
        <v>33</v>
      </c>
      <c r="CA44" s="300"/>
      <c r="CB44" s="300">
        <v>3</v>
      </c>
      <c r="CC44" s="300">
        <v>33</v>
      </c>
      <c r="CD44" s="300">
        <v>33</v>
      </c>
      <c r="CE44" s="301">
        <v>33</v>
      </c>
      <c r="CF44" s="298">
        <v>34</v>
      </c>
      <c r="CG44" s="299">
        <v>0</v>
      </c>
      <c r="CH44" s="300">
        <v>0</v>
      </c>
      <c r="CI44" s="457">
        <f t="shared" si="8"/>
        <v>28</v>
      </c>
      <c r="CJ44" s="300">
        <v>160</v>
      </c>
      <c r="CK44" s="301">
        <v>188</v>
      </c>
      <c r="CL44" s="302">
        <v>55</v>
      </c>
      <c r="CM44" s="303" t="s">
        <v>260</v>
      </c>
      <c r="CN44" s="399">
        <f t="shared" si="10"/>
        <v>9.5714285714285712</v>
      </c>
      <c r="CO44" s="463">
        <f t="shared" si="4"/>
        <v>134</v>
      </c>
      <c r="CP44" s="304">
        <v>11</v>
      </c>
      <c r="CQ44" s="300">
        <v>11</v>
      </c>
      <c r="CR44" s="300"/>
      <c r="CS44" s="300">
        <v>11</v>
      </c>
      <c r="CT44" s="300"/>
      <c r="CU44" s="300">
        <v>11</v>
      </c>
      <c r="CV44" s="300">
        <v>11</v>
      </c>
      <c r="CW44" s="300"/>
      <c r="CX44" s="300">
        <v>1</v>
      </c>
      <c r="CY44" s="300">
        <v>11</v>
      </c>
      <c r="CZ44" s="300">
        <v>1</v>
      </c>
      <c r="DA44" s="300">
        <v>11</v>
      </c>
      <c r="DB44" s="300">
        <v>11</v>
      </c>
      <c r="DC44" s="300"/>
      <c r="DD44" s="300">
        <v>11</v>
      </c>
      <c r="DE44" s="300">
        <v>11</v>
      </c>
      <c r="DF44" s="300">
        <v>11</v>
      </c>
      <c r="DG44" s="301">
        <v>11</v>
      </c>
      <c r="DH44" s="247"/>
      <c r="DI44" s="248"/>
      <c r="DJ44" s="248" t="s">
        <v>321</v>
      </c>
      <c r="DK44" s="248" t="s">
        <v>322</v>
      </c>
      <c r="DL44" s="248" t="s">
        <v>320</v>
      </c>
      <c r="DM44" s="400"/>
      <c r="DN44" s="405"/>
      <c r="DO44" s="402"/>
      <c r="DP44" s="400"/>
      <c r="DQ44" s="400"/>
      <c r="DR44" s="400"/>
      <c r="DS44" s="400"/>
      <c r="DT44" s="400"/>
      <c r="DU44" s="403"/>
      <c r="DV44" s="404">
        <v>34</v>
      </c>
    </row>
    <row r="45" spans="1:126" thickBot="1">
      <c r="A45" s="305">
        <v>0</v>
      </c>
      <c r="B45" s="306">
        <v>0</v>
      </c>
      <c r="C45" s="460">
        <f t="shared" si="5"/>
        <v>0</v>
      </c>
      <c r="D45" s="306"/>
      <c r="E45" s="307"/>
      <c r="F45" s="302"/>
      <c r="G45" s="308"/>
      <c r="H45" s="465">
        <f t="shared" si="11"/>
        <v>0</v>
      </c>
      <c r="I45" s="309"/>
      <c r="J45" s="310"/>
      <c r="K45" s="310"/>
      <c r="L45" s="310"/>
      <c r="M45" s="310"/>
      <c r="N45" s="310"/>
      <c r="O45" s="310"/>
      <c r="P45" s="310"/>
      <c r="Q45" s="310"/>
      <c r="R45" s="310"/>
      <c r="S45" s="310"/>
      <c r="T45" s="310"/>
      <c r="U45" s="310"/>
      <c r="V45" s="310"/>
      <c r="W45" s="310"/>
      <c r="X45" s="310"/>
      <c r="Y45" s="310"/>
      <c r="Z45" s="311"/>
      <c r="AA45" s="312"/>
      <c r="AB45" s="313">
        <f t="shared" si="12"/>
        <v>0</v>
      </c>
      <c r="AC45" s="298">
        <v>35</v>
      </c>
      <c r="AD45" s="305">
        <v>0</v>
      </c>
      <c r="AE45" s="306">
        <v>0</v>
      </c>
      <c r="AF45" s="460">
        <f t="shared" si="6"/>
        <v>0</v>
      </c>
      <c r="AG45" s="306"/>
      <c r="AH45" s="307"/>
      <c r="AI45" s="302"/>
      <c r="AJ45" s="308"/>
      <c r="AK45" s="462">
        <f t="shared" si="2"/>
        <v>0</v>
      </c>
      <c r="AL45" s="309"/>
      <c r="AM45" s="310"/>
      <c r="AN45" s="310"/>
      <c r="AO45" s="310"/>
      <c r="AP45" s="310"/>
      <c r="AQ45" s="310"/>
      <c r="AR45" s="310"/>
      <c r="AS45" s="310"/>
      <c r="AT45" s="310"/>
      <c r="AU45" s="310"/>
      <c r="AV45" s="310"/>
      <c r="AW45" s="310"/>
      <c r="AX45" s="310"/>
      <c r="AY45" s="310"/>
      <c r="AZ45" s="310"/>
      <c r="BA45" s="310"/>
      <c r="BB45" s="310"/>
      <c r="BC45" s="311"/>
      <c r="BD45" s="312"/>
      <c r="BE45" s="298">
        <v>35</v>
      </c>
      <c r="BF45" s="299">
        <v>0</v>
      </c>
      <c r="BG45" s="300">
        <v>0</v>
      </c>
      <c r="BH45" s="457">
        <f t="shared" si="9"/>
        <v>0</v>
      </c>
      <c r="BI45" s="300"/>
      <c r="BJ45" s="301"/>
      <c r="BK45" s="302"/>
      <c r="BL45" s="303"/>
      <c r="BM45" s="463">
        <f t="shared" si="3"/>
        <v>0</v>
      </c>
      <c r="BN45" s="299"/>
      <c r="BO45" s="300"/>
      <c r="BP45" s="300"/>
      <c r="BQ45" s="300"/>
      <c r="BR45" s="300"/>
      <c r="BS45" s="300"/>
      <c r="BT45" s="300"/>
      <c r="BU45" s="300"/>
      <c r="BV45" s="300"/>
      <c r="BW45" s="300"/>
      <c r="BX45" s="300"/>
      <c r="BY45" s="300"/>
      <c r="BZ45" s="300"/>
      <c r="CA45" s="300"/>
      <c r="CB45" s="300"/>
      <c r="CC45" s="300"/>
      <c r="CD45" s="300"/>
      <c r="CE45" s="301"/>
      <c r="CF45" s="298">
        <v>35</v>
      </c>
      <c r="CG45" s="299">
        <v>0</v>
      </c>
      <c r="CH45" s="300">
        <v>0</v>
      </c>
      <c r="CI45" s="457">
        <f t="shared" si="8"/>
        <v>0</v>
      </c>
      <c r="CJ45" s="300"/>
      <c r="CK45" s="301"/>
      <c r="CL45" s="302"/>
      <c r="CM45" s="303"/>
      <c r="CN45" s="399">
        <f t="shared" si="10"/>
        <v>0</v>
      </c>
      <c r="CO45" s="463">
        <f t="shared" si="4"/>
        <v>0</v>
      </c>
      <c r="CP45" s="304"/>
      <c r="CQ45" s="300"/>
      <c r="CR45" s="300"/>
      <c r="CS45" s="300"/>
      <c r="CT45" s="300"/>
      <c r="CU45" s="300"/>
      <c r="CV45" s="300"/>
      <c r="CW45" s="300"/>
      <c r="CX45" s="300"/>
      <c r="CY45" s="300"/>
      <c r="CZ45" s="300"/>
      <c r="DA45" s="300"/>
      <c r="DB45" s="300"/>
      <c r="DC45" s="300"/>
      <c r="DD45" s="300"/>
      <c r="DE45" s="300"/>
      <c r="DF45" s="300"/>
      <c r="DG45" s="301"/>
      <c r="DH45" s="247"/>
      <c r="DI45" s="248"/>
      <c r="DJ45" s="248" t="s">
        <v>321</v>
      </c>
      <c r="DK45" s="248" t="s">
        <v>322</v>
      </c>
      <c r="DL45" s="248" t="s">
        <v>320</v>
      </c>
      <c r="DM45" s="400"/>
      <c r="DN45" s="405"/>
      <c r="DO45" s="402"/>
      <c r="DP45" s="400"/>
      <c r="DQ45" s="400"/>
      <c r="DR45" s="400"/>
      <c r="DS45" s="400"/>
      <c r="DT45" s="400"/>
      <c r="DU45" s="403"/>
      <c r="DV45" s="404">
        <v>35</v>
      </c>
    </row>
    <row r="46" spans="1:126" thickBot="1">
      <c r="A46" s="305">
        <v>0</v>
      </c>
      <c r="B46" s="306">
        <v>0</v>
      </c>
      <c r="C46" s="460">
        <f t="shared" si="5"/>
        <v>0</v>
      </c>
      <c r="D46" s="306"/>
      <c r="E46" s="307"/>
      <c r="F46" s="302"/>
      <c r="G46" s="308"/>
      <c r="H46" s="465">
        <f t="shared" si="11"/>
        <v>0</v>
      </c>
      <c r="I46" s="309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1"/>
      <c r="AA46" s="312"/>
      <c r="AB46" s="313">
        <f t="shared" si="12"/>
        <v>0</v>
      </c>
      <c r="AC46" s="298">
        <v>36</v>
      </c>
      <c r="AD46" s="305">
        <v>0</v>
      </c>
      <c r="AE46" s="306">
        <v>0</v>
      </c>
      <c r="AF46" s="460">
        <f t="shared" si="6"/>
        <v>0</v>
      </c>
      <c r="AG46" s="306"/>
      <c r="AH46" s="307"/>
      <c r="AI46" s="302"/>
      <c r="AJ46" s="308"/>
      <c r="AK46" s="462">
        <f t="shared" si="2"/>
        <v>0</v>
      </c>
      <c r="AL46" s="309"/>
      <c r="AM46" s="310"/>
      <c r="AN46" s="310"/>
      <c r="AO46" s="310"/>
      <c r="AP46" s="310"/>
      <c r="AQ46" s="310"/>
      <c r="AR46" s="310"/>
      <c r="AS46" s="310"/>
      <c r="AT46" s="310"/>
      <c r="AU46" s="310"/>
      <c r="AV46" s="310"/>
      <c r="AW46" s="310"/>
      <c r="AX46" s="310"/>
      <c r="AY46" s="310"/>
      <c r="AZ46" s="310"/>
      <c r="BA46" s="310"/>
      <c r="BB46" s="310"/>
      <c r="BC46" s="311"/>
      <c r="BD46" s="312"/>
      <c r="BE46" s="298">
        <v>36</v>
      </c>
      <c r="BF46" s="299">
        <v>0</v>
      </c>
      <c r="BG46" s="300">
        <v>0</v>
      </c>
      <c r="BH46" s="457">
        <f t="shared" si="9"/>
        <v>0</v>
      </c>
      <c r="BI46" s="300"/>
      <c r="BJ46" s="301"/>
      <c r="BK46" s="302"/>
      <c r="BL46" s="303"/>
      <c r="BM46" s="463">
        <f t="shared" si="3"/>
        <v>0</v>
      </c>
      <c r="BN46" s="299"/>
      <c r="BO46" s="300"/>
      <c r="BP46" s="300"/>
      <c r="BQ46" s="300"/>
      <c r="BR46" s="300"/>
      <c r="BS46" s="300"/>
      <c r="BT46" s="300"/>
      <c r="BU46" s="300"/>
      <c r="BV46" s="300"/>
      <c r="BW46" s="300"/>
      <c r="BX46" s="300"/>
      <c r="BY46" s="300"/>
      <c r="BZ46" s="300"/>
      <c r="CA46" s="300"/>
      <c r="CB46" s="300"/>
      <c r="CC46" s="300"/>
      <c r="CD46" s="300"/>
      <c r="CE46" s="301"/>
      <c r="CF46" s="298">
        <v>36</v>
      </c>
      <c r="CG46" s="299">
        <v>0</v>
      </c>
      <c r="CH46" s="300">
        <v>0</v>
      </c>
      <c r="CI46" s="457">
        <f t="shared" si="8"/>
        <v>0</v>
      </c>
      <c r="CJ46" s="300"/>
      <c r="CK46" s="301"/>
      <c r="CL46" s="302"/>
      <c r="CM46" s="303"/>
      <c r="CN46" s="399">
        <f t="shared" si="10"/>
        <v>0</v>
      </c>
      <c r="CO46" s="463">
        <f t="shared" si="4"/>
        <v>0</v>
      </c>
      <c r="CP46" s="304"/>
      <c r="CQ46" s="300"/>
      <c r="CR46" s="300"/>
      <c r="CS46" s="300"/>
      <c r="CT46" s="300"/>
      <c r="CU46" s="300"/>
      <c r="CV46" s="300"/>
      <c r="CW46" s="300"/>
      <c r="CX46" s="300"/>
      <c r="CY46" s="300"/>
      <c r="CZ46" s="300"/>
      <c r="DA46" s="300"/>
      <c r="DB46" s="300"/>
      <c r="DC46" s="300"/>
      <c r="DD46" s="300"/>
      <c r="DE46" s="300"/>
      <c r="DF46" s="300"/>
      <c r="DG46" s="301"/>
      <c r="DH46" s="247"/>
      <c r="DI46" s="248"/>
      <c r="DJ46" s="248" t="s">
        <v>321</v>
      </c>
      <c r="DK46" s="248" t="s">
        <v>322</v>
      </c>
      <c r="DL46" s="248" t="s">
        <v>320</v>
      </c>
      <c r="DM46" s="400"/>
      <c r="DN46" s="405"/>
      <c r="DO46" s="402"/>
      <c r="DP46" s="400"/>
      <c r="DQ46" s="400"/>
      <c r="DR46" s="400"/>
      <c r="DS46" s="400"/>
      <c r="DT46" s="400"/>
      <c r="DU46" s="403"/>
      <c r="DV46" s="404">
        <v>36</v>
      </c>
    </row>
    <row r="47" spans="1:126" thickBot="1">
      <c r="A47" s="305">
        <v>0</v>
      </c>
      <c r="B47" s="306">
        <v>0</v>
      </c>
      <c r="C47" s="460">
        <f t="shared" si="5"/>
        <v>0</v>
      </c>
      <c r="D47" s="306"/>
      <c r="E47" s="307"/>
      <c r="F47" s="302"/>
      <c r="G47" s="308"/>
      <c r="H47" s="465">
        <f t="shared" si="11"/>
        <v>0</v>
      </c>
      <c r="I47" s="309"/>
      <c r="J47" s="310"/>
      <c r="K47" s="310"/>
      <c r="L47" s="310"/>
      <c r="M47" s="310"/>
      <c r="N47" s="310"/>
      <c r="O47" s="310"/>
      <c r="P47" s="310"/>
      <c r="Q47" s="310"/>
      <c r="R47" s="310"/>
      <c r="S47" s="310"/>
      <c r="T47" s="310"/>
      <c r="U47" s="310"/>
      <c r="V47" s="310"/>
      <c r="W47" s="310"/>
      <c r="X47" s="310"/>
      <c r="Y47" s="310"/>
      <c r="Z47" s="311"/>
      <c r="AA47" s="312"/>
      <c r="AB47" s="313">
        <f t="shared" si="12"/>
        <v>0</v>
      </c>
      <c r="AC47" s="298">
        <v>37</v>
      </c>
      <c r="AD47" s="305">
        <v>0</v>
      </c>
      <c r="AE47" s="306">
        <v>0</v>
      </c>
      <c r="AF47" s="460">
        <f t="shared" si="6"/>
        <v>0</v>
      </c>
      <c r="AG47" s="306"/>
      <c r="AH47" s="307"/>
      <c r="AI47" s="302"/>
      <c r="AJ47" s="308"/>
      <c r="AK47" s="462">
        <f t="shared" si="2"/>
        <v>0</v>
      </c>
      <c r="AL47" s="309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311"/>
      <c r="BD47" s="312"/>
      <c r="BE47" s="298">
        <v>37</v>
      </c>
      <c r="BF47" s="299">
        <v>0</v>
      </c>
      <c r="BG47" s="300">
        <v>0</v>
      </c>
      <c r="BH47" s="457">
        <f t="shared" si="9"/>
        <v>0</v>
      </c>
      <c r="BI47" s="300"/>
      <c r="BJ47" s="301"/>
      <c r="BK47" s="302"/>
      <c r="BL47" s="303"/>
      <c r="BM47" s="463">
        <f t="shared" si="3"/>
        <v>0</v>
      </c>
      <c r="BN47" s="299"/>
      <c r="BO47" s="300"/>
      <c r="BP47" s="300"/>
      <c r="BQ47" s="300"/>
      <c r="BR47" s="300"/>
      <c r="BS47" s="300"/>
      <c r="BT47" s="300"/>
      <c r="BU47" s="300"/>
      <c r="BV47" s="300"/>
      <c r="BW47" s="300"/>
      <c r="BX47" s="300"/>
      <c r="BY47" s="300"/>
      <c r="BZ47" s="300"/>
      <c r="CA47" s="300"/>
      <c r="CB47" s="300"/>
      <c r="CC47" s="300"/>
      <c r="CD47" s="300"/>
      <c r="CE47" s="301"/>
      <c r="CF47" s="298">
        <v>37</v>
      </c>
      <c r="CG47" s="299">
        <v>0</v>
      </c>
      <c r="CH47" s="300">
        <v>0</v>
      </c>
      <c r="CI47" s="457">
        <f t="shared" si="8"/>
        <v>0</v>
      </c>
      <c r="CJ47" s="300"/>
      <c r="CK47" s="301"/>
      <c r="CL47" s="302"/>
      <c r="CM47" s="303"/>
      <c r="CN47" s="399">
        <f t="shared" si="10"/>
        <v>0</v>
      </c>
      <c r="CO47" s="463">
        <f t="shared" si="4"/>
        <v>0</v>
      </c>
      <c r="CP47" s="304"/>
      <c r="CQ47" s="300"/>
      <c r="CR47" s="300"/>
      <c r="CS47" s="300"/>
      <c r="CT47" s="300"/>
      <c r="CU47" s="300"/>
      <c r="CV47" s="300"/>
      <c r="CW47" s="300"/>
      <c r="CX47" s="300"/>
      <c r="CY47" s="300"/>
      <c r="CZ47" s="300"/>
      <c r="DA47" s="300"/>
      <c r="DB47" s="300"/>
      <c r="DC47" s="300"/>
      <c r="DD47" s="300"/>
      <c r="DE47" s="300"/>
      <c r="DF47" s="300"/>
      <c r="DG47" s="301"/>
      <c r="DH47" s="247"/>
      <c r="DI47" s="248"/>
      <c r="DJ47" s="248" t="s">
        <v>321</v>
      </c>
      <c r="DK47" s="248" t="s">
        <v>322</v>
      </c>
      <c r="DL47" s="248" t="s">
        <v>320</v>
      </c>
      <c r="DM47" s="400"/>
      <c r="DN47" s="405"/>
      <c r="DO47" s="402"/>
      <c r="DP47" s="400"/>
      <c r="DQ47" s="400"/>
      <c r="DR47" s="400"/>
      <c r="DS47" s="400"/>
      <c r="DT47" s="400"/>
      <c r="DU47" s="403"/>
      <c r="DV47" s="404">
        <v>37</v>
      </c>
    </row>
    <row r="48" spans="1:126" thickBot="1">
      <c r="A48" s="305">
        <v>0</v>
      </c>
      <c r="B48" s="306">
        <v>0</v>
      </c>
      <c r="C48" s="460">
        <f t="shared" si="5"/>
        <v>0</v>
      </c>
      <c r="D48" s="306"/>
      <c r="E48" s="307"/>
      <c r="F48" s="302"/>
      <c r="G48" s="308"/>
      <c r="H48" s="465">
        <f t="shared" si="11"/>
        <v>0</v>
      </c>
      <c r="I48" s="309"/>
      <c r="J48" s="310"/>
      <c r="K48" s="310"/>
      <c r="L48" s="310"/>
      <c r="M48" s="310"/>
      <c r="N48" s="310"/>
      <c r="O48" s="310"/>
      <c r="P48" s="310"/>
      <c r="Q48" s="310"/>
      <c r="R48" s="310"/>
      <c r="S48" s="310"/>
      <c r="T48" s="310"/>
      <c r="U48" s="310"/>
      <c r="V48" s="310"/>
      <c r="W48" s="310"/>
      <c r="X48" s="310"/>
      <c r="Y48" s="310"/>
      <c r="Z48" s="311"/>
      <c r="AA48" s="312"/>
      <c r="AB48" s="313">
        <f t="shared" si="12"/>
        <v>0</v>
      </c>
      <c r="AC48" s="298">
        <v>38</v>
      </c>
      <c r="AD48" s="305">
        <v>0</v>
      </c>
      <c r="AE48" s="306">
        <v>0</v>
      </c>
      <c r="AF48" s="460">
        <f t="shared" si="6"/>
        <v>0</v>
      </c>
      <c r="AG48" s="306"/>
      <c r="AH48" s="307"/>
      <c r="AI48" s="302"/>
      <c r="AJ48" s="308"/>
      <c r="AK48" s="462">
        <f t="shared" si="2"/>
        <v>0</v>
      </c>
      <c r="AL48" s="309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311"/>
      <c r="BD48" s="312"/>
      <c r="BE48" s="298">
        <v>38</v>
      </c>
      <c r="BF48" s="299">
        <v>0</v>
      </c>
      <c r="BG48" s="300">
        <v>0</v>
      </c>
      <c r="BH48" s="457">
        <f t="shared" si="9"/>
        <v>0</v>
      </c>
      <c r="BI48" s="300"/>
      <c r="BJ48" s="301"/>
      <c r="BK48" s="302"/>
      <c r="BL48" s="303"/>
      <c r="BM48" s="463">
        <f t="shared" si="3"/>
        <v>0</v>
      </c>
      <c r="BN48" s="299"/>
      <c r="BO48" s="300"/>
      <c r="BP48" s="300"/>
      <c r="BQ48" s="300"/>
      <c r="BR48" s="300"/>
      <c r="BS48" s="300"/>
      <c r="BT48" s="300"/>
      <c r="BU48" s="300"/>
      <c r="BV48" s="300"/>
      <c r="BW48" s="300"/>
      <c r="BX48" s="300"/>
      <c r="BY48" s="300"/>
      <c r="BZ48" s="300"/>
      <c r="CA48" s="300"/>
      <c r="CB48" s="300"/>
      <c r="CC48" s="300"/>
      <c r="CD48" s="300"/>
      <c r="CE48" s="301"/>
      <c r="CF48" s="298">
        <v>38</v>
      </c>
      <c r="CG48" s="299">
        <v>0</v>
      </c>
      <c r="CH48" s="300">
        <v>0</v>
      </c>
      <c r="CI48" s="457">
        <f t="shared" si="8"/>
        <v>0</v>
      </c>
      <c r="CJ48" s="300"/>
      <c r="CK48" s="301"/>
      <c r="CL48" s="302"/>
      <c r="CM48" s="303"/>
      <c r="CN48" s="399">
        <f t="shared" si="10"/>
        <v>0</v>
      </c>
      <c r="CO48" s="463">
        <f t="shared" si="4"/>
        <v>0</v>
      </c>
      <c r="CP48" s="304"/>
      <c r="CQ48" s="300"/>
      <c r="CR48" s="300"/>
      <c r="CS48" s="300"/>
      <c r="CT48" s="300"/>
      <c r="CU48" s="300"/>
      <c r="CV48" s="300"/>
      <c r="CW48" s="300"/>
      <c r="CX48" s="300"/>
      <c r="CY48" s="300"/>
      <c r="CZ48" s="300"/>
      <c r="DA48" s="300"/>
      <c r="DB48" s="300"/>
      <c r="DC48" s="300"/>
      <c r="DD48" s="300"/>
      <c r="DE48" s="300"/>
      <c r="DF48" s="300"/>
      <c r="DG48" s="301"/>
      <c r="DH48" s="247"/>
      <c r="DI48" s="248"/>
      <c r="DJ48" s="248" t="s">
        <v>321</v>
      </c>
      <c r="DK48" s="248" t="s">
        <v>322</v>
      </c>
      <c r="DL48" s="248" t="s">
        <v>320</v>
      </c>
      <c r="DM48" s="400"/>
      <c r="DN48" s="405"/>
      <c r="DO48" s="402"/>
      <c r="DP48" s="400"/>
      <c r="DQ48" s="400"/>
      <c r="DR48" s="400"/>
      <c r="DS48" s="400"/>
      <c r="DT48" s="400"/>
      <c r="DU48" s="403"/>
      <c r="DV48" s="404">
        <v>38</v>
      </c>
    </row>
    <row r="49" spans="1:126" thickBot="1">
      <c r="A49" s="305">
        <v>0</v>
      </c>
      <c r="B49" s="306">
        <v>0</v>
      </c>
      <c r="C49" s="460">
        <f t="shared" si="5"/>
        <v>0</v>
      </c>
      <c r="D49" s="306"/>
      <c r="E49" s="307"/>
      <c r="F49" s="302"/>
      <c r="G49" s="308"/>
      <c r="H49" s="465">
        <f t="shared" si="11"/>
        <v>0</v>
      </c>
      <c r="I49" s="309"/>
      <c r="J49" s="310"/>
      <c r="K49" s="310"/>
      <c r="L49" s="310"/>
      <c r="M49" s="310"/>
      <c r="N49" s="310"/>
      <c r="O49" s="310"/>
      <c r="P49" s="310"/>
      <c r="Q49" s="310"/>
      <c r="R49" s="310"/>
      <c r="S49" s="310"/>
      <c r="T49" s="310"/>
      <c r="U49" s="310"/>
      <c r="V49" s="310"/>
      <c r="W49" s="310"/>
      <c r="X49" s="310"/>
      <c r="Y49" s="310"/>
      <c r="Z49" s="311"/>
      <c r="AA49" s="312"/>
      <c r="AB49" s="313">
        <f t="shared" si="12"/>
        <v>0</v>
      </c>
      <c r="AC49" s="298">
        <v>39</v>
      </c>
      <c r="AD49" s="305">
        <v>0</v>
      </c>
      <c r="AE49" s="306">
        <v>0</v>
      </c>
      <c r="AF49" s="460">
        <f t="shared" si="6"/>
        <v>0</v>
      </c>
      <c r="AG49" s="306"/>
      <c r="AH49" s="307"/>
      <c r="AI49" s="302"/>
      <c r="AJ49" s="308"/>
      <c r="AK49" s="462">
        <f t="shared" si="2"/>
        <v>0</v>
      </c>
      <c r="AL49" s="309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311"/>
      <c r="BD49" s="312"/>
      <c r="BE49" s="298">
        <v>39</v>
      </c>
      <c r="BF49" s="299">
        <v>0</v>
      </c>
      <c r="BG49" s="300">
        <v>0</v>
      </c>
      <c r="BH49" s="457">
        <f t="shared" si="9"/>
        <v>0</v>
      </c>
      <c r="BI49" s="300"/>
      <c r="BJ49" s="301"/>
      <c r="BK49" s="302"/>
      <c r="BL49" s="303"/>
      <c r="BM49" s="463">
        <f t="shared" si="3"/>
        <v>0</v>
      </c>
      <c r="BN49" s="299"/>
      <c r="BO49" s="300"/>
      <c r="BP49" s="300"/>
      <c r="BQ49" s="300"/>
      <c r="BR49" s="300"/>
      <c r="BS49" s="300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1"/>
      <c r="CF49" s="298">
        <v>39</v>
      </c>
      <c r="CG49" s="299">
        <v>0</v>
      </c>
      <c r="CH49" s="300">
        <v>0</v>
      </c>
      <c r="CI49" s="457">
        <f t="shared" si="8"/>
        <v>0</v>
      </c>
      <c r="CJ49" s="300"/>
      <c r="CK49" s="301"/>
      <c r="CL49" s="302"/>
      <c r="CM49" s="303"/>
      <c r="CN49" s="399">
        <f t="shared" si="10"/>
        <v>0</v>
      </c>
      <c r="CO49" s="463">
        <f t="shared" si="4"/>
        <v>0</v>
      </c>
      <c r="CP49" s="304"/>
      <c r="CQ49" s="300"/>
      <c r="CR49" s="300"/>
      <c r="CS49" s="300"/>
      <c r="CT49" s="300"/>
      <c r="CU49" s="300"/>
      <c r="CV49" s="300"/>
      <c r="CW49" s="300"/>
      <c r="CX49" s="300"/>
      <c r="CY49" s="300"/>
      <c r="CZ49" s="300"/>
      <c r="DA49" s="300"/>
      <c r="DB49" s="300"/>
      <c r="DC49" s="300"/>
      <c r="DD49" s="300"/>
      <c r="DE49" s="300"/>
      <c r="DF49" s="300"/>
      <c r="DG49" s="301"/>
      <c r="DH49" s="247"/>
      <c r="DI49" s="248"/>
      <c r="DJ49" s="248" t="s">
        <v>321</v>
      </c>
      <c r="DK49" s="248" t="s">
        <v>322</v>
      </c>
      <c r="DL49" s="248" t="s">
        <v>320</v>
      </c>
      <c r="DM49" s="400"/>
      <c r="DN49" s="405"/>
      <c r="DO49" s="402"/>
      <c r="DP49" s="400"/>
      <c r="DQ49" s="400"/>
      <c r="DR49" s="400"/>
      <c r="DS49" s="400"/>
      <c r="DT49" s="400"/>
      <c r="DU49" s="403"/>
      <c r="DV49" s="404">
        <v>39</v>
      </c>
    </row>
    <row r="50" spans="1:126" thickBot="1">
      <c r="A50" s="305">
        <v>0</v>
      </c>
      <c r="B50" s="306">
        <v>0</v>
      </c>
      <c r="C50" s="460">
        <f t="shared" si="5"/>
        <v>0</v>
      </c>
      <c r="D50" s="306"/>
      <c r="E50" s="307"/>
      <c r="F50" s="302"/>
      <c r="G50" s="308"/>
      <c r="H50" s="465">
        <f t="shared" si="11"/>
        <v>0</v>
      </c>
      <c r="I50" s="309"/>
      <c r="J50" s="310"/>
      <c r="K50" s="310"/>
      <c r="L50" s="310"/>
      <c r="M50" s="310"/>
      <c r="N50" s="310"/>
      <c r="O50" s="310"/>
      <c r="P50" s="310"/>
      <c r="Q50" s="310"/>
      <c r="R50" s="310"/>
      <c r="S50" s="310"/>
      <c r="T50" s="310"/>
      <c r="U50" s="310"/>
      <c r="V50" s="310"/>
      <c r="W50" s="310"/>
      <c r="X50" s="310"/>
      <c r="Y50" s="310"/>
      <c r="Z50" s="311"/>
      <c r="AA50" s="312"/>
      <c r="AB50" s="313">
        <f t="shared" si="12"/>
        <v>0</v>
      </c>
      <c r="AC50" s="298">
        <v>40</v>
      </c>
      <c r="AD50" s="305">
        <v>0</v>
      </c>
      <c r="AE50" s="306">
        <v>0</v>
      </c>
      <c r="AF50" s="460">
        <f t="shared" si="6"/>
        <v>0</v>
      </c>
      <c r="AG50" s="306"/>
      <c r="AH50" s="307"/>
      <c r="AI50" s="302"/>
      <c r="AJ50" s="308"/>
      <c r="AK50" s="462">
        <f t="shared" si="2"/>
        <v>0</v>
      </c>
      <c r="AL50" s="309"/>
      <c r="AM50" s="310"/>
      <c r="AN50" s="310"/>
      <c r="AO50" s="310"/>
      <c r="AP50" s="310"/>
      <c r="AQ50" s="310"/>
      <c r="AR50" s="310"/>
      <c r="AS50" s="310"/>
      <c r="AT50" s="310"/>
      <c r="AU50" s="310"/>
      <c r="AV50" s="310"/>
      <c r="AW50" s="310"/>
      <c r="AX50" s="310"/>
      <c r="AY50" s="310"/>
      <c r="AZ50" s="310"/>
      <c r="BA50" s="310"/>
      <c r="BB50" s="310"/>
      <c r="BC50" s="311"/>
      <c r="BD50" s="312"/>
      <c r="BE50" s="298">
        <v>40</v>
      </c>
      <c r="BF50" s="299">
        <v>0</v>
      </c>
      <c r="BG50" s="300">
        <v>0</v>
      </c>
      <c r="BH50" s="457">
        <f t="shared" si="9"/>
        <v>0</v>
      </c>
      <c r="BI50" s="300"/>
      <c r="BJ50" s="301"/>
      <c r="BK50" s="302"/>
      <c r="BL50" s="303"/>
      <c r="BM50" s="463">
        <f t="shared" si="3"/>
        <v>0</v>
      </c>
      <c r="BN50" s="299"/>
      <c r="BO50" s="300"/>
      <c r="BP50" s="300"/>
      <c r="BQ50" s="300"/>
      <c r="BR50" s="300"/>
      <c r="BS50" s="300"/>
      <c r="BT50" s="300"/>
      <c r="BU50" s="300"/>
      <c r="BV50" s="300"/>
      <c r="BW50" s="300"/>
      <c r="BX50" s="300"/>
      <c r="BY50" s="300"/>
      <c r="BZ50" s="300"/>
      <c r="CA50" s="300"/>
      <c r="CB50" s="300"/>
      <c r="CC50" s="300"/>
      <c r="CD50" s="300"/>
      <c r="CE50" s="301"/>
      <c r="CF50" s="298">
        <v>40</v>
      </c>
      <c r="CG50" s="299">
        <v>0</v>
      </c>
      <c r="CH50" s="300">
        <v>0</v>
      </c>
      <c r="CI50" s="457">
        <f t="shared" si="8"/>
        <v>0</v>
      </c>
      <c r="CJ50" s="300"/>
      <c r="CK50" s="301"/>
      <c r="CL50" s="302"/>
      <c r="CM50" s="303"/>
      <c r="CN50" s="399">
        <f t="shared" si="10"/>
        <v>0</v>
      </c>
      <c r="CO50" s="463">
        <f t="shared" si="4"/>
        <v>0</v>
      </c>
      <c r="CP50" s="304"/>
      <c r="CQ50" s="300"/>
      <c r="CR50" s="300"/>
      <c r="CS50" s="300"/>
      <c r="CT50" s="300"/>
      <c r="CU50" s="300"/>
      <c r="CV50" s="300"/>
      <c r="CW50" s="300"/>
      <c r="CX50" s="300"/>
      <c r="CY50" s="300"/>
      <c r="CZ50" s="300"/>
      <c r="DA50" s="300"/>
      <c r="DB50" s="300"/>
      <c r="DC50" s="300"/>
      <c r="DD50" s="300"/>
      <c r="DE50" s="300"/>
      <c r="DF50" s="300"/>
      <c r="DG50" s="301"/>
      <c r="DH50" s="247"/>
      <c r="DI50" s="248"/>
      <c r="DJ50" s="248" t="s">
        <v>321</v>
      </c>
      <c r="DK50" s="248" t="s">
        <v>322</v>
      </c>
      <c r="DL50" s="248" t="s">
        <v>320</v>
      </c>
      <c r="DM50" s="400"/>
      <c r="DN50" s="405"/>
      <c r="DO50" s="402"/>
      <c r="DP50" s="400"/>
      <c r="DQ50" s="400"/>
      <c r="DR50" s="400"/>
      <c r="DS50" s="400"/>
      <c r="DT50" s="400"/>
      <c r="DU50" s="403"/>
      <c r="DV50" s="404">
        <v>40</v>
      </c>
    </row>
    <row r="51" spans="1:126" thickBot="1">
      <c r="A51" s="305">
        <v>0</v>
      </c>
      <c r="B51" s="306">
        <v>0</v>
      </c>
      <c r="C51" s="460">
        <f t="shared" si="5"/>
        <v>0</v>
      </c>
      <c r="D51" s="306"/>
      <c r="E51" s="307"/>
      <c r="F51" s="302"/>
      <c r="G51" s="308"/>
      <c r="H51" s="465">
        <f t="shared" si="11"/>
        <v>0</v>
      </c>
      <c r="I51" s="309"/>
      <c r="J51" s="310"/>
      <c r="K51" s="310"/>
      <c r="L51" s="310"/>
      <c r="M51" s="310"/>
      <c r="N51" s="310"/>
      <c r="O51" s="310"/>
      <c r="P51" s="310"/>
      <c r="Q51" s="310"/>
      <c r="R51" s="310"/>
      <c r="S51" s="310"/>
      <c r="T51" s="310"/>
      <c r="U51" s="310"/>
      <c r="V51" s="310"/>
      <c r="W51" s="310"/>
      <c r="X51" s="310"/>
      <c r="Y51" s="310"/>
      <c r="Z51" s="311"/>
      <c r="AA51" s="312"/>
      <c r="AB51" s="313">
        <f t="shared" si="12"/>
        <v>0</v>
      </c>
      <c r="AC51" s="298">
        <v>41</v>
      </c>
      <c r="AD51" s="305">
        <v>0</v>
      </c>
      <c r="AE51" s="306">
        <v>0</v>
      </c>
      <c r="AF51" s="460">
        <f t="shared" si="6"/>
        <v>0</v>
      </c>
      <c r="AG51" s="306"/>
      <c r="AH51" s="307"/>
      <c r="AI51" s="302"/>
      <c r="AJ51" s="308"/>
      <c r="AK51" s="462">
        <f t="shared" si="2"/>
        <v>0</v>
      </c>
      <c r="AL51" s="309"/>
      <c r="AM51" s="310"/>
      <c r="AN51" s="310"/>
      <c r="AO51" s="310"/>
      <c r="AP51" s="310"/>
      <c r="AQ51" s="310"/>
      <c r="AR51" s="310"/>
      <c r="AS51" s="310"/>
      <c r="AT51" s="310"/>
      <c r="AU51" s="310"/>
      <c r="AV51" s="310"/>
      <c r="AW51" s="310"/>
      <c r="AX51" s="310"/>
      <c r="AY51" s="310"/>
      <c r="AZ51" s="310"/>
      <c r="BA51" s="310"/>
      <c r="BB51" s="310"/>
      <c r="BC51" s="311"/>
      <c r="BD51" s="312"/>
      <c r="BE51" s="298">
        <v>41</v>
      </c>
      <c r="BF51" s="299">
        <v>0</v>
      </c>
      <c r="BG51" s="300">
        <v>0</v>
      </c>
      <c r="BH51" s="457">
        <f t="shared" si="9"/>
        <v>0</v>
      </c>
      <c r="BI51" s="300"/>
      <c r="BJ51" s="301"/>
      <c r="BK51" s="302"/>
      <c r="BL51" s="303"/>
      <c r="BM51" s="463">
        <f t="shared" si="3"/>
        <v>0</v>
      </c>
      <c r="BN51" s="299"/>
      <c r="BO51" s="300"/>
      <c r="BP51" s="300"/>
      <c r="BQ51" s="300"/>
      <c r="BR51" s="300"/>
      <c r="BS51" s="300"/>
      <c r="BT51" s="300"/>
      <c r="BU51" s="300"/>
      <c r="BV51" s="300"/>
      <c r="BW51" s="300"/>
      <c r="BX51" s="300"/>
      <c r="BY51" s="300"/>
      <c r="BZ51" s="300"/>
      <c r="CA51" s="300"/>
      <c r="CB51" s="300"/>
      <c r="CC51" s="300"/>
      <c r="CD51" s="300"/>
      <c r="CE51" s="301"/>
      <c r="CF51" s="298">
        <v>41</v>
      </c>
      <c r="CG51" s="299">
        <v>0</v>
      </c>
      <c r="CH51" s="300">
        <v>0</v>
      </c>
      <c r="CI51" s="457">
        <f t="shared" si="8"/>
        <v>0</v>
      </c>
      <c r="CJ51" s="300"/>
      <c r="CK51" s="301"/>
      <c r="CL51" s="302"/>
      <c r="CM51" s="303"/>
      <c r="CN51" s="399">
        <f t="shared" si="10"/>
        <v>0</v>
      </c>
      <c r="CO51" s="463">
        <f t="shared" si="4"/>
        <v>0</v>
      </c>
      <c r="CP51" s="304"/>
      <c r="CQ51" s="300"/>
      <c r="CR51" s="300"/>
      <c r="CS51" s="300"/>
      <c r="CT51" s="300"/>
      <c r="CU51" s="300"/>
      <c r="CV51" s="300"/>
      <c r="CW51" s="300"/>
      <c r="CX51" s="300"/>
      <c r="CY51" s="300"/>
      <c r="CZ51" s="300"/>
      <c r="DA51" s="300"/>
      <c r="DB51" s="300"/>
      <c r="DC51" s="300"/>
      <c r="DD51" s="300"/>
      <c r="DE51" s="300"/>
      <c r="DF51" s="300"/>
      <c r="DG51" s="301"/>
      <c r="DH51" s="247"/>
      <c r="DI51" s="248"/>
      <c r="DJ51" s="248" t="s">
        <v>321</v>
      </c>
      <c r="DK51" s="248" t="s">
        <v>322</v>
      </c>
      <c r="DL51" s="248" t="s">
        <v>320</v>
      </c>
      <c r="DM51" s="400"/>
      <c r="DN51" s="405"/>
      <c r="DO51" s="402"/>
      <c r="DP51" s="400"/>
      <c r="DQ51" s="400"/>
      <c r="DR51" s="400"/>
      <c r="DS51" s="400"/>
      <c r="DT51" s="400"/>
      <c r="DU51" s="403"/>
      <c r="DV51" s="404">
        <v>41</v>
      </c>
    </row>
    <row r="52" spans="1:126" thickBot="1">
      <c r="A52" s="305">
        <v>0</v>
      </c>
      <c r="B52" s="306">
        <v>0</v>
      </c>
      <c r="C52" s="460">
        <f t="shared" si="5"/>
        <v>0</v>
      </c>
      <c r="D52" s="306"/>
      <c r="E52" s="307"/>
      <c r="F52" s="302"/>
      <c r="G52" s="308"/>
      <c r="H52" s="465">
        <f t="shared" si="11"/>
        <v>0</v>
      </c>
      <c r="I52" s="309"/>
      <c r="J52" s="310"/>
      <c r="K52" s="310"/>
      <c r="L52" s="310"/>
      <c r="M52" s="310"/>
      <c r="N52" s="310"/>
      <c r="O52" s="310"/>
      <c r="P52" s="310"/>
      <c r="Q52" s="310"/>
      <c r="R52" s="310"/>
      <c r="S52" s="310"/>
      <c r="T52" s="310"/>
      <c r="U52" s="310"/>
      <c r="V52" s="310"/>
      <c r="W52" s="310"/>
      <c r="X52" s="310"/>
      <c r="Y52" s="310"/>
      <c r="Z52" s="311"/>
      <c r="AA52" s="312"/>
      <c r="AB52" s="313">
        <f t="shared" si="12"/>
        <v>0</v>
      </c>
      <c r="AC52" s="298">
        <v>42</v>
      </c>
      <c r="AD52" s="305">
        <v>0</v>
      </c>
      <c r="AE52" s="306">
        <v>0</v>
      </c>
      <c r="AF52" s="460">
        <f t="shared" si="6"/>
        <v>0</v>
      </c>
      <c r="AG52" s="306"/>
      <c r="AH52" s="307"/>
      <c r="AI52" s="302"/>
      <c r="AJ52" s="308"/>
      <c r="AK52" s="462">
        <f t="shared" si="2"/>
        <v>0</v>
      </c>
      <c r="AL52" s="309"/>
      <c r="AM52" s="310"/>
      <c r="AN52" s="310"/>
      <c r="AO52" s="310"/>
      <c r="AP52" s="310"/>
      <c r="AQ52" s="310"/>
      <c r="AR52" s="310"/>
      <c r="AS52" s="310"/>
      <c r="AT52" s="310"/>
      <c r="AU52" s="310"/>
      <c r="AV52" s="310"/>
      <c r="AW52" s="310"/>
      <c r="AX52" s="310"/>
      <c r="AY52" s="310"/>
      <c r="AZ52" s="310"/>
      <c r="BA52" s="310"/>
      <c r="BB52" s="310"/>
      <c r="BC52" s="311"/>
      <c r="BD52" s="312"/>
      <c r="BE52" s="298">
        <v>42</v>
      </c>
      <c r="BF52" s="299">
        <v>0</v>
      </c>
      <c r="BG52" s="300">
        <v>0</v>
      </c>
      <c r="BH52" s="457">
        <f t="shared" si="9"/>
        <v>0</v>
      </c>
      <c r="BI52" s="300"/>
      <c r="BJ52" s="301"/>
      <c r="BK52" s="302"/>
      <c r="BL52" s="303"/>
      <c r="BM52" s="463">
        <f t="shared" si="3"/>
        <v>0</v>
      </c>
      <c r="BN52" s="299"/>
      <c r="BO52" s="300"/>
      <c r="BP52" s="300"/>
      <c r="BQ52" s="300"/>
      <c r="BR52" s="300"/>
      <c r="BS52" s="300"/>
      <c r="BT52" s="300"/>
      <c r="BU52" s="300"/>
      <c r="BV52" s="300"/>
      <c r="BW52" s="300"/>
      <c r="BX52" s="300"/>
      <c r="BY52" s="300"/>
      <c r="BZ52" s="300"/>
      <c r="CA52" s="300"/>
      <c r="CB52" s="300"/>
      <c r="CC52" s="300"/>
      <c r="CD52" s="300"/>
      <c r="CE52" s="301"/>
      <c r="CF52" s="298">
        <v>42</v>
      </c>
      <c r="CG52" s="299">
        <v>0</v>
      </c>
      <c r="CH52" s="300">
        <v>0</v>
      </c>
      <c r="CI52" s="457">
        <f t="shared" si="8"/>
        <v>0</v>
      </c>
      <c r="CJ52" s="300"/>
      <c r="CK52" s="301"/>
      <c r="CL52" s="302"/>
      <c r="CM52" s="303"/>
      <c r="CN52" s="399">
        <f t="shared" si="10"/>
        <v>0</v>
      </c>
      <c r="CO52" s="463">
        <f t="shared" si="4"/>
        <v>0</v>
      </c>
      <c r="CP52" s="304"/>
      <c r="CQ52" s="300"/>
      <c r="CR52" s="300"/>
      <c r="CS52" s="300"/>
      <c r="CT52" s="300"/>
      <c r="CU52" s="300"/>
      <c r="CV52" s="300"/>
      <c r="CW52" s="300"/>
      <c r="CX52" s="300"/>
      <c r="CY52" s="300"/>
      <c r="CZ52" s="300"/>
      <c r="DA52" s="300"/>
      <c r="DB52" s="300"/>
      <c r="DC52" s="300"/>
      <c r="DD52" s="300"/>
      <c r="DE52" s="300"/>
      <c r="DF52" s="300"/>
      <c r="DG52" s="301"/>
      <c r="DH52" s="247"/>
      <c r="DI52" s="248"/>
      <c r="DJ52" s="248" t="s">
        <v>321</v>
      </c>
      <c r="DK52" s="248" t="s">
        <v>322</v>
      </c>
      <c r="DL52" s="248" t="s">
        <v>320</v>
      </c>
      <c r="DM52" s="400"/>
      <c r="DN52" s="405"/>
      <c r="DO52" s="402"/>
      <c r="DP52" s="400"/>
      <c r="DQ52" s="400"/>
      <c r="DR52" s="400"/>
      <c r="DS52" s="400"/>
      <c r="DT52" s="400"/>
      <c r="DU52" s="403"/>
      <c r="DV52" s="404">
        <v>42</v>
      </c>
    </row>
    <row r="53" spans="1:126" thickBot="1">
      <c r="A53" s="305">
        <v>0</v>
      </c>
      <c r="B53" s="306">
        <v>0</v>
      </c>
      <c r="C53" s="460">
        <f t="shared" si="5"/>
        <v>0</v>
      </c>
      <c r="D53" s="306"/>
      <c r="E53" s="307"/>
      <c r="F53" s="302"/>
      <c r="G53" s="308"/>
      <c r="H53" s="465">
        <f t="shared" si="11"/>
        <v>0</v>
      </c>
      <c r="I53" s="309"/>
      <c r="J53" s="310"/>
      <c r="K53" s="310"/>
      <c r="L53" s="310"/>
      <c r="M53" s="310"/>
      <c r="N53" s="310"/>
      <c r="O53" s="310"/>
      <c r="P53" s="310"/>
      <c r="Q53" s="310"/>
      <c r="R53" s="310"/>
      <c r="S53" s="310"/>
      <c r="T53" s="310"/>
      <c r="U53" s="310"/>
      <c r="V53" s="310"/>
      <c r="W53" s="310"/>
      <c r="X53" s="310"/>
      <c r="Y53" s="310"/>
      <c r="Z53" s="311"/>
      <c r="AA53" s="312"/>
      <c r="AB53" s="313">
        <f t="shared" si="12"/>
        <v>0</v>
      </c>
      <c r="AC53" s="298">
        <v>43</v>
      </c>
      <c r="AD53" s="305">
        <v>0</v>
      </c>
      <c r="AE53" s="306">
        <v>0</v>
      </c>
      <c r="AF53" s="460">
        <f t="shared" si="6"/>
        <v>0</v>
      </c>
      <c r="AG53" s="306"/>
      <c r="AH53" s="307"/>
      <c r="AI53" s="302"/>
      <c r="AJ53" s="308"/>
      <c r="AK53" s="462">
        <f t="shared" si="2"/>
        <v>0</v>
      </c>
      <c r="AL53" s="309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311"/>
      <c r="BD53" s="312"/>
      <c r="BE53" s="298">
        <v>43</v>
      </c>
      <c r="BF53" s="299">
        <v>0</v>
      </c>
      <c r="BG53" s="300">
        <v>0</v>
      </c>
      <c r="BH53" s="457">
        <f t="shared" si="9"/>
        <v>0</v>
      </c>
      <c r="BI53" s="300"/>
      <c r="BJ53" s="301"/>
      <c r="BK53" s="302"/>
      <c r="BL53" s="303"/>
      <c r="BM53" s="463">
        <f t="shared" si="3"/>
        <v>0</v>
      </c>
      <c r="BN53" s="299"/>
      <c r="BO53" s="300"/>
      <c r="BP53" s="300"/>
      <c r="BQ53" s="300"/>
      <c r="BR53" s="300"/>
      <c r="BS53" s="300"/>
      <c r="BT53" s="300"/>
      <c r="BU53" s="300"/>
      <c r="BV53" s="300"/>
      <c r="BW53" s="300"/>
      <c r="BX53" s="300"/>
      <c r="BY53" s="300"/>
      <c r="BZ53" s="300"/>
      <c r="CA53" s="300"/>
      <c r="CB53" s="300"/>
      <c r="CC53" s="300"/>
      <c r="CD53" s="300"/>
      <c r="CE53" s="301"/>
      <c r="CF53" s="298">
        <v>43</v>
      </c>
      <c r="CG53" s="299">
        <v>0</v>
      </c>
      <c r="CH53" s="300">
        <v>0</v>
      </c>
      <c r="CI53" s="457">
        <f t="shared" si="8"/>
        <v>0</v>
      </c>
      <c r="CJ53" s="300"/>
      <c r="CK53" s="301"/>
      <c r="CL53" s="302"/>
      <c r="CM53" s="303"/>
      <c r="CN53" s="399">
        <f t="shared" si="10"/>
        <v>0</v>
      </c>
      <c r="CO53" s="463">
        <f t="shared" si="4"/>
        <v>0</v>
      </c>
      <c r="CP53" s="304"/>
      <c r="CQ53" s="300"/>
      <c r="CR53" s="300"/>
      <c r="CS53" s="300"/>
      <c r="CT53" s="300"/>
      <c r="CU53" s="300"/>
      <c r="CV53" s="300"/>
      <c r="CW53" s="300"/>
      <c r="CX53" s="300"/>
      <c r="CY53" s="300"/>
      <c r="CZ53" s="300"/>
      <c r="DA53" s="300"/>
      <c r="DB53" s="300"/>
      <c r="DC53" s="300"/>
      <c r="DD53" s="300"/>
      <c r="DE53" s="300"/>
      <c r="DF53" s="300"/>
      <c r="DG53" s="301"/>
      <c r="DH53" s="247"/>
      <c r="DI53" s="248"/>
      <c r="DJ53" s="248" t="s">
        <v>321</v>
      </c>
      <c r="DK53" s="248" t="s">
        <v>322</v>
      </c>
      <c r="DL53" s="248" t="s">
        <v>320</v>
      </c>
      <c r="DM53" s="400"/>
      <c r="DN53" s="405"/>
      <c r="DO53" s="402"/>
      <c r="DP53" s="400"/>
      <c r="DQ53" s="400"/>
      <c r="DR53" s="400"/>
      <c r="DS53" s="400"/>
      <c r="DT53" s="400"/>
      <c r="DU53" s="403"/>
      <c r="DV53" s="404">
        <v>43</v>
      </c>
    </row>
    <row r="54" spans="1:126" thickBot="1">
      <c r="A54" s="305">
        <v>0</v>
      </c>
      <c r="B54" s="306">
        <v>0</v>
      </c>
      <c r="C54" s="460">
        <f t="shared" si="5"/>
        <v>0</v>
      </c>
      <c r="D54" s="306"/>
      <c r="E54" s="307"/>
      <c r="F54" s="302"/>
      <c r="G54" s="308"/>
      <c r="H54" s="465">
        <f t="shared" si="11"/>
        <v>0</v>
      </c>
      <c r="I54" s="309"/>
      <c r="J54" s="310"/>
      <c r="K54" s="310"/>
      <c r="L54" s="310"/>
      <c r="M54" s="310"/>
      <c r="N54" s="310"/>
      <c r="O54" s="310"/>
      <c r="P54" s="310"/>
      <c r="Q54" s="310"/>
      <c r="R54" s="310"/>
      <c r="S54" s="310"/>
      <c r="T54" s="310"/>
      <c r="U54" s="310"/>
      <c r="V54" s="310"/>
      <c r="W54" s="310"/>
      <c r="X54" s="310"/>
      <c r="Y54" s="310"/>
      <c r="Z54" s="311"/>
      <c r="AA54" s="312"/>
      <c r="AB54" s="313">
        <f t="shared" si="12"/>
        <v>0</v>
      </c>
      <c r="AC54" s="298">
        <v>44</v>
      </c>
      <c r="AD54" s="305">
        <v>0</v>
      </c>
      <c r="AE54" s="306">
        <v>0</v>
      </c>
      <c r="AF54" s="460">
        <f t="shared" si="6"/>
        <v>0</v>
      </c>
      <c r="AG54" s="306"/>
      <c r="AH54" s="307"/>
      <c r="AI54" s="302"/>
      <c r="AJ54" s="308"/>
      <c r="AK54" s="462">
        <f t="shared" si="2"/>
        <v>0</v>
      </c>
      <c r="AL54" s="309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311"/>
      <c r="BD54" s="312"/>
      <c r="BE54" s="298">
        <v>44</v>
      </c>
      <c r="BF54" s="299">
        <v>0</v>
      </c>
      <c r="BG54" s="300">
        <v>0</v>
      </c>
      <c r="BH54" s="457">
        <f t="shared" si="9"/>
        <v>0</v>
      </c>
      <c r="BI54" s="300"/>
      <c r="BJ54" s="301"/>
      <c r="BK54" s="302"/>
      <c r="BL54" s="303"/>
      <c r="BM54" s="463">
        <f t="shared" si="3"/>
        <v>0</v>
      </c>
      <c r="BN54" s="299"/>
      <c r="BO54" s="300"/>
      <c r="BP54" s="300"/>
      <c r="BQ54" s="300"/>
      <c r="BR54" s="300"/>
      <c r="BS54" s="300"/>
      <c r="BT54" s="300"/>
      <c r="BU54" s="300"/>
      <c r="BV54" s="300"/>
      <c r="BW54" s="300"/>
      <c r="BX54" s="300"/>
      <c r="BY54" s="300"/>
      <c r="BZ54" s="300"/>
      <c r="CA54" s="300"/>
      <c r="CB54" s="300"/>
      <c r="CC54" s="300"/>
      <c r="CD54" s="300"/>
      <c r="CE54" s="301"/>
      <c r="CF54" s="298">
        <v>44</v>
      </c>
      <c r="CG54" s="299">
        <v>0</v>
      </c>
      <c r="CH54" s="300">
        <v>0</v>
      </c>
      <c r="CI54" s="457">
        <f t="shared" si="8"/>
        <v>0</v>
      </c>
      <c r="CJ54" s="300"/>
      <c r="CK54" s="301"/>
      <c r="CL54" s="302"/>
      <c r="CM54" s="303"/>
      <c r="CN54" s="399">
        <f t="shared" si="10"/>
        <v>0</v>
      </c>
      <c r="CO54" s="463">
        <f t="shared" si="4"/>
        <v>0</v>
      </c>
      <c r="CP54" s="304"/>
      <c r="CQ54" s="300"/>
      <c r="CR54" s="300"/>
      <c r="CS54" s="300"/>
      <c r="CT54" s="300"/>
      <c r="CU54" s="300"/>
      <c r="CV54" s="300"/>
      <c r="CW54" s="300"/>
      <c r="CX54" s="300"/>
      <c r="CY54" s="300"/>
      <c r="CZ54" s="300"/>
      <c r="DA54" s="300"/>
      <c r="DB54" s="300"/>
      <c r="DC54" s="300"/>
      <c r="DD54" s="300"/>
      <c r="DE54" s="300"/>
      <c r="DF54" s="300"/>
      <c r="DG54" s="301"/>
      <c r="DH54" s="247"/>
      <c r="DI54" s="248"/>
      <c r="DJ54" s="248" t="s">
        <v>321</v>
      </c>
      <c r="DK54" s="248" t="s">
        <v>322</v>
      </c>
      <c r="DL54" s="248" t="s">
        <v>320</v>
      </c>
      <c r="DM54" s="400"/>
      <c r="DN54" s="405"/>
      <c r="DO54" s="402"/>
      <c r="DP54" s="400"/>
      <c r="DQ54" s="400"/>
      <c r="DR54" s="400"/>
      <c r="DS54" s="400"/>
      <c r="DT54" s="400"/>
      <c r="DU54" s="403"/>
      <c r="DV54" s="404">
        <v>44</v>
      </c>
    </row>
    <row r="55" spans="1:126" thickBot="1">
      <c r="A55" s="305">
        <v>0</v>
      </c>
      <c r="B55" s="306">
        <v>0</v>
      </c>
      <c r="C55" s="460">
        <f t="shared" si="5"/>
        <v>0</v>
      </c>
      <c r="D55" s="306"/>
      <c r="E55" s="307"/>
      <c r="F55" s="302"/>
      <c r="G55" s="308"/>
      <c r="H55" s="465">
        <f t="shared" si="11"/>
        <v>0</v>
      </c>
      <c r="I55" s="309"/>
      <c r="J55" s="310"/>
      <c r="K55" s="310"/>
      <c r="L55" s="310"/>
      <c r="M55" s="310"/>
      <c r="N55" s="310"/>
      <c r="O55" s="310"/>
      <c r="P55" s="310"/>
      <c r="Q55" s="310"/>
      <c r="R55" s="310"/>
      <c r="S55" s="310"/>
      <c r="T55" s="310"/>
      <c r="U55" s="310"/>
      <c r="V55" s="310"/>
      <c r="W55" s="310"/>
      <c r="X55" s="310"/>
      <c r="Y55" s="310"/>
      <c r="Z55" s="311"/>
      <c r="AA55" s="312"/>
      <c r="AB55" s="313">
        <f t="shared" si="12"/>
        <v>0</v>
      </c>
      <c r="AC55" s="298">
        <v>45</v>
      </c>
      <c r="AD55" s="305">
        <v>0</v>
      </c>
      <c r="AE55" s="306">
        <v>0</v>
      </c>
      <c r="AF55" s="460">
        <f t="shared" si="6"/>
        <v>0</v>
      </c>
      <c r="AG55" s="306"/>
      <c r="AH55" s="307"/>
      <c r="AI55" s="302"/>
      <c r="AJ55" s="308"/>
      <c r="AK55" s="462">
        <f t="shared" si="2"/>
        <v>0</v>
      </c>
      <c r="AL55" s="309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311"/>
      <c r="BD55" s="312"/>
      <c r="BE55" s="298">
        <v>45</v>
      </c>
      <c r="BF55" s="299">
        <v>0</v>
      </c>
      <c r="BG55" s="300">
        <v>0</v>
      </c>
      <c r="BH55" s="457">
        <f t="shared" si="9"/>
        <v>0</v>
      </c>
      <c r="BI55" s="300"/>
      <c r="BJ55" s="301"/>
      <c r="BK55" s="302"/>
      <c r="BL55" s="303"/>
      <c r="BM55" s="463">
        <f t="shared" si="3"/>
        <v>0</v>
      </c>
      <c r="BN55" s="299"/>
      <c r="BO55" s="300"/>
      <c r="BP55" s="300"/>
      <c r="BQ55" s="300"/>
      <c r="BR55" s="300"/>
      <c r="BS55" s="300"/>
      <c r="BT55" s="300"/>
      <c r="BU55" s="300"/>
      <c r="BV55" s="300"/>
      <c r="BW55" s="300"/>
      <c r="BX55" s="300"/>
      <c r="BY55" s="300"/>
      <c r="BZ55" s="300"/>
      <c r="CA55" s="300"/>
      <c r="CB55" s="300"/>
      <c r="CC55" s="300"/>
      <c r="CD55" s="300"/>
      <c r="CE55" s="301"/>
      <c r="CF55" s="298">
        <v>45</v>
      </c>
      <c r="CG55" s="299">
        <v>0</v>
      </c>
      <c r="CH55" s="300">
        <v>0</v>
      </c>
      <c r="CI55" s="457">
        <f t="shared" si="8"/>
        <v>0</v>
      </c>
      <c r="CJ55" s="300"/>
      <c r="CK55" s="301"/>
      <c r="CL55" s="302"/>
      <c r="CM55" s="303"/>
      <c r="CN55" s="399">
        <f t="shared" si="10"/>
        <v>0</v>
      </c>
      <c r="CO55" s="463">
        <f t="shared" si="4"/>
        <v>0</v>
      </c>
      <c r="CP55" s="304"/>
      <c r="CQ55" s="300"/>
      <c r="CR55" s="300"/>
      <c r="CS55" s="300"/>
      <c r="CT55" s="300"/>
      <c r="CU55" s="300"/>
      <c r="CV55" s="300"/>
      <c r="CW55" s="300"/>
      <c r="CX55" s="300"/>
      <c r="CY55" s="300"/>
      <c r="CZ55" s="300"/>
      <c r="DA55" s="300"/>
      <c r="DB55" s="300"/>
      <c r="DC55" s="300"/>
      <c r="DD55" s="300"/>
      <c r="DE55" s="300"/>
      <c r="DF55" s="300"/>
      <c r="DG55" s="301"/>
      <c r="DH55" s="247"/>
      <c r="DI55" s="248"/>
      <c r="DJ55" s="248" t="s">
        <v>321</v>
      </c>
      <c r="DK55" s="248" t="s">
        <v>322</v>
      </c>
      <c r="DL55" s="248" t="s">
        <v>320</v>
      </c>
      <c r="DM55" s="400"/>
      <c r="DN55" s="405"/>
      <c r="DO55" s="402"/>
      <c r="DP55" s="400"/>
      <c r="DQ55" s="400"/>
      <c r="DR55" s="400"/>
      <c r="DS55" s="400"/>
      <c r="DT55" s="400"/>
      <c r="DU55" s="403"/>
      <c r="DV55" s="404">
        <v>45</v>
      </c>
    </row>
    <row r="56" spans="1:126" thickBot="1">
      <c r="A56" s="305">
        <v>0</v>
      </c>
      <c r="B56" s="306">
        <v>0</v>
      </c>
      <c r="C56" s="460">
        <f t="shared" si="5"/>
        <v>0</v>
      </c>
      <c r="D56" s="306"/>
      <c r="E56" s="307"/>
      <c r="F56" s="302"/>
      <c r="G56" s="308"/>
      <c r="H56" s="465">
        <f t="shared" si="11"/>
        <v>0</v>
      </c>
      <c r="I56" s="309"/>
      <c r="J56" s="310"/>
      <c r="K56" s="310"/>
      <c r="L56" s="310"/>
      <c r="M56" s="310"/>
      <c r="N56" s="310"/>
      <c r="O56" s="310"/>
      <c r="P56" s="310"/>
      <c r="Q56" s="310"/>
      <c r="R56" s="310"/>
      <c r="S56" s="310"/>
      <c r="T56" s="310"/>
      <c r="U56" s="310"/>
      <c r="V56" s="310"/>
      <c r="W56" s="310"/>
      <c r="X56" s="310"/>
      <c r="Y56" s="310"/>
      <c r="Z56" s="311"/>
      <c r="AA56" s="312"/>
      <c r="AB56" s="313">
        <f t="shared" si="12"/>
        <v>0</v>
      </c>
      <c r="AC56" s="298">
        <v>46</v>
      </c>
      <c r="AD56" s="305">
        <v>0</v>
      </c>
      <c r="AE56" s="306">
        <v>0</v>
      </c>
      <c r="AF56" s="460">
        <f t="shared" si="6"/>
        <v>0</v>
      </c>
      <c r="AG56" s="306"/>
      <c r="AH56" s="307"/>
      <c r="AI56" s="302"/>
      <c r="AJ56" s="308"/>
      <c r="AK56" s="462">
        <f t="shared" si="2"/>
        <v>0</v>
      </c>
      <c r="AL56" s="309"/>
      <c r="AM56" s="310"/>
      <c r="AN56" s="310"/>
      <c r="AO56" s="310"/>
      <c r="AP56" s="310"/>
      <c r="AQ56" s="310"/>
      <c r="AR56" s="310"/>
      <c r="AS56" s="310"/>
      <c r="AT56" s="310"/>
      <c r="AU56" s="310"/>
      <c r="AV56" s="310"/>
      <c r="AW56" s="310"/>
      <c r="AX56" s="310"/>
      <c r="AY56" s="310"/>
      <c r="AZ56" s="310"/>
      <c r="BA56" s="310"/>
      <c r="BB56" s="310"/>
      <c r="BC56" s="311"/>
      <c r="BD56" s="312"/>
      <c r="BE56" s="298">
        <v>46</v>
      </c>
      <c r="BF56" s="299">
        <v>0</v>
      </c>
      <c r="BG56" s="300">
        <v>0</v>
      </c>
      <c r="BH56" s="457">
        <f t="shared" si="9"/>
        <v>0</v>
      </c>
      <c r="BI56" s="300"/>
      <c r="BJ56" s="301"/>
      <c r="BK56" s="302"/>
      <c r="BL56" s="303"/>
      <c r="BM56" s="463">
        <f t="shared" si="3"/>
        <v>0</v>
      </c>
      <c r="BN56" s="299"/>
      <c r="BO56" s="300"/>
      <c r="BP56" s="300"/>
      <c r="BQ56" s="300"/>
      <c r="BR56" s="300"/>
      <c r="BS56" s="300"/>
      <c r="BT56" s="300"/>
      <c r="BU56" s="300"/>
      <c r="BV56" s="300"/>
      <c r="BW56" s="300"/>
      <c r="BX56" s="300"/>
      <c r="BY56" s="300"/>
      <c r="BZ56" s="300"/>
      <c r="CA56" s="300"/>
      <c r="CB56" s="300"/>
      <c r="CC56" s="300"/>
      <c r="CD56" s="300"/>
      <c r="CE56" s="301"/>
      <c r="CF56" s="298">
        <v>46</v>
      </c>
      <c r="CG56" s="299">
        <v>0</v>
      </c>
      <c r="CH56" s="300">
        <v>0</v>
      </c>
      <c r="CI56" s="457">
        <f t="shared" si="8"/>
        <v>0</v>
      </c>
      <c r="CJ56" s="300"/>
      <c r="CK56" s="301"/>
      <c r="CL56" s="302"/>
      <c r="CM56" s="303"/>
      <c r="CN56" s="399">
        <f t="shared" si="10"/>
        <v>0</v>
      </c>
      <c r="CO56" s="463">
        <f t="shared" si="4"/>
        <v>0</v>
      </c>
      <c r="CP56" s="304"/>
      <c r="CQ56" s="300"/>
      <c r="CR56" s="300"/>
      <c r="CS56" s="300"/>
      <c r="CT56" s="300"/>
      <c r="CU56" s="300"/>
      <c r="CV56" s="300"/>
      <c r="CW56" s="300"/>
      <c r="CX56" s="300"/>
      <c r="CY56" s="300"/>
      <c r="CZ56" s="300"/>
      <c r="DA56" s="300"/>
      <c r="DB56" s="300"/>
      <c r="DC56" s="300"/>
      <c r="DD56" s="300"/>
      <c r="DE56" s="300"/>
      <c r="DF56" s="300"/>
      <c r="DG56" s="301"/>
      <c r="DH56" s="247"/>
      <c r="DI56" s="248"/>
      <c r="DJ56" s="248" t="s">
        <v>321</v>
      </c>
      <c r="DK56" s="248" t="s">
        <v>322</v>
      </c>
      <c r="DL56" s="248" t="s">
        <v>320</v>
      </c>
      <c r="DM56" s="400"/>
      <c r="DN56" s="405"/>
      <c r="DO56" s="402"/>
      <c r="DP56" s="400"/>
      <c r="DQ56" s="400"/>
      <c r="DR56" s="400"/>
      <c r="DS56" s="400"/>
      <c r="DT56" s="400"/>
      <c r="DU56" s="403"/>
      <c r="DV56" s="404">
        <v>46</v>
      </c>
    </row>
    <row r="57" spans="1:126" thickBot="1">
      <c r="A57" s="305">
        <v>0</v>
      </c>
      <c r="B57" s="306">
        <v>0</v>
      </c>
      <c r="C57" s="460">
        <f t="shared" si="5"/>
        <v>0</v>
      </c>
      <c r="D57" s="306"/>
      <c r="E57" s="307"/>
      <c r="F57" s="302"/>
      <c r="G57" s="308"/>
      <c r="H57" s="465">
        <f t="shared" si="11"/>
        <v>0</v>
      </c>
      <c r="I57" s="309"/>
      <c r="J57" s="310"/>
      <c r="K57" s="310"/>
      <c r="L57" s="310"/>
      <c r="M57" s="310"/>
      <c r="N57" s="310"/>
      <c r="O57" s="310"/>
      <c r="P57" s="310"/>
      <c r="Q57" s="310"/>
      <c r="R57" s="310"/>
      <c r="S57" s="310"/>
      <c r="T57" s="310"/>
      <c r="U57" s="310"/>
      <c r="V57" s="310"/>
      <c r="W57" s="310"/>
      <c r="X57" s="310"/>
      <c r="Y57" s="310"/>
      <c r="Z57" s="311"/>
      <c r="AA57" s="312"/>
      <c r="AB57" s="313">
        <f t="shared" si="12"/>
        <v>0</v>
      </c>
      <c r="AC57" s="298">
        <v>47</v>
      </c>
      <c r="AD57" s="305">
        <v>0</v>
      </c>
      <c r="AE57" s="306">
        <v>0</v>
      </c>
      <c r="AF57" s="460">
        <f t="shared" si="6"/>
        <v>0</v>
      </c>
      <c r="AG57" s="306"/>
      <c r="AH57" s="307"/>
      <c r="AI57" s="302"/>
      <c r="AJ57" s="308"/>
      <c r="AK57" s="462">
        <f t="shared" si="2"/>
        <v>0</v>
      </c>
      <c r="AL57" s="309"/>
      <c r="AM57" s="310"/>
      <c r="AN57" s="310"/>
      <c r="AO57" s="310"/>
      <c r="AP57" s="310"/>
      <c r="AQ57" s="310"/>
      <c r="AR57" s="310"/>
      <c r="AS57" s="310"/>
      <c r="AT57" s="310"/>
      <c r="AU57" s="310"/>
      <c r="AV57" s="310"/>
      <c r="AW57" s="310"/>
      <c r="AX57" s="310"/>
      <c r="AY57" s="310"/>
      <c r="AZ57" s="310"/>
      <c r="BA57" s="310"/>
      <c r="BB57" s="310"/>
      <c r="BC57" s="311"/>
      <c r="BD57" s="312"/>
      <c r="BE57" s="298">
        <v>47</v>
      </c>
      <c r="BF57" s="299">
        <v>0</v>
      </c>
      <c r="BG57" s="300">
        <v>0</v>
      </c>
      <c r="BH57" s="457">
        <f t="shared" si="9"/>
        <v>0</v>
      </c>
      <c r="BI57" s="300"/>
      <c r="BJ57" s="301"/>
      <c r="BK57" s="302"/>
      <c r="BL57" s="303"/>
      <c r="BM57" s="463">
        <f t="shared" si="3"/>
        <v>0</v>
      </c>
      <c r="BN57" s="299"/>
      <c r="BO57" s="300"/>
      <c r="BP57" s="300"/>
      <c r="BQ57" s="300"/>
      <c r="BR57" s="300"/>
      <c r="BS57" s="300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1"/>
      <c r="CF57" s="298">
        <v>47</v>
      </c>
      <c r="CG57" s="299">
        <v>0</v>
      </c>
      <c r="CH57" s="300">
        <v>0</v>
      </c>
      <c r="CI57" s="457">
        <f t="shared" si="8"/>
        <v>0</v>
      </c>
      <c r="CJ57" s="300"/>
      <c r="CK57" s="301"/>
      <c r="CL57" s="302"/>
      <c r="CM57" s="303"/>
      <c r="CN57" s="399">
        <f t="shared" si="10"/>
        <v>0</v>
      </c>
      <c r="CO57" s="463">
        <f t="shared" si="4"/>
        <v>0</v>
      </c>
      <c r="CP57" s="304"/>
      <c r="CQ57" s="300"/>
      <c r="CR57" s="300"/>
      <c r="CS57" s="300"/>
      <c r="CT57" s="300"/>
      <c r="CU57" s="300"/>
      <c r="CV57" s="300"/>
      <c r="CW57" s="300"/>
      <c r="CX57" s="300"/>
      <c r="CY57" s="300"/>
      <c r="CZ57" s="300"/>
      <c r="DA57" s="300"/>
      <c r="DB57" s="300"/>
      <c r="DC57" s="300"/>
      <c r="DD57" s="300"/>
      <c r="DE57" s="300"/>
      <c r="DF57" s="300"/>
      <c r="DG57" s="301"/>
      <c r="DH57" s="247"/>
      <c r="DI57" s="248"/>
      <c r="DJ57" s="248" t="s">
        <v>321</v>
      </c>
      <c r="DK57" s="248" t="s">
        <v>322</v>
      </c>
      <c r="DL57" s="248" t="s">
        <v>320</v>
      </c>
      <c r="DM57" s="400"/>
      <c r="DN57" s="405"/>
      <c r="DO57" s="402"/>
      <c r="DP57" s="400"/>
      <c r="DQ57" s="400"/>
      <c r="DR57" s="400"/>
      <c r="DS57" s="400"/>
      <c r="DT57" s="400"/>
      <c r="DU57" s="403"/>
      <c r="DV57" s="404">
        <v>47</v>
      </c>
    </row>
    <row r="58" spans="1:126" thickBot="1">
      <c r="A58" s="305">
        <v>0</v>
      </c>
      <c r="B58" s="306">
        <v>0</v>
      </c>
      <c r="C58" s="460">
        <f t="shared" si="5"/>
        <v>0</v>
      </c>
      <c r="D58" s="306"/>
      <c r="E58" s="307"/>
      <c r="F58" s="302"/>
      <c r="G58" s="308"/>
      <c r="H58" s="465">
        <f t="shared" si="11"/>
        <v>0</v>
      </c>
      <c r="I58" s="309"/>
      <c r="J58" s="310"/>
      <c r="K58" s="310"/>
      <c r="L58" s="310"/>
      <c r="M58" s="310"/>
      <c r="N58" s="310"/>
      <c r="O58" s="310"/>
      <c r="P58" s="310"/>
      <c r="Q58" s="310"/>
      <c r="R58" s="310"/>
      <c r="S58" s="310"/>
      <c r="T58" s="310"/>
      <c r="U58" s="310"/>
      <c r="V58" s="310"/>
      <c r="W58" s="310"/>
      <c r="X58" s="310"/>
      <c r="Y58" s="310"/>
      <c r="Z58" s="311"/>
      <c r="AA58" s="312"/>
      <c r="AB58" s="313">
        <f t="shared" si="12"/>
        <v>0</v>
      </c>
      <c r="AC58" s="298">
        <v>48</v>
      </c>
      <c r="AD58" s="305">
        <v>0</v>
      </c>
      <c r="AE58" s="306">
        <v>0</v>
      </c>
      <c r="AF58" s="460">
        <f t="shared" si="6"/>
        <v>0</v>
      </c>
      <c r="AG58" s="306"/>
      <c r="AH58" s="307"/>
      <c r="AI58" s="302"/>
      <c r="AJ58" s="308"/>
      <c r="AK58" s="462">
        <f t="shared" si="2"/>
        <v>0</v>
      </c>
      <c r="AL58" s="309"/>
      <c r="AM58" s="310"/>
      <c r="AN58" s="310"/>
      <c r="AO58" s="310"/>
      <c r="AP58" s="310"/>
      <c r="AQ58" s="310"/>
      <c r="AR58" s="310"/>
      <c r="AS58" s="310"/>
      <c r="AT58" s="310"/>
      <c r="AU58" s="310"/>
      <c r="AV58" s="310"/>
      <c r="AW58" s="310"/>
      <c r="AX58" s="310"/>
      <c r="AY58" s="310"/>
      <c r="AZ58" s="310"/>
      <c r="BA58" s="310"/>
      <c r="BB58" s="310"/>
      <c r="BC58" s="311"/>
      <c r="BD58" s="312"/>
      <c r="BE58" s="298">
        <v>48</v>
      </c>
      <c r="BF58" s="299">
        <v>0</v>
      </c>
      <c r="BG58" s="300">
        <v>0</v>
      </c>
      <c r="BH58" s="457">
        <f t="shared" si="9"/>
        <v>0</v>
      </c>
      <c r="BI58" s="300"/>
      <c r="BJ58" s="301"/>
      <c r="BK58" s="302"/>
      <c r="BL58" s="303"/>
      <c r="BM58" s="463">
        <f t="shared" si="3"/>
        <v>0</v>
      </c>
      <c r="BN58" s="299"/>
      <c r="BO58" s="300"/>
      <c r="BP58" s="300"/>
      <c r="BQ58" s="300"/>
      <c r="BR58" s="300"/>
      <c r="BS58" s="300"/>
      <c r="BT58" s="300"/>
      <c r="BU58" s="300"/>
      <c r="BV58" s="300"/>
      <c r="BW58" s="300"/>
      <c r="BX58" s="300"/>
      <c r="BY58" s="300"/>
      <c r="BZ58" s="300"/>
      <c r="CA58" s="300"/>
      <c r="CB58" s="300"/>
      <c r="CC58" s="300"/>
      <c r="CD58" s="300"/>
      <c r="CE58" s="301"/>
      <c r="CF58" s="298">
        <v>48</v>
      </c>
      <c r="CG58" s="299">
        <v>0</v>
      </c>
      <c r="CH58" s="300">
        <v>0</v>
      </c>
      <c r="CI58" s="457">
        <f t="shared" si="8"/>
        <v>0</v>
      </c>
      <c r="CJ58" s="300"/>
      <c r="CK58" s="301"/>
      <c r="CL58" s="302"/>
      <c r="CM58" s="303"/>
      <c r="CN58" s="399">
        <f t="shared" si="10"/>
        <v>0</v>
      </c>
      <c r="CO58" s="463">
        <f t="shared" si="4"/>
        <v>0</v>
      </c>
      <c r="CP58" s="304"/>
      <c r="CQ58" s="300"/>
      <c r="CR58" s="300"/>
      <c r="CS58" s="300"/>
      <c r="CT58" s="300"/>
      <c r="CU58" s="300"/>
      <c r="CV58" s="300"/>
      <c r="CW58" s="300"/>
      <c r="CX58" s="300"/>
      <c r="CY58" s="300"/>
      <c r="CZ58" s="300"/>
      <c r="DA58" s="300"/>
      <c r="DB58" s="300"/>
      <c r="DC58" s="300"/>
      <c r="DD58" s="300"/>
      <c r="DE58" s="300"/>
      <c r="DF58" s="300"/>
      <c r="DG58" s="301"/>
      <c r="DH58" s="247"/>
      <c r="DI58" s="248"/>
      <c r="DJ58" s="248" t="s">
        <v>321</v>
      </c>
      <c r="DK58" s="248" t="s">
        <v>322</v>
      </c>
      <c r="DL58" s="248" t="s">
        <v>320</v>
      </c>
      <c r="DM58" s="400"/>
      <c r="DN58" s="405"/>
      <c r="DO58" s="402"/>
      <c r="DP58" s="400"/>
      <c r="DQ58" s="400"/>
      <c r="DR58" s="400"/>
      <c r="DS58" s="400"/>
      <c r="DT58" s="400"/>
      <c r="DU58" s="403"/>
      <c r="DV58" s="404">
        <v>48</v>
      </c>
    </row>
    <row r="59" spans="1:126" thickBot="1">
      <c r="A59" s="305">
        <v>0</v>
      </c>
      <c r="B59" s="306">
        <v>0</v>
      </c>
      <c r="C59" s="460">
        <f t="shared" si="5"/>
        <v>0</v>
      </c>
      <c r="D59" s="306"/>
      <c r="E59" s="307"/>
      <c r="F59" s="302"/>
      <c r="G59" s="308"/>
      <c r="H59" s="465">
        <f t="shared" si="11"/>
        <v>0</v>
      </c>
      <c r="I59" s="309"/>
      <c r="J59" s="310"/>
      <c r="K59" s="310"/>
      <c r="L59" s="310"/>
      <c r="M59" s="310"/>
      <c r="N59" s="310"/>
      <c r="O59" s="310"/>
      <c r="P59" s="310"/>
      <c r="Q59" s="310"/>
      <c r="R59" s="310"/>
      <c r="S59" s="310"/>
      <c r="T59" s="310"/>
      <c r="U59" s="310"/>
      <c r="V59" s="310"/>
      <c r="W59" s="310"/>
      <c r="X59" s="310"/>
      <c r="Y59" s="310"/>
      <c r="Z59" s="311"/>
      <c r="AA59" s="312"/>
      <c r="AB59" s="313">
        <f t="shared" si="12"/>
        <v>0</v>
      </c>
      <c r="AC59" s="298">
        <v>49</v>
      </c>
      <c r="AD59" s="305">
        <v>0</v>
      </c>
      <c r="AE59" s="306">
        <v>0</v>
      </c>
      <c r="AF59" s="460">
        <f t="shared" si="6"/>
        <v>0</v>
      </c>
      <c r="AG59" s="306"/>
      <c r="AH59" s="307"/>
      <c r="AI59" s="302"/>
      <c r="AJ59" s="308"/>
      <c r="AK59" s="462">
        <f t="shared" si="2"/>
        <v>0</v>
      </c>
      <c r="AL59" s="309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311"/>
      <c r="BD59" s="312"/>
      <c r="BE59" s="298">
        <v>49</v>
      </c>
      <c r="BF59" s="299">
        <v>0</v>
      </c>
      <c r="BG59" s="300">
        <v>0</v>
      </c>
      <c r="BH59" s="457">
        <f t="shared" si="9"/>
        <v>0</v>
      </c>
      <c r="BI59" s="300"/>
      <c r="BJ59" s="301"/>
      <c r="BK59" s="302"/>
      <c r="BL59" s="303"/>
      <c r="BM59" s="463">
        <f t="shared" si="3"/>
        <v>0</v>
      </c>
      <c r="BN59" s="299"/>
      <c r="BO59" s="300"/>
      <c r="BP59" s="300"/>
      <c r="BQ59" s="300"/>
      <c r="BR59" s="300"/>
      <c r="BS59" s="300"/>
      <c r="BT59" s="300"/>
      <c r="BU59" s="300"/>
      <c r="BV59" s="300"/>
      <c r="BW59" s="300"/>
      <c r="BX59" s="300"/>
      <c r="BY59" s="300"/>
      <c r="BZ59" s="300"/>
      <c r="CA59" s="300"/>
      <c r="CB59" s="300"/>
      <c r="CC59" s="300"/>
      <c r="CD59" s="300"/>
      <c r="CE59" s="301"/>
      <c r="CF59" s="298">
        <v>49</v>
      </c>
      <c r="CG59" s="299">
        <v>0</v>
      </c>
      <c r="CH59" s="300">
        <v>0</v>
      </c>
      <c r="CI59" s="457">
        <f t="shared" si="8"/>
        <v>0</v>
      </c>
      <c r="CJ59" s="300"/>
      <c r="CK59" s="301"/>
      <c r="CL59" s="302"/>
      <c r="CM59" s="303"/>
      <c r="CN59" s="399">
        <f t="shared" si="10"/>
        <v>0</v>
      </c>
      <c r="CO59" s="463">
        <f t="shared" si="4"/>
        <v>0</v>
      </c>
      <c r="CP59" s="304"/>
      <c r="CQ59" s="300"/>
      <c r="CR59" s="300"/>
      <c r="CS59" s="300"/>
      <c r="CT59" s="300"/>
      <c r="CU59" s="300"/>
      <c r="CV59" s="300"/>
      <c r="CW59" s="300"/>
      <c r="CX59" s="300"/>
      <c r="CY59" s="300"/>
      <c r="CZ59" s="300"/>
      <c r="DA59" s="300"/>
      <c r="DB59" s="300"/>
      <c r="DC59" s="300"/>
      <c r="DD59" s="300"/>
      <c r="DE59" s="300"/>
      <c r="DF59" s="300"/>
      <c r="DG59" s="301"/>
      <c r="DH59" s="247"/>
      <c r="DI59" s="248"/>
      <c r="DJ59" s="248" t="s">
        <v>321</v>
      </c>
      <c r="DK59" s="248" t="s">
        <v>322</v>
      </c>
      <c r="DL59" s="248" t="s">
        <v>320</v>
      </c>
      <c r="DM59" s="400"/>
      <c r="DN59" s="405"/>
      <c r="DO59" s="402"/>
      <c r="DP59" s="400"/>
      <c r="DQ59" s="400"/>
      <c r="DR59" s="400"/>
      <c r="DS59" s="400"/>
      <c r="DT59" s="400"/>
      <c r="DU59" s="403"/>
      <c r="DV59" s="404">
        <v>49</v>
      </c>
    </row>
    <row r="60" spans="1:126" thickBot="1">
      <c r="A60" s="305">
        <v>0</v>
      </c>
      <c r="B60" s="306">
        <v>0</v>
      </c>
      <c r="C60" s="460">
        <f t="shared" si="5"/>
        <v>0</v>
      </c>
      <c r="D60" s="306"/>
      <c r="E60" s="307"/>
      <c r="F60" s="302"/>
      <c r="G60" s="308"/>
      <c r="H60" s="465">
        <f t="shared" si="11"/>
        <v>0</v>
      </c>
      <c r="I60" s="309"/>
      <c r="J60" s="310"/>
      <c r="K60" s="310"/>
      <c r="L60" s="310"/>
      <c r="M60" s="310"/>
      <c r="N60" s="310"/>
      <c r="O60" s="310"/>
      <c r="P60" s="310"/>
      <c r="Q60" s="310"/>
      <c r="R60" s="310"/>
      <c r="S60" s="310"/>
      <c r="T60" s="310"/>
      <c r="U60" s="310"/>
      <c r="V60" s="310"/>
      <c r="W60" s="310"/>
      <c r="X60" s="310"/>
      <c r="Y60" s="310"/>
      <c r="Z60" s="311"/>
      <c r="AA60" s="312"/>
      <c r="AB60" s="313">
        <f t="shared" si="12"/>
        <v>0</v>
      </c>
      <c r="AC60" s="298">
        <v>50</v>
      </c>
      <c r="AD60" s="305">
        <v>0</v>
      </c>
      <c r="AE60" s="306">
        <v>0</v>
      </c>
      <c r="AF60" s="460">
        <f t="shared" si="6"/>
        <v>0</v>
      </c>
      <c r="AG60" s="306"/>
      <c r="AH60" s="307"/>
      <c r="AI60" s="302"/>
      <c r="AJ60" s="308"/>
      <c r="AK60" s="462">
        <f t="shared" si="2"/>
        <v>0</v>
      </c>
      <c r="AL60" s="309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311"/>
      <c r="BD60" s="312"/>
      <c r="BE60" s="298">
        <v>50</v>
      </c>
      <c r="BF60" s="299">
        <v>0</v>
      </c>
      <c r="BG60" s="300">
        <v>0</v>
      </c>
      <c r="BH60" s="457">
        <f t="shared" si="9"/>
        <v>0</v>
      </c>
      <c r="BI60" s="300"/>
      <c r="BJ60" s="301"/>
      <c r="BK60" s="302"/>
      <c r="BL60" s="303"/>
      <c r="BM60" s="463">
        <f t="shared" si="3"/>
        <v>0</v>
      </c>
      <c r="BN60" s="299"/>
      <c r="BO60" s="300"/>
      <c r="BP60" s="300"/>
      <c r="BQ60" s="300"/>
      <c r="BR60" s="300"/>
      <c r="BS60" s="300"/>
      <c r="BT60" s="300"/>
      <c r="BU60" s="300"/>
      <c r="BV60" s="300"/>
      <c r="BW60" s="300"/>
      <c r="BX60" s="300"/>
      <c r="BY60" s="300"/>
      <c r="BZ60" s="300"/>
      <c r="CA60" s="300"/>
      <c r="CB60" s="300"/>
      <c r="CC60" s="300"/>
      <c r="CD60" s="300"/>
      <c r="CE60" s="301"/>
      <c r="CF60" s="298">
        <v>50</v>
      </c>
      <c r="CG60" s="299">
        <v>0</v>
      </c>
      <c r="CH60" s="300">
        <v>0</v>
      </c>
      <c r="CI60" s="457">
        <f t="shared" si="8"/>
        <v>0</v>
      </c>
      <c r="CJ60" s="300"/>
      <c r="CK60" s="301"/>
      <c r="CL60" s="302"/>
      <c r="CM60" s="303"/>
      <c r="CN60" s="399">
        <f t="shared" si="10"/>
        <v>0</v>
      </c>
      <c r="CO60" s="463">
        <f t="shared" si="4"/>
        <v>0</v>
      </c>
      <c r="CP60" s="304"/>
      <c r="CQ60" s="300"/>
      <c r="CR60" s="300"/>
      <c r="CS60" s="300"/>
      <c r="CT60" s="300"/>
      <c r="CU60" s="300"/>
      <c r="CV60" s="300"/>
      <c r="CW60" s="300"/>
      <c r="CX60" s="300"/>
      <c r="CY60" s="300"/>
      <c r="CZ60" s="300"/>
      <c r="DA60" s="300"/>
      <c r="DB60" s="300"/>
      <c r="DC60" s="300"/>
      <c r="DD60" s="300"/>
      <c r="DE60" s="300"/>
      <c r="DF60" s="300"/>
      <c r="DG60" s="301"/>
      <c r="DH60" s="247"/>
      <c r="DI60" s="248"/>
      <c r="DJ60" s="248" t="s">
        <v>321</v>
      </c>
      <c r="DK60" s="248" t="s">
        <v>322</v>
      </c>
      <c r="DL60" s="248" t="s">
        <v>320</v>
      </c>
      <c r="DM60" s="400"/>
      <c r="DN60" s="405"/>
      <c r="DO60" s="402"/>
      <c r="DP60" s="400"/>
      <c r="DQ60" s="400"/>
      <c r="DR60" s="400"/>
      <c r="DS60" s="400"/>
      <c r="DT60" s="400"/>
      <c r="DU60" s="403"/>
      <c r="DV60" s="404">
        <v>50</v>
      </c>
    </row>
    <row r="61" spans="1:126" thickBot="1">
      <c r="A61" s="305">
        <v>0</v>
      </c>
      <c r="B61" s="306">
        <v>0</v>
      </c>
      <c r="C61" s="460">
        <f t="shared" si="5"/>
        <v>0</v>
      </c>
      <c r="D61" s="306"/>
      <c r="E61" s="307"/>
      <c r="F61" s="302"/>
      <c r="G61" s="308"/>
      <c r="H61" s="465">
        <f t="shared" si="11"/>
        <v>0</v>
      </c>
      <c r="I61" s="309"/>
      <c r="J61" s="310"/>
      <c r="K61" s="310"/>
      <c r="L61" s="310"/>
      <c r="M61" s="310"/>
      <c r="N61" s="310"/>
      <c r="O61" s="310"/>
      <c r="P61" s="310"/>
      <c r="Q61" s="310"/>
      <c r="R61" s="310"/>
      <c r="S61" s="310"/>
      <c r="T61" s="310"/>
      <c r="U61" s="310"/>
      <c r="V61" s="310"/>
      <c r="W61" s="310"/>
      <c r="X61" s="310"/>
      <c r="Y61" s="310"/>
      <c r="Z61" s="311"/>
      <c r="AA61" s="312"/>
      <c r="AB61" s="313">
        <f t="shared" si="12"/>
        <v>0</v>
      </c>
      <c r="AC61" s="298">
        <v>51</v>
      </c>
      <c r="AD61" s="305">
        <v>0</v>
      </c>
      <c r="AE61" s="306">
        <v>0</v>
      </c>
      <c r="AF61" s="460">
        <f t="shared" si="6"/>
        <v>0</v>
      </c>
      <c r="AG61" s="306"/>
      <c r="AH61" s="307"/>
      <c r="AI61" s="302"/>
      <c r="AJ61" s="308"/>
      <c r="AK61" s="462">
        <f t="shared" si="2"/>
        <v>0</v>
      </c>
      <c r="AL61" s="309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311"/>
      <c r="BD61" s="312"/>
      <c r="BE61" s="298">
        <v>51</v>
      </c>
      <c r="BF61" s="299">
        <v>0</v>
      </c>
      <c r="BG61" s="300">
        <v>0</v>
      </c>
      <c r="BH61" s="457">
        <f t="shared" si="9"/>
        <v>0</v>
      </c>
      <c r="BI61" s="300"/>
      <c r="BJ61" s="301"/>
      <c r="BK61" s="302"/>
      <c r="BL61" s="303"/>
      <c r="BM61" s="463">
        <f t="shared" si="3"/>
        <v>0</v>
      </c>
      <c r="BN61" s="299"/>
      <c r="BO61" s="300"/>
      <c r="BP61" s="300"/>
      <c r="BQ61" s="300"/>
      <c r="BR61" s="300"/>
      <c r="BS61" s="300"/>
      <c r="BT61" s="300"/>
      <c r="BU61" s="300"/>
      <c r="BV61" s="300"/>
      <c r="BW61" s="300"/>
      <c r="BX61" s="300"/>
      <c r="BY61" s="300"/>
      <c r="BZ61" s="300"/>
      <c r="CA61" s="300"/>
      <c r="CB61" s="300"/>
      <c r="CC61" s="300"/>
      <c r="CD61" s="300"/>
      <c r="CE61" s="301"/>
      <c r="CF61" s="298">
        <v>51</v>
      </c>
      <c r="CG61" s="299">
        <v>0</v>
      </c>
      <c r="CH61" s="300">
        <v>0</v>
      </c>
      <c r="CI61" s="457">
        <f t="shared" si="8"/>
        <v>0</v>
      </c>
      <c r="CJ61" s="300"/>
      <c r="CK61" s="301"/>
      <c r="CL61" s="302"/>
      <c r="CM61" s="303"/>
      <c r="CN61" s="399">
        <f t="shared" si="10"/>
        <v>0</v>
      </c>
      <c r="CO61" s="463">
        <f t="shared" si="4"/>
        <v>0</v>
      </c>
      <c r="CP61" s="304"/>
      <c r="CQ61" s="300"/>
      <c r="CR61" s="300"/>
      <c r="CS61" s="300"/>
      <c r="CT61" s="300"/>
      <c r="CU61" s="300"/>
      <c r="CV61" s="300"/>
      <c r="CW61" s="300"/>
      <c r="CX61" s="300"/>
      <c r="CY61" s="300"/>
      <c r="CZ61" s="300"/>
      <c r="DA61" s="300"/>
      <c r="DB61" s="300"/>
      <c r="DC61" s="300"/>
      <c r="DD61" s="300"/>
      <c r="DE61" s="300"/>
      <c r="DF61" s="300"/>
      <c r="DG61" s="301"/>
      <c r="DH61" s="247"/>
      <c r="DI61" s="248"/>
      <c r="DJ61" s="248" t="s">
        <v>321</v>
      </c>
      <c r="DK61" s="248" t="s">
        <v>322</v>
      </c>
      <c r="DL61" s="248" t="s">
        <v>320</v>
      </c>
      <c r="DM61" s="400"/>
      <c r="DN61" s="405"/>
      <c r="DO61" s="402"/>
      <c r="DP61" s="400"/>
      <c r="DQ61" s="400"/>
      <c r="DR61" s="400"/>
      <c r="DS61" s="400"/>
      <c r="DT61" s="400"/>
      <c r="DU61" s="403"/>
      <c r="DV61" s="404">
        <v>51</v>
      </c>
    </row>
    <row r="62" spans="1:126" thickBot="1">
      <c r="A62" s="305">
        <v>0</v>
      </c>
      <c r="B62" s="306">
        <v>0</v>
      </c>
      <c r="C62" s="460">
        <f t="shared" si="5"/>
        <v>0</v>
      </c>
      <c r="D62" s="306"/>
      <c r="E62" s="307"/>
      <c r="F62" s="302"/>
      <c r="G62" s="308"/>
      <c r="H62" s="465">
        <f t="shared" si="11"/>
        <v>0</v>
      </c>
      <c r="I62" s="309"/>
      <c r="J62" s="310"/>
      <c r="K62" s="310"/>
      <c r="L62" s="310"/>
      <c r="M62" s="310"/>
      <c r="N62" s="310"/>
      <c r="O62" s="310"/>
      <c r="P62" s="310"/>
      <c r="Q62" s="310"/>
      <c r="R62" s="310"/>
      <c r="S62" s="310"/>
      <c r="T62" s="310"/>
      <c r="U62" s="310"/>
      <c r="V62" s="310"/>
      <c r="W62" s="310"/>
      <c r="X62" s="310"/>
      <c r="Y62" s="310"/>
      <c r="Z62" s="311"/>
      <c r="AA62" s="312"/>
      <c r="AB62" s="313">
        <f t="shared" si="12"/>
        <v>0</v>
      </c>
      <c r="AC62" s="298">
        <v>52</v>
      </c>
      <c r="AD62" s="305">
        <v>0</v>
      </c>
      <c r="AE62" s="306">
        <v>0</v>
      </c>
      <c r="AF62" s="460">
        <f t="shared" si="6"/>
        <v>0</v>
      </c>
      <c r="AG62" s="306"/>
      <c r="AH62" s="307"/>
      <c r="AI62" s="302"/>
      <c r="AJ62" s="308"/>
      <c r="AK62" s="462">
        <f>SUM(AL62:BC62)</f>
        <v>0</v>
      </c>
      <c r="AL62" s="309"/>
      <c r="AM62" s="310"/>
      <c r="AN62" s="310"/>
      <c r="AO62" s="310"/>
      <c r="AP62" s="310"/>
      <c r="AQ62" s="310"/>
      <c r="AR62" s="310"/>
      <c r="AS62" s="310"/>
      <c r="AT62" s="310"/>
      <c r="AU62" s="310"/>
      <c r="AV62" s="310"/>
      <c r="AW62" s="310"/>
      <c r="AX62" s="310"/>
      <c r="AY62" s="310"/>
      <c r="AZ62" s="310"/>
      <c r="BA62" s="310"/>
      <c r="BB62" s="310"/>
      <c r="BC62" s="311"/>
      <c r="BD62" s="312"/>
      <c r="BE62" s="298">
        <v>52</v>
      </c>
      <c r="BF62" s="299">
        <v>0</v>
      </c>
      <c r="BG62" s="300">
        <v>0</v>
      </c>
      <c r="BH62" s="457">
        <f t="shared" si="9"/>
        <v>0</v>
      </c>
      <c r="BI62" s="300"/>
      <c r="BJ62" s="301"/>
      <c r="BK62" s="302"/>
      <c r="BL62" s="303"/>
      <c r="BM62" s="463">
        <f t="shared" si="3"/>
        <v>0</v>
      </c>
      <c r="BN62" s="299"/>
      <c r="BO62" s="300"/>
      <c r="BP62" s="300"/>
      <c r="BQ62" s="300"/>
      <c r="BR62" s="300"/>
      <c r="BS62" s="300"/>
      <c r="BT62" s="300"/>
      <c r="BU62" s="300"/>
      <c r="BV62" s="300"/>
      <c r="BW62" s="300"/>
      <c r="BX62" s="300"/>
      <c r="BY62" s="300"/>
      <c r="BZ62" s="300"/>
      <c r="CA62" s="300"/>
      <c r="CB62" s="300"/>
      <c r="CC62" s="300"/>
      <c r="CD62" s="300"/>
      <c r="CE62" s="301"/>
      <c r="CF62" s="298">
        <v>52</v>
      </c>
      <c r="CG62" s="299">
        <v>0</v>
      </c>
      <c r="CH62" s="300">
        <v>0</v>
      </c>
      <c r="CI62" s="457">
        <f t="shared" si="8"/>
        <v>0</v>
      </c>
      <c r="CJ62" s="300"/>
      <c r="CK62" s="301"/>
      <c r="CL62" s="302"/>
      <c r="CM62" s="303"/>
      <c r="CN62" s="399">
        <f t="shared" si="10"/>
        <v>0</v>
      </c>
      <c r="CO62" s="463">
        <f t="shared" si="4"/>
        <v>0</v>
      </c>
      <c r="CP62" s="304"/>
      <c r="CQ62" s="300"/>
      <c r="CR62" s="300"/>
      <c r="CS62" s="300"/>
      <c r="CT62" s="300"/>
      <c r="CU62" s="300"/>
      <c r="CV62" s="300"/>
      <c r="CW62" s="300"/>
      <c r="CX62" s="300"/>
      <c r="CY62" s="300"/>
      <c r="CZ62" s="300"/>
      <c r="DA62" s="300"/>
      <c r="DB62" s="300"/>
      <c r="DC62" s="300"/>
      <c r="DD62" s="300"/>
      <c r="DE62" s="300"/>
      <c r="DF62" s="300"/>
      <c r="DG62" s="301"/>
      <c r="DH62" s="247"/>
      <c r="DI62" s="248"/>
      <c r="DJ62" s="248" t="s">
        <v>321</v>
      </c>
      <c r="DK62" s="248" t="s">
        <v>322</v>
      </c>
      <c r="DL62" s="248" t="s">
        <v>320</v>
      </c>
      <c r="DM62" s="400"/>
      <c r="DN62" s="405"/>
      <c r="DO62" s="402"/>
      <c r="DP62" s="400"/>
      <c r="DQ62" s="400"/>
      <c r="DR62" s="400"/>
      <c r="DS62" s="400"/>
      <c r="DT62" s="400"/>
      <c r="DU62" s="403"/>
      <c r="DV62" s="404">
        <v>52</v>
      </c>
    </row>
    <row r="63" spans="1:126" thickBot="1">
      <c r="A63" s="305">
        <v>0</v>
      </c>
      <c r="B63" s="306">
        <v>0</v>
      </c>
      <c r="C63" s="460">
        <f t="shared" si="5"/>
        <v>0</v>
      </c>
      <c r="D63" s="306"/>
      <c r="E63" s="307"/>
      <c r="F63" s="302"/>
      <c r="G63" s="308"/>
      <c r="H63" s="465">
        <f t="shared" si="11"/>
        <v>0</v>
      </c>
      <c r="I63" s="309"/>
      <c r="J63" s="310"/>
      <c r="K63" s="310"/>
      <c r="L63" s="310"/>
      <c r="M63" s="310"/>
      <c r="N63" s="310"/>
      <c r="O63" s="310"/>
      <c r="P63" s="310"/>
      <c r="Q63" s="310"/>
      <c r="R63" s="310"/>
      <c r="S63" s="310"/>
      <c r="T63" s="310"/>
      <c r="U63" s="310"/>
      <c r="V63" s="310"/>
      <c r="W63" s="310"/>
      <c r="X63" s="310"/>
      <c r="Y63" s="310"/>
      <c r="Z63" s="311"/>
      <c r="AA63" s="312"/>
      <c r="AB63" s="313">
        <f t="shared" si="12"/>
        <v>0</v>
      </c>
      <c r="AC63" s="298">
        <v>53</v>
      </c>
      <c r="AD63" s="305">
        <v>0</v>
      </c>
      <c r="AE63" s="306">
        <v>0</v>
      </c>
      <c r="AF63" s="460">
        <f t="shared" si="6"/>
        <v>0</v>
      </c>
      <c r="AG63" s="306"/>
      <c r="AH63" s="307"/>
      <c r="AI63" s="302"/>
      <c r="AJ63" s="308"/>
      <c r="AK63" s="462">
        <f>SUM(AL63:BC63)</f>
        <v>0</v>
      </c>
      <c r="AL63" s="309"/>
      <c r="AM63" s="310"/>
      <c r="AN63" s="310"/>
      <c r="AO63" s="310"/>
      <c r="AP63" s="310"/>
      <c r="AQ63" s="310"/>
      <c r="AR63" s="310"/>
      <c r="AS63" s="310"/>
      <c r="AT63" s="310"/>
      <c r="AU63" s="310"/>
      <c r="AV63" s="310"/>
      <c r="AW63" s="310"/>
      <c r="AX63" s="310"/>
      <c r="AY63" s="310"/>
      <c r="AZ63" s="310"/>
      <c r="BA63" s="310"/>
      <c r="BB63" s="310"/>
      <c r="BC63" s="311"/>
      <c r="BD63" s="312"/>
      <c r="BE63" s="298">
        <v>53</v>
      </c>
      <c r="BF63" s="299">
        <v>0</v>
      </c>
      <c r="BG63" s="300">
        <v>0</v>
      </c>
      <c r="BH63" s="457">
        <f t="shared" si="9"/>
        <v>0</v>
      </c>
      <c r="BI63" s="300"/>
      <c r="BJ63" s="301"/>
      <c r="BK63" s="302"/>
      <c r="BL63" s="303"/>
      <c r="BM63" s="463">
        <f t="shared" si="3"/>
        <v>0</v>
      </c>
      <c r="BN63" s="299"/>
      <c r="BO63" s="300"/>
      <c r="BP63" s="300"/>
      <c r="BQ63" s="300"/>
      <c r="BR63" s="300"/>
      <c r="BS63" s="300"/>
      <c r="BT63" s="300"/>
      <c r="BU63" s="300"/>
      <c r="BV63" s="300"/>
      <c r="BW63" s="300"/>
      <c r="BX63" s="300"/>
      <c r="BY63" s="300"/>
      <c r="BZ63" s="300"/>
      <c r="CA63" s="300"/>
      <c r="CB63" s="300"/>
      <c r="CC63" s="300"/>
      <c r="CD63" s="300"/>
      <c r="CE63" s="301"/>
      <c r="CF63" s="298">
        <v>53</v>
      </c>
      <c r="CG63" s="299">
        <v>0</v>
      </c>
      <c r="CH63" s="300">
        <v>0</v>
      </c>
      <c r="CI63" s="457">
        <f t="shared" si="8"/>
        <v>0</v>
      </c>
      <c r="CJ63" s="300"/>
      <c r="CK63" s="301"/>
      <c r="CL63" s="302"/>
      <c r="CM63" s="303"/>
      <c r="CN63" s="399">
        <f t="shared" si="10"/>
        <v>0</v>
      </c>
      <c r="CO63" s="463">
        <f t="shared" si="4"/>
        <v>0</v>
      </c>
      <c r="CP63" s="304"/>
      <c r="CQ63" s="300"/>
      <c r="CR63" s="300"/>
      <c r="CS63" s="300"/>
      <c r="CT63" s="300"/>
      <c r="CU63" s="300"/>
      <c r="CV63" s="300"/>
      <c r="CW63" s="300"/>
      <c r="CX63" s="300"/>
      <c r="CY63" s="300"/>
      <c r="CZ63" s="300"/>
      <c r="DA63" s="300"/>
      <c r="DB63" s="300"/>
      <c r="DC63" s="300"/>
      <c r="DD63" s="300"/>
      <c r="DE63" s="300"/>
      <c r="DF63" s="300"/>
      <c r="DG63" s="301"/>
      <c r="DH63" s="247"/>
      <c r="DI63" s="248"/>
      <c r="DJ63" s="248" t="s">
        <v>321</v>
      </c>
      <c r="DK63" s="248" t="s">
        <v>322</v>
      </c>
      <c r="DL63" s="248" t="s">
        <v>320</v>
      </c>
      <c r="DM63" s="400"/>
      <c r="DN63" s="405"/>
      <c r="DO63" s="402"/>
      <c r="DP63" s="400"/>
      <c r="DQ63" s="400"/>
      <c r="DR63" s="400"/>
      <c r="DS63" s="400"/>
      <c r="DT63" s="400"/>
      <c r="DU63" s="403"/>
      <c r="DV63" s="404">
        <v>53</v>
      </c>
    </row>
    <row r="64" spans="1:126" thickBot="1">
      <c r="A64" s="305">
        <v>0</v>
      </c>
      <c r="B64" s="306">
        <v>0</v>
      </c>
      <c r="C64" s="460">
        <f t="shared" si="5"/>
        <v>0</v>
      </c>
      <c r="D64" s="306"/>
      <c r="E64" s="307"/>
      <c r="F64" s="302"/>
      <c r="G64" s="308"/>
      <c r="H64" s="465">
        <f t="shared" si="11"/>
        <v>0</v>
      </c>
      <c r="I64" s="309"/>
      <c r="J64" s="310"/>
      <c r="K64" s="310"/>
      <c r="L64" s="310"/>
      <c r="M64" s="310"/>
      <c r="N64" s="310"/>
      <c r="O64" s="310"/>
      <c r="P64" s="310"/>
      <c r="Q64" s="310"/>
      <c r="R64" s="310"/>
      <c r="S64" s="310"/>
      <c r="T64" s="310"/>
      <c r="U64" s="310"/>
      <c r="V64" s="310"/>
      <c r="W64" s="310"/>
      <c r="X64" s="310"/>
      <c r="Y64" s="310"/>
      <c r="Z64" s="311"/>
      <c r="AA64" s="312"/>
      <c r="AB64" s="313">
        <f t="shared" si="12"/>
        <v>0</v>
      </c>
      <c r="AC64" s="298">
        <v>54</v>
      </c>
      <c r="AD64" s="305">
        <v>0</v>
      </c>
      <c r="AE64" s="306">
        <v>0</v>
      </c>
      <c r="AF64" s="460">
        <f t="shared" si="6"/>
        <v>0</v>
      </c>
      <c r="AG64" s="306"/>
      <c r="AH64" s="307"/>
      <c r="AI64" s="302"/>
      <c r="AJ64" s="308"/>
      <c r="AK64" s="462">
        <f t="shared" ref="AK64:AK80" si="13">SUM(AL64:BC64)</f>
        <v>0</v>
      </c>
      <c r="AL64" s="309"/>
      <c r="AM64" s="310"/>
      <c r="AN64" s="310"/>
      <c r="AO64" s="310"/>
      <c r="AP64" s="310"/>
      <c r="AQ64" s="310"/>
      <c r="AR64" s="310"/>
      <c r="AS64" s="310"/>
      <c r="AT64" s="310"/>
      <c r="AU64" s="310"/>
      <c r="AV64" s="310"/>
      <c r="AW64" s="310"/>
      <c r="AX64" s="310"/>
      <c r="AY64" s="310"/>
      <c r="AZ64" s="310"/>
      <c r="BA64" s="310"/>
      <c r="BB64" s="310"/>
      <c r="BC64" s="311"/>
      <c r="BD64" s="312"/>
      <c r="BE64" s="298">
        <v>54</v>
      </c>
      <c r="BF64" s="299">
        <v>0</v>
      </c>
      <c r="BG64" s="300">
        <v>0</v>
      </c>
      <c r="BH64" s="457">
        <f t="shared" si="9"/>
        <v>0</v>
      </c>
      <c r="BI64" s="300"/>
      <c r="BJ64" s="301"/>
      <c r="BK64" s="302"/>
      <c r="BL64" s="303"/>
      <c r="BM64" s="463">
        <f t="shared" si="3"/>
        <v>0</v>
      </c>
      <c r="BN64" s="299"/>
      <c r="BO64" s="300"/>
      <c r="BP64" s="300"/>
      <c r="BQ64" s="300"/>
      <c r="BR64" s="300"/>
      <c r="BS64" s="300"/>
      <c r="BT64" s="300"/>
      <c r="BU64" s="300"/>
      <c r="BV64" s="300"/>
      <c r="BW64" s="300"/>
      <c r="BX64" s="300"/>
      <c r="BY64" s="300"/>
      <c r="BZ64" s="300"/>
      <c r="CA64" s="300"/>
      <c r="CB64" s="300"/>
      <c r="CC64" s="300"/>
      <c r="CD64" s="300"/>
      <c r="CE64" s="301"/>
      <c r="CF64" s="298">
        <v>54</v>
      </c>
      <c r="CG64" s="299">
        <v>0</v>
      </c>
      <c r="CH64" s="300">
        <v>0</v>
      </c>
      <c r="CI64" s="457">
        <f t="shared" si="8"/>
        <v>0</v>
      </c>
      <c r="CJ64" s="300"/>
      <c r="CK64" s="301"/>
      <c r="CL64" s="302"/>
      <c r="CM64" s="303"/>
      <c r="CN64" s="399">
        <f t="shared" si="10"/>
        <v>0</v>
      </c>
      <c r="CO64" s="463">
        <f t="shared" si="4"/>
        <v>0</v>
      </c>
      <c r="CP64" s="304"/>
      <c r="CQ64" s="300"/>
      <c r="CR64" s="300"/>
      <c r="CS64" s="300"/>
      <c r="CT64" s="300"/>
      <c r="CU64" s="300"/>
      <c r="CV64" s="300"/>
      <c r="CW64" s="300"/>
      <c r="CX64" s="300"/>
      <c r="CY64" s="300"/>
      <c r="CZ64" s="300"/>
      <c r="DA64" s="300"/>
      <c r="DB64" s="300"/>
      <c r="DC64" s="300"/>
      <c r="DD64" s="300"/>
      <c r="DE64" s="300"/>
      <c r="DF64" s="300"/>
      <c r="DG64" s="301"/>
      <c r="DH64" s="247"/>
      <c r="DI64" s="248"/>
      <c r="DJ64" s="248" t="s">
        <v>321</v>
      </c>
      <c r="DK64" s="248" t="s">
        <v>322</v>
      </c>
      <c r="DL64" s="248" t="s">
        <v>320</v>
      </c>
      <c r="DM64" s="400"/>
      <c r="DN64" s="405"/>
      <c r="DO64" s="402"/>
      <c r="DP64" s="400"/>
      <c r="DQ64" s="400"/>
      <c r="DR64" s="400"/>
      <c r="DS64" s="400"/>
      <c r="DT64" s="400"/>
      <c r="DU64" s="403"/>
      <c r="DV64" s="404">
        <v>54</v>
      </c>
    </row>
    <row r="65" spans="1:126" thickBot="1">
      <c r="A65" s="305">
        <v>0</v>
      </c>
      <c r="B65" s="306">
        <v>0</v>
      </c>
      <c r="C65" s="460">
        <f t="shared" si="5"/>
        <v>0</v>
      </c>
      <c r="D65" s="306"/>
      <c r="E65" s="307"/>
      <c r="F65" s="302"/>
      <c r="G65" s="308"/>
      <c r="H65" s="465">
        <f t="shared" si="11"/>
        <v>0</v>
      </c>
      <c r="I65" s="309"/>
      <c r="J65" s="310"/>
      <c r="K65" s="310"/>
      <c r="L65" s="310"/>
      <c r="M65" s="310"/>
      <c r="N65" s="310"/>
      <c r="O65" s="310"/>
      <c r="P65" s="310"/>
      <c r="Q65" s="310"/>
      <c r="R65" s="310"/>
      <c r="S65" s="310"/>
      <c r="T65" s="310"/>
      <c r="U65" s="310"/>
      <c r="V65" s="310"/>
      <c r="W65" s="310"/>
      <c r="X65" s="310"/>
      <c r="Y65" s="310"/>
      <c r="Z65" s="311"/>
      <c r="AA65" s="312"/>
      <c r="AB65" s="313">
        <f t="shared" si="12"/>
        <v>0</v>
      </c>
      <c r="AC65" s="298">
        <v>55</v>
      </c>
      <c r="AD65" s="305">
        <v>0</v>
      </c>
      <c r="AE65" s="306">
        <v>0</v>
      </c>
      <c r="AF65" s="460">
        <f t="shared" si="6"/>
        <v>0</v>
      </c>
      <c r="AG65" s="306"/>
      <c r="AH65" s="307"/>
      <c r="AI65" s="302"/>
      <c r="AJ65" s="308"/>
      <c r="AK65" s="462">
        <f t="shared" si="13"/>
        <v>0</v>
      </c>
      <c r="AL65" s="309"/>
      <c r="AM65" s="310"/>
      <c r="AN65" s="310"/>
      <c r="AO65" s="310"/>
      <c r="AP65" s="310"/>
      <c r="AQ65" s="310"/>
      <c r="AR65" s="310"/>
      <c r="AS65" s="310"/>
      <c r="AT65" s="310"/>
      <c r="AU65" s="310"/>
      <c r="AV65" s="310"/>
      <c r="AW65" s="310"/>
      <c r="AX65" s="310"/>
      <c r="AY65" s="310"/>
      <c r="AZ65" s="310"/>
      <c r="BA65" s="310"/>
      <c r="BB65" s="310"/>
      <c r="BC65" s="311"/>
      <c r="BD65" s="312"/>
      <c r="BE65" s="298">
        <v>55</v>
      </c>
      <c r="BF65" s="299">
        <v>0</v>
      </c>
      <c r="BG65" s="300">
        <v>0</v>
      </c>
      <c r="BH65" s="457">
        <f t="shared" si="9"/>
        <v>0</v>
      </c>
      <c r="BI65" s="300"/>
      <c r="BJ65" s="301"/>
      <c r="BK65" s="302"/>
      <c r="BL65" s="303"/>
      <c r="BM65" s="463">
        <f t="shared" si="3"/>
        <v>0</v>
      </c>
      <c r="BN65" s="299"/>
      <c r="BO65" s="300"/>
      <c r="BP65" s="300"/>
      <c r="BQ65" s="300"/>
      <c r="BR65" s="300"/>
      <c r="BS65" s="300"/>
      <c r="BT65" s="300"/>
      <c r="BU65" s="300"/>
      <c r="BV65" s="300"/>
      <c r="BW65" s="300"/>
      <c r="BX65" s="300"/>
      <c r="BY65" s="300"/>
      <c r="BZ65" s="300"/>
      <c r="CA65" s="300"/>
      <c r="CB65" s="300"/>
      <c r="CC65" s="300"/>
      <c r="CD65" s="300"/>
      <c r="CE65" s="301"/>
      <c r="CF65" s="298">
        <v>55</v>
      </c>
      <c r="CG65" s="299">
        <v>0</v>
      </c>
      <c r="CH65" s="300">
        <v>0</v>
      </c>
      <c r="CI65" s="457">
        <f t="shared" si="8"/>
        <v>0</v>
      </c>
      <c r="CJ65" s="300"/>
      <c r="CK65" s="301"/>
      <c r="CL65" s="302"/>
      <c r="CM65" s="303"/>
      <c r="CN65" s="399">
        <f t="shared" si="10"/>
        <v>0</v>
      </c>
      <c r="CO65" s="463">
        <f t="shared" si="4"/>
        <v>0</v>
      </c>
      <c r="CP65" s="304"/>
      <c r="CQ65" s="300"/>
      <c r="CR65" s="300"/>
      <c r="CS65" s="300"/>
      <c r="CT65" s="300"/>
      <c r="CU65" s="300"/>
      <c r="CV65" s="300"/>
      <c r="CW65" s="300"/>
      <c r="CX65" s="300"/>
      <c r="CY65" s="300"/>
      <c r="CZ65" s="300"/>
      <c r="DA65" s="300"/>
      <c r="DB65" s="300"/>
      <c r="DC65" s="300"/>
      <c r="DD65" s="300"/>
      <c r="DE65" s="300"/>
      <c r="DF65" s="300"/>
      <c r="DG65" s="301"/>
      <c r="DH65" s="247"/>
      <c r="DI65" s="248"/>
      <c r="DJ65" s="248" t="s">
        <v>321</v>
      </c>
      <c r="DK65" s="248" t="s">
        <v>322</v>
      </c>
      <c r="DL65" s="248" t="s">
        <v>320</v>
      </c>
      <c r="DM65" s="400"/>
      <c r="DN65" s="405"/>
      <c r="DO65" s="402"/>
      <c r="DP65" s="400"/>
      <c r="DQ65" s="400"/>
      <c r="DR65" s="400"/>
      <c r="DS65" s="400"/>
      <c r="DT65" s="400"/>
      <c r="DU65" s="403"/>
      <c r="DV65" s="404">
        <v>55</v>
      </c>
    </row>
    <row r="66" spans="1:126" thickBot="1">
      <c r="A66" s="305">
        <v>0</v>
      </c>
      <c r="B66" s="306">
        <v>0</v>
      </c>
      <c r="C66" s="460">
        <f t="shared" si="5"/>
        <v>0</v>
      </c>
      <c r="D66" s="306"/>
      <c r="E66" s="307"/>
      <c r="F66" s="302"/>
      <c r="G66" s="308"/>
      <c r="H66" s="465">
        <f t="shared" si="11"/>
        <v>0</v>
      </c>
      <c r="I66" s="309"/>
      <c r="J66" s="310"/>
      <c r="K66" s="310"/>
      <c r="L66" s="310"/>
      <c r="M66" s="310"/>
      <c r="N66" s="310"/>
      <c r="O66" s="310"/>
      <c r="P66" s="310"/>
      <c r="Q66" s="310"/>
      <c r="R66" s="310"/>
      <c r="S66" s="310"/>
      <c r="T66" s="310"/>
      <c r="U66" s="310"/>
      <c r="V66" s="310"/>
      <c r="W66" s="310"/>
      <c r="X66" s="310"/>
      <c r="Y66" s="310"/>
      <c r="Z66" s="311"/>
      <c r="AA66" s="312"/>
      <c r="AB66" s="313">
        <f t="shared" si="12"/>
        <v>0</v>
      </c>
      <c r="AC66" s="298">
        <v>56</v>
      </c>
      <c r="AD66" s="305">
        <v>0</v>
      </c>
      <c r="AE66" s="306">
        <v>0</v>
      </c>
      <c r="AF66" s="460">
        <f t="shared" si="6"/>
        <v>0</v>
      </c>
      <c r="AG66" s="306"/>
      <c r="AH66" s="307"/>
      <c r="AI66" s="302"/>
      <c r="AJ66" s="308"/>
      <c r="AK66" s="462">
        <f t="shared" si="13"/>
        <v>0</v>
      </c>
      <c r="AL66" s="309"/>
      <c r="AM66" s="310"/>
      <c r="AN66" s="310"/>
      <c r="AO66" s="310"/>
      <c r="AP66" s="310"/>
      <c r="AQ66" s="310"/>
      <c r="AR66" s="310"/>
      <c r="AS66" s="310"/>
      <c r="AT66" s="310"/>
      <c r="AU66" s="310"/>
      <c r="AV66" s="310"/>
      <c r="AW66" s="310"/>
      <c r="AX66" s="310"/>
      <c r="AY66" s="310"/>
      <c r="AZ66" s="310"/>
      <c r="BA66" s="310"/>
      <c r="BB66" s="310"/>
      <c r="BC66" s="311"/>
      <c r="BD66" s="312"/>
      <c r="BE66" s="298">
        <v>56</v>
      </c>
      <c r="BF66" s="299">
        <v>0</v>
      </c>
      <c r="BG66" s="300">
        <v>0</v>
      </c>
      <c r="BH66" s="457">
        <f t="shared" si="9"/>
        <v>0</v>
      </c>
      <c r="BI66" s="300"/>
      <c r="BJ66" s="301"/>
      <c r="BK66" s="302"/>
      <c r="BL66" s="303"/>
      <c r="BM66" s="463">
        <f t="shared" si="3"/>
        <v>0</v>
      </c>
      <c r="BN66" s="299"/>
      <c r="BO66" s="300"/>
      <c r="BP66" s="300"/>
      <c r="BQ66" s="300"/>
      <c r="BR66" s="300"/>
      <c r="BS66" s="300"/>
      <c r="BT66" s="300"/>
      <c r="BU66" s="300"/>
      <c r="BV66" s="300"/>
      <c r="BW66" s="300"/>
      <c r="BX66" s="300"/>
      <c r="BY66" s="300"/>
      <c r="BZ66" s="300"/>
      <c r="CA66" s="300"/>
      <c r="CB66" s="300"/>
      <c r="CC66" s="300"/>
      <c r="CD66" s="300"/>
      <c r="CE66" s="301"/>
      <c r="CF66" s="298">
        <v>56</v>
      </c>
      <c r="CG66" s="299">
        <v>0</v>
      </c>
      <c r="CH66" s="300">
        <v>0</v>
      </c>
      <c r="CI66" s="457">
        <f t="shared" si="8"/>
        <v>0</v>
      </c>
      <c r="CJ66" s="300"/>
      <c r="CK66" s="301"/>
      <c r="CL66" s="302"/>
      <c r="CM66" s="303"/>
      <c r="CN66" s="399">
        <f t="shared" si="10"/>
        <v>0</v>
      </c>
      <c r="CO66" s="463">
        <f t="shared" si="4"/>
        <v>0</v>
      </c>
      <c r="CP66" s="304"/>
      <c r="CQ66" s="300"/>
      <c r="CR66" s="300"/>
      <c r="CS66" s="300"/>
      <c r="CT66" s="300"/>
      <c r="CU66" s="300"/>
      <c r="CV66" s="300"/>
      <c r="CW66" s="300"/>
      <c r="CX66" s="300"/>
      <c r="CY66" s="300"/>
      <c r="CZ66" s="300"/>
      <c r="DA66" s="300"/>
      <c r="DB66" s="300"/>
      <c r="DC66" s="300"/>
      <c r="DD66" s="300"/>
      <c r="DE66" s="300"/>
      <c r="DF66" s="300"/>
      <c r="DG66" s="301"/>
      <c r="DH66" s="247"/>
      <c r="DI66" s="248"/>
      <c r="DJ66" s="248" t="s">
        <v>321</v>
      </c>
      <c r="DK66" s="248" t="s">
        <v>322</v>
      </c>
      <c r="DL66" s="248" t="s">
        <v>320</v>
      </c>
      <c r="DM66" s="400"/>
      <c r="DN66" s="405"/>
      <c r="DO66" s="402"/>
      <c r="DP66" s="400"/>
      <c r="DQ66" s="400"/>
      <c r="DR66" s="400"/>
      <c r="DS66" s="400"/>
      <c r="DT66" s="400"/>
      <c r="DU66" s="403"/>
      <c r="DV66" s="404">
        <v>56</v>
      </c>
    </row>
    <row r="67" spans="1:126" thickBot="1">
      <c r="A67" s="305">
        <v>0</v>
      </c>
      <c r="B67" s="306">
        <v>0</v>
      </c>
      <c r="C67" s="460">
        <f t="shared" si="5"/>
        <v>0</v>
      </c>
      <c r="D67" s="306"/>
      <c r="E67" s="307"/>
      <c r="F67" s="302"/>
      <c r="G67" s="308"/>
      <c r="H67" s="465">
        <f t="shared" si="11"/>
        <v>0</v>
      </c>
      <c r="I67" s="309"/>
      <c r="J67" s="310"/>
      <c r="K67" s="310"/>
      <c r="L67" s="310"/>
      <c r="M67" s="310"/>
      <c r="N67" s="310"/>
      <c r="O67" s="310"/>
      <c r="P67" s="310"/>
      <c r="Q67" s="310"/>
      <c r="R67" s="310"/>
      <c r="S67" s="310"/>
      <c r="T67" s="310"/>
      <c r="U67" s="310"/>
      <c r="V67" s="310"/>
      <c r="W67" s="310"/>
      <c r="X67" s="310"/>
      <c r="Y67" s="310"/>
      <c r="Z67" s="311"/>
      <c r="AA67" s="312"/>
      <c r="AB67" s="313">
        <f t="shared" si="12"/>
        <v>0</v>
      </c>
      <c r="AC67" s="298">
        <v>57</v>
      </c>
      <c r="AD67" s="305">
        <v>0</v>
      </c>
      <c r="AE67" s="306">
        <v>0</v>
      </c>
      <c r="AF67" s="460">
        <f t="shared" si="6"/>
        <v>0</v>
      </c>
      <c r="AG67" s="306"/>
      <c r="AH67" s="307"/>
      <c r="AI67" s="302"/>
      <c r="AJ67" s="308"/>
      <c r="AK67" s="462">
        <f t="shared" si="13"/>
        <v>0</v>
      </c>
      <c r="AL67" s="309"/>
      <c r="AM67" s="310"/>
      <c r="AN67" s="310"/>
      <c r="AO67" s="310"/>
      <c r="AP67" s="310"/>
      <c r="AQ67" s="310"/>
      <c r="AR67" s="310"/>
      <c r="AS67" s="310"/>
      <c r="AT67" s="310"/>
      <c r="AU67" s="310"/>
      <c r="AV67" s="310"/>
      <c r="AW67" s="310"/>
      <c r="AX67" s="310"/>
      <c r="AY67" s="310"/>
      <c r="AZ67" s="310"/>
      <c r="BA67" s="310"/>
      <c r="BB67" s="310"/>
      <c r="BC67" s="311"/>
      <c r="BD67" s="312"/>
      <c r="BE67" s="298">
        <v>57</v>
      </c>
      <c r="BF67" s="299">
        <v>0</v>
      </c>
      <c r="BG67" s="300">
        <v>0</v>
      </c>
      <c r="BH67" s="457">
        <f t="shared" si="9"/>
        <v>0</v>
      </c>
      <c r="BI67" s="300"/>
      <c r="BJ67" s="301"/>
      <c r="BK67" s="302"/>
      <c r="BL67" s="303"/>
      <c r="BM67" s="463">
        <f t="shared" si="3"/>
        <v>0</v>
      </c>
      <c r="BN67" s="299"/>
      <c r="BO67" s="300"/>
      <c r="BP67" s="300"/>
      <c r="BQ67" s="300"/>
      <c r="BR67" s="300"/>
      <c r="BS67" s="300"/>
      <c r="BT67" s="300"/>
      <c r="BU67" s="300"/>
      <c r="BV67" s="300"/>
      <c r="BW67" s="300"/>
      <c r="BX67" s="300"/>
      <c r="BY67" s="300"/>
      <c r="BZ67" s="300"/>
      <c r="CA67" s="300"/>
      <c r="CB67" s="300"/>
      <c r="CC67" s="300"/>
      <c r="CD67" s="300"/>
      <c r="CE67" s="301"/>
      <c r="CF67" s="298">
        <v>57</v>
      </c>
      <c r="CG67" s="299">
        <v>0</v>
      </c>
      <c r="CH67" s="300">
        <v>0</v>
      </c>
      <c r="CI67" s="457">
        <f t="shared" si="8"/>
        <v>0</v>
      </c>
      <c r="CJ67" s="300"/>
      <c r="CK67" s="301"/>
      <c r="CL67" s="302"/>
      <c r="CM67" s="303"/>
      <c r="CN67" s="399">
        <f t="shared" si="10"/>
        <v>0</v>
      </c>
      <c r="CO67" s="463">
        <f t="shared" si="4"/>
        <v>0</v>
      </c>
      <c r="CP67" s="304"/>
      <c r="CQ67" s="300"/>
      <c r="CR67" s="300"/>
      <c r="CS67" s="300"/>
      <c r="CT67" s="300"/>
      <c r="CU67" s="300"/>
      <c r="CV67" s="300"/>
      <c r="CW67" s="300"/>
      <c r="CX67" s="300"/>
      <c r="CY67" s="300"/>
      <c r="CZ67" s="300"/>
      <c r="DA67" s="300"/>
      <c r="DB67" s="300"/>
      <c r="DC67" s="300"/>
      <c r="DD67" s="300"/>
      <c r="DE67" s="300"/>
      <c r="DF67" s="300"/>
      <c r="DG67" s="301"/>
      <c r="DH67" s="247"/>
      <c r="DI67" s="248"/>
      <c r="DJ67" s="248" t="s">
        <v>321</v>
      </c>
      <c r="DK67" s="248" t="s">
        <v>322</v>
      </c>
      <c r="DL67" s="248" t="s">
        <v>320</v>
      </c>
      <c r="DM67" s="400"/>
      <c r="DN67" s="405"/>
      <c r="DO67" s="402"/>
      <c r="DP67" s="400"/>
      <c r="DQ67" s="400"/>
      <c r="DR67" s="400"/>
      <c r="DS67" s="400"/>
      <c r="DT67" s="400"/>
      <c r="DU67" s="403"/>
      <c r="DV67" s="404">
        <v>57</v>
      </c>
    </row>
    <row r="68" spans="1:126" thickBot="1">
      <c r="A68" s="305">
        <v>0</v>
      </c>
      <c r="B68" s="306">
        <v>0</v>
      </c>
      <c r="C68" s="460">
        <f t="shared" si="5"/>
        <v>0</v>
      </c>
      <c r="D68" s="306"/>
      <c r="E68" s="307"/>
      <c r="F68" s="302"/>
      <c r="G68" s="308"/>
      <c r="H68" s="465">
        <f t="shared" si="11"/>
        <v>0</v>
      </c>
      <c r="I68" s="309"/>
      <c r="J68" s="310"/>
      <c r="K68" s="310"/>
      <c r="L68" s="310"/>
      <c r="M68" s="310"/>
      <c r="N68" s="310"/>
      <c r="O68" s="310"/>
      <c r="P68" s="310"/>
      <c r="Q68" s="310"/>
      <c r="R68" s="310"/>
      <c r="S68" s="310"/>
      <c r="T68" s="310"/>
      <c r="U68" s="310"/>
      <c r="V68" s="310"/>
      <c r="W68" s="310"/>
      <c r="X68" s="310"/>
      <c r="Y68" s="310"/>
      <c r="Z68" s="311"/>
      <c r="AA68" s="312"/>
      <c r="AB68" s="313">
        <f t="shared" si="12"/>
        <v>0</v>
      </c>
      <c r="AC68" s="298">
        <v>58</v>
      </c>
      <c r="AD68" s="305">
        <v>0</v>
      </c>
      <c r="AE68" s="306">
        <v>0</v>
      </c>
      <c r="AF68" s="460">
        <f t="shared" si="6"/>
        <v>0</v>
      </c>
      <c r="AG68" s="306"/>
      <c r="AH68" s="307"/>
      <c r="AI68" s="302"/>
      <c r="AJ68" s="308"/>
      <c r="AK68" s="462">
        <f t="shared" si="13"/>
        <v>0</v>
      </c>
      <c r="AL68" s="309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310"/>
      <c r="BA68" s="310"/>
      <c r="BB68" s="310"/>
      <c r="BC68" s="311"/>
      <c r="BD68" s="312"/>
      <c r="BE68" s="298">
        <v>58</v>
      </c>
      <c r="BF68" s="299">
        <v>0</v>
      </c>
      <c r="BG68" s="300">
        <v>0</v>
      </c>
      <c r="BH68" s="457">
        <f t="shared" si="9"/>
        <v>0</v>
      </c>
      <c r="BI68" s="300"/>
      <c r="BJ68" s="301"/>
      <c r="BK68" s="302"/>
      <c r="BL68" s="303"/>
      <c r="BM68" s="463">
        <f t="shared" si="3"/>
        <v>0</v>
      </c>
      <c r="BN68" s="299"/>
      <c r="BO68" s="300"/>
      <c r="BP68" s="300"/>
      <c r="BQ68" s="300"/>
      <c r="BR68" s="300"/>
      <c r="BS68" s="300"/>
      <c r="BT68" s="300"/>
      <c r="BU68" s="300"/>
      <c r="BV68" s="300"/>
      <c r="BW68" s="300"/>
      <c r="BX68" s="300"/>
      <c r="BY68" s="300"/>
      <c r="BZ68" s="300"/>
      <c r="CA68" s="300"/>
      <c r="CB68" s="300"/>
      <c r="CC68" s="300"/>
      <c r="CD68" s="300"/>
      <c r="CE68" s="301"/>
      <c r="CF68" s="298">
        <v>58</v>
      </c>
      <c r="CG68" s="299">
        <v>0</v>
      </c>
      <c r="CH68" s="300">
        <v>0</v>
      </c>
      <c r="CI68" s="457">
        <f t="shared" si="8"/>
        <v>0</v>
      </c>
      <c r="CJ68" s="300"/>
      <c r="CK68" s="301"/>
      <c r="CL68" s="302"/>
      <c r="CM68" s="303"/>
      <c r="CN68" s="399">
        <f t="shared" si="10"/>
        <v>0</v>
      </c>
      <c r="CO68" s="463">
        <f t="shared" si="4"/>
        <v>0</v>
      </c>
      <c r="CP68" s="304"/>
      <c r="CQ68" s="300"/>
      <c r="CR68" s="300"/>
      <c r="CS68" s="300"/>
      <c r="CT68" s="300"/>
      <c r="CU68" s="300"/>
      <c r="CV68" s="300"/>
      <c r="CW68" s="300"/>
      <c r="CX68" s="300"/>
      <c r="CY68" s="300"/>
      <c r="CZ68" s="300"/>
      <c r="DA68" s="300"/>
      <c r="DB68" s="300"/>
      <c r="DC68" s="300"/>
      <c r="DD68" s="300"/>
      <c r="DE68" s="300"/>
      <c r="DF68" s="300"/>
      <c r="DG68" s="301"/>
      <c r="DH68" s="247"/>
      <c r="DI68" s="248"/>
      <c r="DJ68" s="248" t="s">
        <v>321</v>
      </c>
      <c r="DK68" s="248" t="s">
        <v>322</v>
      </c>
      <c r="DL68" s="248" t="s">
        <v>320</v>
      </c>
      <c r="DM68" s="400"/>
      <c r="DN68" s="405"/>
      <c r="DO68" s="402"/>
      <c r="DP68" s="400"/>
      <c r="DQ68" s="400"/>
      <c r="DR68" s="400"/>
      <c r="DS68" s="400"/>
      <c r="DT68" s="400"/>
      <c r="DU68" s="403"/>
      <c r="DV68" s="404">
        <v>58</v>
      </c>
    </row>
    <row r="69" spans="1:126" thickBot="1">
      <c r="A69" s="305">
        <v>0</v>
      </c>
      <c r="B69" s="306">
        <v>0</v>
      </c>
      <c r="C69" s="460">
        <f t="shared" si="5"/>
        <v>0</v>
      </c>
      <c r="D69" s="306"/>
      <c r="E69" s="307"/>
      <c r="F69" s="302"/>
      <c r="G69" s="308"/>
      <c r="H69" s="465">
        <f t="shared" si="11"/>
        <v>0</v>
      </c>
      <c r="I69" s="309"/>
      <c r="J69" s="310"/>
      <c r="K69" s="310"/>
      <c r="L69" s="310"/>
      <c r="M69" s="310"/>
      <c r="N69" s="310"/>
      <c r="O69" s="310"/>
      <c r="P69" s="310"/>
      <c r="Q69" s="310"/>
      <c r="R69" s="310"/>
      <c r="S69" s="310"/>
      <c r="T69" s="310"/>
      <c r="U69" s="310"/>
      <c r="V69" s="310"/>
      <c r="W69" s="310"/>
      <c r="X69" s="310"/>
      <c r="Y69" s="310"/>
      <c r="Z69" s="311"/>
      <c r="AA69" s="312"/>
      <c r="AB69" s="313">
        <f t="shared" si="12"/>
        <v>0</v>
      </c>
      <c r="AC69" s="298">
        <v>59</v>
      </c>
      <c r="AD69" s="305">
        <v>0</v>
      </c>
      <c r="AE69" s="306">
        <v>0</v>
      </c>
      <c r="AF69" s="460">
        <f t="shared" si="6"/>
        <v>0</v>
      </c>
      <c r="AG69" s="306"/>
      <c r="AH69" s="307"/>
      <c r="AI69" s="302"/>
      <c r="AJ69" s="308"/>
      <c r="AK69" s="462">
        <f t="shared" si="13"/>
        <v>0</v>
      </c>
      <c r="AL69" s="309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311"/>
      <c r="BD69" s="312"/>
      <c r="BE69" s="298">
        <v>59</v>
      </c>
      <c r="BF69" s="299">
        <v>0</v>
      </c>
      <c r="BG69" s="300">
        <v>0</v>
      </c>
      <c r="BH69" s="457">
        <f t="shared" si="9"/>
        <v>0</v>
      </c>
      <c r="BI69" s="300"/>
      <c r="BJ69" s="301"/>
      <c r="BK69" s="302"/>
      <c r="BL69" s="303"/>
      <c r="BM69" s="463">
        <f t="shared" si="3"/>
        <v>0</v>
      </c>
      <c r="BN69" s="299"/>
      <c r="BO69" s="300"/>
      <c r="BP69" s="300"/>
      <c r="BQ69" s="300"/>
      <c r="BR69" s="300"/>
      <c r="BS69" s="300"/>
      <c r="BT69" s="300"/>
      <c r="BU69" s="300"/>
      <c r="BV69" s="300"/>
      <c r="BW69" s="300"/>
      <c r="BX69" s="300"/>
      <c r="BY69" s="300"/>
      <c r="BZ69" s="300"/>
      <c r="CA69" s="300"/>
      <c r="CB69" s="300"/>
      <c r="CC69" s="300"/>
      <c r="CD69" s="300"/>
      <c r="CE69" s="301"/>
      <c r="CF69" s="298">
        <v>59</v>
      </c>
      <c r="CG69" s="299">
        <v>0</v>
      </c>
      <c r="CH69" s="300">
        <v>0</v>
      </c>
      <c r="CI69" s="457">
        <f t="shared" si="8"/>
        <v>0</v>
      </c>
      <c r="CJ69" s="300"/>
      <c r="CK69" s="301"/>
      <c r="CL69" s="302"/>
      <c r="CM69" s="303"/>
      <c r="CN69" s="399">
        <f t="shared" si="10"/>
        <v>0</v>
      </c>
      <c r="CO69" s="463">
        <f t="shared" si="4"/>
        <v>0</v>
      </c>
      <c r="CP69" s="304"/>
      <c r="CQ69" s="300"/>
      <c r="CR69" s="300"/>
      <c r="CS69" s="300"/>
      <c r="CT69" s="300"/>
      <c r="CU69" s="300"/>
      <c r="CV69" s="300"/>
      <c r="CW69" s="300"/>
      <c r="CX69" s="300"/>
      <c r="CY69" s="300"/>
      <c r="CZ69" s="300"/>
      <c r="DA69" s="300"/>
      <c r="DB69" s="300"/>
      <c r="DC69" s="300"/>
      <c r="DD69" s="300"/>
      <c r="DE69" s="300"/>
      <c r="DF69" s="300"/>
      <c r="DG69" s="301"/>
      <c r="DH69" s="247"/>
      <c r="DI69" s="248"/>
      <c r="DJ69" s="248" t="s">
        <v>321</v>
      </c>
      <c r="DK69" s="248" t="s">
        <v>322</v>
      </c>
      <c r="DL69" s="248" t="s">
        <v>320</v>
      </c>
      <c r="DM69" s="400"/>
      <c r="DN69" s="405"/>
      <c r="DO69" s="402"/>
      <c r="DP69" s="400"/>
      <c r="DQ69" s="400"/>
      <c r="DR69" s="400"/>
      <c r="DS69" s="400"/>
      <c r="DT69" s="400"/>
      <c r="DU69" s="403"/>
      <c r="DV69" s="404">
        <v>59</v>
      </c>
    </row>
    <row r="70" spans="1:126" thickBot="1">
      <c r="A70" s="305">
        <v>0</v>
      </c>
      <c r="B70" s="306">
        <v>0</v>
      </c>
      <c r="C70" s="460">
        <f t="shared" si="5"/>
        <v>0</v>
      </c>
      <c r="D70" s="306"/>
      <c r="E70" s="307"/>
      <c r="F70" s="302"/>
      <c r="G70" s="308"/>
      <c r="H70" s="465">
        <f t="shared" si="11"/>
        <v>0</v>
      </c>
      <c r="I70" s="309"/>
      <c r="J70" s="310"/>
      <c r="K70" s="310"/>
      <c r="L70" s="310"/>
      <c r="M70" s="310"/>
      <c r="N70" s="310"/>
      <c r="O70" s="310"/>
      <c r="P70" s="310"/>
      <c r="Q70" s="310"/>
      <c r="R70" s="310"/>
      <c r="S70" s="310"/>
      <c r="T70" s="310"/>
      <c r="U70" s="310"/>
      <c r="V70" s="310"/>
      <c r="W70" s="310"/>
      <c r="X70" s="310"/>
      <c r="Y70" s="310"/>
      <c r="Z70" s="311"/>
      <c r="AA70" s="312"/>
      <c r="AB70" s="313">
        <f t="shared" si="12"/>
        <v>0</v>
      </c>
      <c r="AC70" s="298">
        <v>60</v>
      </c>
      <c r="AD70" s="305">
        <v>0</v>
      </c>
      <c r="AE70" s="306">
        <v>0</v>
      </c>
      <c r="AF70" s="460">
        <f t="shared" si="6"/>
        <v>0</v>
      </c>
      <c r="AG70" s="306"/>
      <c r="AH70" s="307"/>
      <c r="AI70" s="302"/>
      <c r="AJ70" s="308"/>
      <c r="AK70" s="462">
        <f t="shared" si="13"/>
        <v>0</v>
      </c>
      <c r="AL70" s="309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311"/>
      <c r="BD70" s="312"/>
      <c r="BE70" s="298">
        <v>60</v>
      </c>
      <c r="BF70" s="299">
        <v>0</v>
      </c>
      <c r="BG70" s="300">
        <v>0</v>
      </c>
      <c r="BH70" s="457">
        <f t="shared" si="9"/>
        <v>0</v>
      </c>
      <c r="BI70" s="300"/>
      <c r="BJ70" s="301"/>
      <c r="BK70" s="302"/>
      <c r="BL70" s="303"/>
      <c r="BM70" s="463">
        <f t="shared" si="3"/>
        <v>0</v>
      </c>
      <c r="BN70" s="299"/>
      <c r="BO70" s="300"/>
      <c r="BP70" s="300"/>
      <c r="BQ70" s="300"/>
      <c r="BR70" s="300"/>
      <c r="BS70" s="300"/>
      <c r="BT70" s="300"/>
      <c r="BU70" s="300"/>
      <c r="BV70" s="300"/>
      <c r="BW70" s="300"/>
      <c r="BX70" s="300"/>
      <c r="BY70" s="300"/>
      <c r="BZ70" s="300"/>
      <c r="CA70" s="300"/>
      <c r="CB70" s="300"/>
      <c r="CC70" s="300"/>
      <c r="CD70" s="300"/>
      <c r="CE70" s="301"/>
      <c r="CF70" s="298">
        <v>60</v>
      </c>
      <c r="CG70" s="299">
        <v>0</v>
      </c>
      <c r="CH70" s="300">
        <v>0</v>
      </c>
      <c r="CI70" s="457">
        <f t="shared" si="8"/>
        <v>0</v>
      </c>
      <c r="CJ70" s="300"/>
      <c r="CK70" s="301"/>
      <c r="CL70" s="302"/>
      <c r="CM70" s="303"/>
      <c r="CN70" s="399">
        <f t="shared" si="10"/>
        <v>0</v>
      </c>
      <c r="CO70" s="463">
        <f t="shared" si="4"/>
        <v>0</v>
      </c>
      <c r="CP70" s="304"/>
      <c r="CQ70" s="300"/>
      <c r="CR70" s="300"/>
      <c r="CS70" s="300"/>
      <c r="CT70" s="300"/>
      <c r="CU70" s="300"/>
      <c r="CV70" s="300"/>
      <c r="CW70" s="300"/>
      <c r="CX70" s="300"/>
      <c r="CY70" s="300"/>
      <c r="CZ70" s="300"/>
      <c r="DA70" s="300"/>
      <c r="DB70" s="300"/>
      <c r="DC70" s="300"/>
      <c r="DD70" s="300"/>
      <c r="DE70" s="300"/>
      <c r="DF70" s="300"/>
      <c r="DG70" s="301"/>
      <c r="DH70" s="247"/>
      <c r="DI70" s="248"/>
      <c r="DJ70" s="248" t="s">
        <v>321</v>
      </c>
      <c r="DK70" s="248" t="s">
        <v>322</v>
      </c>
      <c r="DL70" s="248" t="s">
        <v>320</v>
      </c>
      <c r="DM70" s="400"/>
      <c r="DN70" s="405"/>
      <c r="DO70" s="402"/>
      <c r="DP70" s="400"/>
      <c r="DQ70" s="400"/>
      <c r="DR70" s="400"/>
      <c r="DS70" s="400"/>
      <c r="DT70" s="400"/>
      <c r="DU70" s="403"/>
      <c r="DV70" s="404">
        <v>60</v>
      </c>
    </row>
    <row r="71" spans="1:126" thickBot="1">
      <c r="A71" s="305">
        <v>0</v>
      </c>
      <c r="B71" s="306">
        <v>0</v>
      </c>
      <c r="C71" s="460">
        <f t="shared" si="5"/>
        <v>0</v>
      </c>
      <c r="D71" s="306"/>
      <c r="E71" s="307"/>
      <c r="F71" s="302"/>
      <c r="G71" s="308"/>
      <c r="H71" s="465">
        <f t="shared" si="11"/>
        <v>0</v>
      </c>
      <c r="I71" s="309"/>
      <c r="J71" s="310"/>
      <c r="K71" s="310"/>
      <c r="L71" s="310"/>
      <c r="M71" s="310"/>
      <c r="N71" s="310"/>
      <c r="O71" s="310"/>
      <c r="P71" s="310"/>
      <c r="Q71" s="310"/>
      <c r="R71" s="310"/>
      <c r="S71" s="310"/>
      <c r="T71" s="310"/>
      <c r="U71" s="310"/>
      <c r="V71" s="310"/>
      <c r="W71" s="310"/>
      <c r="X71" s="310"/>
      <c r="Y71" s="310"/>
      <c r="Z71" s="311"/>
      <c r="AA71" s="312"/>
      <c r="AB71" s="313">
        <f t="shared" si="12"/>
        <v>0</v>
      </c>
      <c r="AC71" s="298">
        <v>61</v>
      </c>
      <c r="AD71" s="305">
        <v>0</v>
      </c>
      <c r="AE71" s="306">
        <v>0</v>
      </c>
      <c r="AF71" s="460">
        <f t="shared" si="6"/>
        <v>0</v>
      </c>
      <c r="AG71" s="306"/>
      <c r="AH71" s="307"/>
      <c r="AI71" s="302"/>
      <c r="AJ71" s="308"/>
      <c r="AK71" s="462">
        <f t="shared" si="13"/>
        <v>0</v>
      </c>
      <c r="AL71" s="309"/>
      <c r="AM71" s="310"/>
      <c r="AN71" s="310"/>
      <c r="AO71" s="310"/>
      <c r="AP71" s="310"/>
      <c r="AQ71" s="310"/>
      <c r="AR71" s="310"/>
      <c r="AS71" s="310"/>
      <c r="AT71" s="310"/>
      <c r="AU71" s="310"/>
      <c r="AV71" s="310"/>
      <c r="AW71" s="310"/>
      <c r="AX71" s="310"/>
      <c r="AY71" s="310"/>
      <c r="AZ71" s="310"/>
      <c r="BA71" s="310"/>
      <c r="BB71" s="310"/>
      <c r="BC71" s="311"/>
      <c r="BD71" s="312"/>
      <c r="BE71" s="298">
        <v>61</v>
      </c>
      <c r="BF71" s="299">
        <v>0</v>
      </c>
      <c r="BG71" s="300">
        <v>0</v>
      </c>
      <c r="BH71" s="457">
        <f t="shared" si="9"/>
        <v>0</v>
      </c>
      <c r="BI71" s="300"/>
      <c r="BJ71" s="301"/>
      <c r="BK71" s="302"/>
      <c r="BL71" s="303"/>
      <c r="BM71" s="463">
        <f t="shared" si="3"/>
        <v>0</v>
      </c>
      <c r="BN71" s="299"/>
      <c r="BO71" s="300"/>
      <c r="BP71" s="300"/>
      <c r="BQ71" s="300"/>
      <c r="BR71" s="300"/>
      <c r="BS71" s="300"/>
      <c r="BT71" s="300"/>
      <c r="BU71" s="300"/>
      <c r="BV71" s="300"/>
      <c r="BW71" s="300"/>
      <c r="BX71" s="300"/>
      <c r="BY71" s="300"/>
      <c r="BZ71" s="300"/>
      <c r="CA71" s="300"/>
      <c r="CB71" s="300"/>
      <c r="CC71" s="300"/>
      <c r="CD71" s="300"/>
      <c r="CE71" s="301"/>
      <c r="CF71" s="298">
        <v>61</v>
      </c>
      <c r="CG71" s="299">
        <v>0</v>
      </c>
      <c r="CH71" s="300">
        <v>0</v>
      </c>
      <c r="CI71" s="457">
        <f t="shared" si="8"/>
        <v>0</v>
      </c>
      <c r="CJ71" s="300"/>
      <c r="CK71" s="301"/>
      <c r="CL71" s="302"/>
      <c r="CM71" s="303"/>
      <c r="CN71" s="399">
        <f t="shared" si="10"/>
        <v>0</v>
      </c>
      <c r="CO71" s="463">
        <f t="shared" si="4"/>
        <v>0</v>
      </c>
      <c r="CP71" s="304"/>
      <c r="CQ71" s="300"/>
      <c r="CR71" s="300"/>
      <c r="CS71" s="300"/>
      <c r="CT71" s="300"/>
      <c r="CU71" s="300"/>
      <c r="CV71" s="300"/>
      <c r="CW71" s="300"/>
      <c r="CX71" s="300"/>
      <c r="CY71" s="300"/>
      <c r="CZ71" s="300"/>
      <c r="DA71" s="300"/>
      <c r="DB71" s="300"/>
      <c r="DC71" s="300"/>
      <c r="DD71" s="300"/>
      <c r="DE71" s="300"/>
      <c r="DF71" s="300"/>
      <c r="DG71" s="301"/>
      <c r="DH71" s="247"/>
      <c r="DI71" s="248"/>
      <c r="DJ71" s="248" t="s">
        <v>321</v>
      </c>
      <c r="DK71" s="248" t="s">
        <v>322</v>
      </c>
      <c r="DL71" s="248" t="s">
        <v>320</v>
      </c>
      <c r="DM71" s="400"/>
      <c r="DN71" s="405"/>
      <c r="DO71" s="402"/>
      <c r="DP71" s="400"/>
      <c r="DQ71" s="400"/>
      <c r="DR71" s="400"/>
      <c r="DS71" s="400"/>
      <c r="DT71" s="400"/>
      <c r="DU71" s="403"/>
      <c r="DV71" s="404">
        <v>61</v>
      </c>
    </row>
    <row r="72" spans="1:126" thickBot="1">
      <c r="A72" s="305">
        <v>0</v>
      </c>
      <c r="B72" s="306">
        <v>0</v>
      </c>
      <c r="C72" s="460">
        <f t="shared" si="5"/>
        <v>0</v>
      </c>
      <c r="D72" s="306"/>
      <c r="E72" s="307"/>
      <c r="F72" s="302"/>
      <c r="G72" s="308"/>
      <c r="H72" s="465">
        <f t="shared" si="11"/>
        <v>0</v>
      </c>
      <c r="I72" s="309"/>
      <c r="J72" s="310"/>
      <c r="K72" s="310"/>
      <c r="L72" s="310"/>
      <c r="M72" s="310"/>
      <c r="N72" s="310"/>
      <c r="O72" s="310"/>
      <c r="P72" s="310"/>
      <c r="Q72" s="310"/>
      <c r="R72" s="310"/>
      <c r="S72" s="310"/>
      <c r="T72" s="310"/>
      <c r="U72" s="310"/>
      <c r="V72" s="310"/>
      <c r="W72" s="310"/>
      <c r="X72" s="310"/>
      <c r="Y72" s="310"/>
      <c r="Z72" s="311"/>
      <c r="AA72" s="312"/>
      <c r="AB72" s="313">
        <f t="shared" si="12"/>
        <v>0</v>
      </c>
      <c r="AC72" s="298">
        <v>62</v>
      </c>
      <c r="AD72" s="305">
        <v>0</v>
      </c>
      <c r="AE72" s="306">
        <v>0</v>
      </c>
      <c r="AF72" s="460">
        <f t="shared" si="6"/>
        <v>0</v>
      </c>
      <c r="AG72" s="306"/>
      <c r="AH72" s="307"/>
      <c r="AI72" s="302"/>
      <c r="AJ72" s="308"/>
      <c r="AK72" s="462">
        <f t="shared" si="13"/>
        <v>0</v>
      </c>
      <c r="AL72" s="309"/>
      <c r="AM72" s="310"/>
      <c r="AN72" s="310"/>
      <c r="AO72" s="310"/>
      <c r="AP72" s="310"/>
      <c r="AQ72" s="310"/>
      <c r="AR72" s="310"/>
      <c r="AS72" s="310"/>
      <c r="AT72" s="310"/>
      <c r="AU72" s="310"/>
      <c r="AV72" s="310"/>
      <c r="AW72" s="310"/>
      <c r="AX72" s="310"/>
      <c r="AY72" s="310"/>
      <c r="AZ72" s="310"/>
      <c r="BA72" s="310"/>
      <c r="BB72" s="310"/>
      <c r="BC72" s="311"/>
      <c r="BD72" s="312"/>
      <c r="BE72" s="298">
        <v>62</v>
      </c>
      <c r="BF72" s="299">
        <v>0</v>
      </c>
      <c r="BG72" s="300">
        <v>0</v>
      </c>
      <c r="BH72" s="457">
        <f t="shared" si="9"/>
        <v>0</v>
      </c>
      <c r="BI72" s="300"/>
      <c r="BJ72" s="301"/>
      <c r="BK72" s="302"/>
      <c r="BL72" s="303"/>
      <c r="BM72" s="463">
        <f t="shared" si="3"/>
        <v>0</v>
      </c>
      <c r="BN72" s="299"/>
      <c r="BO72" s="300"/>
      <c r="BP72" s="300"/>
      <c r="BQ72" s="300"/>
      <c r="BR72" s="300"/>
      <c r="BS72" s="300"/>
      <c r="BT72" s="300"/>
      <c r="BU72" s="300"/>
      <c r="BV72" s="300"/>
      <c r="BW72" s="300"/>
      <c r="BX72" s="300"/>
      <c r="BY72" s="300"/>
      <c r="BZ72" s="300"/>
      <c r="CA72" s="300"/>
      <c r="CB72" s="300"/>
      <c r="CC72" s="300"/>
      <c r="CD72" s="300"/>
      <c r="CE72" s="301"/>
      <c r="CF72" s="298">
        <v>62</v>
      </c>
      <c r="CG72" s="299">
        <v>0</v>
      </c>
      <c r="CH72" s="300">
        <v>0</v>
      </c>
      <c r="CI72" s="457">
        <f t="shared" si="8"/>
        <v>0</v>
      </c>
      <c r="CJ72" s="300"/>
      <c r="CK72" s="301"/>
      <c r="CL72" s="302"/>
      <c r="CM72" s="303"/>
      <c r="CN72" s="399">
        <f t="shared" si="10"/>
        <v>0</v>
      </c>
      <c r="CO72" s="463">
        <f t="shared" si="4"/>
        <v>0</v>
      </c>
      <c r="CP72" s="304"/>
      <c r="CQ72" s="300"/>
      <c r="CR72" s="300"/>
      <c r="CS72" s="300"/>
      <c r="CT72" s="300"/>
      <c r="CU72" s="300"/>
      <c r="CV72" s="300"/>
      <c r="CW72" s="300"/>
      <c r="CX72" s="300"/>
      <c r="CY72" s="300"/>
      <c r="CZ72" s="300"/>
      <c r="DA72" s="300"/>
      <c r="DB72" s="300"/>
      <c r="DC72" s="300"/>
      <c r="DD72" s="300"/>
      <c r="DE72" s="300"/>
      <c r="DF72" s="300"/>
      <c r="DG72" s="301"/>
      <c r="DH72" s="247"/>
      <c r="DI72" s="248"/>
      <c r="DJ72" s="248" t="s">
        <v>321</v>
      </c>
      <c r="DK72" s="248" t="s">
        <v>322</v>
      </c>
      <c r="DL72" s="248" t="s">
        <v>320</v>
      </c>
      <c r="DM72" s="400"/>
      <c r="DN72" s="405"/>
      <c r="DO72" s="402"/>
      <c r="DP72" s="400"/>
      <c r="DQ72" s="400"/>
      <c r="DR72" s="400"/>
      <c r="DS72" s="400"/>
      <c r="DT72" s="400"/>
      <c r="DU72" s="403"/>
      <c r="DV72" s="404">
        <v>62</v>
      </c>
    </row>
    <row r="73" spans="1:126" thickBot="1">
      <c r="A73" s="305">
        <v>0</v>
      </c>
      <c r="B73" s="306">
        <v>0</v>
      </c>
      <c r="C73" s="460">
        <f t="shared" si="5"/>
        <v>0</v>
      </c>
      <c r="D73" s="306"/>
      <c r="E73" s="307"/>
      <c r="F73" s="302"/>
      <c r="G73" s="308"/>
      <c r="H73" s="465">
        <f t="shared" si="11"/>
        <v>0</v>
      </c>
      <c r="I73" s="309"/>
      <c r="J73" s="310"/>
      <c r="K73" s="310"/>
      <c r="L73" s="310"/>
      <c r="M73" s="310"/>
      <c r="N73" s="310"/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1"/>
      <c r="AA73" s="312"/>
      <c r="AB73" s="313">
        <f t="shared" si="12"/>
        <v>0</v>
      </c>
      <c r="AC73" s="298">
        <v>63</v>
      </c>
      <c r="AD73" s="305">
        <v>0</v>
      </c>
      <c r="AE73" s="306">
        <v>0</v>
      </c>
      <c r="AF73" s="460">
        <f t="shared" si="6"/>
        <v>0</v>
      </c>
      <c r="AG73" s="306"/>
      <c r="AH73" s="307"/>
      <c r="AI73" s="302"/>
      <c r="AJ73" s="308"/>
      <c r="AK73" s="462">
        <f t="shared" si="13"/>
        <v>0</v>
      </c>
      <c r="AL73" s="309"/>
      <c r="AM73" s="310"/>
      <c r="AN73" s="310"/>
      <c r="AO73" s="310"/>
      <c r="AP73" s="310"/>
      <c r="AQ73" s="310"/>
      <c r="AR73" s="310"/>
      <c r="AS73" s="310"/>
      <c r="AT73" s="310"/>
      <c r="AU73" s="310"/>
      <c r="AV73" s="310"/>
      <c r="AW73" s="310"/>
      <c r="AX73" s="310"/>
      <c r="AY73" s="310"/>
      <c r="AZ73" s="310"/>
      <c r="BA73" s="310"/>
      <c r="BB73" s="310"/>
      <c r="BC73" s="311"/>
      <c r="BD73" s="312"/>
      <c r="BE73" s="298">
        <v>63</v>
      </c>
      <c r="BF73" s="299">
        <v>0</v>
      </c>
      <c r="BG73" s="300">
        <v>0</v>
      </c>
      <c r="BH73" s="457">
        <f t="shared" si="9"/>
        <v>0</v>
      </c>
      <c r="BI73" s="300"/>
      <c r="BJ73" s="301"/>
      <c r="BK73" s="302"/>
      <c r="BL73" s="303"/>
      <c r="BM73" s="463">
        <f t="shared" si="3"/>
        <v>0</v>
      </c>
      <c r="BN73" s="299"/>
      <c r="BO73" s="300"/>
      <c r="BP73" s="300"/>
      <c r="BQ73" s="300"/>
      <c r="BR73" s="300"/>
      <c r="BS73" s="300"/>
      <c r="BT73" s="300"/>
      <c r="BU73" s="300"/>
      <c r="BV73" s="300"/>
      <c r="BW73" s="300"/>
      <c r="BX73" s="300"/>
      <c r="BY73" s="300"/>
      <c r="BZ73" s="300"/>
      <c r="CA73" s="300"/>
      <c r="CB73" s="300"/>
      <c r="CC73" s="300"/>
      <c r="CD73" s="300"/>
      <c r="CE73" s="301"/>
      <c r="CF73" s="298">
        <v>63</v>
      </c>
      <c r="CG73" s="299">
        <v>0</v>
      </c>
      <c r="CH73" s="300">
        <v>0</v>
      </c>
      <c r="CI73" s="457">
        <f t="shared" si="8"/>
        <v>0</v>
      </c>
      <c r="CJ73" s="300"/>
      <c r="CK73" s="301"/>
      <c r="CL73" s="302"/>
      <c r="CM73" s="303"/>
      <c r="CN73" s="399">
        <f t="shared" si="10"/>
        <v>0</v>
      </c>
      <c r="CO73" s="463">
        <f t="shared" si="4"/>
        <v>0</v>
      </c>
      <c r="CP73" s="304"/>
      <c r="CQ73" s="300"/>
      <c r="CR73" s="300"/>
      <c r="CS73" s="300"/>
      <c r="CT73" s="300"/>
      <c r="CU73" s="300"/>
      <c r="CV73" s="300"/>
      <c r="CW73" s="300"/>
      <c r="CX73" s="300"/>
      <c r="CY73" s="300"/>
      <c r="CZ73" s="300"/>
      <c r="DA73" s="300"/>
      <c r="DB73" s="300"/>
      <c r="DC73" s="300"/>
      <c r="DD73" s="300"/>
      <c r="DE73" s="300"/>
      <c r="DF73" s="300"/>
      <c r="DG73" s="301"/>
      <c r="DH73" s="247"/>
      <c r="DI73" s="248"/>
      <c r="DJ73" s="248" t="s">
        <v>321</v>
      </c>
      <c r="DK73" s="248" t="s">
        <v>322</v>
      </c>
      <c r="DL73" s="248" t="s">
        <v>320</v>
      </c>
      <c r="DM73" s="400"/>
      <c r="DN73" s="405"/>
      <c r="DO73" s="402"/>
      <c r="DP73" s="400"/>
      <c r="DQ73" s="400"/>
      <c r="DR73" s="400"/>
      <c r="DS73" s="400"/>
      <c r="DT73" s="400"/>
      <c r="DU73" s="403"/>
      <c r="DV73" s="404">
        <v>63</v>
      </c>
    </row>
    <row r="74" spans="1:126" thickBot="1">
      <c r="A74" s="305">
        <v>0</v>
      </c>
      <c r="B74" s="306">
        <v>0</v>
      </c>
      <c r="C74" s="460">
        <f t="shared" si="5"/>
        <v>0</v>
      </c>
      <c r="D74" s="306"/>
      <c r="E74" s="307"/>
      <c r="F74" s="302"/>
      <c r="G74" s="308"/>
      <c r="H74" s="465">
        <f t="shared" si="11"/>
        <v>0</v>
      </c>
      <c r="I74" s="309"/>
      <c r="J74" s="310"/>
      <c r="K74" s="310"/>
      <c r="L74" s="310"/>
      <c r="M74" s="310"/>
      <c r="N74" s="310"/>
      <c r="O74" s="310"/>
      <c r="P74" s="310"/>
      <c r="Q74" s="310"/>
      <c r="R74" s="310"/>
      <c r="S74" s="310"/>
      <c r="T74" s="310"/>
      <c r="U74" s="310"/>
      <c r="V74" s="310"/>
      <c r="W74" s="310"/>
      <c r="X74" s="310"/>
      <c r="Y74" s="310"/>
      <c r="Z74" s="311"/>
      <c r="AA74" s="312"/>
      <c r="AB74" s="313">
        <f t="shared" si="12"/>
        <v>0</v>
      </c>
      <c r="AC74" s="298">
        <v>64</v>
      </c>
      <c r="AD74" s="305">
        <v>0</v>
      </c>
      <c r="AE74" s="306">
        <v>0</v>
      </c>
      <c r="AF74" s="460">
        <f t="shared" si="6"/>
        <v>0</v>
      </c>
      <c r="AG74" s="306"/>
      <c r="AH74" s="307"/>
      <c r="AI74" s="302"/>
      <c r="AJ74" s="308"/>
      <c r="AK74" s="462">
        <f t="shared" si="13"/>
        <v>0</v>
      </c>
      <c r="AL74" s="309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311"/>
      <c r="BD74" s="312"/>
      <c r="BE74" s="298">
        <v>64</v>
      </c>
      <c r="BF74" s="299">
        <v>0</v>
      </c>
      <c r="BG74" s="300">
        <v>0</v>
      </c>
      <c r="BH74" s="457">
        <f t="shared" si="9"/>
        <v>0</v>
      </c>
      <c r="BI74" s="300"/>
      <c r="BJ74" s="301"/>
      <c r="BK74" s="302"/>
      <c r="BL74" s="303"/>
      <c r="BM74" s="463">
        <f t="shared" si="3"/>
        <v>0</v>
      </c>
      <c r="BN74" s="299"/>
      <c r="BO74" s="300"/>
      <c r="BP74" s="300"/>
      <c r="BQ74" s="300"/>
      <c r="BR74" s="300"/>
      <c r="BS74" s="300"/>
      <c r="BT74" s="300"/>
      <c r="BU74" s="300"/>
      <c r="BV74" s="300"/>
      <c r="BW74" s="300"/>
      <c r="BX74" s="300"/>
      <c r="BY74" s="300"/>
      <c r="BZ74" s="300"/>
      <c r="CA74" s="300"/>
      <c r="CB74" s="300"/>
      <c r="CC74" s="300"/>
      <c r="CD74" s="300"/>
      <c r="CE74" s="301"/>
      <c r="CF74" s="298">
        <v>64</v>
      </c>
      <c r="CG74" s="299">
        <v>0</v>
      </c>
      <c r="CH74" s="300">
        <v>0</v>
      </c>
      <c r="CI74" s="457">
        <f t="shared" si="8"/>
        <v>0</v>
      </c>
      <c r="CJ74" s="300"/>
      <c r="CK74" s="301"/>
      <c r="CL74" s="302"/>
      <c r="CM74" s="303"/>
      <c r="CN74" s="399">
        <f t="shared" si="10"/>
        <v>0</v>
      </c>
      <c r="CO74" s="463">
        <f t="shared" si="4"/>
        <v>0</v>
      </c>
      <c r="CP74" s="304"/>
      <c r="CQ74" s="300"/>
      <c r="CR74" s="300"/>
      <c r="CS74" s="300"/>
      <c r="CT74" s="300"/>
      <c r="CU74" s="300"/>
      <c r="CV74" s="300"/>
      <c r="CW74" s="300"/>
      <c r="CX74" s="300"/>
      <c r="CY74" s="300"/>
      <c r="CZ74" s="300"/>
      <c r="DA74" s="300"/>
      <c r="DB74" s="300"/>
      <c r="DC74" s="300"/>
      <c r="DD74" s="300"/>
      <c r="DE74" s="300"/>
      <c r="DF74" s="300"/>
      <c r="DG74" s="301"/>
      <c r="DH74" s="247"/>
      <c r="DI74" s="248"/>
      <c r="DJ74" s="248" t="s">
        <v>321</v>
      </c>
      <c r="DK74" s="248" t="s">
        <v>322</v>
      </c>
      <c r="DL74" s="248" t="s">
        <v>320</v>
      </c>
      <c r="DM74" s="400"/>
      <c r="DN74" s="405"/>
      <c r="DO74" s="402"/>
      <c r="DP74" s="400"/>
      <c r="DQ74" s="400"/>
      <c r="DR74" s="400"/>
      <c r="DS74" s="400"/>
      <c r="DT74" s="400"/>
      <c r="DU74" s="403"/>
      <c r="DV74" s="404">
        <v>64</v>
      </c>
    </row>
    <row r="75" spans="1:126" thickBot="1">
      <c r="A75" s="305">
        <v>0</v>
      </c>
      <c r="B75" s="306">
        <v>0</v>
      </c>
      <c r="C75" s="460">
        <f t="shared" si="5"/>
        <v>0</v>
      </c>
      <c r="D75" s="306"/>
      <c r="E75" s="307"/>
      <c r="F75" s="302"/>
      <c r="G75" s="308"/>
      <c r="H75" s="465">
        <f t="shared" ref="H75:H80" si="14">SUM(I75:Z75)</f>
        <v>0</v>
      </c>
      <c r="I75" s="309"/>
      <c r="J75" s="310"/>
      <c r="K75" s="310"/>
      <c r="L75" s="310"/>
      <c r="M75" s="310"/>
      <c r="N75" s="310"/>
      <c r="O75" s="310"/>
      <c r="P75" s="310"/>
      <c r="Q75" s="310"/>
      <c r="R75" s="310"/>
      <c r="S75" s="310"/>
      <c r="T75" s="310"/>
      <c r="U75" s="310"/>
      <c r="V75" s="310"/>
      <c r="W75" s="310"/>
      <c r="X75" s="310"/>
      <c r="Y75" s="310"/>
      <c r="Z75" s="311"/>
      <c r="AA75" s="312"/>
      <c r="AB75" s="313">
        <f t="shared" ref="AB75:AB80" si="15">SUM(CO75+BM75+AK75+H75)/47</f>
        <v>0</v>
      </c>
      <c r="AC75" s="298">
        <v>65</v>
      </c>
      <c r="AD75" s="305">
        <v>0</v>
      </c>
      <c r="AE75" s="306">
        <v>0</v>
      </c>
      <c r="AF75" s="460">
        <f t="shared" si="6"/>
        <v>0</v>
      </c>
      <c r="AG75" s="306"/>
      <c r="AH75" s="307"/>
      <c r="AI75" s="302"/>
      <c r="AJ75" s="308"/>
      <c r="AK75" s="462">
        <f t="shared" si="13"/>
        <v>0</v>
      </c>
      <c r="AL75" s="309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311"/>
      <c r="BD75" s="312"/>
      <c r="BE75" s="298">
        <v>65</v>
      </c>
      <c r="BF75" s="299">
        <v>0</v>
      </c>
      <c r="BG75" s="300">
        <v>0</v>
      </c>
      <c r="BH75" s="457">
        <f t="shared" si="9"/>
        <v>0</v>
      </c>
      <c r="BI75" s="300"/>
      <c r="BJ75" s="301"/>
      <c r="BK75" s="302"/>
      <c r="BL75" s="303"/>
      <c r="BM75" s="463">
        <f t="shared" si="3"/>
        <v>0</v>
      </c>
      <c r="BN75" s="299"/>
      <c r="BO75" s="300"/>
      <c r="BP75" s="300"/>
      <c r="BQ75" s="300"/>
      <c r="BR75" s="300"/>
      <c r="BS75" s="300"/>
      <c r="BT75" s="300"/>
      <c r="BU75" s="300"/>
      <c r="BV75" s="300"/>
      <c r="BW75" s="300"/>
      <c r="BX75" s="300"/>
      <c r="BY75" s="300"/>
      <c r="BZ75" s="300"/>
      <c r="CA75" s="300"/>
      <c r="CB75" s="300"/>
      <c r="CC75" s="300"/>
      <c r="CD75" s="300"/>
      <c r="CE75" s="301"/>
      <c r="CF75" s="298">
        <v>65</v>
      </c>
      <c r="CG75" s="299">
        <v>0</v>
      </c>
      <c r="CH75" s="300">
        <v>0</v>
      </c>
      <c r="CI75" s="457">
        <f t="shared" si="8"/>
        <v>0</v>
      </c>
      <c r="CJ75" s="300"/>
      <c r="CK75" s="301"/>
      <c r="CL75" s="302"/>
      <c r="CM75" s="303"/>
      <c r="CN75" s="399">
        <f t="shared" si="10"/>
        <v>0</v>
      </c>
      <c r="CO75" s="463">
        <f t="shared" si="4"/>
        <v>0</v>
      </c>
      <c r="CP75" s="304"/>
      <c r="CQ75" s="300"/>
      <c r="CR75" s="300"/>
      <c r="CS75" s="300"/>
      <c r="CT75" s="300"/>
      <c r="CU75" s="300"/>
      <c r="CV75" s="300"/>
      <c r="CW75" s="300"/>
      <c r="CX75" s="300"/>
      <c r="CY75" s="300"/>
      <c r="CZ75" s="300"/>
      <c r="DA75" s="300"/>
      <c r="DB75" s="300"/>
      <c r="DC75" s="300"/>
      <c r="DD75" s="300"/>
      <c r="DE75" s="300"/>
      <c r="DF75" s="300"/>
      <c r="DG75" s="301"/>
      <c r="DH75" s="247"/>
      <c r="DI75" s="248"/>
      <c r="DJ75" s="248" t="s">
        <v>321</v>
      </c>
      <c r="DK75" s="248" t="s">
        <v>322</v>
      </c>
      <c r="DL75" s="248" t="s">
        <v>320</v>
      </c>
      <c r="DM75" s="400"/>
      <c r="DN75" s="405"/>
      <c r="DO75" s="402"/>
      <c r="DP75" s="400"/>
      <c r="DQ75" s="400"/>
      <c r="DR75" s="400"/>
      <c r="DS75" s="400"/>
      <c r="DT75" s="400"/>
      <c r="DU75" s="403"/>
      <c r="DV75" s="404">
        <v>65</v>
      </c>
    </row>
    <row r="76" spans="1:126" thickBot="1">
      <c r="A76" s="305">
        <v>0</v>
      </c>
      <c r="B76" s="306">
        <v>0</v>
      </c>
      <c r="C76" s="460">
        <f t="shared" si="5"/>
        <v>0</v>
      </c>
      <c r="D76" s="306"/>
      <c r="E76" s="307"/>
      <c r="F76" s="302"/>
      <c r="G76" s="308"/>
      <c r="H76" s="465">
        <f t="shared" si="14"/>
        <v>0</v>
      </c>
      <c r="I76" s="309"/>
      <c r="J76" s="310"/>
      <c r="K76" s="310"/>
      <c r="L76" s="310"/>
      <c r="M76" s="310"/>
      <c r="N76" s="310"/>
      <c r="O76" s="310"/>
      <c r="P76" s="310"/>
      <c r="Q76" s="310"/>
      <c r="R76" s="310"/>
      <c r="S76" s="310"/>
      <c r="T76" s="310"/>
      <c r="U76" s="310"/>
      <c r="V76" s="310"/>
      <c r="W76" s="310"/>
      <c r="X76" s="310"/>
      <c r="Y76" s="310"/>
      <c r="Z76" s="311"/>
      <c r="AA76" s="312"/>
      <c r="AB76" s="313">
        <f t="shared" si="15"/>
        <v>0</v>
      </c>
      <c r="AC76" s="298">
        <v>66</v>
      </c>
      <c r="AD76" s="305">
        <v>0</v>
      </c>
      <c r="AE76" s="306">
        <v>0</v>
      </c>
      <c r="AF76" s="460">
        <f t="shared" si="6"/>
        <v>0</v>
      </c>
      <c r="AG76" s="306"/>
      <c r="AH76" s="307"/>
      <c r="AI76" s="302"/>
      <c r="AJ76" s="308"/>
      <c r="AK76" s="462">
        <f t="shared" si="13"/>
        <v>0</v>
      </c>
      <c r="AL76" s="309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311"/>
      <c r="BD76" s="312"/>
      <c r="BE76" s="298">
        <v>66</v>
      </c>
      <c r="BF76" s="299">
        <v>0</v>
      </c>
      <c r="BG76" s="300">
        <v>0</v>
      </c>
      <c r="BH76" s="457">
        <f t="shared" si="9"/>
        <v>0</v>
      </c>
      <c r="BI76" s="300"/>
      <c r="BJ76" s="301"/>
      <c r="BK76" s="302"/>
      <c r="BL76" s="303"/>
      <c r="BM76" s="463">
        <f t="shared" ref="BM76:BM80" si="16">SUM(BN76:CE76)</f>
        <v>0</v>
      </c>
      <c r="BN76" s="299"/>
      <c r="BO76" s="300"/>
      <c r="BP76" s="300"/>
      <c r="BQ76" s="300"/>
      <c r="BR76" s="300"/>
      <c r="BS76" s="300"/>
      <c r="BT76" s="300"/>
      <c r="BU76" s="300"/>
      <c r="BV76" s="300"/>
      <c r="BW76" s="300"/>
      <c r="BX76" s="300"/>
      <c r="BY76" s="300"/>
      <c r="BZ76" s="300"/>
      <c r="CA76" s="300"/>
      <c r="CB76" s="300"/>
      <c r="CC76" s="300"/>
      <c r="CD76" s="300"/>
      <c r="CE76" s="301"/>
      <c r="CF76" s="298">
        <v>66</v>
      </c>
      <c r="CG76" s="299">
        <v>0</v>
      </c>
      <c r="CH76" s="300">
        <v>0</v>
      </c>
      <c r="CI76" s="457">
        <f t="shared" si="8"/>
        <v>0</v>
      </c>
      <c r="CJ76" s="300"/>
      <c r="CK76" s="301"/>
      <c r="CL76" s="302"/>
      <c r="CM76" s="303"/>
      <c r="CN76" s="399">
        <f t="shared" si="10"/>
        <v>0</v>
      </c>
      <c r="CO76" s="463">
        <f t="shared" ref="CO76:CO80" si="17">SUM(CP76:DG76)</f>
        <v>0</v>
      </c>
      <c r="CP76" s="304"/>
      <c r="CQ76" s="300"/>
      <c r="CR76" s="300"/>
      <c r="CS76" s="300"/>
      <c r="CT76" s="300"/>
      <c r="CU76" s="300"/>
      <c r="CV76" s="300"/>
      <c r="CW76" s="300"/>
      <c r="CX76" s="300"/>
      <c r="CY76" s="300"/>
      <c r="CZ76" s="300"/>
      <c r="DA76" s="300"/>
      <c r="DB76" s="300"/>
      <c r="DC76" s="300"/>
      <c r="DD76" s="300"/>
      <c r="DE76" s="300"/>
      <c r="DF76" s="300"/>
      <c r="DG76" s="301"/>
      <c r="DH76" s="247"/>
      <c r="DI76" s="248"/>
      <c r="DJ76" s="248" t="s">
        <v>321</v>
      </c>
      <c r="DK76" s="248" t="s">
        <v>322</v>
      </c>
      <c r="DL76" s="248" t="s">
        <v>320</v>
      </c>
      <c r="DM76" s="400"/>
      <c r="DN76" s="405"/>
      <c r="DO76" s="402"/>
      <c r="DP76" s="400"/>
      <c r="DQ76" s="400"/>
      <c r="DR76" s="400"/>
      <c r="DS76" s="400"/>
      <c r="DT76" s="400"/>
      <c r="DU76" s="403"/>
      <c r="DV76" s="404">
        <v>66</v>
      </c>
    </row>
    <row r="77" spans="1:126" thickBot="1">
      <c r="A77" s="305">
        <v>0</v>
      </c>
      <c r="B77" s="306">
        <v>0</v>
      </c>
      <c r="C77" s="460">
        <f t="shared" ref="C77:C80" si="18">E77-(A77+B77+D77)</f>
        <v>0</v>
      </c>
      <c r="D77" s="306"/>
      <c r="E77" s="307"/>
      <c r="F77" s="302"/>
      <c r="G77" s="308"/>
      <c r="H77" s="465">
        <f t="shared" si="14"/>
        <v>0</v>
      </c>
      <c r="I77" s="309"/>
      <c r="J77" s="310"/>
      <c r="K77" s="310"/>
      <c r="L77" s="310"/>
      <c r="M77" s="310"/>
      <c r="N77" s="310"/>
      <c r="O77" s="310"/>
      <c r="P77" s="310"/>
      <c r="Q77" s="310"/>
      <c r="R77" s="310"/>
      <c r="S77" s="310"/>
      <c r="T77" s="310"/>
      <c r="U77" s="310"/>
      <c r="V77" s="310"/>
      <c r="W77" s="310"/>
      <c r="X77" s="310"/>
      <c r="Y77" s="310"/>
      <c r="Z77" s="311"/>
      <c r="AA77" s="312"/>
      <c r="AB77" s="313">
        <f t="shared" si="15"/>
        <v>0</v>
      </c>
      <c r="AC77" s="298">
        <v>67</v>
      </c>
      <c r="AD77" s="305">
        <v>0</v>
      </c>
      <c r="AE77" s="306">
        <v>0</v>
      </c>
      <c r="AF77" s="460">
        <f t="shared" ref="AF77:AF80" si="19">AH77-(AD77+AE77+AG77)</f>
        <v>0</v>
      </c>
      <c r="AG77" s="306"/>
      <c r="AH77" s="307"/>
      <c r="AI77" s="302"/>
      <c r="AJ77" s="308"/>
      <c r="AK77" s="462">
        <f t="shared" si="13"/>
        <v>0</v>
      </c>
      <c r="AL77" s="309"/>
      <c r="AM77" s="310"/>
      <c r="AN77" s="310"/>
      <c r="AO77" s="310"/>
      <c r="AP77" s="310"/>
      <c r="AQ77" s="310"/>
      <c r="AR77" s="310"/>
      <c r="AS77" s="310"/>
      <c r="AT77" s="310"/>
      <c r="AU77" s="310"/>
      <c r="AV77" s="310"/>
      <c r="AW77" s="310"/>
      <c r="AX77" s="310"/>
      <c r="AY77" s="310"/>
      <c r="AZ77" s="310"/>
      <c r="BA77" s="310"/>
      <c r="BB77" s="310"/>
      <c r="BC77" s="311"/>
      <c r="BD77" s="312"/>
      <c r="BE77" s="298">
        <v>67</v>
      </c>
      <c r="BF77" s="299">
        <v>0</v>
      </c>
      <c r="BG77" s="300">
        <v>0</v>
      </c>
      <c r="BH77" s="457">
        <f t="shared" si="9"/>
        <v>0</v>
      </c>
      <c r="BI77" s="300"/>
      <c r="BJ77" s="301"/>
      <c r="BK77" s="302"/>
      <c r="BL77" s="303"/>
      <c r="BM77" s="463">
        <f t="shared" si="16"/>
        <v>0</v>
      </c>
      <c r="BN77" s="299"/>
      <c r="BO77" s="300"/>
      <c r="BP77" s="300"/>
      <c r="BQ77" s="300"/>
      <c r="BR77" s="300"/>
      <c r="BS77" s="300"/>
      <c r="BT77" s="300"/>
      <c r="BU77" s="300"/>
      <c r="BV77" s="300"/>
      <c r="BW77" s="300"/>
      <c r="BX77" s="300"/>
      <c r="BY77" s="300"/>
      <c r="BZ77" s="300"/>
      <c r="CA77" s="300"/>
      <c r="CB77" s="300"/>
      <c r="CC77" s="300"/>
      <c r="CD77" s="300"/>
      <c r="CE77" s="301"/>
      <c r="CF77" s="298">
        <v>67</v>
      </c>
      <c r="CG77" s="299">
        <v>0</v>
      </c>
      <c r="CH77" s="300">
        <v>0</v>
      </c>
      <c r="CI77" s="457">
        <f t="shared" ref="CI77:CI80" si="20">CK77-(CG77+CH77+CJ77)</f>
        <v>0</v>
      </c>
      <c r="CJ77" s="300"/>
      <c r="CK77" s="301"/>
      <c r="CL77" s="302"/>
      <c r="CM77" s="303"/>
      <c r="CN77" s="399">
        <f t="shared" ref="CN77:CN80" si="21">(CO77/14)</f>
        <v>0</v>
      </c>
      <c r="CO77" s="463">
        <f t="shared" si="17"/>
        <v>0</v>
      </c>
      <c r="CP77" s="304"/>
      <c r="CQ77" s="300"/>
      <c r="CR77" s="300"/>
      <c r="CS77" s="300"/>
      <c r="CT77" s="300"/>
      <c r="CU77" s="300"/>
      <c r="CV77" s="300"/>
      <c r="CW77" s="300"/>
      <c r="CX77" s="300"/>
      <c r="CY77" s="300"/>
      <c r="CZ77" s="300"/>
      <c r="DA77" s="300"/>
      <c r="DB77" s="300"/>
      <c r="DC77" s="300"/>
      <c r="DD77" s="300"/>
      <c r="DE77" s="300"/>
      <c r="DF77" s="300"/>
      <c r="DG77" s="301"/>
      <c r="DH77" s="247"/>
      <c r="DI77" s="248"/>
      <c r="DJ77" s="248" t="s">
        <v>321</v>
      </c>
      <c r="DK77" s="248" t="s">
        <v>322</v>
      </c>
      <c r="DL77" s="248" t="s">
        <v>320</v>
      </c>
      <c r="DM77" s="400"/>
      <c r="DN77" s="405"/>
      <c r="DO77" s="402"/>
      <c r="DP77" s="400"/>
      <c r="DQ77" s="400"/>
      <c r="DR77" s="400"/>
      <c r="DS77" s="400"/>
      <c r="DT77" s="400"/>
      <c r="DU77" s="403"/>
      <c r="DV77" s="404">
        <v>67</v>
      </c>
    </row>
    <row r="78" spans="1:126" thickBot="1">
      <c r="A78" s="305">
        <v>0</v>
      </c>
      <c r="B78" s="306">
        <v>0</v>
      </c>
      <c r="C78" s="460">
        <f t="shared" si="18"/>
        <v>0</v>
      </c>
      <c r="D78" s="306"/>
      <c r="E78" s="307"/>
      <c r="F78" s="302"/>
      <c r="G78" s="308"/>
      <c r="H78" s="465">
        <f t="shared" si="14"/>
        <v>0</v>
      </c>
      <c r="I78" s="309"/>
      <c r="J78" s="310"/>
      <c r="K78" s="310"/>
      <c r="L78" s="310"/>
      <c r="M78" s="310"/>
      <c r="N78" s="310"/>
      <c r="O78" s="310"/>
      <c r="P78" s="310"/>
      <c r="Q78" s="310"/>
      <c r="R78" s="310"/>
      <c r="S78" s="310"/>
      <c r="T78" s="310"/>
      <c r="U78" s="310"/>
      <c r="V78" s="310"/>
      <c r="W78" s="310"/>
      <c r="X78" s="310"/>
      <c r="Y78" s="310"/>
      <c r="Z78" s="311"/>
      <c r="AA78" s="312"/>
      <c r="AB78" s="313">
        <f t="shared" si="15"/>
        <v>0</v>
      </c>
      <c r="AC78" s="298">
        <v>68</v>
      </c>
      <c r="AD78" s="305">
        <v>0</v>
      </c>
      <c r="AE78" s="306">
        <v>0</v>
      </c>
      <c r="AF78" s="460">
        <f t="shared" si="19"/>
        <v>0</v>
      </c>
      <c r="AG78" s="306"/>
      <c r="AH78" s="307"/>
      <c r="AI78" s="302"/>
      <c r="AJ78" s="308"/>
      <c r="AK78" s="462">
        <f t="shared" si="13"/>
        <v>0</v>
      </c>
      <c r="AL78" s="309"/>
      <c r="AM78" s="310"/>
      <c r="AN78" s="310"/>
      <c r="AO78" s="310"/>
      <c r="AP78" s="310"/>
      <c r="AQ78" s="310"/>
      <c r="AR78" s="310"/>
      <c r="AS78" s="310"/>
      <c r="AT78" s="310"/>
      <c r="AU78" s="310"/>
      <c r="AV78" s="310"/>
      <c r="AW78" s="310"/>
      <c r="AX78" s="310"/>
      <c r="AY78" s="310"/>
      <c r="AZ78" s="310"/>
      <c r="BA78" s="310"/>
      <c r="BB78" s="310"/>
      <c r="BC78" s="311"/>
      <c r="BD78" s="312"/>
      <c r="BE78" s="298">
        <v>68</v>
      </c>
      <c r="BF78" s="299">
        <v>0</v>
      </c>
      <c r="BG78" s="300">
        <v>0</v>
      </c>
      <c r="BH78" s="457">
        <f t="shared" ref="BH78:BH80" si="22">BJ78-(BF78+BG78+BI78)</f>
        <v>0</v>
      </c>
      <c r="BI78" s="300"/>
      <c r="BJ78" s="301"/>
      <c r="BK78" s="302"/>
      <c r="BL78" s="303"/>
      <c r="BM78" s="463">
        <f t="shared" si="16"/>
        <v>0</v>
      </c>
      <c r="BN78" s="299"/>
      <c r="BO78" s="300"/>
      <c r="BP78" s="300"/>
      <c r="BQ78" s="300"/>
      <c r="BR78" s="300"/>
      <c r="BS78" s="300"/>
      <c r="BT78" s="300"/>
      <c r="BU78" s="300"/>
      <c r="BV78" s="300"/>
      <c r="BW78" s="300"/>
      <c r="BX78" s="300"/>
      <c r="BY78" s="300"/>
      <c r="BZ78" s="300"/>
      <c r="CA78" s="300"/>
      <c r="CB78" s="300"/>
      <c r="CC78" s="300"/>
      <c r="CD78" s="300"/>
      <c r="CE78" s="301"/>
      <c r="CF78" s="298">
        <v>68</v>
      </c>
      <c r="CG78" s="299">
        <v>0</v>
      </c>
      <c r="CH78" s="300">
        <v>0</v>
      </c>
      <c r="CI78" s="457">
        <f t="shared" si="20"/>
        <v>0</v>
      </c>
      <c r="CJ78" s="300"/>
      <c r="CK78" s="301"/>
      <c r="CL78" s="302"/>
      <c r="CM78" s="303"/>
      <c r="CN78" s="399">
        <f t="shared" si="21"/>
        <v>0</v>
      </c>
      <c r="CO78" s="463">
        <f t="shared" si="17"/>
        <v>0</v>
      </c>
      <c r="CP78" s="304"/>
      <c r="CQ78" s="300"/>
      <c r="CR78" s="300"/>
      <c r="CS78" s="300"/>
      <c r="CT78" s="300"/>
      <c r="CU78" s="300"/>
      <c r="CV78" s="300"/>
      <c r="CW78" s="300"/>
      <c r="CX78" s="300"/>
      <c r="CY78" s="300"/>
      <c r="CZ78" s="300"/>
      <c r="DA78" s="300"/>
      <c r="DB78" s="300"/>
      <c r="DC78" s="300"/>
      <c r="DD78" s="300"/>
      <c r="DE78" s="300"/>
      <c r="DF78" s="300"/>
      <c r="DG78" s="301"/>
      <c r="DH78" s="247"/>
      <c r="DI78" s="248"/>
      <c r="DJ78" s="248" t="s">
        <v>321</v>
      </c>
      <c r="DK78" s="248" t="s">
        <v>322</v>
      </c>
      <c r="DL78" s="248" t="s">
        <v>320</v>
      </c>
      <c r="DM78" s="400"/>
      <c r="DN78" s="405"/>
      <c r="DO78" s="402"/>
      <c r="DP78" s="400"/>
      <c r="DQ78" s="400"/>
      <c r="DR78" s="400"/>
      <c r="DS78" s="400"/>
      <c r="DT78" s="400"/>
      <c r="DU78" s="403"/>
      <c r="DV78" s="404">
        <v>68</v>
      </c>
    </row>
    <row r="79" spans="1:126" thickBot="1">
      <c r="A79" s="305">
        <v>0</v>
      </c>
      <c r="B79" s="306">
        <v>0</v>
      </c>
      <c r="C79" s="460">
        <f t="shared" si="18"/>
        <v>0</v>
      </c>
      <c r="D79" s="306"/>
      <c r="E79" s="307"/>
      <c r="F79" s="302"/>
      <c r="G79" s="308"/>
      <c r="H79" s="465">
        <f t="shared" si="14"/>
        <v>0</v>
      </c>
      <c r="I79" s="309"/>
      <c r="J79" s="310"/>
      <c r="K79" s="310"/>
      <c r="L79" s="310"/>
      <c r="M79" s="310"/>
      <c r="N79" s="310"/>
      <c r="O79" s="310"/>
      <c r="P79" s="310"/>
      <c r="Q79" s="310"/>
      <c r="R79" s="310"/>
      <c r="S79" s="310"/>
      <c r="T79" s="310"/>
      <c r="U79" s="310"/>
      <c r="V79" s="310"/>
      <c r="W79" s="310"/>
      <c r="X79" s="310"/>
      <c r="Y79" s="310"/>
      <c r="Z79" s="311"/>
      <c r="AA79" s="312"/>
      <c r="AB79" s="313">
        <f t="shared" si="15"/>
        <v>0</v>
      </c>
      <c r="AC79" s="298">
        <v>69</v>
      </c>
      <c r="AD79" s="305">
        <v>0</v>
      </c>
      <c r="AE79" s="306">
        <v>0</v>
      </c>
      <c r="AF79" s="460">
        <f t="shared" si="19"/>
        <v>0</v>
      </c>
      <c r="AG79" s="306"/>
      <c r="AH79" s="307"/>
      <c r="AI79" s="302"/>
      <c r="AJ79" s="308"/>
      <c r="AK79" s="462">
        <f t="shared" si="13"/>
        <v>0</v>
      </c>
      <c r="AL79" s="309"/>
      <c r="AM79" s="310"/>
      <c r="AN79" s="310"/>
      <c r="AO79" s="310"/>
      <c r="AP79" s="310"/>
      <c r="AQ79" s="310"/>
      <c r="AR79" s="310"/>
      <c r="AS79" s="310"/>
      <c r="AT79" s="310"/>
      <c r="AU79" s="310"/>
      <c r="AV79" s="310"/>
      <c r="AW79" s="310"/>
      <c r="AX79" s="310"/>
      <c r="AY79" s="310"/>
      <c r="AZ79" s="310"/>
      <c r="BA79" s="310"/>
      <c r="BB79" s="310"/>
      <c r="BC79" s="311"/>
      <c r="BD79" s="312"/>
      <c r="BE79" s="298">
        <v>69</v>
      </c>
      <c r="BF79" s="299">
        <v>0</v>
      </c>
      <c r="BG79" s="300">
        <v>0</v>
      </c>
      <c r="BH79" s="457">
        <f t="shared" si="22"/>
        <v>0</v>
      </c>
      <c r="BI79" s="300"/>
      <c r="BJ79" s="301"/>
      <c r="BK79" s="302"/>
      <c r="BL79" s="303"/>
      <c r="BM79" s="463">
        <f t="shared" si="16"/>
        <v>0</v>
      </c>
      <c r="BN79" s="299"/>
      <c r="BO79" s="300"/>
      <c r="BP79" s="300"/>
      <c r="BQ79" s="300"/>
      <c r="BR79" s="300"/>
      <c r="BS79" s="300"/>
      <c r="BT79" s="300"/>
      <c r="BU79" s="300"/>
      <c r="BV79" s="300"/>
      <c r="BW79" s="300"/>
      <c r="BX79" s="300"/>
      <c r="BY79" s="300"/>
      <c r="BZ79" s="300"/>
      <c r="CA79" s="300"/>
      <c r="CB79" s="300"/>
      <c r="CC79" s="300"/>
      <c r="CD79" s="300"/>
      <c r="CE79" s="301"/>
      <c r="CF79" s="298">
        <v>69</v>
      </c>
      <c r="CG79" s="299">
        <v>0</v>
      </c>
      <c r="CH79" s="300">
        <v>0</v>
      </c>
      <c r="CI79" s="457">
        <f t="shared" si="20"/>
        <v>0</v>
      </c>
      <c r="CJ79" s="300"/>
      <c r="CK79" s="301"/>
      <c r="CL79" s="302"/>
      <c r="CM79" s="303"/>
      <c r="CN79" s="399">
        <f t="shared" si="21"/>
        <v>0</v>
      </c>
      <c r="CO79" s="463">
        <f t="shared" si="17"/>
        <v>0</v>
      </c>
      <c r="CP79" s="304"/>
      <c r="CQ79" s="300"/>
      <c r="CR79" s="300"/>
      <c r="CS79" s="300"/>
      <c r="CT79" s="300"/>
      <c r="CU79" s="300"/>
      <c r="CV79" s="300"/>
      <c r="CW79" s="300"/>
      <c r="CX79" s="300"/>
      <c r="CY79" s="300"/>
      <c r="CZ79" s="300"/>
      <c r="DA79" s="300"/>
      <c r="DB79" s="300"/>
      <c r="DC79" s="300"/>
      <c r="DD79" s="300"/>
      <c r="DE79" s="300"/>
      <c r="DF79" s="300"/>
      <c r="DG79" s="301"/>
      <c r="DH79" s="247"/>
      <c r="DI79" s="248"/>
      <c r="DJ79" s="248" t="s">
        <v>321</v>
      </c>
      <c r="DK79" s="248" t="s">
        <v>322</v>
      </c>
      <c r="DL79" s="248" t="s">
        <v>320</v>
      </c>
      <c r="DM79" s="400"/>
      <c r="DN79" s="405"/>
      <c r="DO79" s="402"/>
      <c r="DP79" s="400"/>
      <c r="DQ79" s="400"/>
      <c r="DR79" s="400"/>
      <c r="DS79" s="400"/>
      <c r="DT79" s="400"/>
      <c r="DU79" s="403"/>
      <c r="DV79" s="404">
        <v>69</v>
      </c>
    </row>
    <row r="80" spans="1:126" ht="16.5">
      <c r="A80" s="305">
        <v>0</v>
      </c>
      <c r="B80" s="306">
        <v>0</v>
      </c>
      <c r="C80" s="460">
        <f t="shared" si="18"/>
        <v>0</v>
      </c>
      <c r="D80" s="306"/>
      <c r="E80" s="307"/>
      <c r="F80" s="302"/>
      <c r="G80" s="308"/>
      <c r="H80" s="465">
        <f t="shared" si="14"/>
        <v>0</v>
      </c>
      <c r="I80" s="309"/>
      <c r="J80" s="310"/>
      <c r="K80" s="310"/>
      <c r="L80" s="310"/>
      <c r="M80" s="310"/>
      <c r="N80" s="310"/>
      <c r="O80" s="310"/>
      <c r="P80" s="310"/>
      <c r="Q80" s="310"/>
      <c r="R80" s="310"/>
      <c r="S80" s="310"/>
      <c r="T80" s="310"/>
      <c r="U80" s="310"/>
      <c r="V80" s="310"/>
      <c r="W80" s="310"/>
      <c r="X80" s="310"/>
      <c r="Y80" s="310"/>
      <c r="Z80" s="311"/>
      <c r="AA80" s="312"/>
      <c r="AB80" s="313">
        <f t="shared" si="15"/>
        <v>0</v>
      </c>
      <c r="AC80" s="298">
        <v>70</v>
      </c>
      <c r="AD80" s="305">
        <v>0</v>
      </c>
      <c r="AE80" s="306">
        <v>0</v>
      </c>
      <c r="AF80" s="460">
        <f t="shared" si="19"/>
        <v>0</v>
      </c>
      <c r="AG80" s="306"/>
      <c r="AH80" s="307"/>
      <c r="AI80" s="302"/>
      <c r="AJ80" s="308"/>
      <c r="AK80" s="462">
        <f t="shared" si="13"/>
        <v>0</v>
      </c>
      <c r="AL80" s="309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311"/>
      <c r="BD80" s="312"/>
      <c r="BE80" s="298">
        <v>70</v>
      </c>
      <c r="BF80" s="299">
        <v>0</v>
      </c>
      <c r="BG80" s="300">
        <v>0</v>
      </c>
      <c r="BH80" s="457">
        <f t="shared" si="22"/>
        <v>0</v>
      </c>
      <c r="BI80" s="300"/>
      <c r="BJ80" s="301"/>
      <c r="BK80" s="302"/>
      <c r="BL80" s="303"/>
      <c r="BM80" s="463">
        <f t="shared" si="16"/>
        <v>0</v>
      </c>
      <c r="BN80" s="299"/>
      <c r="BO80" s="300"/>
      <c r="BP80" s="300"/>
      <c r="BQ80" s="300"/>
      <c r="BR80" s="300"/>
      <c r="BS80" s="300"/>
      <c r="BT80" s="300"/>
      <c r="BU80" s="300"/>
      <c r="BV80" s="300"/>
      <c r="BW80" s="300"/>
      <c r="BX80" s="300"/>
      <c r="BY80" s="300"/>
      <c r="BZ80" s="300"/>
      <c r="CA80" s="300"/>
      <c r="CB80" s="300"/>
      <c r="CC80" s="300"/>
      <c r="CD80" s="300"/>
      <c r="CE80" s="301"/>
      <c r="CF80" s="298">
        <v>70</v>
      </c>
      <c r="CG80" s="299">
        <v>0</v>
      </c>
      <c r="CH80" s="300">
        <v>0</v>
      </c>
      <c r="CI80" s="457">
        <f t="shared" si="20"/>
        <v>0</v>
      </c>
      <c r="CJ80" s="300"/>
      <c r="CK80" s="301"/>
      <c r="CL80" s="302"/>
      <c r="CM80" s="303"/>
      <c r="CN80" s="399">
        <f t="shared" si="21"/>
        <v>0</v>
      </c>
      <c r="CO80" s="463">
        <f t="shared" si="17"/>
        <v>0</v>
      </c>
      <c r="CP80" s="304"/>
      <c r="CQ80" s="300"/>
      <c r="CR80" s="300"/>
      <c r="CS80" s="300"/>
      <c r="CT80" s="300"/>
      <c r="CU80" s="300"/>
      <c r="CV80" s="300"/>
      <c r="CW80" s="300"/>
      <c r="CX80" s="300"/>
      <c r="CY80" s="300"/>
      <c r="CZ80" s="300"/>
      <c r="DA80" s="300"/>
      <c r="DB80" s="300"/>
      <c r="DC80" s="300"/>
      <c r="DD80" s="300"/>
      <c r="DE80" s="300"/>
      <c r="DF80" s="300"/>
      <c r="DG80" s="301"/>
      <c r="DH80" s="247"/>
      <c r="DI80" s="248"/>
      <c r="DJ80" s="248" t="s">
        <v>321</v>
      </c>
      <c r="DK80" s="248" t="s">
        <v>322</v>
      </c>
      <c r="DL80" s="248" t="s">
        <v>320</v>
      </c>
      <c r="DM80" s="400"/>
      <c r="DN80" s="405"/>
      <c r="DO80" s="402"/>
      <c r="DP80" s="400"/>
      <c r="DQ80" s="400"/>
      <c r="DR80" s="400"/>
      <c r="DS80" s="400"/>
      <c r="DT80" s="400"/>
      <c r="DU80" s="403"/>
      <c r="DV80" s="404">
        <v>70</v>
      </c>
    </row>
    <row r="111" spans="8:8">
      <c r="H111" s="51">
        <f>'هر څه دلته وليکئ'!F18</f>
        <v>45</v>
      </c>
    </row>
    <row r="493" spans="14:14">
      <c r="N493" s="3">
        <f>'هر څه دلته وليکئ'!DG43</f>
        <v>1</v>
      </c>
    </row>
  </sheetData>
  <sheetProtection formatCells="0" formatColumns="0" formatRows="0" insertColumns="0" insertRows="0" insertHyperlinks="0" deleteColumns="0" deleteRows="0" sort="0" autoFilter="0" pivotTables="0"/>
  <mergeCells count="121">
    <mergeCell ref="A1:AC8"/>
    <mergeCell ref="AC9:AC10"/>
    <mergeCell ref="AD1:BE8"/>
    <mergeCell ref="BE9:BE10"/>
    <mergeCell ref="AB9:AB10"/>
    <mergeCell ref="CN9:CN10"/>
    <mergeCell ref="W9:W10"/>
    <mergeCell ref="X9:X10"/>
    <mergeCell ref="Y9:Y10"/>
    <mergeCell ref="Z9:Z10"/>
    <mergeCell ref="AA9:AA10"/>
    <mergeCell ref="R9:R10"/>
    <mergeCell ref="S9:S10"/>
    <mergeCell ref="T9:T10"/>
    <mergeCell ref="U9:U10"/>
    <mergeCell ref="V9:V10"/>
    <mergeCell ref="BD9:BD10"/>
    <mergeCell ref="A9:E9"/>
    <mergeCell ref="F9:F10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AY9:AY10"/>
    <mergeCell ref="BC9:BC10"/>
    <mergeCell ref="AD9:AH9"/>
    <mergeCell ref="AI9:AI10"/>
    <mergeCell ref="AJ9:AJ10"/>
    <mergeCell ref="AU9:AU10"/>
    <mergeCell ref="AV9:AV10"/>
    <mergeCell ref="AW9:AW10"/>
    <mergeCell ref="AX9:AX10"/>
    <mergeCell ref="AZ9:AZ10"/>
    <mergeCell ref="BA9:BA10"/>
    <mergeCell ref="BB9:BB10"/>
    <mergeCell ref="AP9:AP10"/>
    <mergeCell ref="AQ9:AQ10"/>
    <mergeCell ref="AR9:AR10"/>
    <mergeCell ref="AS9:AS10"/>
    <mergeCell ref="AT9:AT10"/>
    <mergeCell ref="AK9:AK10"/>
    <mergeCell ref="AL9:AL10"/>
    <mergeCell ref="AM9:AM10"/>
    <mergeCell ref="AN9:AN10"/>
    <mergeCell ref="AO9:AO10"/>
    <mergeCell ref="DV9:DV10"/>
    <mergeCell ref="DI9:DI10"/>
    <mergeCell ref="DL9:DL10"/>
    <mergeCell ref="DM9:DM10"/>
    <mergeCell ref="DN9:DN10"/>
    <mergeCell ref="DO9:DU9"/>
    <mergeCell ref="DH9:DH10"/>
    <mergeCell ref="CW9:CW10"/>
    <mergeCell ref="CX9:CX10"/>
    <mergeCell ref="CY9:CY10"/>
    <mergeCell ref="CZ9:CZ10"/>
    <mergeCell ref="DA9:DA10"/>
    <mergeCell ref="DB9:DB10"/>
    <mergeCell ref="DC9:DC10"/>
    <mergeCell ref="DD9:DD10"/>
    <mergeCell ref="DE9:DE10"/>
    <mergeCell ref="DF9:DF10"/>
    <mergeCell ref="DG9:DG10"/>
    <mergeCell ref="CV9:CV10"/>
    <mergeCell ref="CG9:CK9"/>
    <mergeCell ref="CT9:CT10"/>
    <mergeCell ref="CU9:CU10"/>
    <mergeCell ref="CF9:CF10"/>
    <mergeCell ref="BU9:BU10"/>
    <mergeCell ref="BV9:BV10"/>
    <mergeCell ref="BW9:BW10"/>
    <mergeCell ref="BX9:BX10"/>
    <mergeCell ref="BY9:BY10"/>
    <mergeCell ref="BZ9:BZ10"/>
    <mergeCell ref="CA9:CA10"/>
    <mergeCell ref="CB9:CB10"/>
    <mergeCell ref="CC9:CC10"/>
    <mergeCell ref="CD9:CD10"/>
    <mergeCell ref="CE9:CE10"/>
    <mergeCell ref="BP9:BP10"/>
    <mergeCell ref="BQ9:BQ10"/>
    <mergeCell ref="BR9:BR10"/>
    <mergeCell ref="BS9:BS10"/>
    <mergeCell ref="CO9:CO10"/>
    <mergeCell ref="CP9:CP10"/>
    <mergeCell ref="CQ9:CQ10"/>
    <mergeCell ref="CR9:CR10"/>
    <mergeCell ref="CS9:CS10"/>
    <mergeCell ref="CL9:CL10"/>
    <mergeCell ref="CM9:CM10"/>
    <mergeCell ref="DK9:DK10"/>
    <mergeCell ref="DJ9:DJ10"/>
    <mergeCell ref="BF1:CE8"/>
    <mergeCell ref="CF1:CF8"/>
    <mergeCell ref="CG1:DG8"/>
    <mergeCell ref="DM1:DR8"/>
    <mergeCell ref="DS1:DV7"/>
    <mergeCell ref="DU8:DV8"/>
    <mergeCell ref="DS8:DT8"/>
    <mergeCell ref="DJ1:DL1"/>
    <mergeCell ref="DJ8:DL8"/>
    <mergeCell ref="DJ7:DL7"/>
    <mergeCell ref="DJ6:DL6"/>
    <mergeCell ref="DJ5:DL5"/>
    <mergeCell ref="DJ4:DL4"/>
    <mergeCell ref="DJ3:DL3"/>
    <mergeCell ref="DJ2:DL2"/>
    <mergeCell ref="BT9:BT10"/>
    <mergeCell ref="BF9:BJ9"/>
    <mergeCell ref="BK9:BK10"/>
    <mergeCell ref="BL9:BL10"/>
    <mergeCell ref="BM9:BM10"/>
    <mergeCell ref="BN9:BN10"/>
    <mergeCell ref="BO9:BO10"/>
  </mergeCells>
  <conditionalFormatting sqref="DG11:DG80">
    <cfRule type="cellIs" dxfId="399" priority="13" operator="lessThan">
      <formula>16</formula>
    </cfRule>
    <cfRule type="cellIs" dxfId="398" priority="14" operator="lessThan">
      <formula>16</formula>
    </cfRule>
  </conditionalFormatting>
  <conditionalFormatting sqref="DF11:DF80">
    <cfRule type="cellIs" dxfId="397" priority="12" operator="lessThan">
      <formula>16</formula>
    </cfRule>
  </conditionalFormatting>
  <conditionalFormatting sqref="DE11:DE80">
    <cfRule type="cellIs" dxfId="396" priority="11" operator="lessThan">
      <formula>16</formula>
    </cfRule>
  </conditionalFormatting>
  <conditionalFormatting sqref="CQ11:DB80">
    <cfRule type="cellIs" dxfId="395" priority="10" operator="lessThan">
      <formula>16</formula>
    </cfRule>
  </conditionalFormatting>
  <conditionalFormatting sqref="CP11:CP80">
    <cfRule type="cellIs" dxfId="394" priority="9" operator="lessThan">
      <formula>16</formula>
    </cfRule>
  </conditionalFormatting>
  <conditionalFormatting sqref="CE11:CE80">
    <cfRule type="cellIs" dxfId="393" priority="8" operator="lessThan">
      <formula>40</formula>
    </cfRule>
  </conditionalFormatting>
  <conditionalFormatting sqref="CD11:CD80">
    <cfRule type="cellIs" dxfId="392" priority="7" operator="lessThan">
      <formula>40</formula>
    </cfRule>
  </conditionalFormatting>
  <conditionalFormatting sqref="CC11:CC80">
    <cfRule type="cellIs" dxfId="391" priority="6" operator="lessThan">
      <formula>40</formula>
    </cfRule>
  </conditionalFormatting>
  <conditionalFormatting sqref="CB11:CB80">
    <cfRule type="cellIs" dxfId="390" priority="5" operator="lessThan">
      <formula>40</formula>
    </cfRule>
  </conditionalFormatting>
  <conditionalFormatting sqref="BO11:BZ80">
    <cfRule type="cellIs" dxfId="389" priority="4" operator="lessThan">
      <formula>40</formula>
    </cfRule>
  </conditionalFormatting>
  <conditionalFormatting sqref="BN11:BN80">
    <cfRule type="cellIs" dxfId="388" priority="3" operator="lessThan">
      <formula>40</formula>
    </cfRule>
  </conditionalFormatting>
  <conditionalFormatting sqref="DU11">
    <cfRule type="timePeriod" dxfId="387" priority="2" timePeriod="yesterday">
      <formula>FLOOR(DU11,1)=TODAY()-1</formula>
    </cfRule>
  </conditionalFormatting>
  <conditionalFormatting sqref="DD11:DD80">
    <cfRule type="cellIs" dxfId="386" priority="1" operator="lessThan">
      <formula>16</formula>
    </cfRule>
  </conditionalFormatting>
  <pageMargins left="6.25E-2" right="9.375E-2" top="7.2916666666666671E-2" bottom="9.375E-2" header="0.3" footer="0.3"/>
  <pageSetup orientation="landscape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499984740745262"/>
  </sheetPr>
  <dimension ref="A1:AG85"/>
  <sheetViews>
    <sheetView view="pageLayout" topLeftCell="A72" zoomScaleNormal="100" zoomScaleSheetLayoutView="100" workbookViewId="0">
      <selection activeCell="J75" sqref="J75"/>
    </sheetView>
  </sheetViews>
  <sheetFormatPr defaultRowHeight="16.5"/>
  <cols>
    <col min="1" max="2" width="3.875" customWidth="1"/>
    <col min="3" max="6" width="3.5" customWidth="1"/>
    <col min="7" max="7" width="5.25" customWidth="1"/>
    <col min="8" max="8" width="5" style="259" customWidth="1"/>
    <col min="9" max="9" width="5" customWidth="1"/>
    <col min="10" max="10" width="3.5" customWidth="1"/>
    <col min="11" max="11" width="3.25" customWidth="1"/>
    <col min="12" max="12" width="1.375" hidden="1" customWidth="1"/>
    <col min="13" max="13" width="3.5" customWidth="1"/>
    <col min="14" max="14" width="0.125" hidden="1" customWidth="1"/>
    <col min="15" max="15" width="3.5" customWidth="1"/>
    <col min="16" max="16" width="3.375" customWidth="1"/>
    <col min="17" max="17" width="1.5" hidden="1" customWidth="1"/>
    <col min="18" max="21" width="3.5" customWidth="1"/>
    <col min="22" max="22" width="3.375" customWidth="1"/>
    <col min="23" max="23" width="3.5" hidden="1" customWidth="1"/>
    <col min="24" max="24" width="4.375" customWidth="1"/>
    <col min="25" max="27" width="3.5" customWidth="1"/>
    <col min="28" max="28" width="6.75" customWidth="1"/>
    <col min="29" max="29" width="5" customWidth="1"/>
    <col min="30" max="32" width="8.375" customWidth="1"/>
    <col min="33" max="196" width="3.5" customWidth="1"/>
  </cols>
  <sheetData>
    <row r="1" spans="1:33" ht="14.45" customHeight="1">
      <c r="A1" s="645" t="s">
        <v>296</v>
      </c>
      <c r="B1" s="646"/>
      <c r="C1" s="647" t="s">
        <v>297</v>
      </c>
      <c r="D1" s="647"/>
      <c r="E1" s="648"/>
      <c r="F1" s="620" t="str">
        <f>'هر څه دلته وليکئ'!DM1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G1" s="621"/>
      <c r="H1" s="621"/>
      <c r="I1" s="621"/>
      <c r="J1" s="621"/>
      <c r="K1" s="621"/>
      <c r="L1" s="621"/>
      <c r="M1" s="621"/>
      <c r="N1" s="621"/>
      <c r="O1" s="621"/>
      <c r="P1" s="621"/>
      <c r="Q1" s="621"/>
      <c r="R1" s="621"/>
      <c r="S1" s="621"/>
      <c r="T1" s="621"/>
      <c r="U1" s="621"/>
      <c r="V1" s="621"/>
      <c r="W1" s="621"/>
      <c r="X1" s="621"/>
      <c r="Y1" s="621"/>
      <c r="Z1" s="621"/>
      <c r="AA1" s="621"/>
      <c r="AB1" s="621"/>
      <c r="AC1" s="621"/>
      <c r="AD1" s="621"/>
      <c r="AE1" s="621"/>
      <c r="AF1" s="621"/>
      <c r="AG1" s="622"/>
    </row>
    <row r="2" spans="1:33" ht="14.45" customHeight="1">
      <c r="A2" s="629">
        <f>'هر څه دلته وليکئ'!DI2</f>
        <v>0</v>
      </c>
      <c r="B2" s="630"/>
      <c r="C2" s="649" t="s">
        <v>299</v>
      </c>
      <c r="D2" s="631"/>
      <c r="E2" s="632"/>
      <c r="F2" s="623"/>
      <c r="G2" s="624"/>
      <c r="H2" s="624"/>
      <c r="I2" s="624"/>
      <c r="J2" s="624"/>
      <c r="K2" s="624"/>
      <c r="L2" s="624"/>
      <c r="M2" s="624"/>
      <c r="N2" s="624"/>
      <c r="O2" s="624"/>
      <c r="P2" s="624"/>
      <c r="Q2" s="624"/>
      <c r="R2" s="624"/>
      <c r="S2" s="624"/>
      <c r="T2" s="624"/>
      <c r="U2" s="624"/>
      <c r="V2" s="624"/>
      <c r="W2" s="624"/>
      <c r="X2" s="624"/>
      <c r="Y2" s="624"/>
      <c r="Z2" s="624"/>
      <c r="AA2" s="624"/>
      <c r="AB2" s="624"/>
      <c r="AC2" s="624"/>
      <c r="AD2" s="624"/>
      <c r="AE2" s="624"/>
      <c r="AF2" s="624"/>
      <c r="AG2" s="625"/>
    </row>
    <row r="3" spans="1:33" ht="14.45" customHeight="1">
      <c r="A3" s="629">
        <f>'هر څه دلته وليکئ'!DI3</f>
        <v>0</v>
      </c>
      <c r="B3" s="630"/>
      <c r="C3" s="631" t="s">
        <v>300</v>
      </c>
      <c r="D3" s="631"/>
      <c r="E3" s="632"/>
      <c r="F3" s="623"/>
      <c r="G3" s="624"/>
      <c r="H3" s="624"/>
      <c r="I3" s="624"/>
      <c r="J3" s="624"/>
      <c r="K3" s="624"/>
      <c r="L3" s="624"/>
      <c r="M3" s="624"/>
      <c r="N3" s="624"/>
      <c r="O3" s="624"/>
      <c r="P3" s="624"/>
      <c r="Q3" s="624"/>
      <c r="R3" s="624"/>
      <c r="S3" s="624"/>
      <c r="T3" s="624"/>
      <c r="U3" s="624"/>
      <c r="V3" s="624"/>
      <c r="W3" s="624"/>
      <c r="X3" s="624"/>
      <c r="Y3" s="624"/>
      <c r="Z3" s="624"/>
      <c r="AA3" s="624"/>
      <c r="AB3" s="624"/>
      <c r="AC3" s="624"/>
      <c r="AD3" s="624"/>
      <c r="AE3" s="624"/>
      <c r="AF3" s="624"/>
      <c r="AG3" s="625"/>
    </row>
    <row r="4" spans="1:33" ht="14.45" customHeight="1">
      <c r="A4" s="629">
        <f>'هر څه دلته وليکئ'!DI4</f>
        <v>0</v>
      </c>
      <c r="B4" s="630"/>
      <c r="C4" s="631" t="s">
        <v>262</v>
      </c>
      <c r="D4" s="631"/>
      <c r="E4" s="632"/>
      <c r="F4" s="623"/>
      <c r="G4" s="624"/>
      <c r="H4" s="624"/>
      <c r="I4" s="624"/>
      <c r="J4" s="624"/>
      <c r="K4" s="624"/>
      <c r="L4" s="624"/>
      <c r="M4" s="624"/>
      <c r="N4" s="624"/>
      <c r="O4" s="624"/>
      <c r="P4" s="624"/>
      <c r="Q4" s="624"/>
      <c r="R4" s="624"/>
      <c r="S4" s="624"/>
      <c r="T4" s="624"/>
      <c r="U4" s="624"/>
      <c r="V4" s="624"/>
      <c r="W4" s="624"/>
      <c r="X4" s="624"/>
      <c r="Y4" s="624"/>
      <c r="Z4" s="624"/>
      <c r="AA4" s="624"/>
      <c r="AB4" s="624"/>
      <c r="AC4" s="624"/>
      <c r="AD4" s="624"/>
      <c r="AE4" s="624"/>
      <c r="AF4" s="624"/>
      <c r="AG4" s="625"/>
    </row>
    <row r="5" spans="1:33" ht="14.45" customHeight="1">
      <c r="A5" s="629">
        <f>'هر څه دلته وليکئ'!DI5</f>
        <v>0</v>
      </c>
      <c r="B5" s="630"/>
      <c r="C5" s="631" t="s">
        <v>263</v>
      </c>
      <c r="D5" s="631"/>
      <c r="E5" s="632"/>
      <c r="F5" s="623"/>
      <c r="G5" s="624"/>
      <c r="H5" s="624"/>
      <c r="I5" s="624"/>
      <c r="J5" s="624"/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5"/>
    </row>
    <row r="6" spans="1:33" ht="14.45" customHeight="1">
      <c r="A6" s="629">
        <f>'هر څه دلته وليکئ'!DI6</f>
        <v>0</v>
      </c>
      <c r="B6" s="630"/>
      <c r="C6" s="631" t="s">
        <v>5</v>
      </c>
      <c r="D6" s="631"/>
      <c r="E6" s="632"/>
      <c r="F6" s="623"/>
      <c r="G6" s="624"/>
      <c r="H6" s="624"/>
      <c r="I6" s="624"/>
      <c r="J6" s="624"/>
      <c r="K6" s="624"/>
      <c r="L6" s="624"/>
      <c r="M6" s="624"/>
      <c r="N6" s="624"/>
      <c r="O6" s="624"/>
      <c r="P6" s="624"/>
      <c r="Q6" s="624"/>
      <c r="R6" s="624"/>
      <c r="S6" s="624"/>
      <c r="T6" s="624"/>
      <c r="U6" s="624"/>
      <c r="V6" s="624"/>
      <c r="W6" s="624"/>
      <c r="X6" s="624"/>
      <c r="Y6" s="624"/>
      <c r="Z6" s="624"/>
      <c r="AA6" s="624"/>
      <c r="AB6" s="624"/>
      <c r="AC6" s="624"/>
      <c r="AD6" s="624"/>
      <c r="AE6" s="624"/>
      <c r="AF6" s="624"/>
      <c r="AG6" s="625"/>
    </row>
    <row r="7" spans="1:33" ht="14.45" customHeight="1">
      <c r="A7" s="629">
        <f>'هر څه دلته وليکئ'!DI7</f>
        <v>0</v>
      </c>
      <c r="B7" s="630"/>
      <c r="C7" s="631" t="s">
        <v>6</v>
      </c>
      <c r="D7" s="631"/>
      <c r="E7" s="632"/>
      <c r="F7" s="623"/>
      <c r="G7" s="624"/>
      <c r="H7" s="624"/>
      <c r="I7" s="624"/>
      <c r="J7" s="624"/>
      <c r="K7" s="624"/>
      <c r="L7" s="624"/>
      <c r="M7" s="624"/>
      <c r="N7" s="624"/>
      <c r="O7" s="624"/>
      <c r="P7" s="624"/>
      <c r="Q7" s="624"/>
      <c r="R7" s="624"/>
      <c r="S7" s="624"/>
      <c r="T7" s="624"/>
      <c r="U7" s="624"/>
      <c r="V7" s="624"/>
      <c r="W7" s="624"/>
      <c r="X7" s="624"/>
      <c r="Y7" s="624"/>
      <c r="Z7" s="624"/>
      <c r="AA7" s="624"/>
      <c r="AB7" s="624"/>
      <c r="AC7" s="624"/>
      <c r="AD7" s="624"/>
      <c r="AE7" s="624"/>
      <c r="AF7" s="624"/>
      <c r="AG7" s="625"/>
    </row>
    <row r="8" spans="1:33" ht="15" customHeight="1" thickBot="1">
      <c r="A8" s="637">
        <f>'هر څه دلته وليکئ'!DI8</f>
        <v>0</v>
      </c>
      <c r="B8" s="638"/>
      <c r="C8" s="639" t="s">
        <v>7</v>
      </c>
      <c r="D8" s="639"/>
      <c r="E8" s="640"/>
      <c r="F8" s="626"/>
      <c r="G8" s="627"/>
      <c r="H8" s="627"/>
      <c r="I8" s="627"/>
      <c r="J8" s="627"/>
      <c r="K8" s="627"/>
      <c r="L8" s="627"/>
      <c r="M8" s="627"/>
      <c r="N8" s="627"/>
      <c r="O8" s="627"/>
      <c r="P8" s="627"/>
      <c r="Q8" s="627"/>
      <c r="R8" s="627"/>
      <c r="S8" s="627"/>
      <c r="T8" s="627"/>
      <c r="U8" s="627"/>
      <c r="V8" s="627"/>
      <c r="W8" s="627"/>
      <c r="X8" s="627"/>
      <c r="Y8" s="627"/>
      <c r="Z8" s="627"/>
      <c r="AA8" s="627"/>
      <c r="AB8" s="627"/>
      <c r="AC8" s="627"/>
      <c r="AD8" s="627"/>
      <c r="AE8" s="627"/>
      <c r="AF8" s="627"/>
      <c r="AG8" s="628"/>
    </row>
    <row r="9" spans="1:33" ht="17.25" thickBot="1">
      <c r="A9" s="633" t="s">
        <v>8</v>
      </c>
      <c r="B9" s="634"/>
      <c r="C9" s="634"/>
      <c r="D9" s="634"/>
      <c r="E9" s="635"/>
      <c r="F9" s="636" t="s">
        <v>9</v>
      </c>
      <c r="G9" s="606" t="s">
        <v>180</v>
      </c>
      <c r="H9" s="643" t="s">
        <v>46</v>
      </c>
      <c r="I9" s="616" t="s">
        <v>47</v>
      </c>
      <c r="J9" s="608" t="s">
        <v>197</v>
      </c>
      <c r="K9" s="606" t="s">
        <v>11</v>
      </c>
      <c r="L9" s="606" t="s">
        <v>94</v>
      </c>
      <c r="M9" s="606" t="s">
        <v>199</v>
      </c>
      <c r="N9" s="606" t="s">
        <v>13</v>
      </c>
      <c r="O9" s="606" t="s">
        <v>200</v>
      </c>
      <c r="P9" s="606" t="s">
        <v>201</v>
      </c>
      <c r="Q9" s="606" t="s">
        <v>111</v>
      </c>
      <c r="R9" s="606" t="s">
        <v>203</v>
      </c>
      <c r="S9" s="606" t="s">
        <v>204</v>
      </c>
      <c r="T9" s="606" t="s">
        <v>205</v>
      </c>
      <c r="U9" s="606" t="s">
        <v>206</v>
      </c>
      <c r="V9" s="606" t="s">
        <v>301</v>
      </c>
      <c r="W9" s="606" t="s">
        <v>55</v>
      </c>
      <c r="X9" s="606" t="s">
        <v>54</v>
      </c>
      <c r="Y9" s="606" t="s">
        <v>53</v>
      </c>
      <c r="Z9" s="606" t="s">
        <v>208</v>
      </c>
      <c r="AA9" s="616" t="s">
        <v>107</v>
      </c>
      <c r="AB9" s="618" t="s">
        <v>309</v>
      </c>
      <c r="AC9" s="610" t="s">
        <v>25</v>
      </c>
      <c r="AD9" s="612" t="s">
        <v>57</v>
      </c>
      <c r="AE9" s="613"/>
      <c r="AF9" s="614"/>
      <c r="AG9" s="641" t="s">
        <v>26</v>
      </c>
    </row>
    <row r="10" spans="1:33" ht="57" thickBot="1">
      <c r="A10" s="316" t="s">
        <v>27</v>
      </c>
      <c r="B10" s="317" t="s">
        <v>28</v>
      </c>
      <c r="C10" s="317" t="s">
        <v>29</v>
      </c>
      <c r="D10" s="317" t="s">
        <v>30</v>
      </c>
      <c r="E10" s="318" t="s">
        <v>51</v>
      </c>
      <c r="F10" s="609"/>
      <c r="G10" s="607"/>
      <c r="H10" s="644"/>
      <c r="I10" s="617"/>
      <c r="J10" s="609"/>
      <c r="K10" s="607"/>
      <c r="L10" s="607"/>
      <c r="M10" s="607"/>
      <c r="N10" s="607"/>
      <c r="O10" s="607"/>
      <c r="P10" s="607"/>
      <c r="Q10" s="607"/>
      <c r="R10" s="607"/>
      <c r="S10" s="607"/>
      <c r="T10" s="607"/>
      <c r="U10" s="607"/>
      <c r="V10" s="607"/>
      <c r="W10" s="607"/>
      <c r="X10" s="607"/>
      <c r="Y10" s="607"/>
      <c r="Z10" s="607"/>
      <c r="AA10" s="617"/>
      <c r="AB10" s="619"/>
      <c r="AC10" s="611"/>
      <c r="AD10" s="319" t="s">
        <v>31</v>
      </c>
      <c r="AE10" s="320" t="s">
        <v>33</v>
      </c>
      <c r="AF10" s="321" t="s">
        <v>37</v>
      </c>
      <c r="AG10" s="642"/>
    </row>
    <row r="11" spans="1:33" ht="18" customHeight="1" thickBot="1">
      <c r="A11" s="322">
        <f>'هر څه دلته وليکئ'!CG11</f>
        <v>0</v>
      </c>
      <c r="B11" s="323">
        <f>'هر څه دلته وليکئ'!CH11</f>
        <v>0</v>
      </c>
      <c r="C11" s="323">
        <f>'هر څه دلته وليکئ'!CI11</f>
        <v>5</v>
      </c>
      <c r="D11" s="323">
        <f>'هر څه دلته وليکئ'!CJ11</f>
        <v>80</v>
      </c>
      <c r="E11" s="324">
        <f>'هر څه دلته وليکئ'!CK11</f>
        <v>85</v>
      </c>
      <c r="F11" s="325">
        <f>'هر څه دلته وليکئ'!CL11</f>
        <v>2</v>
      </c>
      <c r="G11" s="323" t="str">
        <f>'هر څه دلته وليکئ'!CM11</f>
        <v>بريالی</v>
      </c>
      <c r="H11" s="326">
        <f>'هر څه دلته وليکئ'!CN11</f>
        <v>40</v>
      </c>
      <c r="I11" s="324">
        <f>'هر څه دلته وليکئ'!CO11</f>
        <v>560</v>
      </c>
      <c r="J11" s="325">
        <f>'هر څه دلته وليکئ'!CP11</f>
        <v>40</v>
      </c>
      <c r="K11" s="323">
        <f>'هر څه دلته وليکئ'!CQ11</f>
        <v>40</v>
      </c>
      <c r="L11" s="323">
        <f>'هر څه دلته وليکئ'!CR11</f>
        <v>0</v>
      </c>
      <c r="M11" s="323">
        <f>'هر څه دلته وليکئ'!CS11</f>
        <v>40</v>
      </c>
      <c r="N11" s="323">
        <f>'هر څه دلته وليکئ'!CT11</f>
        <v>0</v>
      </c>
      <c r="O11" s="323">
        <f>'هر څه دلته وليکئ'!CU11</f>
        <v>40</v>
      </c>
      <c r="P11" s="323">
        <f>'هر څه دلته وليکئ'!CV11</f>
        <v>40</v>
      </c>
      <c r="Q11" s="323">
        <f>'هر څه دلته وليکئ'!CW11</f>
        <v>0</v>
      </c>
      <c r="R11" s="323">
        <f>'هر څه دلته وليکئ'!CX11</f>
        <v>40</v>
      </c>
      <c r="S11" s="323">
        <f>'هر څه دلته وليکئ'!CY11</f>
        <v>40</v>
      </c>
      <c r="T11" s="323">
        <f>'هر څه دلته وليکئ'!CZ11</f>
        <v>40</v>
      </c>
      <c r="U11" s="323">
        <f>'هر څه دلته وليکئ'!DA11</f>
        <v>40</v>
      </c>
      <c r="V11" s="323">
        <f>'هر څه دلته وليکئ'!DB11</f>
        <v>40</v>
      </c>
      <c r="W11" s="323">
        <f>'هر څه دلته وليکئ'!DC11</f>
        <v>0</v>
      </c>
      <c r="X11" s="323">
        <f>'هر څه دلته وليکئ'!DD11</f>
        <v>40</v>
      </c>
      <c r="Y11" s="323">
        <f>'هر څه دلته وليکئ'!DE11</f>
        <v>40</v>
      </c>
      <c r="Z11" s="323">
        <f>'هر څه دلته وليکئ'!DF11</f>
        <v>40</v>
      </c>
      <c r="AA11" s="327">
        <f>'هر څه دلته وليکئ'!DG11</f>
        <v>40</v>
      </c>
      <c r="AB11" s="327" t="s">
        <v>296</v>
      </c>
      <c r="AC11" s="328">
        <f>'هر څه دلته وليکئ'!DN11</f>
        <v>5555</v>
      </c>
      <c r="AD11" s="329" t="str">
        <f>'هر څه دلته وليکئ'!DO11</f>
        <v>محمد الدين</v>
      </c>
      <c r="AE11" s="330" t="str">
        <f>'هر څه دلته وليکئ'!DQ11</f>
        <v>داودجان</v>
      </c>
      <c r="AF11" s="331" t="str">
        <f>'هر څه دلته وليکئ'!DU11</f>
        <v>رحيم خان</v>
      </c>
      <c r="AG11" s="332">
        <v>1</v>
      </c>
    </row>
    <row r="12" spans="1:33" ht="18" customHeight="1" thickBot="1">
      <c r="A12" s="322">
        <f>'هر څه دلته وليکئ'!CG12</f>
        <v>0</v>
      </c>
      <c r="B12" s="323">
        <f>'هر څه دلته وليکئ'!CH12</f>
        <v>0</v>
      </c>
      <c r="C12" s="323">
        <f>'هر څه دلته وليکئ'!CI12</f>
        <v>0</v>
      </c>
      <c r="D12" s="323">
        <f>'هر څه دلته وليکئ'!CJ12</f>
        <v>0</v>
      </c>
      <c r="E12" s="327">
        <f>'هر څه دلته وليکئ'!CK12</f>
        <v>0</v>
      </c>
      <c r="F12" s="325">
        <f>'هر څه دلته وليکئ'!CL12</f>
        <v>0</v>
      </c>
      <c r="G12" s="323">
        <f>'هر څه دلته وليکئ'!CM12</f>
        <v>0</v>
      </c>
      <c r="H12" s="326">
        <f>'هر څه دلته وليکئ'!CN12</f>
        <v>0</v>
      </c>
      <c r="I12" s="327">
        <f>'هر څه دلته وليکئ'!CO12</f>
        <v>0</v>
      </c>
      <c r="J12" s="325">
        <f>'هر څه دلته وليکئ'!CP12</f>
        <v>0</v>
      </c>
      <c r="K12" s="323">
        <f>'هر څه دلته وليکئ'!CQ12</f>
        <v>0</v>
      </c>
      <c r="L12" s="323">
        <f>'هر څه دلته وليکئ'!CR12</f>
        <v>0</v>
      </c>
      <c r="M12" s="323">
        <f>'هر څه دلته وليکئ'!CS12</f>
        <v>0</v>
      </c>
      <c r="N12" s="323">
        <f>'هر څه دلته وليکئ'!CT12</f>
        <v>0</v>
      </c>
      <c r="O12" s="323">
        <f>'هر څه دلته وليکئ'!CU12</f>
        <v>0</v>
      </c>
      <c r="P12" s="323">
        <f>'هر څه دلته وليکئ'!CV12</f>
        <v>0</v>
      </c>
      <c r="Q12" s="323">
        <f>'هر څه دلته وليکئ'!CW12</f>
        <v>0</v>
      </c>
      <c r="R12" s="323">
        <f>'هر څه دلته وليکئ'!CX12</f>
        <v>0</v>
      </c>
      <c r="S12" s="323">
        <f>'هر څه دلته وليکئ'!CY12</f>
        <v>0</v>
      </c>
      <c r="T12" s="323">
        <f>'هر څه دلته وليکئ'!CZ12</f>
        <v>0</v>
      </c>
      <c r="U12" s="323">
        <f>'هر څه دلته وليکئ'!DA12</f>
        <v>0</v>
      </c>
      <c r="V12" s="323">
        <f>'هر څه دلته وليکئ'!DB12</f>
        <v>0</v>
      </c>
      <c r="W12" s="323">
        <f>'هر څه دلته وليکئ'!DC12</f>
        <v>0</v>
      </c>
      <c r="X12" s="323">
        <f>'هر څه دلته وليکئ'!DD12</f>
        <v>0</v>
      </c>
      <c r="Y12" s="323">
        <f>'هر څه دلته وليکئ'!DE12</f>
        <v>0</v>
      </c>
      <c r="Z12" s="323">
        <f>'هر څه دلته وليکئ'!DF12</f>
        <v>0</v>
      </c>
      <c r="AA12" s="327">
        <f>'هر څه دلته وليکئ'!DG12</f>
        <v>0</v>
      </c>
      <c r="AB12" s="327" t="str">
        <f>AB11</f>
        <v>څلور مياشتنئ</v>
      </c>
      <c r="AC12" s="333">
        <f>'هر څه دلته وليکئ'!DN12</f>
        <v>0</v>
      </c>
      <c r="AD12" s="329">
        <f>'هر څه دلته وليکئ'!DO12</f>
        <v>0</v>
      </c>
      <c r="AE12" s="330">
        <f>'هر څه دلته وليکئ'!DQ12</f>
        <v>0</v>
      </c>
      <c r="AF12" s="331">
        <f>'هر څه دلته وليکئ'!DU12</f>
        <v>0</v>
      </c>
      <c r="AG12" s="332">
        <v>2</v>
      </c>
    </row>
    <row r="13" spans="1:33" ht="18" customHeight="1" thickBot="1">
      <c r="A13" s="322">
        <f>'هر څه دلته وليکئ'!CG13</f>
        <v>0</v>
      </c>
      <c r="B13" s="323">
        <f>'هر څه دلته وليکئ'!CH13</f>
        <v>0</v>
      </c>
      <c r="C13" s="323">
        <f>'هر څه دلته وليکئ'!CI13</f>
        <v>0</v>
      </c>
      <c r="D13" s="323">
        <f>'هر څه دلته وليکئ'!CJ13</f>
        <v>0</v>
      </c>
      <c r="E13" s="327">
        <f>'هر څه دلته وليکئ'!CK13</f>
        <v>0</v>
      </c>
      <c r="F13" s="325">
        <f>'هر څه دلته وليکئ'!CL13</f>
        <v>0</v>
      </c>
      <c r="G13" s="323">
        <f>'هر څه دلته وليکئ'!CM13</f>
        <v>0</v>
      </c>
      <c r="H13" s="326">
        <f>'هر څه دلته وليکئ'!CN13</f>
        <v>0</v>
      </c>
      <c r="I13" s="327">
        <f>'هر څه دلته وليکئ'!CO13</f>
        <v>0</v>
      </c>
      <c r="J13" s="325">
        <f>'هر څه دلته وليکئ'!CP13</f>
        <v>0</v>
      </c>
      <c r="K13" s="323">
        <f>'هر څه دلته وليکئ'!CQ13</f>
        <v>0</v>
      </c>
      <c r="L13" s="323">
        <f>'هر څه دلته وليکئ'!CR13</f>
        <v>0</v>
      </c>
      <c r="M13" s="323">
        <f>'هر څه دلته وليکئ'!CS13</f>
        <v>0</v>
      </c>
      <c r="N13" s="323">
        <f>'هر څه دلته وليکئ'!CT13</f>
        <v>0</v>
      </c>
      <c r="O13" s="323">
        <f>'هر څه دلته وليکئ'!CU13</f>
        <v>0</v>
      </c>
      <c r="P13" s="323">
        <f>'هر څه دلته وليکئ'!CV13</f>
        <v>0</v>
      </c>
      <c r="Q13" s="323">
        <f>'هر څه دلته وليکئ'!CW13</f>
        <v>0</v>
      </c>
      <c r="R13" s="323">
        <f>'هر څه دلته وليکئ'!CX13</f>
        <v>0</v>
      </c>
      <c r="S13" s="323">
        <f>'هر څه دلته وليکئ'!CY13</f>
        <v>0</v>
      </c>
      <c r="T13" s="323">
        <f>'هر څه دلته وليکئ'!CZ13</f>
        <v>0</v>
      </c>
      <c r="U13" s="323">
        <f>'هر څه دلته وليکئ'!DA13</f>
        <v>0</v>
      </c>
      <c r="V13" s="323">
        <f>'هر څه دلته وليکئ'!DB13</f>
        <v>0</v>
      </c>
      <c r="W13" s="323">
        <f>'هر څه دلته وليکئ'!DC13</f>
        <v>0</v>
      </c>
      <c r="X13" s="323">
        <f>'هر څه دلته وليکئ'!DD13</f>
        <v>0</v>
      </c>
      <c r="Y13" s="323">
        <f>'هر څه دلته وليکئ'!DE13</f>
        <v>0</v>
      </c>
      <c r="Z13" s="323">
        <f>'هر څه دلته وليکئ'!DF13</f>
        <v>0</v>
      </c>
      <c r="AA13" s="327">
        <f>'هر څه دلته وليکئ'!DG13</f>
        <v>0</v>
      </c>
      <c r="AB13" s="327" t="str">
        <f t="shared" ref="AB13:AB76" si="0">AB12</f>
        <v>څلور مياشتنئ</v>
      </c>
      <c r="AC13" s="333">
        <f>'هر څه دلته وليکئ'!DN13</f>
        <v>0</v>
      </c>
      <c r="AD13" s="329">
        <f>'هر څه دلته وليکئ'!DO13</f>
        <v>0</v>
      </c>
      <c r="AE13" s="330">
        <f>'هر څه دلته وليکئ'!DQ13</f>
        <v>0</v>
      </c>
      <c r="AF13" s="331">
        <f>'هر څه دلته وليکئ'!DU13</f>
        <v>0</v>
      </c>
      <c r="AG13" s="332">
        <v>3</v>
      </c>
    </row>
    <row r="14" spans="1:33" ht="18" customHeight="1" thickBot="1">
      <c r="A14" s="322">
        <f>'هر څه دلته وليکئ'!CG14</f>
        <v>0</v>
      </c>
      <c r="B14" s="323">
        <f>'هر څه دلته وليکئ'!CH14</f>
        <v>0</v>
      </c>
      <c r="C14" s="323">
        <f>'هر څه دلته وليکئ'!CI14</f>
        <v>0</v>
      </c>
      <c r="D14" s="323">
        <f>'هر څه دلته وليکئ'!CJ14</f>
        <v>0</v>
      </c>
      <c r="E14" s="327">
        <f>'هر څه دلته وليکئ'!CK14</f>
        <v>0</v>
      </c>
      <c r="F14" s="325">
        <f>'هر څه دلته وليکئ'!CL14</f>
        <v>0</v>
      </c>
      <c r="G14" s="323">
        <f>'هر څه دلته وليکئ'!CM14</f>
        <v>0</v>
      </c>
      <c r="H14" s="326">
        <f>'هر څه دلته وليکئ'!CN14</f>
        <v>0</v>
      </c>
      <c r="I14" s="327">
        <f>'هر څه دلته وليکئ'!CO14</f>
        <v>0</v>
      </c>
      <c r="J14" s="325">
        <f>'هر څه دلته وليکئ'!CP14</f>
        <v>0</v>
      </c>
      <c r="K14" s="323">
        <f>'هر څه دلته وليکئ'!CQ14</f>
        <v>0</v>
      </c>
      <c r="L14" s="323">
        <f>'هر څه دلته وليکئ'!CR14</f>
        <v>0</v>
      </c>
      <c r="M14" s="323">
        <f>'هر څه دلته وليکئ'!CS14</f>
        <v>0</v>
      </c>
      <c r="N14" s="323">
        <f>'هر څه دلته وليکئ'!CT14</f>
        <v>0</v>
      </c>
      <c r="O14" s="323">
        <f>'هر څه دلته وليکئ'!CU14</f>
        <v>0</v>
      </c>
      <c r="P14" s="323">
        <f>'هر څه دلته وليکئ'!CV14</f>
        <v>0</v>
      </c>
      <c r="Q14" s="323">
        <f>'هر څه دلته وليکئ'!CW14</f>
        <v>0</v>
      </c>
      <c r="R14" s="323">
        <f>'هر څه دلته وليکئ'!CX14</f>
        <v>0</v>
      </c>
      <c r="S14" s="323">
        <f>'هر څه دلته وليکئ'!CY14</f>
        <v>0</v>
      </c>
      <c r="T14" s="323">
        <f>'هر څه دلته وليکئ'!CZ14</f>
        <v>0</v>
      </c>
      <c r="U14" s="323">
        <f>'هر څه دلته وليکئ'!DA14</f>
        <v>0</v>
      </c>
      <c r="V14" s="323">
        <f>'هر څه دلته وليکئ'!DB14</f>
        <v>0</v>
      </c>
      <c r="W14" s="323">
        <f>'هر څه دلته وليکئ'!DC14</f>
        <v>0</v>
      </c>
      <c r="X14" s="323">
        <f>'هر څه دلته وليکئ'!DD14</f>
        <v>0</v>
      </c>
      <c r="Y14" s="323">
        <f>'هر څه دلته وليکئ'!DE14</f>
        <v>0</v>
      </c>
      <c r="Z14" s="323">
        <f>'هر څه دلته وليکئ'!DF14</f>
        <v>0</v>
      </c>
      <c r="AA14" s="327">
        <f>'هر څه دلته وليکئ'!DG14</f>
        <v>0</v>
      </c>
      <c r="AB14" s="327" t="str">
        <f t="shared" si="0"/>
        <v>څلور مياشتنئ</v>
      </c>
      <c r="AC14" s="333">
        <f>'هر څه دلته وليکئ'!DN14</f>
        <v>0</v>
      </c>
      <c r="AD14" s="329">
        <f>'هر څه دلته وليکئ'!DO14</f>
        <v>0</v>
      </c>
      <c r="AE14" s="330">
        <f>'هر څه دلته وليکئ'!DQ14</f>
        <v>0</v>
      </c>
      <c r="AF14" s="331">
        <f>'هر څه دلته وليکئ'!DU14</f>
        <v>0</v>
      </c>
      <c r="AG14" s="332">
        <v>4</v>
      </c>
    </row>
    <row r="15" spans="1:33" ht="18" customHeight="1" thickBot="1">
      <c r="A15" s="322">
        <f>'هر څه دلته وليکئ'!CG15</f>
        <v>0</v>
      </c>
      <c r="B15" s="323">
        <f>'هر څه دلته وليکئ'!CH15</f>
        <v>0</v>
      </c>
      <c r="C15" s="323">
        <f>'هر څه دلته وليکئ'!CI15</f>
        <v>0</v>
      </c>
      <c r="D15" s="323">
        <f>'هر څه دلته وليکئ'!CJ15</f>
        <v>0</v>
      </c>
      <c r="E15" s="327">
        <f>'هر څه دلته وليکئ'!CK15</f>
        <v>0</v>
      </c>
      <c r="F15" s="325">
        <f>'هر څه دلته وليکئ'!CL15</f>
        <v>0</v>
      </c>
      <c r="G15" s="323">
        <f>'هر څه دلته وليکئ'!CM15</f>
        <v>0</v>
      </c>
      <c r="H15" s="326">
        <f>'هر څه دلته وليکئ'!CN15</f>
        <v>0</v>
      </c>
      <c r="I15" s="327">
        <f>'هر څه دلته وليکئ'!CO15</f>
        <v>0</v>
      </c>
      <c r="J15" s="325">
        <f>'هر څه دلته وليکئ'!CP15</f>
        <v>0</v>
      </c>
      <c r="K15" s="323">
        <f>'هر څه دلته وليکئ'!CQ15</f>
        <v>0</v>
      </c>
      <c r="L15" s="323">
        <f>'هر څه دلته وليکئ'!CR15</f>
        <v>0</v>
      </c>
      <c r="M15" s="323">
        <f>'هر څه دلته وليکئ'!CS15</f>
        <v>0</v>
      </c>
      <c r="N15" s="323">
        <f>'هر څه دلته وليکئ'!CT15</f>
        <v>0</v>
      </c>
      <c r="O15" s="323">
        <f>'هر څه دلته وليکئ'!CU15</f>
        <v>0</v>
      </c>
      <c r="P15" s="323">
        <f>'هر څه دلته وليکئ'!CV15</f>
        <v>0</v>
      </c>
      <c r="Q15" s="323">
        <f>'هر څه دلته وليکئ'!CW15</f>
        <v>0</v>
      </c>
      <c r="R15" s="323">
        <f>'هر څه دلته وليکئ'!CX15</f>
        <v>0</v>
      </c>
      <c r="S15" s="323">
        <f>'هر څه دلته وليکئ'!CY15</f>
        <v>0</v>
      </c>
      <c r="T15" s="323">
        <f>'هر څه دلته وليکئ'!CZ15</f>
        <v>0</v>
      </c>
      <c r="U15" s="323">
        <f>'هر څه دلته وليکئ'!DA15</f>
        <v>0</v>
      </c>
      <c r="V15" s="323">
        <f>'هر څه دلته وليکئ'!DB15</f>
        <v>0</v>
      </c>
      <c r="W15" s="323">
        <f>'هر څه دلته وليکئ'!DC15</f>
        <v>0</v>
      </c>
      <c r="X15" s="323">
        <f>'هر څه دلته وليکئ'!DD15</f>
        <v>0</v>
      </c>
      <c r="Y15" s="323">
        <f>'هر څه دلته وليکئ'!DE15</f>
        <v>0</v>
      </c>
      <c r="Z15" s="323">
        <f>'هر څه دلته وليکئ'!DF15</f>
        <v>0</v>
      </c>
      <c r="AA15" s="327">
        <f>'هر څه دلته وليکئ'!DG15</f>
        <v>0</v>
      </c>
      <c r="AB15" s="327" t="str">
        <f t="shared" si="0"/>
        <v>څلور مياشتنئ</v>
      </c>
      <c r="AC15" s="333">
        <f>'هر څه دلته وليکئ'!DN15</f>
        <v>0</v>
      </c>
      <c r="AD15" s="329">
        <f>'هر څه دلته وليکئ'!DO15</f>
        <v>0</v>
      </c>
      <c r="AE15" s="330">
        <f>'هر څه دلته وليکئ'!DQ15</f>
        <v>0</v>
      </c>
      <c r="AF15" s="331">
        <f>'هر څه دلته وليکئ'!DU15</f>
        <v>0</v>
      </c>
      <c r="AG15" s="332">
        <v>5</v>
      </c>
    </row>
    <row r="16" spans="1:33" ht="18" customHeight="1" thickBot="1">
      <c r="A16" s="322">
        <f>'هر څه دلته وليکئ'!CG16</f>
        <v>0</v>
      </c>
      <c r="B16" s="323">
        <f>'هر څه دلته وليکئ'!CH16</f>
        <v>0</v>
      </c>
      <c r="C16" s="323">
        <f>'هر څه دلته وليکئ'!CI16</f>
        <v>0</v>
      </c>
      <c r="D16" s="323">
        <f>'هر څه دلته وليکئ'!CJ16</f>
        <v>0</v>
      </c>
      <c r="E16" s="327">
        <f>'هر څه دلته وليکئ'!CK16</f>
        <v>0</v>
      </c>
      <c r="F16" s="325">
        <f>'هر څه دلته وليکئ'!CL16</f>
        <v>0</v>
      </c>
      <c r="G16" s="323">
        <f>'هر څه دلته وليکئ'!CM16</f>
        <v>0</v>
      </c>
      <c r="H16" s="326">
        <f>'هر څه دلته وليکئ'!CN16</f>
        <v>0</v>
      </c>
      <c r="I16" s="327">
        <f>'هر څه دلته وليکئ'!CO16</f>
        <v>0</v>
      </c>
      <c r="J16" s="325">
        <f>'هر څه دلته وليکئ'!CP16</f>
        <v>0</v>
      </c>
      <c r="K16" s="323">
        <f>'هر څه دلته وليکئ'!CQ16</f>
        <v>0</v>
      </c>
      <c r="L16" s="323">
        <f>'هر څه دلته وليکئ'!CR16</f>
        <v>0</v>
      </c>
      <c r="M16" s="323">
        <f>'هر څه دلته وليکئ'!CS16</f>
        <v>0</v>
      </c>
      <c r="N16" s="323">
        <f>'هر څه دلته وليکئ'!CT16</f>
        <v>0</v>
      </c>
      <c r="O16" s="323">
        <f>'هر څه دلته وليکئ'!CU16</f>
        <v>0</v>
      </c>
      <c r="P16" s="323">
        <f>'هر څه دلته وليکئ'!CV16</f>
        <v>0</v>
      </c>
      <c r="Q16" s="323">
        <f>'هر څه دلته وليکئ'!CW16</f>
        <v>0</v>
      </c>
      <c r="R16" s="323">
        <f>'هر څه دلته وليکئ'!CX16</f>
        <v>0</v>
      </c>
      <c r="S16" s="323">
        <f>'هر څه دلته وليکئ'!CY16</f>
        <v>0</v>
      </c>
      <c r="T16" s="323">
        <f>'هر څه دلته وليکئ'!CZ16</f>
        <v>0</v>
      </c>
      <c r="U16" s="323">
        <f>'هر څه دلته وليکئ'!DA16</f>
        <v>0</v>
      </c>
      <c r="V16" s="323">
        <f>'هر څه دلته وليکئ'!DB16</f>
        <v>0</v>
      </c>
      <c r="W16" s="323">
        <f>'هر څه دلته وليکئ'!DC16</f>
        <v>0</v>
      </c>
      <c r="X16" s="323">
        <f>'هر څه دلته وليکئ'!DD16</f>
        <v>0</v>
      </c>
      <c r="Y16" s="323">
        <f>'هر څه دلته وليکئ'!DE16</f>
        <v>0</v>
      </c>
      <c r="Z16" s="323">
        <f>'هر څه دلته وليکئ'!DF16</f>
        <v>0</v>
      </c>
      <c r="AA16" s="327">
        <f>'هر څه دلته وليکئ'!DG16</f>
        <v>0</v>
      </c>
      <c r="AB16" s="327" t="str">
        <f t="shared" si="0"/>
        <v>څلور مياشتنئ</v>
      </c>
      <c r="AC16" s="333">
        <f>'هر څه دلته وليکئ'!DN16</f>
        <v>0</v>
      </c>
      <c r="AD16" s="329">
        <f>'هر څه دلته وليکئ'!DO16</f>
        <v>0</v>
      </c>
      <c r="AE16" s="330">
        <f>'هر څه دلته وليکئ'!DQ16</f>
        <v>0</v>
      </c>
      <c r="AF16" s="331">
        <f>'هر څه دلته وليکئ'!DU16</f>
        <v>0</v>
      </c>
      <c r="AG16" s="332">
        <v>6</v>
      </c>
    </row>
    <row r="17" spans="1:33" ht="18" customHeight="1" thickBot="1">
      <c r="A17" s="322">
        <f>'هر څه دلته وليکئ'!CG17</f>
        <v>0</v>
      </c>
      <c r="B17" s="323">
        <f>'هر څه دلته وليکئ'!CH17</f>
        <v>0</v>
      </c>
      <c r="C17" s="323">
        <f>'هر څه دلته وليکئ'!CI17</f>
        <v>0</v>
      </c>
      <c r="D17" s="323">
        <f>'هر څه دلته وليکئ'!CJ17</f>
        <v>0</v>
      </c>
      <c r="E17" s="327">
        <f>'هر څه دلته وليکئ'!CK17</f>
        <v>0</v>
      </c>
      <c r="F17" s="325">
        <f>'هر څه دلته وليکئ'!CL17</f>
        <v>0</v>
      </c>
      <c r="G17" s="323">
        <f>'هر څه دلته وليکئ'!CM17</f>
        <v>0</v>
      </c>
      <c r="H17" s="326">
        <f>'هر څه دلته وليکئ'!CN17</f>
        <v>0</v>
      </c>
      <c r="I17" s="327">
        <f>'هر څه دلته وليکئ'!CO17</f>
        <v>0</v>
      </c>
      <c r="J17" s="325">
        <f>'هر څه دلته وليکئ'!CP17</f>
        <v>0</v>
      </c>
      <c r="K17" s="323">
        <f>'هر څه دلته وليکئ'!CQ17</f>
        <v>0</v>
      </c>
      <c r="L17" s="323">
        <f>'هر څه دلته وليکئ'!CR17</f>
        <v>0</v>
      </c>
      <c r="M17" s="323">
        <f>'هر څه دلته وليکئ'!CS17</f>
        <v>0</v>
      </c>
      <c r="N17" s="323">
        <f>'هر څه دلته وليکئ'!CT17</f>
        <v>0</v>
      </c>
      <c r="O17" s="323">
        <f>'هر څه دلته وليکئ'!CU17</f>
        <v>0</v>
      </c>
      <c r="P17" s="323">
        <f>'هر څه دلته وليکئ'!CV17</f>
        <v>0</v>
      </c>
      <c r="Q17" s="323">
        <f>'هر څه دلته وليکئ'!CW17</f>
        <v>0</v>
      </c>
      <c r="R17" s="323">
        <f>'هر څه دلته وليکئ'!CX17</f>
        <v>0</v>
      </c>
      <c r="S17" s="323">
        <f>'هر څه دلته وليکئ'!CY17</f>
        <v>0</v>
      </c>
      <c r="T17" s="323">
        <f>'هر څه دلته وليکئ'!CZ17</f>
        <v>0</v>
      </c>
      <c r="U17" s="323">
        <f>'هر څه دلته وليکئ'!DA17</f>
        <v>0</v>
      </c>
      <c r="V17" s="323">
        <f>'هر څه دلته وليکئ'!DB17</f>
        <v>0</v>
      </c>
      <c r="W17" s="323">
        <f>'هر څه دلته وليکئ'!DC17</f>
        <v>0</v>
      </c>
      <c r="X17" s="323">
        <f>'هر څه دلته وليکئ'!DD17</f>
        <v>0</v>
      </c>
      <c r="Y17" s="323">
        <f>'هر څه دلته وليکئ'!DE17</f>
        <v>0</v>
      </c>
      <c r="Z17" s="323">
        <f>'هر څه دلته وليکئ'!DF17</f>
        <v>0</v>
      </c>
      <c r="AA17" s="327">
        <f>'هر څه دلته وليکئ'!DG17</f>
        <v>0</v>
      </c>
      <c r="AB17" s="327" t="str">
        <f t="shared" si="0"/>
        <v>څلور مياشتنئ</v>
      </c>
      <c r="AC17" s="333">
        <f>'هر څه دلته وليکئ'!DN17</f>
        <v>0</v>
      </c>
      <c r="AD17" s="329">
        <f>'هر څه دلته وليکئ'!DO17</f>
        <v>0</v>
      </c>
      <c r="AE17" s="330">
        <f>'هر څه دلته وليکئ'!DQ17</f>
        <v>0</v>
      </c>
      <c r="AF17" s="331">
        <f>'هر څه دلته وليکئ'!DU17</f>
        <v>0</v>
      </c>
      <c r="AG17" s="332">
        <v>7</v>
      </c>
    </row>
    <row r="18" spans="1:33" ht="18.600000000000001" customHeight="1" thickBot="1">
      <c r="A18" s="322">
        <f>'هر څه دلته وليکئ'!CG18</f>
        <v>0</v>
      </c>
      <c r="B18" s="323">
        <f>'هر څه دلته وليکئ'!CH18</f>
        <v>0</v>
      </c>
      <c r="C18" s="323">
        <f>'هر څه دلته وليکئ'!CI18</f>
        <v>0</v>
      </c>
      <c r="D18" s="323">
        <f>'هر څه دلته وليکئ'!CJ18</f>
        <v>0</v>
      </c>
      <c r="E18" s="327">
        <f>'هر څه دلته وليکئ'!CK18</f>
        <v>0</v>
      </c>
      <c r="F18" s="325">
        <f>'هر څه دلته وليکئ'!CL18</f>
        <v>0</v>
      </c>
      <c r="G18" s="323">
        <f>'هر څه دلته وليکئ'!CM18</f>
        <v>0</v>
      </c>
      <c r="H18" s="326">
        <f>'هر څه دلته وليکئ'!CN18</f>
        <v>0</v>
      </c>
      <c r="I18" s="327">
        <f>'هر څه دلته وليکئ'!CO18</f>
        <v>0</v>
      </c>
      <c r="J18" s="325">
        <f>'هر څه دلته وليکئ'!CP18</f>
        <v>0</v>
      </c>
      <c r="K18" s="323">
        <f>'هر څه دلته وليکئ'!CQ18</f>
        <v>0</v>
      </c>
      <c r="L18" s="323">
        <f>'هر څه دلته وليکئ'!CR18</f>
        <v>0</v>
      </c>
      <c r="M18" s="323">
        <f>'هر څه دلته وليکئ'!CS18</f>
        <v>0</v>
      </c>
      <c r="N18" s="323">
        <f>'هر څه دلته وليکئ'!CT18</f>
        <v>0</v>
      </c>
      <c r="O18" s="323">
        <f>'هر څه دلته وليکئ'!CU18</f>
        <v>0</v>
      </c>
      <c r="P18" s="323">
        <f>'هر څه دلته وليکئ'!CV18</f>
        <v>0</v>
      </c>
      <c r="Q18" s="323">
        <f>'هر څه دلته وليکئ'!CW18</f>
        <v>0</v>
      </c>
      <c r="R18" s="323">
        <f>'هر څه دلته وليکئ'!CX18</f>
        <v>0</v>
      </c>
      <c r="S18" s="323">
        <f>'هر څه دلته وليکئ'!CY18</f>
        <v>0</v>
      </c>
      <c r="T18" s="323">
        <f>'هر څه دلته وليکئ'!CZ18</f>
        <v>0</v>
      </c>
      <c r="U18" s="323">
        <f>'هر څه دلته وليکئ'!DA18</f>
        <v>0</v>
      </c>
      <c r="V18" s="323">
        <f>'هر څه دلته وليکئ'!DB18</f>
        <v>0</v>
      </c>
      <c r="W18" s="323">
        <f>'هر څه دلته وليکئ'!DC18</f>
        <v>0</v>
      </c>
      <c r="X18" s="323">
        <f>'هر څه دلته وليکئ'!DD18</f>
        <v>0</v>
      </c>
      <c r="Y18" s="323">
        <f>'هر څه دلته وليکئ'!DE18</f>
        <v>0</v>
      </c>
      <c r="Z18" s="323">
        <f>'هر څه دلته وليکئ'!DF18</f>
        <v>0</v>
      </c>
      <c r="AA18" s="327">
        <f>'هر څه دلته وليکئ'!DG18</f>
        <v>0</v>
      </c>
      <c r="AB18" s="327" t="str">
        <f t="shared" si="0"/>
        <v>څلور مياشتنئ</v>
      </c>
      <c r="AC18" s="333">
        <f>'هر څه دلته وليکئ'!DN18</f>
        <v>0</v>
      </c>
      <c r="AD18" s="329">
        <f>'هر څه دلته وليکئ'!DO18</f>
        <v>0</v>
      </c>
      <c r="AE18" s="330">
        <f>'هر څه دلته وليکئ'!DQ18</f>
        <v>0</v>
      </c>
      <c r="AF18" s="331">
        <f>'هر څه دلته وليکئ'!DU18</f>
        <v>0</v>
      </c>
      <c r="AG18" s="332">
        <v>8</v>
      </c>
    </row>
    <row r="19" spans="1:33" ht="18.600000000000001" customHeight="1" thickBot="1">
      <c r="A19" s="322">
        <f>'هر څه دلته وليکئ'!CG19</f>
        <v>0</v>
      </c>
      <c r="B19" s="323">
        <f>'هر څه دلته وليکئ'!CH19</f>
        <v>0</v>
      </c>
      <c r="C19" s="323">
        <f>'هر څه دلته وليکئ'!CI19</f>
        <v>0</v>
      </c>
      <c r="D19" s="323">
        <f>'هر څه دلته وليکئ'!CJ19</f>
        <v>0</v>
      </c>
      <c r="E19" s="327">
        <f>'هر څه دلته وليکئ'!CK19</f>
        <v>0</v>
      </c>
      <c r="F19" s="325">
        <f>'هر څه دلته وليکئ'!CL19</f>
        <v>0</v>
      </c>
      <c r="G19" s="323">
        <f>'هر څه دلته وليکئ'!CM19</f>
        <v>0</v>
      </c>
      <c r="H19" s="326">
        <f>'هر څه دلته وليکئ'!CN19</f>
        <v>0</v>
      </c>
      <c r="I19" s="327">
        <f>'هر څه دلته وليکئ'!CO19</f>
        <v>0</v>
      </c>
      <c r="J19" s="325">
        <f>'هر څه دلته وليکئ'!CP19</f>
        <v>0</v>
      </c>
      <c r="K19" s="323">
        <f>'هر څه دلته وليکئ'!CQ19</f>
        <v>0</v>
      </c>
      <c r="L19" s="323">
        <f>'هر څه دلته وليکئ'!CR19</f>
        <v>0</v>
      </c>
      <c r="M19" s="323">
        <f>'هر څه دلته وليکئ'!CS19</f>
        <v>0</v>
      </c>
      <c r="N19" s="323">
        <f>'هر څه دلته وليکئ'!CT19</f>
        <v>0</v>
      </c>
      <c r="O19" s="323">
        <f>'هر څه دلته وليکئ'!CU19</f>
        <v>0</v>
      </c>
      <c r="P19" s="323">
        <f>'هر څه دلته وليکئ'!CV19</f>
        <v>0</v>
      </c>
      <c r="Q19" s="323">
        <f>'هر څه دلته وليکئ'!CW19</f>
        <v>0</v>
      </c>
      <c r="R19" s="323">
        <f>'هر څه دلته وليکئ'!CX19</f>
        <v>0</v>
      </c>
      <c r="S19" s="323">
        <f>'هر څه دلته وليکئ'!CY19</f>
        <v>0</v>
      </c>
      <c r="T19" s="323">
        <f>'هر څه دلته وليکئ'!CZ19</f>
        <v>0</v>
      </c>
      <c r="U19" s="323">
        <f>'هر څه دلته وليکئ'!DA19</f>
        <v>0</v>
      </c>
      <c r="V19" s="323">
        <f>'هر څه دلته وليکئ'!DB19</f>
        <v>0</v>
      </c>
      <c r="W19" s="323">
        <f>'هر څه دلته وليکئ'!DC19</f>
        <v>0</v>
      </c>
      <c r="X19" s="323">
        <f>'هر څه دلته وليکئ'!DD19</f>
        <v>0</v>
      </c>
      <c r="Y19" s="323">
        <f>'هر څه دلته وليکئ'!DE19</f>
        <v>0</v>
      </c>
      <c r="Z19" s="323">
        <f>'هر څه دلته وليکئ'!DF19</f>
        <v>0</v>
      </c>
      <c r="AA19" s="327">
        <f>'هر څه دلته وليکئ'!DG19</f>
        <v>0</v>
      </c>
      <c r="AB19" s="327" t="str">
        <f t="shared" si="0"/>
        <v>څلور مياشتنئ</v>
      </c>
      <c r="AC19" s="333">
        <f>'هر څه دلته وليکئ'!DN19</f>
        <v>0</v>
      </c>
      <c r="AD19" s="329">
        <f>'هر څه دلته وليکئ'!DO19</f>
        <v>0</v>
      </c>
      <c r="AE19" s="330">
        <f>'هر څه دلته وليکئ'!DQ19</f>
        <v>0</v>
      </c>
      <c r="AF19" s="331">
        <f>'هر څه دلته وليکئ'!DU19</f>
        <v>0</v>
      </c>
      <c r="AG19" s="332">
        <v>9</v>
      </c>
    </row>
    <row r="20" spans="1:33" ht="18.600000000000001" customHeight="1" thickBot="1">
      <c r="A20" s="322">
        <f>'هر څه دلته وليکئ'!CG20</f>
        <v>0</v>
      </c>
      <c r="B20" s="323">
        <f>'هر څه دلته وليکئ'!CH20</f>
        <v>0</v>
      </c>
      <c r="C20" s="323">
        <f>'هر څه دلته وليکئ'!CI20</f>
        <v>0</v>
      </c>
      <c r="D20" s="323">
        <f>'هر څه دلته وليکئ'!CJ20</f>
        <v>0</v>
      </c>
      <c r="E20" s="327">
        <f>'هر څه دلته وليکئ'!CK20</f>
        <v>0</v>
      </c>
      <c r="F20" s="325">
        <f>'هر څه دلته وليکئ'!CL20</f>
        <v>0</v>
      </c>
      <c r="G20" s="323">
        <f>'هر څه دلته وليکئ'!CM20</f>
        <v>0</v>
      </c>
      <c r="H20" s="326">
        <f>'هر څه دلته وليکئ'!CN20</f>
        <v>0</v>
      </c>
      <c r="I20" s="327">
        <f>'هر څه دلته وليکئ'!CO20</f>
        <v>0</v>
      </c>
      <c r="J20" s="325">
        <f>'هر څه دلته وليکئ'!CP20</f>
        <v>0</v>
      </c>
      <c r="K20" s="323">
        <f>'هر څه دلته وليکئ'!CQ20</f>
        <v>0</v>
      </c>
      <c r="L20" s="323">
        <f>'هر څه دلته وليکئ'!CR20</f>
        <v>0</v>
      </c>
      <c r="M20" s="323">
        <f>'هر څه دلته وليکئ'!CS20</f>
        <v>0</v>
      </c>
      <c r="N20" s="323">
        <f>'هر څه دلته وليکئ'!CT20</f>
        <v>0</v>
      </c>
      <c r="O20" s="323">
        <f>'هر څه دلته وليکئ'!CU20</f>
        <v>0</v>
      </c>
      <c r="P20" s="323">
        <f>'هر څه دلته وليکئ'!CV20</f>
        <v>0</v>
      </c>
      <c r="Q20" s="323">
        <f>'هر څه دلته وليکئ'!CW20</f>
        <v>0</v>
      </c>
      <c r="R20" s="323">
        <f>'هر څه دلته وليکئ'!CX20</f>
        <v>0</v>
      </c>
      <c r="S20" s="323">
        <f>'هر څه دلته وليکئ'!CY20</f>
        <v>0</v>
      </c>
      <c r="T20" s="323">
        <f>'هر څه دلته وليکئ'!CZ20</f>
        <v>0</v>
      </c>
      <c r="U20" s="323">
        <f>'هر څه دلته وليکئ'!DA20</f>
        <v>0</v>
      </c>
      <c r="V20" s="323">
        <f>'هر څه دلته وليکئ'!DB20</f>
        <v>0</v>
      </c>
      <c r="W20" s="323">
        <f>'هر څه دلته وليکئ'!DC20</f>
        <v>0</v>
      </c>
      <c r="X20" s="323">
        <f>'هر څه دلته وليکئ'!DD20</f>
        <v>0</v>
      </c>
      <c r="Y20" s="323">
        <f>'هر څه دلته وليکئ'!DE20</f>
        <v>0</v>
      </c>
      <c r="Z20" s="323">
        <f>'هر څه دلته وليکئ'!DF20</f>
        <v>0</v>
      </c>
      <c r="AA20" s="327">
        <f>'هر څه دلته وليکئ'!DG20</f>
        <v>0</v>
      </c>
      <c r="AB20" s="327" t="str">
        <f t="shared" si="0"/>
        <v>څلور مياشتنئ</v>
      </c>
      <c r="AC20" s="333">
        <f>'هر څه دلته وليکئ'!DN20</f>
        <v>0</v>
      </c>
      <c r="AD20" s="329">
        <f>'هر څه دلته وليکئ'!DO20</f>
        <v>0</v>
      </c>
      <c r="AE20" s="330">
        <f>'هر څه دلته وليکئ'!DQ20</f>
        <v>0</v>
      </c>
      <c r="AF20" s="331">
        <f>'هر څه دلته وليکئ'!DU20</f>
        <v>0</v>
      </c>
      <c r="AG20" s="332">
        <v>10</v>
      </c>
    </row>
    <row r="21" spans="1:33" ht="18.600000000000001" customHeight="1" thickBot="1">
      <c r="A21" s="322">
        <f>'هر څه دلته وليکئ'!CG21</f>
        <v>0</v>
      </c>
      <c r="B21" s="323">
        <f>'هر څه دلته وليکئ'!CH21</f>
        <v>0</v>
      </c>
      <c r="C21" s="323">
        <f>'هر څه دلته وليکئ'!CI21</f>
        <v>0</v>
      </c>
      <c r="D21" s="323">
        <f>'هر څه دلته وليکئ'!CJ21</f>
        <v>0</v>
      </c>
      <c r="E21" s="327">
        <f>'هر څه دلته وليکئ'!CK21</f>
        <v>0</v>
      </c>
      <c r="F21" s="325">
        <f>'هر څه دلته وليکئ'!CL21</f>
        <v>0</v>
      </c>
      <c r="G21" s="323">
        <f>'هر څه دلته وليکئ'!CM21</f>
        <v>0</v>
      </c>
      <c r="H21" s="326">
        <f>'هر څه دلته وليکئ'!CN21</f>
        <v>0</v>
      </c>
      <c r="I21" s="327">
        <f>'هر څه دلته وليکئ'!CO21</f>
        <v>0</v>
      </c>
      <c r="J21" s="325">
        <f>'هر څه دلته وليکئ'!CP21</f>
        <v>0</v>
      </c>
      <c r="K21" s="323">
        <f>'هر څه دلته وليکئ'!CQ21</f>
        <v>0</v>
      </c>
      <c r="L21" s="323">
        <f>'هر څه دلته وليکئ'!CR21</f>
        <v>0</v>
      </c>
      <c r="M21" s="323">
        <f>'هر څه دلته وليکئ'!CS21</f>
        <v>0</v>
      </c>
      <c r="N21" s="323">
        <f>'هر څه دلته وليکئ'!CT21</f>
        <v>0</v>
      </c>
      <c r="O21" s="323">
        <f>'هر څه دلته وليکئ'!CU21</f>
        <v>0</v>
      </c>
      <c r="P21" s="323">
        <f>'هر څه دلته وليکئ'!CV21</f>
        <v>0</v>
      </c>
      <c r="Q21" s="323">
        <f>'هر څه دلته وليکئ'!CW21</f>
        <v>0</v>
      </c>
      <c r="R21" s="323">
        <f>'هر څه دلته وليکئ'!CX21</f>
        <v>0</v>
      </c>
      <c r="S21" s="323">
        <f>'هر څه دلته وليکئ'!CY21</f>
        <v>0</v>
      </c>
      <c r="T21" s="323">
        <f>'هر څه دلته وليکئ'!CZ21</f>
        <v>0</v>
      </c>
      <c r="U21" s="323">
        <f>'هر څه دلته وليکئ'!DA21</f>
        <v>0</v>
      </c>
      <c r="V21" s="323">
        <f>'هر څه دلته وليکئ'!DB21</f>
        <v>0</v>
      </c>
      <c r="W21" s="323">
        <f>'هر څه دلته وليکئ'!DC21</f>
        <v>0</v>
      </c>
      <c r="X21" s="323">
        <f>'هر څه دلته وليکئ'!DD21</f>
        <v>0</v>
      </c>
      <c r="Y21" s="323">
        <f>'هر څه دلته وليکئ'!DE21</f>
        <v>0</v>
      </c>
      <c r="Z21" s="323">
        <f>'هر څه دلته وليکئ'!DF21</f>
        <v>0</v>
      </c>
      <c r="AA21" s="327">
        <f>'هر څه دلته وليکئ'!DG21</f>
        <v>0</v>
      </c>
      <c r="AB21" s="327" t="str">
        <f t="shared" si="0"/>
        <v>څلور مياشتنئ</v>
      </c>
      <c r="AC21" s="333">
        <f>'هر څه دلته وليکئ'!DN21</f>
        <v>0</v>
      </c>
      <c r="AD21" s="329">
        <f>'هر څه دلته وليکئ'!DO21</f>
        <v>0</v>
      </c>
      <c r="AE21" s="330">
        <f>'هر څه دلته وليکئ'!DQ21</f>
        <v>0</v>
      </c>
      <c r="AF21" s="331">
        <f>'هر څه دلته وليکئ'!DU21</f>
        <v>0</v>
      </c>
      <c r="AG21" s="332">
        <v>11</v>
      </c>
    </row>
    <row r="22" spans="1:33" ht="18.600000000000001" customHeight="1" thickBot="1">
      <c r="A22" s="322">
        <f>'هر څه دلته وليکئ'!CG22</f>
        <v>0</v>
      </c>
      <c r="B22" s="323">
        <f>'هر څه دلته وليکئ'!CH22</f>
        <v>0</v>
      </c>
      <c r="C22" s="323">
        <f>'هر څه دلته وليکئ'!CI22</f>
        <v>0</v>
      </c>
      <c r="D22" s="323">
        <f>'هر څه دلته وليکئ'!CJ22</f>
        <v>0</v>
      </c>
      <c r="E22" s="327">
        <f>'هر څه دلته وليکئ'!CK22</f>
        <v>0</v>
      </c>
      <c r="F22" s="325">
        <f>'هر څه دلته وليکئ'!CL22</f>
        <v>0</v>
      </c>
      <c r="G22" s="323">
        <f>'هر څه دلته وليکئ'!CM22</f>
        <v>0</v>
      </c>
      <c r="H22" s="326">
        <f>'هر څه دلته وليکئ'!CN22</f>
        <v>0</v>
      </c>
      <c r="I22" s="327">
        <f>'هر څه دلته وليکئ'!CO22</f>
        <v>0</v>
      </c>
      <c r="J22" s="325">
        <f>'هر څه دلته وليکئ'!CP22</f>
        <v>0</v>
      </c>
      <c r="K22" s="323">
        <f>'هر څه دلته وليکئ'!CQ22</f>
        <v>0</v>
      </c>
      <c r="L22" s="323">
        <f>'هر څه دلته وليکئ'!CR22</f>
        <v>0</v>
      </c>
      <c r="M22" s="323">
        <f>'هر څه دلته وليکئ'!CS22</f>
        <v>0</v>
      </c>
      <c r="N22" s="323">
        <f>'هر څه دلته وليکئ'!CT22</f>
        <v>0</v>
      </c>
      <c r="O22" s="323">
        <f>'هر څه دلته وليکئ'!CU22</f>
        <v>0</v>
      </c>
      <c r="P22" s="323">
        <f>'هر څه دلته وليکئ'!CV22</f>
        <v>0</v>
      </c>
      <c r="Q22" s="323">
        <f>'هر څه دلته وليکئ'!CW22</f>
        <v>0</v>
      </c>
      <c r="R22" s="323">
        <f>'هر څه دلته وليکئ'!CX22</f>
        <v>0</v>
      </c>
      <c r="S22" s="323">
        <f>'هر څه دلته وليکئ'!CY22</f>
        <v>0</v>
      </c>
      <c r="T22" s="323">
        <f>'هر څه دلته وليکئ'!CZ22</f>
        <v>0</v>
      </c>
      <c r="U22" s="323">
        <f>'هر څه دلته وليکئ'!DA22</f>
        <v>0</v>
      </c>
      <c r="V22" s="323">
        <f>'هر څه دلته وليکئ'!DB22</f>
        <v>0</v>
      </c>
      <c r="W22" s="323">
        <f>'هر څه دلته وليکئ'!DC22</f>
        <v>0</v>
      </c>
      <c r="X22" s="323">
        <f>'هر څه دلته وليکئ'!DD22</f>
        <v>0</v>
      </c>
      <c r="Y22" s="323">
        <f>'هر څه دلته وليکئ'!DE22</f>
        <v>0</v>
      </c>
      <c r="Z22" s="323">
        <f>'هر څه دلته وليکئ'!DF22</f>
        <v>0</v>
      </c>
      <c r="AA22" s="327">
        <f>'هر څه دلته وليکئ'!DG22</f>
        <v>0</v>
      </c>
      <c r="AB22" s="327" t="str">
        <f t="shared" si="0"/>
        <v>څلور مياشتنئ</v>
      </c>
      <c r="AC22" s="333">
        <f>'هر څه دلته وليکئ'!DN22</f>
        <v>0</v>
      </c>
      <c r="AD22" s="329">
        <f>'هر څه دلته وليکئ'!DO22</f>
        <v>0</v>
      </c>
      <c r="AE22" s="330">
        <f>'هر څه دلته وليکئ'!DQ22</f>
        <v>0</v>
      </c>
      <c r="AF22" s="331">
        <f>'هر څه دلته وليکئ'!DU22</f>
        <v>0</v>
      </c>
      <c r="AG22" s="332">
        <v>12</v>
      </c>
    </row>
    <row r="23" spans="1:33" ht="18.600000000000001" customHeight="1" thickBot="1">
      <c r="A23" s="322">
        <f>'هر څه دلته وليکئ'!CG23</f>
        <v>0</v>
      </c>
      <c r="B23" s="323">
        <f>'هر څه دلته وليکئ'!CH23</f>
        <v>0</v>
      </c>
      <c r="C23" s="323">
        <f>'هر څه دلته وليکئ'!CI23</f>
        <v>0</v>
      </c>
      <c r="D23" s="323">
        <f>'هر څه دلته وليکئ'!CJ23</f>
        <v>0</v>
      </c>
      <c r="E23" s="327">
        <f>'هر څه دلته وليکئ'!CK23</f>
        <v>0</v>
      </c>
      <c r="F23" s="325">
        <f>'هر څه دلته وليکئ'!CL23</f>
        <v>0</v>
      </c>
      <c r="G23" s="323">
        <f>'هر څه دلته وليکئ'!CM23</f>
        <v>0</v>
      </c>
      <c r="H23" s="326">
        <f>'هر څه دلته وليکئ'!CN23</f>
        <v>0</v>
      </c>
      <c r="I23" s="327">
        <f>'هر څه دلته وليکئ'!CO23</f>
        <v>0</v>
      </c>
      <c r="J23" s="325">
        <f>'هر څه دلته وليکئ'!CP23</f>
        <v>0</v>
      </c>
      <c r="K23" s="323">
        <f>'هر څه دلته وليکئ'!CQ23</f>
        <v>0</v>
      </c>
      <c r="L23" s="323">
        <f>'هر څه دلته وليکئ'!CR23</f>
        <v>0</v>
      </c>
      <c r="M23" s="323">
        <f>'هر څه دلته وليکئ'!CS23</f>
        <v>0</v>
      </c>
      <c r="N23" s="323">
        <f>'هر څه دلته وليکئ'!CT23</f>
        <v>0</v>
      </c>
      <c r="O23" s="323">
        <f>'هر څه دلته وليکئ'!CU23</f>
        <v>0</v>
      </c>
      <c r="P23" s="323">
        <f>'هر څه دلته وليکئ'!CV23</f>
        <v>0</v>
      </c>
      <c r="Q23" s="323">
        <f>'هر څه دلته وليکئ'!CW23</f>
        <v>0</v>
      </c>
      <c r="R23" s="323">
        <f>'هر څه دلته وليکئ'!CX23</f>
        <v>0</v>
      </c>
      <c r="S23" s="323">
        <f>'هر څه دلته وليکئ'!CY23</f>
        <v>0</v>
      </c>
      <c r="T23" s="323">
        <f>'هر څه دلته وليکئ'!CZ23</f>
        <v>0</v>
      </c>
      <c r="U23" s="323">
        <f>'هر څه دلته وليکئ'!DA23</f>
        <v>0</v>
      </c>
      <c r="V23" s="323">
        <f>'هر څه دلته وليکئ'!DB23</f>
        <v>0</v>
      </c>
      <c r="W23" s="323">
        <f>'هر څه دلته وليکئ'!DC23</f>
        <v>0</v>
      </c>
      <c r="X23" s="323">
        <f>'هر څه دلته وليکئ'!DD23</f>
        <v>0</v>
      </c>
      <c r="Y23" s="323">
        <f>'هر څه دلته وليکئ'!DE23</f>
        <v>0</v>
      </c>
      <c r="Z23" s="323">
        <f>'هر څه دلته وليکئ'!DF23</f>
        <v>0</v>
      </c>
      <c r="AA23" s="327">
        <f>'هر څه دلته وليکئ'!DG23</f>
        <v>0</v>
      </c>
      <c r="AB23" s="327" t="str">
        <f t="shared" si="0"/>
        <v>څلور مياشتنئ</v>
      </c>
      <c r="AC23" s="333">
        <f>'هر څه دلته وليکئ'!DN23</f>
        <v>0</v>
      </c>
      <c r="AD23" s="329">
        <f>'هر څه دلته وليکئ'!DO23</f>
        <v>0</v>
      </c>
      <c r="AE23" s="330">
        <f>'هر څه دلته وليکئ'!DQ23</f>
        <v>0</v>
      </c>
      <c r="AF23" s="331">
        <f>'هر څه دلته وليکئ'!DU23</f>
        <v>0</v>
      </c>
      <c r="AG23" s="332">
        <v>13</v>
      </c>
    </row>
    <row r="24" spans="1:33" ht="18.600000000000001" customHeight="1" thickBot="1">
      <c r="A24" s="322">
        <f>'هر څه دلته وليکئ'!CG24</f>
        <v>0</v>
      </c>
      <c r="B24" s="323">
        <f>'هر څه دلته وليکئ'!CH24</f>
        <v>0</v>
      </c>
      <c r="C24" s="323">
        <f>'هر څه دلته وليکئ'!CI24</f>
        <v>0</v>
      </c>
      <c r="D24" s="323">
        <f>'هر څه دلته وليکئ'!CJ24</f>
        <v>0</v>
      </c>
      <c r="E24" s="327">
        <f>'هر څه دلته وليکئ'!CK24</f>
        <v>0</v>
      </c>
      <c r="F24" s="325">
        <f>'هر څه دلته وليکئ'!CL24</f>
        <v>0</v>
      </c>
      <c r="G24" s="323">
        <f>'هر څه دلته وليکئ'!CM24</f>
        <v>0</v>
      </c>
      <c r="H24" s="326">
        <f>'هر څه دلته وليکئ'!CN24</f>
        <v>0</v>
      </c>
      <c r="I24" s="327">
        <f>'هر څه دلته وليکئ'!CO24</f>
        <v>0</v>
      </c>
      <c r="J24" s="325">
        <f>'هر څه دلته وليکئ'!CP24</f>
        <v>0</v>
      </c>
      <c r="K24" s="323">
        <f>'هر څه دلته وليکئ'!CQ24</f>
        <v>0</v>
      </c>
      <c r="L24" s="323">
        <f>'هر څه دلته وليکئ'!CR24</f>
        <v>0</v>
      </c>
      <c r="M24" s="323">
        <f>'هر څه دلته وليکئ'!CS24</f>
        <v>0</v>
      </c>
      <c r="N24" s="323">
        <f>'هر څه دلته وليکئ'!CT24</f>
        <v>0</v>
      </c>
      <c r="O24" s="323">
        <f>'هر څه دلته وليکئ'!CU24</f>
        <v>0</v>
      </c>
      <c r="P24" s="323">
        <f>'هر څه دلته وليکئ'!CV24</f>
        <v>0</v>
      </c>
      <c r="Q24" s="323">
        <f>'هر څه دلته وليکئ'!CW24</f>
        <v>0</v>
      </c>
      <c r="R24" s="323">
        <f>'هر څه دلته وليکئ'!CX24</f>
        <v>0</v>
      </c>
      <c r="S24" s="323">
        <f>'هر څه دلته وليکئ'!CY24</f>
        <v>0</v>
      </c>
      <c r="T24" s="323">
        <f>'هر څه دلته وليکئ'!CZ24</f>
        <v>0</v>
      </c>
      <c r="U24" s="323">
        <f>'هر څه دلته وليکئ'!DA24</f>
        <v>0</v>
      </c>
      <c r="V24" s="323">
        <f>'هر څه دلته وليکئ'!DB24</f>
        <v>0</v>
      </c>
      <c r="W24" s="323">
        <f>'هر څه دلته وليکئ'!DC24</f>
        <v>0</v>
      </c>
      <c r="X24" s="323">
        <f>'هر څه دلته وليکئ'!DD24</f>
        <v>0</v>
      </c>
      <c r="Y24" s="323">
        <f>'هر څه دلته وليکئ'!DE24</f>
        <v>0</v>
      </c>
      <c r="Z24" s="323">
        <f>'هر څه دلته وليکئ'!DF24</f>
        <v>0</v>
      </c>
      <c r="AA24" s="327">
        <f>'هر څه دلته وليکئ'!DG24</f>
        <v>0</v>
      </c>
      <c r="AB24" s="327" t="str">
        <f t="shared" si="0"/>
        <v>څلور مياشتنئ</v>
      </c>
      <c r="AC24" s="333">
        <f>'هر څه دلته وليکئ'!DN24</f>
        <v>0</v>
      </c>
      <c r="AD24" s="329">
        <f>'هر څه دلته وليکئ'!DO24</f>
        <v>0</v>
      </c>
      <c r="AE24" s="330">
        <f>'هر څه دلته وليکئ'!DQ24</f>
        <v>0</v>
      </c>
      <c r="AF24" s="331">
        <f>'هر څه دلته وليکئ'!DU24</f>
        <v>0</v>
      </c>
      <c r="AG24" s="332">
        <v>14</v>
      </c>
    </row>
    <row r="25" spans="1:33" ht="18.600000000000001" customHeight="1" thickBot="1">
      <c r="A25" s="322">
        <f>'هر څه دلته وليکئ'!CG25</f>
        <v>0</v>
      </c>
      <c r="B25" s="323">
        <f>'هر څه دلته وليکئ'!CH25</f>
        <v>0</v>
      </c>
      <c r="C25" s="323">
        <f>'هر څه دلته وليکئ'!CI25</f>
        <v>0</v>
      </c>
      <c r="D25" s="323">
        <f>'هر څه دلته وليکئ'!CJ25</f>
        <v>0</v>
      </c>
      <c r="E25" s="327">
        <f>'هر څه دلته وليکئ'!CK25</f>
        <v>0</v>
      </c>
      <c r="F25" s="325">
        <f>'هر څه دلته وليکئ'!CL25</f>
        <v>0</v>
      </c>
      <c r="G25" s="323">
        <f>'هر څه دلته وليکئ'!CM25</f>
        <v>0</v>
      </c>
      <c r="H25" s="326">
        <f>'هر څه دلته وليکئ'!CN25</f>
        <v>0</v>
      </c>
      <c r="I25" s="327">
        <f>'هر څه دلته وليکئ'!CO25</f>
        <v>0</v>
      </c>
      <c r="J25" s="325">
        <f>'هر څه دلته وليکئ'!CP25</f>
        <v>0</v>
      </c>
      <c r="K25" s="323">
        <f>'هر څه دلته وليکئ'!CQ25</f>
        <v>0</v>
      </c>
      <c r="L25" s="323">
        <f>'هر څه دلته وليکئ'!CR25</f>
        <v>0</v>
      </c>
      <c r="M25" s="323">
        <f>'هر څه دلته وليکئ'!CS25</f>
        <v>0</v>
      </c>
      <c r="N25" s="323">
        <f>'هر څه دلته وليکئ'!CT25</f>
        <v>0</v>
      </c>
      <c r="O25" s="323">
        <f>'هر څه دلته وليکئ'!CU25</f>
        <v>0</v>
      </c>
      <c r="P25" s="323">
        <f>'هر څه دلته وليکئ'!CV25</f>
        <v>0</v>
      </c>
      <c r="Q25" s="323">
        <f>'هر څه دلته وليکئ'!CW25</f>
        <v>0</v>
      </c>
      <c r="R25" s="323">
        <f>'هر څه دلته وليکئ'!CX25</f>
        <v>0</v>
      </c>
      <c r="S25" s="323">
        <f>'هر څه دلته وليکئ'!CY25</f>
        <v>0</v>
      </c>
      <c r="T25" s="323">
        <f>'هر څه دلته وليکئ'!CZ25</f>
        <v>0</v>
      </c>
      <c r="U25" s="323">
        <f>'هر څه دلته وليکئ'!DA25</f>
        <v>0</v>
      </c>
      <c r="V25" s="323">
        <f>'هر څه دلته وليکئ'!DB25</f>
        <v>0</v>
      </c>
      <c r="W25" s="323">
        <f>'هر څه دلته وليکئ'!DC25</f>
        <v>0</v>
      </c>
      <c r="X25" s="323">
        <f>'هر څه دلته وليکئ'!DD25</f>
        <v>0</v>
      </c>
      <c r="Y25" s="323">
        <f>'هر څه دلته وليکئ'!DE25</f>
        <v>0</v>
      </c>
      <c r="Z25" s="323">
        <f>'هر څه دلته وليکئ'!DF25</f>
        <v>0</v>
      </c>
      <c r="AA25" s="327">
        <f>'هر څه دلته وليکئ'!DG25</f>
        <v>0</v>
      </c>
      <c r="AB25" s="327" t="str">
        <f t="shared" si="0"/>
        <v>څلور مياشتنئ</v>
      </c>
      <c r="AC25" s="333">
        <f>'هر څه دلته وليکئ'!DN25</f>
        <v>0</v>
      </c>
      <c r="AD25" s="329">
        <f>'هر څه دلته وليکئ'!DO25</f>
        <v>0</v>
      </c>
      <c r="AE25" s="330">
        <f>'هر څه دلته وليکئ'!DQ25</f>
        <v>0</v>
      </c>
      <c r="AF25" s="331">
        <f>'هر څه دلته وليکئ'!DU25</f>
        <v>0</v>
      </c>
      <c r="AG25" s="332">
        <v>15</v>
      </c>
    </row>
    <row r="26" spans="1:33" ht="18.600000000000001" customHeight="1" thickBot="1">
      <c r="A26" s="322">
        <f>'هر څه دلته وليکئ'!CG26</f>
        <v>0</v>
      </c>
      <c r="B26" s="323">
        <f>'هر څه دلته وليکئ'!CH26</f>
        <v>0</v>
      </c>
      <c r="C26" s="323">
        <f>'هر څه دلته وليکئ'!CI26</f>
        <v>0</v>
      </c>
      <c r="D26" s="323">
        <f>'هر څه دلته وليکئ'!CJ26</f>
        <v>0</v>
      </c>
      <c r="E26" s="327">
        <f>'هر څه دلته وليکئ'!CK26</f>
        <v>0</v>
      </c>
      <c r="F26" s="325">
        <f>'هر څه دلته وليکئ'!CL26</f>
        <v>0</v>
      </c>
      <c r="G26" s="323">
        <f>'هر څه دلته وليکئ'!CM26</f>
        <v>0</v>
      </c>
      <c r="H26" s="326">
        <f>'هر څه دلته وليکئ'!CN26</f>
        <v>0</v>
      </c>
      <c r="I26" s="327">
        <f>'هر څه دلته وليکئ'!CO26</f>
        <v>0</v>
      </c>
      <c r="J26" s="325">
        <f>'هر څه دلته وليکئ'!CP26</f>
        <v>0</v>
      </c>
      <c r="K26" s="323">
        <f>'هر څه دلته وليکئ'!CQ26</f>
        <v>0</v>
      </c>
      <c r="L26" s="323">
        <f>'هر څه دلته وليکئ'!CR26</f>
        <v>0</v>
      </c>
      <c r="M26" s="323">
        <f>'هر څه دلته وليکئ'!CS26</f>
        <v>0</v>
      </c>
      <c r="N26" s="323">
        <f>'هر څه دلته وليکئ'!CT26</f>
        <v>0</v>
      </c>
      <c r="O26" s="323">
        <f>'هر څه دلته وليکئ'!CU26</f>
        <v>0</v>
      </c>
      <c r="P26" s="323">
        <f>'هر څه دلته وليکئ'!CV26</f>
        <v>0</v>
      </c>
      <c r="Q26" s="323">
        <f>'هر څه دلته وليکئ'!CW26</f>
        <v>0</v>
      </c>
      <c r="R26" s="323">
        <f>'هر څه دلته وليکئ'!CX26</f>
        <v>0</v>
      </c>
      <c r="S26" s="323">
        <f>'هر څه دلته وليکئ'!CY26</f>
        <v>0</v>
      </c>
      <c r="T26" s="323">
        <f>'هر څه دلته وليکئ'!CZ26</f>
        <v>0</v>
      </c>
      <c r="U26" s="323">
        <f>'هر څه دلته وليکئ'!DA26</f>
        <v>0</v>
      </c>
      <c r="V26" s="323">
        <f>'هر څه دلته وليکئ'!DB26</f>
        <v>0</v>
      </c>
      <c r="W26" s="323">
        <f>'هر څه دلته وليکئ'!DC26</f>
        <v>0</v>
      </c>
      <c r="X26" s="323">
        <f>'هر څه دلته وليکئ'!DD26</f>
        <v>0</v>
      </c>
      <c r="Y26" s="323">
        <f>'هر څه دلته وليکئ'!DE26</f>
        <v>0</v>
      </c>
      <c r="Z26" s="323">
        <f>'هر څه دلته وليکئ'!DF26</f>
        <v>0</v>
      </c>
      <c r="AA26" s="327">
        <f>'هر څه دلته وليکئ'!DG26</f>
        <v>0</v>
      </c>
      <c r="AB26" s="327" t="str">
        <f t="shared" si="0"/>
        <v>څلور مياشتنئ</v>
      </c>
      <c r="AC26" s="333">
        <f>'هر څه دلته وليکئ'!DN26</f>
        <v>0</v>
      </c>
      <c r="AD26" s="329">
        <f>'هر څه دلته وليکئ'!DO26</f>
        <v>0</v>
      </c>
      <c r="AE26" s="330">
        <f>'هر څه دلته وليکئ'!DQ26</f>
        <v>0</v>
      </c>
      <c r="AF26" s="331">
        <f>'هر څه دلته وليکئ'!DU26</f>
        <v>0</v>
      </c>
      <c r="AG26" s="332">
        <v>16</v>
      </c>
    </row>
    <row r="27" spans="1:33" ht="18.600000000000001" customHeight="1" thickBot="1">
      <c r="A27" s="322">
        <f>'هر څه دلته وليکئ'!CG27</f>
        <v>0</v>
      </c>
      <c r="B27" s="323">
        <f>'هر څه دلته وليکئ'!CH27</f>
        <v>0</v>
      </c>
      <c r="C27" s="323">
        <f>'هر څه دلته وليکئ'!CI27</f>
        <v>0</v>
      </c>
      <c r="D27" s="323">
        <f>'هر څه دلته وليکئ'!CJ27</f>
        <v>0</v>
      </c>
      <c r="E27" s="327">
        <f>'هر څه دلته وليکئ'!CK27</f>
        <v>0</v>
      </c>
      <c r="F27" s="325">
        <f>'هر څه دلته وليکئ'!CL27</f>
        <v>0</v>
      </c>
      <c r="G27" s="323">
        <f>'هر څه دلته وليکئ'!CM27</f>
        <v>0</v>
      </c>
      <c r="H27" s="326">
        <f>'هر څه دلته وليکئ'!CN27</f>
        <v>0</v>
      </c>
      <c r="I27" s="334">
        <f>'هر څه دلته وليکئ'!CO27</f>
        <v>0</v>
      </c>
      <c r="J27" s="325">
        <f>'هر څه دلته وليکئ'!CP27</f>
        <v>0</v>
      </c>
      <c r="K27" s="323">
        <f>'هر څه دلته وليکئ'!CQ27</f>
        <v>0</v>
      </c>
      <c r="L27" s="323">
        <f>'هر څه دلته وليکئ'!CR27</f>
        <v>0</v>
      </c>
      <c r="M27" s="323">
        <f>'هر څه دلته وليکئ'!CS27</f>
        <v>0</v>
      </c>
      <c r="N27" s="323">
        <f>'هر څه دلته وليکئ'!CT27</f>
        <v>0</v>
      </c>
      <c r="O27" s="323">
        <f>'هر څه دلته وليکئ'!CU27</f>
        <v>0</v>
      </c>
      <c r="P27" s="323">
        <f>'هر څه دلته وليکئ'!CV27</f>
        <v>0</v>
      </c>
      <c r="Q27" s="323">
        <f>'هر څه دلته وليکئ'!CW27</f>
        <v>0</v>
      </c>
      <c r="R27" s="323">
        <f>'هر څه دلته وليکئ'!CX27</f>
        <v>0</v>
      </c>
      <c r="S27" s="323">
        <f>'هر څه دلته وليکئ'!CY27</f>
        <v>0</v>
      </c>
      <c r="T27" s="323">
        <f>'هر څه دلته وليکئ'!CZ27</f>
        <v>0</v>
      </c>
      <c r="U27" s="323">
        <f>'هر څه دلته وليکئ'!DA27</f>
        <v>0</v>
      </c>
      <c r="V27" s="323">
        <f>'هر څه دلته وليکئ'!DB27</f>
        <v>0</v>
      </c>
      <c r="W27" s="323">
        <f>'هر څه دلته وليکئ'!DC27</f>
        <v>0</v>
      </c>
      <c r="X27" s="323">
        <f>'هر څه دلته وليکئ'!DD27</f>
        <v>0</v>
      </c>
      <c r="Y27" s="323">
        <f>'هر څه دلته وليکئ'!DE27</f>
        <v>0</v>
      </c>
      <c r="Z27" s="323">
        <f>'هر څه دلته وليکئ'!DF27</f>
        <v>0</v>
      </c>
      <c r="AA27" s="327">
        <f>'هر څه دلته وليکئ'!DG27</f>
        <v>0</v>
      </c>
      <c r="AB27" s="327" t="str">
        <f t="shared" si="0"/>
        <v>څلور مياشتنئ</v>
      </c>
      <c r="AC27" s="333">
        <f>'هر څه دلته وليکئ'!DN27</f>
        <v>0</v>
      </c>
      <c r="AD27" s="329">
        <f>'هر څه دلته وليکئ'!DO27</f>
        <v>0</v>
      </c>
      <c r="AE27" s="330">
        <f>'هر څه دلته وليکئ'!DQ27</f>
        <v>0</v>
      </c>
      <c r="AF27" s="331">
        <f>'هر څه دلته وليکئ'!DU27</f>
        <v>0</v>
      </c>
      <c r="AG27" s="332">
        <v>17</v>
      </c>
    </row>
    <row r="28" spans="1:33" ht="18.600000000000001" customHeight="1" thickBot="1">
      <c r="A28" s="322">
        <f>'هر څه دلته وليکئ'!CG28</f>
        <v>0</v>
      </c>
      <c r="B28" s="323">
        <f>'هر څه دلته وليکئ'!CH28</f>
        <v>0</v>
      </c>
      <c r="C28" s="323">
        <f>'هر څه دلته وليکئ'!CI28</f>
        <v>0</v>
      </c>
      <c r="D28" s="323">
        <f>'هر څه دلته وليکئ'!CJ28</f>
        <v>0</v>
      </c>
      <c r="E28" s="327">
        <f>'هر څه دلته وليکئ'!CK28</f>
        <v>0</v>
      </c>
      <c r="F28" s="325">
        <f>'هر څه دلته وليکئ'!CL28</f>
        <v>0</v>
      </c>
      <c r="G28" s="323">
        <f>'هر څه دلته وليکئ'!CM28</f>
        <v>0</v>
      </c>
      <c r="H28" s="326">
        <f>'هر څه دلته وليکئ'!CN28</f>
        <v>0</v>
      </c>
      <c r="I28" s="327">
        <f>'هر څه دلته وليکئ'!CO28</f>
        <v>0</v>
      </c>
      <c r="J28" s="325">
        <f>'هر څه دلته وليکئ'!CP28</f>
        <v>0</v>
      </c>
      <c r="K28" s="323">
        <f>'هر څه دلته وليکئ'!CQ28</f>
        <v>0</v>
      </c>
      <c r="L28" s="323">
        <f>'هر څه دلته وليکئ'!CR28</f>
        <v>0</v>
      </c>
      <c r="M28" s="323">
        <f>'هر څه دلته وليکئ'!CS28</f>
        <v>0</v>
      </c>
      <c r="N28" s="323">
        <f>'هر څه دلته وليکئ'!CT28</f>
        <v>0</v>
      </c>
      <c r="O28" s="323">
        <f>'هر څه دلته وليکئ'!CU28</f>
        <v>0</v>
      </c>
      <c r="P28" s="323">
        <f>'هر څه دلته وليکئ'!CV28</f>
        <v>0</v>
      </c>
      <c r="Q28" s="323">
        <f>'هر څه دلته وليکئ'!CW28</f>
        <v>0</v>
      </c>
      <c r="R28" s="323">
        <f>'هر څه دلته وليکئ'!CX28</f>
        <v>0</v>
      </c>
      <c r="S28" s="323">
        <f>'هر څه دلته وليکئ'!CY28</f>
        <v>0</v>
      </c>
      <c r="T28" s="323">
        <f>'هر څه دلته وليکئ'!CZ28</f>
        <v>0</v>
      </c>
      <c r="U28" s="323">
        <f>'هر څه دلته وليکئ'!DA28</f>
        <v>0</v>
      </c>
      <c r="V28" s="323">
        <f>'هر څه دلته وليکئ'!DB28</f>
        <v>0</v>
      </c>
      <c r="W28" s="323">
        <f>'هر څه دلته وليکئ'!DC28</f>
        <v>0</v>
      </c>
      <c r="X28" s="323">
        <f>'هر څه دلته وليکئ'!DD28</f>
        <v>0</v>
      </c>
      <c r="Y28" s="323">
        <f>'هر څه دلته وليکئ'!DE28</f>
        <v>0</v>
      </c>
      <c r="Z28" s="323">
        <f>'هر څه دلته وليکئ'!DF28</f>
        <v>0</v>
      </c>
      <c r="AA28" s="327">
        <f>'هر څه دلته وليکئ'!DG28</f>
        <v>0</v>
      </c>
      <c r="AB28" s="327" t="str">
        <f t="shared" si="0"/>
        <v>څلور مياشتنئ</v>
      </c>
      <c r="AC28" s="333">
        <f>'هر څه دلته وليکئ'!DN28</f>
        <v>0</v>
      </c>
      <c r="AD28" s="329">
        <f>'هر څه دلته وليکئ'!DO28</f>
        <v>0</v>
      </c>
      <c r="AE28" s="330">
        <f>'هر څه دلته وليکئ'!DQ28</f>
        <v>0</v>
      </c>
      <c r="AF28" s="331">
        <f>'هر څه دلته وليکئ'!DU28</f>
        <v>0</v>
      </c>
      <c r="AG28" s="332">
        <v>18</v>
      </c>
    </row>
    <row r="29" spans="1:33" ht="18.600000000000001" customHeight="1" thickBot="1">
      <c r="A29" s="322">
        <f>'هر څه دلته وليکئ'!CG29</f>
        <v>0</v>
      </c>
      <c r="B29" s="323">
        <f>'هر څه دلته وليکئ'!CH29</f>
        <v>0</v>
      </c>
      <c r="C29" s="323">
        <f>'هر څه دلته وليکئ'!CI29</f>
        <v>0</v>
      </c>
      <c r="D29" s="323">
        <f>'هر څه دلته وليکئ'!CJ29</f>
        <v>0</v>
      </c>
      <c r="E29" s="327">
        <f>'هر څه دلته وليکئ'!CK29</f>
        <v>0</v>
      </c>
      <c r="F29" s="325">
        <f>'هر څه دلته وليکئ'!CL29</f>
        <v>0</v>
      </c>
      <c r="G29" s="323">
        <f>'هر څه دلته وليکئ'!CM29</f>
        <v>0</v>
      </c>
      <c r="H29" s="326">
        <f>'هر څه دلته وليکئ'!CN29</f>
        <v>0</v>
      </c>
      <c r="I29" s="327">
        <f>'هر څه دلته وليکئ'!CO29</f>
        <v>0</v>
      </c>
      <c r="J29" s="325">
        <f>'هر څه دلته وليکئ'!CP29</f>
        <v>0</v>
      </c>
      <c r="K29" s="323">
        <f>'هر څه دلته وليکئ'!CQ29</f>
        <v>0</v>
      </c>
      <c r="L29" s="323">
        <f>'هر څه دلته وليکئ'!CR29</f>
        <v>0</v>
      </c>
      <c r="M29" s="323">
        <f>'هر څه دلته وليکئ'!CS29</f>
        <v>0</v>
      </c>
      <c r="N29" s="323">
        <f>'هر څه دلته وليکئ'!CT29</f>
        <v>0</v>
      </c>
      <c r="O29" s="323">
        <f>'هر څه دلته وليکئ'!CU29</f>
        <v>0</v>
      </c>
      <c r="P29" s="323">
        <f>'هر څه دلته وليکئ'!CV29</f>
        <v>0</v>
      </c>
      <c r="Q29" s="323">
        <f>'هر څه دلته وليکئ'!CW29</f>
        <v>0</v>
      </c>
      <c r="R29" s="323">
        <f>'هر څه دلته وليکئ'!CX29</f>
        <v>0</v>
      </c>
      <c r="S29" s="323">
        <f>'هر څه دلته وليکئ'!CY29</f>
        <v>0</v>
      </c>
      <c r="T29" s="323">
        <f>'هر څه دلته وليکئ'!CZ29</f>
        <v>0</v>
      </c>
      <c r="U29" s="323">
        <f>'هر څه دلته وليکئ'!DA29</f>
        <v>0</v>
      </c>
      <c r="V29" s="323">
        <f>'هر څه دلته وليکئ'!DB29</f>
        <v>0</v>
      </c>
      <c r="W29" s="323">
        <f>'هر څه دلته وليکئ'!DC29</f>
        <v>0</v>
      </c>
      <c r="X29" s="323">
        <f>'هر څه دلته وليکئ'!DD29</f>
        <v>0</v>
      </c>
      <c r="Y29" s="323">
        <f>'هر څه دلته وليکئ'!DE29</f>
        <v>0</v>
      </c>
      <c r="Z29" s="323">
        <f>'هر څه دلته وليکئ'!DF29</f>
        <v>0</v>
      </c>
      <c r="AA29" s="327">
        <f>'هر څه دلته وليکئ'!DG29</f>
        <v>0</v>
      </c>
      <c r="AB29" s="327" t="str">
        <f t="shared" si="0"/>
        <v>څلور مياشتنئ</v>
      </c>
      <c r="AC29" s="333">
        <f>'هر څه دلته وليکئ'!DN29</f>
        <v>0</v>
      </c>
      <c r="AD29" s="329">
        <f>'هر څه دلته وليکئ'!DO29</f>
        <v>0</v>
      </c>
      <c r="AE29" s="330">
        <f>'هر څه دلته وليکئ'!DQ29</f>
        <v>0</v>
      </c>
      <c r="AF29" s="331">
        <f>'هر څه دلته وليکئ'!DU29</f>
        <v>0</v>
      </c>
      <c r="AG29" s="332">
        <v>19</v>
      </c>
    </row>
    <row r="30" spans="1:33" ht="18.600000000000001" customHeight="1" thickBot="1">
      <c r="A30" s="322">
        <f>'هر څه دلته وليکئ'!CG30</f>
        <v>0</v>
      </c>
      <c r="B30" s="323">
        <f>'هر څه دلته وليکئ'!CH30</f>
        <v>0</v>
      </c>
      <c r="C30" s="323">
        <f>'هر څه دلته وليکئ'!CI30</f>
        <v>0</v>
      </c>
      <c r="D30" s="323">
        <f>'هر څه دلته وليکئ'!CJ30</f>
        <v>0</v>
      </c>
      <c r="E30" s="327">
        <f>'هر څه دلته وليکئ'!CK30</f>
        <v>0</v>
      </c>
      <c r="F30" s="325">
        <f>'هر څه دلته وليکئ'!CL30</f>
        <v>0</v>
      </c>
      <c r="G30" s="323">
        <f>'هر څه دلته وليکئ'!CM30</f>
        <v>0</v>
      </c>
      <c r="H30" s="326">
        <f>'هر څه دلته وليکئ'!CN30</f>
        <v>0</v>
      </c>
      <c r="I30" s="327">
        <f>'هر څه دلته وليکئ'!CO30</f>
        <v>0</v>
      </c>
      <c r="J30" s="325">
        <f>'هر څه دلته وليکئ'!CP30</f>
        <v>0</v>
      </c>
      <c r="K30" s="323">
        <f>'هر څه دلته وليکئ'!CQ30</f>
        <v>0</v>
      </c>
      <c r="L30" s="323">
        <f>'هر څه دلته وليکئ'!CR30</f>
        <v>0</v>
      </c>
      <c r="M30" s="323">
        <f>'هر څه دلته وليکئ'!CS30</f>
        <v>0</v>
      </c>
      <c r="N30" s="323">
        <f>'هر څه دلته وليکئ'!CT30</f>
        <v>0</v>
      </c>
      <c r="O30" s="323">
        <f>'هر څه دلته وليکئ'!CU30</f>
        <v>0</v>
      </c>
      <c r="P30" s="323">
        <f>'هر څه دلته وليکئ'!CV30</f>
        <v>0</v>
      </c>
      <c r="Q30" s="323">
        <f>'هر څه دلته وليکئ'!CW30</f>
        <v>0</v>
      </c>
      <c r="R30" s="323">
        <f>'هر څه دلته وليکئ'!CX30</f>
        <v>0</v>
      </c>
      <c r="S30" s="323">
        <f>'هر څه دلته وليکئ'!CY30</f>
        <v>0</v>
      </c>
      <c r="T30" s="323">
        <f>'هر څه دلته وليکئ'!CZ30</f>
        <v>0</v>
      </c>
      <c r="U30" s="323">
        <f>'هر څه دلته وليکئ'!DA30</f>
        <v>0</v>
      </c>
      <c r="V30" s="323">
        <f>'هر څه دلته وليکئ'!DB30</f>
        <v>0</v>
      </c>
      <c r="W30" s="323">
        <f>'هر څه دلته وليکئ'!DC30</f>
        <v>0</v>
      </c>
      <c r="X30" s="323">
        <f>'هر څه دلته وليکئ'!DD30</f>
        <v>0</v>
      </c>
      <c r="Y30" s="323">
        <f>'هر څه دلته وليکئ'!DE30</f>
        <v>0</v>
      </c>
      <c r="Z30" s="323">
        <f>'هر څه دلته وليکئ'!DF30</f>
        <v>0</v>
      </c>
      <c r="AA30" s="327">
        <f>'هر څه دلته وليکئ'!DG30</f>
        <v>0</v>
      </c>
      <c r="AB30" s="327" t="str">
        <f t="shared" si="0"/>
        <v>څلور مياشتنئ</v>
      </c>
      <c r="AC30" s="333">
        <f>'هر څه دلته وليکئ'!DN30</f>
        <v>0</v>
      </c>
      <c r="AD30" s="329">
        <f>'هر څه دلته وليکئ'!DO30</f>
        <v>0</v>
      </c>
      <c r="AE30" s="330">
        <f>'هر څه دلته وليکئ'!DQ30</f>
        <v>0</v>
      </c>
      <c r="AF30" s="331">
        <f>'هر څه دلته وليکئ'!DU30</f>
        <v>0</v>
      </c>
      <c r="AG30" s="332">
        <v>20</v>
      </c>
    </row>
    <row r="31" spans="1:33" ht="18.600000000000001" customHeight="1" thickBot="1">
      <c r="A31" s="335">
        <f>'هر څه دلته وليکئ'!CG31</f>
        <v>0</v>
      </c>
      <c r="B31" s="336">
        <f>'هر څه دلته وليکئ'!CH31</f>
        <v>0</v>
      </c>
      <c r="C31" s="336">
        <f>'هر څه دلته وليکئ'!CI31</f>
        <v>0</v>
      </c>
      <c r="D31" s="336">
        <f>'هر څه دلته وليکئ'!CJ31</f>
        <v>0</v>
      </c>
      <c r="E31" s="337">
        <f>'هر څه دلته وليکئ'!CK31</f>
        <v>0</v>
      </c>
      <c r="F31" s="338">
        <f>'هر څه دلته وليکئ'!CL31</f>
        <v>0</v>
      </c>
      <c r="G31" s="336">
        <f>'هر څه دلته وليکئ'!CM31</f>
        <v>0</v>
      </c>
      <c r="H31" s="339">
        <f>'هر څه دلته وليکئ'!CN31</f>
        <v>0</v>
      </c>
      <c r="I31" s="337">
        <f>'هر څه دلته وليکئ'!CO31</f>
        <v>0</v>
      </c>
      <c r="J31" s="338">
        <f>'هر څه دلته وليکئ'!CP31</f>
        <v>0</v>
      </c>
      <c r="K31" s="336">
        <f>'هر څه دلته وليکئ'!CQ31</f>
        <v>0</v>
      </c>
      <c r="L31" s="336">
        <f>'هر څه دلته وليکئ'!CR31</f>
        <v>0</v>
      </c>
      <c r="M31" s="336">
        <f>'هر څه دلته وليکئ'!CS31</f>
        <v>0</v>
      </c>
      <c r="N31" s="336">
        <f>'هر څه دلته وليکئ'!CT31</f>
        <v>0</v>
      </c>
      <c r="O31" s="336">
        <f>'هر څه دلته وليکئ'!CU31</f>
        <v>0</v>
      </c>
      <c r="P31" s="336">
        <f>'هر څه دلته وليکئ'!CV31</f>
        <v>0</v>
      </c>
      <c r="Q31" s="336">
        <f>'هر څه دلته وليکئ'!CW31</f>
        <v>0</v>
      </c>
      <c r="R31" s="336">
        <f>'هر څه دلته وليکئ'!CX31</f>
        <v>0</v>
      </c>
      <c r="S31" s="336">
        <f>'هر څه دلته وليکئ'!CY31</f>
        <v>0</v>
      </c>
      <c r="T31" s="336">
        <f>'هر څه دلته وليکئ'!CZ31</f>
        <v>0</v>
      </c>
      <c r="U31" s="336">
        <f>'هر څه دلته وليکئ'!DA31</f>
        <v>0</v>
      </c>
      <c r="V31" s="336">
        <f>'هر څه دلته وليکئ'!DB31</f>
        <v>0</v>
      </c>
      <c r="W31" s="336">
        <f>'هر څه دلته وليکئ'!DC31</f>
        <v>0</v>
      </c>
      <c r="X31" s="336">
        <f>'هر څه دلته وليکئ'!DD31</f>
        <v>0</v>
      </c>
      <c r="Y31" s="336">
        <f>'هر څه دلته وليکئ'!DE31</f>
        <v>0</v>
      </c>
      <c r="Z31" s="336">
        <f>'هر څه دلته وليکئ'!DF31</f>
        <v>0</v>
      </c>
      <c r="AA31" s="337">
        <f>'هر څه دلته وليکئ'!DG31</f>
        <v>0</v>
      </c>
      <c r="AB31" s="337" t="str">
        <f t="shared" si="0"/>
        <v>څلور مياشتنئ</v>
      </c>
      <c r="AC31" s="340">
        <f>'هر څه دلته وليکئ'!DN31</f>
        <v>0</v>
      </c>
      <c r="AD31" s="341">
        <f>'هر څه دلته وليکئ'!DO31</f>
        <v>0</v>
      </c>
      <c r="AE31" s="342">
        <f>'هر څه دلته وليکئ'!DQ31</f>
        <v>0</v>
      </c>
      <c r="AF31" s="343">
        <f>'هر څه دلته وليکئ'!DU31</f>
        <v>0</v>
      </c>
      <c r="AG31" s="344">
        <v>21</v>
      </c>
    </row>
    <row r="32" spans="1:33" ht="18" customHeight="1" thickBot="1">
      <c r="A32" s="345">
        <f>'هر څه دلته وليکئ'!CG32</f>
        <v>0</v>
      </c>
      <c r="B32" s="346">
        <f>'هر څه دلته وليکئ'!CH32</f>
        <v>0</v>
      </c>
      <c r="C32" s="346">
        <f>'هر څه دلته وليکئ'!CI32</f>
        <v>0</v>
      </c>
      <c r="D32" s="346">
        <f>'هر څه دلته وليکئ'!CJ32</f>
        <v>0</v>
      </c>
      <c r="E32" s="324">
        <f>'هر څه دلته وليکئ'!CK32</f>
        <v>0</v>
      </c>
      <c r="F32" s="347">
        <f>'هر څه دلته وليکئ'!CL32</f>
        <v>0</v>
      </c>
      <c r="G32" s="346">
        <f>'هر څه دلته وليکئ'!CM32</f>
        <v>0</v>
      </c>
      <c r="H32" s="348">
        <f>'هر څه دلته وليکئ'!CN32</f>
        <v>0</v>
      </c>
      <c r="I32" s="324">
        <f>'هر څه دلته وليکئ'!CO32</f>
        <v>0</v>
      </c>
      <c r="J32" s="347">
        <f>'هر څه دلته وليکئ'!CP32</f>
        <v>0</v>
      </c>
      <c r="K32" s="346">
        <f>'هر څه دلته وليکئ'!CQ32</f>
        <v>0</v>
      </c>
      <c r="L32" s="346">
        <f>'هر څه دلته وليکئ'!CR32</f>
        <v>0</v>
      </c>
      <c r="M32" s="346">
        <f>'هر څه دلته وليکئ'!CS32</f>
        <v>0</v>
      </c>
      <c r="N32" s="346">
        <f>'هر څه دلته وليکئ'!CT32</f>
        <v>0</v>
      </c>
      <c r="O32" s="346">
        <f>'هر څه دلته وليکئ'!CU32</f>
        <v>0</v>
      </c>
      <c r="P32" s="346">
        <f>'هر څه دلته وليکئ'!CV32</f>
        <v>0</v>
      </c>
      <c r="Q32" s="346">
        <f>'هر څه دلته وليکئ'!CW32</f>
        <v>0</v>
      </c>
      <c r="R32" s="346">
        <f>'هر څه دلته وليکئ'!CX32</f>
        <v>0</v>
      </c>
      <c r="S32" s="346">
        <f>'هر څه دلته وليکئ'!CY32</f>
        <v>0</v>
      </c>
      <c r="T32" s="346">
        <f>'هر څه دلته وليکئ'!CZ32</f>
        <v>0</v>
      </c>
      <c r="U32" s="346">
        <f>'هر څه دلته وليکئ'!DA32</f>
        <v>0</v>
      </c>
      <c r="V32" s="346">
        <f>'هر څه دلته وليکئ'!DB32</f>
        <v>0</v>
      </c>
      <c r="W32" s="346">
        <f>'هر څه دلته وليکئ'!DC32</f>
        <v>0</v>
      </c>
      <c r="X32" s="346">
        <f>'هر څه دلته وليکئ'!DD32</f>
        <v>0</v>
      </c>
      <c r="Y32" s="346">
        <f>'هر څه دلته وليکئ'!DE32</f>
        <v>0</v>
      </c>
      <c r="Z32" s="346">
        <f>'هر څه دلته وليکئ'!DF32</f>
        <v>0</v>
      </c>
      <c r="AA32" s="324">
        <f>'هر څه دلته وليکئ'!DG32</f>
        <v>0</v>
      </c>
      <c r="AB32" s="324" t="str">
        <f t="shared" si="0"/>
        <v>څلور مياشتنئ</v>
      </c>
      <c r="AC32" s="328">
        <f>'هر څه دلته وليکئ'!DN32</f>
        <v>0</v>
      </c>
      <c r="AD32" s="349">
        <f>'هر څه دلته وليکئ'!DO32</f>
        <v>0</v>
      </c>
      <c r="AE32" s="350">
        <f>'هر څه دلته وليکئ'!DQ32</f>
        <v>0</v>
      </c>
      <c r="AF32" s="351">
        <f>'هر څه دلته وليکئ'!DU32</f>
        <v>0</v>
      </c>
      <c r="AG32" s="332">
        <v>22</v>
      </c>
    </row>
    <row r="33" spans="1:33" ht="18" customHeight="1" thickBot="1">
      <c r="A33" s="322">
        <f>'هر څه دلته وليکئ'!CG33</f>
        <v>0</v>
      </c>
      <c r="B33" s="323">
        <f>'هر څه دلته وليکئ'!CH33</f>
        <v>0</v>
      </c>
      <c r="C33" s="323">
        <f>'هر څه دلته وليکئ'!CI33</f>
        <v>0</v>
      </c>
      <c r="D33" s="323">
        <f>'هر څه دلته وليکئ'!CJ33</f>
        <v>0</v>
      </c>
      <c r="E33" s="327">
        <f>'هر څه دلته وليکئ'!CK33</f>
        <v>0</v>
      </c>
      <c r="F33" s="325">
        <f>'هر څه دلته وليکئ'!CL33</f>
        <v>0</v>
      </c>
      <c r="G33" s="323">
        <f>'هر څه دلته وليکئ'!CM33</f>
        <v>0</v>
      </c>
      <c r="H33" s="326">
        <f>'هر څه دلته وليکئ'!CN33</f>
        <v>0</v>
      </c>
      <c r="I33" s="327">
        <f>'هر څه دلته وليکئ'!CO33</f>
        <v>0</v>
      </c>
      <c r="J33" s="325">
        <f>'هر څه دلته وليکئ'!CP33</f>
        <v>0</v>
      </c>
      <c r="K33" s="323">
        <f>'هر څه دلته وليکئ'!CQ33</f>
        <v>0</v>
      </c>
      <c r="L33" s="323">
        <f>'هر څه دلته وليکئ'!CR33</f>
        <v>0</v>
      </c>
      <c r="M33" s="323">
        <f>'هر څه دلته وليکئ'!CS33</f>
        <v>0</v>
      </c>
      <c r="N33" s="323">
        <f>'هر څه دلته وليکئ'!CT33</f>
        <v>0</v>
      </c>
      <c r="O33" s="323">
        <f>'هر څه دلته وليکئ'!CU33</f>
        <v>0</v>
      </c>
      <c r="P33" s="323">
        <f>'هر څه دلته وليکئ'!CV33</f>
        <v>0</v>
      </c>
      <c r="Q33" s="323">
        <f>'هر څه دلته وليکئ'!CW33</f>
        <v>0</v>
      </c>
      <c r="R33" s="323">
        <f>'هر څه دلته وليکئ'!CX33</f>
        <v>0</v>
      </c>
      <c r="S33" s="323">
        <f>'هر څه دلته وليکئ'!CY33</f>
        <v>0</v>
      </c>
      <c r="T33" s="323">
        <f>'هر څه دلته وليکئ'!CZ33</f>
        <v>0</v>
      </c>
      <c r="U33" s="323">
        <f>'هر څه دلته وليکئ'!DA33</f>
        <v>0</v>
      </c>
      <c r="V33" s="323">
        <f>'هر څه دلته وليکئ'!DB33</f>
        <v>0</v>
      </c>
      <c r="W33" s="323">
        <f>'هر څه دلته وليکئ'!DC33</f>
        <v>0</v>
      </c>
      <c r="X33" s="323">
        <f>'هر څه دلته وليکئ'!DD33</f>
        <v>0</v>
      </c>
      <c r="Y33" s="323">
        <f>'هر څه دلته وليکئ'!DE33</f>
        <v>0</v>
      </c>
      <c r="Z33" s="323">
        <f>'هر څه دلته وليکئ'!DF33</f>
        <v>0</v>
      </c>
      <c r="AA33" s="327">
        <f>'هر څه دلته وليکئ'!DG33</f>
        <v>0</v>
      </c>
      <c r="AB33" s="327" t="str">
        <f t="shared" si="0"/>
        <v>څلور مياشتنئ</v>
      </c>
      <c r="AC33" s="333">
        <f>'هر څه دلته وليکئ'!DN33</f>
        <v>0</v>
      </c>
      <c r="AD33" s="352">
        <f>'هر څه دلته وليکئ'!DO33</f>
        <v>0</v>
      </c>
      <c r="AE33" s="353">
        <f>'هر څه دلته وليکئ'!DQ33</f>
        <v>0</v>
      </c>
      <c r="AF33" s="354">
        <f>'هر څه دلته وليکئ'!DU33</f>
        <v>0</v>
      </c>
      <c r="AG33" s="344">
        <v>23</v>
      </c>
    </row>
    <row r="34" spans="1:33" ht="18" customHeight="1" thickBot="1">
      <c r="A34" s="322">
        <f>'هر څه دلته وليکئ'!CG34</f>
        <v>0</v>
      </c>
      <c r="B34" s="323">
        <f>'هر څه دلته وليکئ'!CH34</f>
        <v>0</v>
      </c>
      <c r="C34" s="323">
        <f>'هر څه دلته وليکئ'!CI34</f>
        <v>0</v>
      </c>
      <c r="D34" s="323">
        <f>'هر څه دلته وليکئ'!CJ34</f>
        <v>0</v>
      </c>
      <c r="E34" s="327">
        <f>'هر څه دلته وليکئ'!CK34</f>
        <v>0</v>
      </c>
      <c r="F34" s="325">
        <f>'هر څه دلته وليکئ'!CL34</f>
        <v>0</v>
      </c>
      <c r="G34" s="323">
        <f>'هر څه دلته وليکئ'!CM34</f>
        <v>0</v>
      </c>
      <c r="H34" s="326">
        <f>'هر څه دلته وليکئ'!CN34</f>
        <v>0</v>
      </c>
      <c r="I34" s="327">
        <f>'هر څه دلته وليکئ'!CO34</f>
        <v>0</v>
      </c>
      <c r="J34" s="325">
        <f>'هر څه دلته وليکئ'!CP34</f>
        <v>0</v>
      </c>
      <c r="K34" s="323">
        <f>'هر څه دلته وليکئ'!CQ34</f>
        <v>0</v>
      </c>
      <c r="L34" s="323">
        <f>'هر څه دلته وليکئ'!CR34</f>
        <v>0</v>
      </c>
      <c r="M34" s="323">
        <f>'هر څه دلته وليکئ'!CS34</f>
        <v>0</v>
      </c>
      <c r="N34" s="323">
        <f>'هر څه دلته وليکئ'!CT34</f>
        <v>0</v>
      </c>
      <c r="O34" s="323">
        <f>'هر څه دلته وليکئ'!CU34</f>
        <v>0</v>
      </c>
      <c r="P34" s="323">
        <f>'هر څه دلته وليکئ'!CV34</f>
        <v>0</v>
      </c>
      <c r="Q34" s="323">
        <f>'هر څه دلته وليکئ'!CW34</f>
        <v>0</v>
      </c>
      <c r="R34" s="323">
        <f>'هر څه دلته وليکئ'!CX34</f>
        <v>0</v>
      </c>
      <c r="S34" s="323">
        <f>'هر څه دلته وليکئ'!CY34</f>
        <v>0</v>
      </c>
      <c r="T34" s="323">
        <f>'هر څه دلته وليکئ'!CZ34</f>
        <v>0</v>
      </c>
      <c r="U34" s="323">
        <f>'هر څه دلته وليکئ'!DA34</f>
        <v>0</v>
      </c>
      <c r="V34" s="323">
        <f>'هر څه دلته وليکئ'!DB34</f>
        <v>0</v>
      </c>
      <c r="W34" s="323">
        <f>'هر څه دلته وليکئ'!DC34</f>
        <v>0</v>
      </c>
      <c r="X34" s="323">
        <f>'هر څه دلته وليکئ'!DD34</f>
        <v>0</v>
      </c>
      <c r="Y34" s="323">
        <f>'هر څه دلته وليکئ'!DE34</f>
        <v>0</v>
      </c>
      <c r="Z34" s="323">
        <f>'هر څه دلته وليکئ'!DF34</f>
        <v>0</v>
      </c>
      <c r="AA34" s="327">
        <f>'هر څه دلته وليکئ'!DG34</f>
        <v>0</v>
      </c>
      <c r="AB34" s="327" t="str">
        <f t="shared" si="0"/>
        <v>څلور مياشتنئ</v>
      </c>
      <c r="AC34" s="333">
        <f>'هر څه دلته وليکئ'!DN34</f>
        <v>0</v>
      </c>
      <c r="AD34" s="352">
        <f>'هر څه دلته وليکئ'!DO34</f>
        <v>0</v>
      </c>
      <c r="AE34" s="353">
        <f>'هر څه دلته وليکئ'!DQ34</f>
        <v>0</v>
      </c>
      <c r="AF34" s="354">
        <f>'هر څه دلته وليکئ'!DU34</f>
        <v>0</v>
      </c>
      <c r="AG34" s="344">
        <v>24</v>
      </c>
    </row>
    <row r="35" spans="1:33" ht="18" customHeight="1">
      <c r="A35" s="322">
        <f>'هر څه دلته وليکئ'!CG35</f>
        <v>0</v>
      </c>
      <c r="B35" s="323">
        <f>'هر څه دلته وليکئ'!CH35</f>
        <v>0</v>
      </c>
      <c r="C35" s="323">
        <f>'هر څه دلته وليکئ'!CI35</f>
        <v>0</v>
      </c>
      <c r="D35" s="323">
        <f>'هر څه دلته وليکئ'!CJ35</f>
        <v>0</v>
      </c>
      <c r="E35" s="327">
        <f>'هر څه دلته وليکئ'!CK35</f>
        <v>0</v>
      </c>
      <c r="F35" s="325">
        <f>'هر څه دلته وليکئ'!CL35</f>
        <v>0</v>
      </c>
      <c r="G35" s="323">
        <f>'هر څه دلته وليکئ'!CM35</f>
        <v>0</v>
      </c>
      <c r="H35" s="326">
        <f>'هر څه دلته وليکئ'!CN35</f>
        <v>0</v>
      </c>
      <c r="I35" s="327">
        <f>'هر څه دلته وليکئ'!CO35</f>
        <v>0</v>
      </c>
      <c r="J35" s="325">
        <f>'هر څه دلته وليکئ'!CP35</f>
        <v>0</v>
      </c>
      <c r="K35" s="323">
        <f>'هر څه دلته وليکئ'!CQ35</f>
        <v>0</v>
      </c>
      <c r="L35" s="323">
        <f>'هر څه دلته وليکئ'!CR35</f>
        <v>0</v>
      </c>
      <c r="M35" s="323">
        <f>'هر څه دلته وليکئ'!CS35</f>
        <v>0</v>
      </c>
      <c r="N35" s="323">
        <f>'هر څه دلته وليکئ'!CT35</f>
        <v>0</v>
      </c>
      <c r="O35" s="323">
        <f>'هر څه دلته وليکئ'!CU35</f>
        <v>0</v>
      </c>
      <c r="P35" s="323">
        <f>'هر څه دلته وليکئ'!CV35</f>
        <v>0</v>
      </c>
      <c r="Q35" s="323">
        <f>'هر څه دلته وليکئ'!CW35</f>
        <v>0</v>
      </c>
      <c r="R35" s="323">
        <f>'هر څه دلته وليکئ'!CX35</f>
        <v>0</v>
      </c>
      <c r="S35" s="323">
        <f>'هر څه دلته وليکئ'!CY35</f>
        <v>0</v>
      </c>
      <c r="T35" s="323">
        <f>'هر څه دلته وليکئ'!CZ35</f>
        <v>0</v>
      </c>
      <c r="U35" s="323">
        <f>'هر څه دلته وليکئ'!DA35</f>
        <v>0</v>
      </c>
      <c r="V35" s="323">
        <f>'هر څه دلته وليکئ'!DB35</f>
        <v>0</v>
      </c>
      <c r="W35" s="323">
        <f>'هر څه دلته وليکئ'!DC35</f>
        <v>0</v>
      </c>
      <c r="X35" s="323">
        <f>'هر څه دلته وليکئ'!DD35</f>
        <v>0</v>
      </c>
      <c r="Y35" s="323">
        <f>'هر څه دلته وليکئ'!DE35</f>
        <v>0</v>
      </c>
      <c r="Z35" s="323">
        <f>'هر څه دلته وليکئ'!DF35</f>
        <v>0</v>
      </c>
      <c r="AA35" s="327">
        <f>'هر څه دلته وليکئ'!DG35</f>
        <v>0</v>
      </c>
      <c r="AB35" s="327" t="str">
        <f t="shared" si="0"/>
        <v>څلور مياشتنئ</v>
      </c>
      <c r="AC35" s="355">
        <f>'هر څه دلته وليکئ'!DN35</f>
        <v>0</v>
      </c>
      <c r="AD35" s="329">
        <f>'هر څه دلته وليکئ'!DO35</f>
        <v>0</v>
      </c>
      <c r="AE35" s="330">
        <f>'هر څه دلته وليکئ'!DQ35</f>
        <v>0</v>
      </c>
      <c r="AF35" s="331">
        <f>'هر څه دلته وليکئ'!DU35</f>
        <v>0</v>
      </c>
      <c r="AG35" s="332">
        <v>25</v>
      </c>
    </row>
    <row r="36" spans="1:33" ht="18" customHeight="1" thickBot="1">
      <c r="A36" s="322">
        <f>'هر څه دلته وليکئ'!CG36</f>
        <v>0</v>
      </c>
      <c r="B36" s="323">
        <f>'هر څه دلته وليکئ'!CH36</f>
        <v>0</v>
      </c>
      <c r="C36" s="323">
        <f>'هر څه دلته وليکئ'!CI36</f>
        <v>0</v>
      </c>
      <c r="D36" s="323">
        <f>'هر څه دلته وليکئ'!CJ36</f>
        <v>0</v>
      </c>
      <c r="E36" s="327">
        <f>'هر څه دلته وليکئ'!CK36</f>
        <v>0</v>
      </c>
      <c r="F36" s="325">
        <f>'هر څه دلته وليکئ'!CL36</f>
        <v>0</v>
      </c>
      <c r="G36" s="323">
        <f>'هر څه دلته وليکئ'!CM36</f>
        <v>0</v>
      </c>
      <c r="H36" s="326">
        <f>'هر څه دلته وليکئ'!CN36</f>
        <v>0</v>
      </c>
      <c r="I36" s="327">
        <f>'هر څه دلته وليکئ'!CO36</f>
        <v>0</v>
      </c>
      <c r="J36" s="325">
        <f>'هر څه دلته وليکئ'!CP36</f>
        <v>0</v>
      </c>
      <c r="K36" s="323">
        <f>'هر څه دلته وليکئ'!CQ36</f>
        <v>0</v>
      </c>
      <c r="L36" s="323">
        <f>'هر څه دلته وليکئ'!CR36</f>
        <v>0</v>
      </c>
      <c r="M36" s="323">
        <f>'هر څه دلته وليکئ'!CS36</f>
        <v>0</v>
      </c>
      <c r="N36" s="323">
        <f>'هر څه دلته وليکئ'!CT36</f>
        <v>0</v>
      </c>
      <c r="O36" s="323">
        <f>'هر څه دلته وليکئ'!CU36</f>
        <v>0</v>
      </c>
      <c r="P36" s="323">
        <f>'هر څه دلته وليکئ'!CV36</f>
        <v>0</v>
      </c>
      <c r="Q36" s="323">
        <f>'هر څه دلته وليکئ'!CW36</f>
        <v>0</v>
      </c>
      <c r="R36" s="323">
        <f>'هر څه دلته وليکئ'!CX36</f>
        <v>0</v>
      </c>
      <c r="S36" s="323">
        <f>'هر څه دلته وليکئ'!CY36</f>
        <v>0</v>
      </c>
      <c r="T36" s="323">
        <f>'هر څه دلته وليکئ'!CZ36</f>
        <v>0</v>
      </c>
      <c r="U36" s="323">
        <f>'هر څه دلته وليکئ'!DA36</f>
        <v>0</v>
      </c>
      <c r="V36" s="323">
        <f>'هر څه دلته وليکئ'!DB36</f>
        <v>0</v>
      </c>
      <c r="W36" s="323">
        <f>'هر څه دلته وليکئ'!DC36</f>
        <v>0</v>
      </c>
      <c r="X36" s="323">
        <f>'هر څه دلته وليکئ'!DD36</f>
        <v>0</v>
      </c>
      <c r="Y36" s="323">
        <f>'هر څه دلته وليکئ'!DE36</f>
        <v>0</v>
      </c>
      <c r="Z36" s="323">
        <f>'هر څه دلته وليکئ'!DF36</f>
        <v>0</v>
      </c>
      <c r="AA36" s="327">
        <f>'هر څه دلته وليکئ'!DG36</f>
        <v>0</v>
      </c>
      <c r="AB36" s="327" t="str">
        <f t="shared" si="0"/>
        <v>څلور مياشتنئ</v>
      </c>
      <c r="AC36" s="356">
        <f>'هر څه دلته وليکئ'!DN36</f>
        <v>0</v>
      </c>
      <c r="AD36" s="329">
        <f>'هر څه دلته وليکئ'!DO36</f>
        <v>0</v>
      </c>
      <c r="AE36" s="330">
        <f>'هر څه دلته وليکئ'!DQ36</f>
        <v>0</v>
      </c>
      <c r="AF36" s="331">
        <f>'هر څه دلته وليکئ'!DU36</f>
        <v>0</v>
      </c>
      <c r="AG36" s="357">
        <v>26</v>
      </c>
    </row>
    <row r="37" spans="1:33" ht="18" customHeight="1" thickBot="1">
      <c r="A37" s="322">
        <f>'هر څه دلته وليکئ'!CG37</f>
        <v>0</v>
      </c>
      <c r="B37" s="323">
        <f>'هر څه دلته وليکئ'!CH37</f>
        <v>0</v>
      </c>
      <c r="C37" s="323">
        <f>'هر څه دلته وليکئ'!CI37</f>
        <v>0</v>
      </c>
      <c r="D37" s="323">
        <f>'هر څه دلته وليکئ'!CJ37</f>
        <v>0</v>
      </c>
      <c r="E37" s="327">
        <f>'هر څه دلته وليکئ'!CK37</f>
        <v>0</v>
      </c>
      <c r="F37" s="325">
        <f>'هر څه دلته وليکئ'!CL37</f>
        <v>0</v>
      </c>
      <c r="G37" s="323">
        <f>'هر څه دلته وليکئ'!CM37</f>
        <v>0</v>
      </c>
      <c r="H37" s="326">
        <f>'هر څه دلته وليکئ'!CN37</f>
        <v>0</v>
      </c>
      <c r="I37" s="327">
        <f>'هر څه دلته وليکئ'!CO37</f>
        <v>0</v>
      </c>
      <c r="J37" s="325">
        <f>'هر څه دلته وليکئ'!CP37</f>
        <v>0</v>
      </c>
      <c r="K37" s="323">
        <f>'هر څه دلته وليکئ'!CQ37</f>
        <v>0</v>
      </c>
      <c r="L37" s="323">
        <f>'هر څه دلته وليکئ'!CR37</f>
        <v>0</v>
      </c>
      <c r="M37" s="323">
        <f>'هر څه دلته وليکئ'!CS37</f>
        <v>0</v>
      </c>
      <c r="N37" s="323">
        <f>'هر څه دلته وليکئ'!CT37</f>
        <v>0</v>
      </c>
      <c r="O37" s="323">
        <f>'هر څه دلته وليکئ'!CU37</f>
        <v>0</v>
      </c>
      <c r="P37" s="323">
        <f>'هر څه دلته وليکئ'!CV37</f>
        <v>0</v>
      </c>
      <c r="Q37" s="323">
        <f>'هر څه دلته وليکئ'!CW37</f>
        <v>0</v>
      </c>
      <c r="R37" s="323">
        <f>'هر څه دلته وليکئ'!CX37</f>
        <v>0</v>
      </c>
      <c r="S37" s="323">
        <f>'هر څه دلته وليکئ'!CY37</f>
        <v>0</v>
      </c>
      <c r="T37" s="323">
        <f>'هر څه دلته وليکئ'!CZ37</f>
        <v>0</v>
      </c>
      <c r="U37" s="323">
        <f>'هر څه دلته وليکئ'!DA37</f>
        <v>0</v>
      </c>
      <c r="V37" s="323">
        <f>'هر څه دلته وليکئ'!DB37</f>
        <v>0</v>
      </c>
      <c r="W37" s="323">
        <f>'هر څه دلته وليکئ'!DC37</f>
        <v>0</v>
      </c>
      <c r="X37" s="323">
        <f>'هر څه دلته وليکئ'!DD37</f>
        <v>0</v>
      </c>
      <c r="Y37" s="323">
        <f>'هر څه دلته وليکئ'!DE37</f>
        <v>0</v>
      </c>
      <c r="Z37" s="323">
        <f>'هر څه دلته وليکئ'!DF37</f>
        <v>0</v>
      </c>
      <c r="AA37" s="327">
        <f>'هر څه دلته وليکئ'!DG37</f>
        <v>0</v>
      </c>
      <c r="AB37" s="327" t="str">
        <f t="shared" si="0"/>
        <v>څلور مياشتنئ</v>
      </c>
      <c r="AC37" s="333">
        <f>'هر څه دلته وليکئ'!DN37</f>
        <v>0</v>
      </c>
      <c r="AD37" s="352">
        <f>'هر څه دلته وليکئ'!DO37</f>
        <v>0</v>
      </c>
      <c r="AE37" s="353">
        <f>'هر څه دلته وليکئ'!DQ37</f>
        <v>0</v>
      </c>
      <c r="AF37" s="354">
        <f>'هر څه دلته وليکئ'!DU37</f>
        <v>0</v>
      </c>
      <c r="AG37" s="344">
        <v>27</v>
      </c>
    </row>
    <row r="38" spans="1:33" ht="18" customHeight="1" thickBot="1">
      <c r="A38" s="322">
        <f>'هر څه دلته وليکئ'!CG38</f>
        <v>0</v>
      </c>
      <c r="B38" s="323">
        <f>'هر څه دلته وليکئ'!CH38</f>
        <v>0</v>
      </c>
      <c r="C38" s="323">
        <f>'هر څه دلته وليکئ'!CI38</f>
        <v>0</v>
      </c>
      <c r="D38" s="323">
        <f>'هر څه دلته وليکئ'!CJ38</f>
        <v>0</v>
      </c>
      <c r="E38" s="327">
        <f>'هر څه دلته وليکئ'!CK38</f>
        <v>0</v>
      </c>
      <c r="F38" s="325">
        <f>'هر څه دلته وليکئ'!CL38</f>
        <v>0</v>
      </c>
      <c r="G38" s="323">
        <f>'هر څه دلته وليکئ'!CM38</f>
        <v>0</v>
      </c>
      <c r="H38" s="326">
        <f>'هر څه دلته وليکئ'!CN38</f>
        <v>0</v>
      </c>
      <c r="I38" s="327">
        <f>'هر څه دلته وليکئ'!CO38</f>
        <v>0</v>
      </c>
      <c r="J38" s="325">
        <f>'هر څه دلته وليکئ'!CP38</f>
        <v>0</v>
      </c>
      <c r="K38" s="323">
        <f>'هر څه دلته وليکئ'!CQ38</f>
        <v>0</v>
      </c>
      <c r="L38" s="323">
        <f>'هر څه دلته وليکئ'!CR38</f>
        <v>0</v>
      </c>
      <c r="M38" s="323">
        <f>'هر څه دلته وليکئ'!CS38</f>
        <v>0</v>
      </c>
      <c r="N38" s="323">
        <f>'هر څه دلته وليکئ'!CT38</f>
        <v>0</v>
      </c>
      <c r="O38" s="323">
        <f>'هر څه دلته وليکئ'!CU38</f>
        <v>0</v>
      </c>
      <c r="P38" s="323">
        <f>'هر څه دلته وليکئ'!CV38</f>
        <v>0</v>
      </c>
      <c r="Q38" s="323">
        <f>'هر څه دلته وليکئ'!CW38</f>
        <v>0</v>
      </c>
      <c r="R38" s="323">
        <f>'هر څه دلته وليکئ'!CX38</f>
        <v>0</v>
      </c>
      <c r="S38" s="323">
        <f>'هر څه دلته وليکئ'!CY38</f>
        <v>0</v>
      </c>
      <c r="T38" s="323">
        <f>'هر څه دلته وليکئ'!CZ38</f>
        <v>0</v>
      </c>
      <c r="U38" s="323">
        <f>'هر څه دلته وليکئ'!DA38</f>
        <v>0</v>
      </c>
      <c r="V38" s="323">
        <f>'هر څه دلته وليکئ'!DB38</f>
        <v>0</v>
      </c>
      <c r="W38" s="323">
        <f>'هر څه دلته وليکئ'!DC38</f>
        <v>0</v>
      </c>
      <c r="X38" s="323">
        <f>'هر څه دلته وليکئ'!DD38</f>
        <v>0</v>
      </c>
      <c r="Y38" s="323">
        <f>'هر څه دلته وليکئ'!DE38</f>
        <v>0</v>
      </c>
      <c r="Z38" s="323">
        <f>'هر څه دلته وليکئ'!DF38</f>
        <v>0</v>
      </c>
      <c r="AA38" s="327">
        <f>'هر څه دلته وليکئ'!DG38</f>
        <v>0</v>
      </c>
      <c r="AB38" s="327" t="str">
        <f t="shared" si="0"/>
        <v>څلور مياشتنئ</v>
      </c>
      <c r="AC38" s="356">
        <f>'هر څه دلته وليکئ'!DN38</f>
        <v>0</v>
      </c>
      <c r="AD38" s="329">
        <f>'هر څه دلته وليکئ'!DO38</f>
        <v>0</v>
      </c>
      <c r="AE38" s="330">
        <f>'هر څه دلته وليکئ'!DQ38</f>
        <v>0</v>
      </c>
      <c r="AF38" s="331">
        <f>'هر څه دلته وليکئ'!DU38</f>
        <v>0</v>
      </c>
      <c r="AG38" s="332">
        <v>28</v>
      </c>
    </row>
    <row r="39" spans="1:33" ht="18" customHeight="1" thickBot="1">
      <c r="A39" s="322">
        <f>'هر څه دلته وليکئ'!CG39</f>
        <v>0</v>
      </c>
      <c r="B39" s="323">
        <f>'هر څه دلته وليکئ'!CH39</f>
        <v>0</v>
      </c>
      <c r="C39" s="323">
        <f>'هر څه دلته وليکئ'!CI39</f>
        <v>0</v>
      </c>
      <c r="D39" s="323">
        <f>'هر څه دلته وليکئ'!CJ39</f>
        <v>0</v>
      </c>
      <c r="E39" s="327">
        <f>'هر څه دلته وليکئ'!CK39</f>
        <v>0</v>
      </c>
      <c r="F39" s="325">
        <f>'هر څه دلته وليکئ'!CL39</f>
        <v>0</v>
      </c>
      <c r="G39" s="323">
        <f>'هر څه دلته وليکئ'!CM39</f>
        <v>0</v>
      </c>
      <c r="H39" s="326">
        <f>'هر څه دلته وليکئ'!CN39</f>
        <v>0</v>
      </c>
      <c r="I39" s="327">
        <f>'هر څه دلته وليکئ'!CO39</f>
        <v>0</v>
      </c>
      <c r="J39" s="325">
        <f>'هر څه دلته وليکئ'!CP39</f>
        <v>0</v>
      </c>
      <c r="K39" s="323">
        <f>'هر څه دلته وليکئ'!CQ39</f>
        <v>0</v>
      </c>
      <c r="L39" s="323">
        <f>'هر څه دلته وليکئ'!CR39</f>
        <v>0</v>
      </c>
      <c r="M39" s="323">
        <f>'هر څه دلته وليکئ'!CS39</f>
        <v>0</v>
      </c>
      <c r="N39" s="323">
        <f>'هر څه دلته وليکئ'!CT39</f>
        <v>0</v>
      </c>
      <c r="O39" s="323">
        <f>'هر څه دلته وليکئ'!CU39</f>
        <v>0</v>
      </c>
      <c r="P39" s="323">
        <f>'هر څه دلته وليکئ'!CV39</f>
        <v>0</v>
      </c>
      <c r="Q39" s="323">
        <f>'هر څه دلته وليکئ'!CW39</f>
        <v>0</v>
      </c>
      <c r="R39" s="323">
        <f>'هر څه دلته وليکئ'!CX39</f>
        <v>0</v>
      </c>
      <c r="S39" s="323">
        <f>'هر څه دلته وليکئ'!CY39</f>
        <v>0</v>
      </c>
      <c r="T39" s="323">
        <f>'هر څه دلته وليکئ'!CZ39</f>
        <v>0</v>
      </c>
      <c r="U39" s="323">
        <f>'هر څه دلته وليکئ'!DA39</f>
        <v>0</v>
      </c>
      <c r="V39" s="323">
        <f>'هر څه دلته وليکئ'!DB39</f>
        <v>0</v>
      </c>
      <c r="W39" s="323">
        <f>'هر څه دلته وليکئ'!DC39</f>
        <v>0</v>
      </c>
      <c r="X39" s="323">
        <f>'هر څه دلته وليکئ'!DD39</f>
        <v>0</v>
      </c>
      <c r="Y39" s="323">
        <f>'هر څه دلته وليکئ'!DE39</f>
        <v>0</v>
      </c>
      <c r="Z39" s="323">
        <f>'هر څه دلته وليکئ'!DF39</f>
        <v>0</v>
      </c>
      <c r="AA39" s="327">
        <f>'هر څه دلته وليکئ'!DG39</f>
        <v>0</v>
      </c>
      <c r="AB39" s="327" t="str">
        <f t="shared" si="0"/>
        <v>څلور مياشتنئ</v>
      </c>
      <c r="AC39" s="333">
        <f>'هر څه دلته وليکئ'!DN39</f>
        <v>0</v>
      </c>
      <c r="AD39" s="329">
        <f>'هر څه دلته وليکئ'!DO39</f>
        <v>0</v>
      </c>
      <c r="AE39" s="330">
        <f>'هر څه دلته وليکئ'!DQ39</f>
        <v>0</v>
      </c>
      <c r="AF39" s="331">
        <f>'هر څه دلته وليکئ'!DU39</f>
        <v>0</v>
      </c>
      <c r="AG39" s="332">
        <v>29</v>
      </c>
    </row>
    <row r="40" spans="1:33" ht="18" customHeight="1" thickBot="1">
      <c r="A40" s="322">
        <f>'هر څه دلته وليکئ'!CG40</f>
        <v>0</v>
      </c>
      <c r="B40" s="323">
        <f>'هر څه دلته وليکئ'!CH40</f>
        <v>0</v>
      </c>
      <c r="C40" s="323">
        <f>'هر څه دلته وليکئ'!CI40</f>
        <v>0</v>
      </c>
      <c r="D40" s="323">
        <f>'هر څه دلته وليکئ'!CJ40</f>
        <v>0</v>
      </c>
      <c r="E40" s="327">
        <f>'هر څه دلته وليکئ'!CK40</f>
        <v>0</v>
      </c>
      <c r="F40" s="325">
        <f>'هر څه دلته وليکئ'!CL40</f>
        <v>0</v>
      </c>
      <c r="G40" s="323">
        <f>'هر څه دلته وليکئ'!CM40</f>
        <v>0</v>
      </c>
      <c r="H40" s="326">
        <f>'هر څه دلته وليکئ'!CN40</f>
        <v>0</v>
      </c>
      <c r="I40" s="327">
        <f>'هر څه دلته وليکئ'!CO40</f>
        <v>0</v>
      </c>
      <c r="J40" s="325">
        <f>'هر څه دلته وليکئ'!CP40</f>
        <v>0</v>
      </c>
      <c r="K40" s="323">
        <f>'هر څه دلته وليکئ'!CQ40</f>
        <v>0</v>
      </c>
      <c r="L40" s="323">
        <f>'هر څه دلته وليکئ'!CR40</f>
        <v>0</v>
      </c>
      <c r="M40" s="323">
        <f>'هر څه دلته وليکئ'!CS40</f>
        <v>0</v>
      </c>
      <c r="N40" s="323">
        <f>'هر څه دلته وليکئ'!CT40</f>
        <v>0</v>
      </c>
      <c r="O40" s="323">
        <f>'هر څه دلته وليکئ'!CU40</f>
        <v>0</v>
      </c>
      <c r="P40" s="323">
        <f>'هر څه دلته وليکئ'!CV40</f>
        <v>0</v>
      </c>
      <c r="Q40" s="323">
        <f>'هر څه دلته وليکئ'!CW40</f>
        <v>0</v>
      </c>
      <c r="R40" s="323">
        <f>'هر څه دلته وليکئ'!CX40</f>
        <v>0</v>
      </c>
      <c r="S40" s="323">
        <f>'هر څه دلته وليکئ'!CY40</f>
        <v>0</v>
      </c>
      <c r="T40" s="323">
        <f>'هر څه دلته وليکئ'!CZ40</f>
        <v>0</v>
      </c>
      <c r="U40" s="323">
        <f>'هر څه دلته وليکئ'!DA40</f>
        <v>0</v>
      </c>
      <c r="V40" s="323">
        <f>'هر څه دلته وليکئ'!DB40</f>
        <v>0</v>
      </c>
      <c r="W40" s="323">
        <f>'هر څه دلته وليکئ'!DC40</f>
        <v>0</v>
      </c>
      <c r="X40" s="323">
        <f>'هر څه دلته وليکئ'!DD40</f>
        <v>0</v>
      </c>
      <c r="Y40" s="323">
        <f>'هر څه دلته وليکئ'!DE40</f>
        <v>0</v>
      </c>
      <c r="Z40" s="323">
        <f>'هر څه دلته وليکئ'!DF40</f>
        <v>0</v>
      </c>
      <c r="AA40" s="327">
        <f>'هر څه دلته وليکئ'!DG40</f>
        <v>0</v>
      </c>
      <c r="AB40" s="327" t="str">
        <f t="shared" si="0"/>
        <v>څلور مياشتنئ</v>
      </c>
      <c r="AC40" s="333">
        <f>'هر څه دلته وليکئ'!DN40</f>
        <v>0</v>
      </c>
      <c r="AD40" s="329">
        <f>'هر څه دلته وليکئ'!DO40</f>
        <v>0</v>
      </c>
      <c r="AE40" s="330">
        <f>'هر څه دلته وليکئ'!DQ40</f>
        <v>0</v>
      </c>
      <c r="AF40" s="331">
        <f>'هر څه دلته وليکئ'!DU40</f>
        <v>0</v>
      </c>
      <c r="AG40" s="332">
        <v>30</v>
      </c>
    </row>
    <row r="41" spans="1:33" ht="18" customHeight="1" thickBot="1">
      <c r="A41" s="322">
        <f>'هر څه دلته وليکئ'!CG41</f>
        <v>0</v>
      </c>
      <c r="B41" s="323">
        <f>'هر څه دلته وليکئ'!CH41</f>
        <v>0</v>
      </c>
      <c r="C41" s="323">
        <f>'هر څه دلته وليکئ'!CI41</f>
        <v>0</v>
      </c>
      <c r="D41" s="323">
        <f>'هر څه دلته وليکئ'!CJ41</f>
        <v>0</v>
      </c>
      <c r="E41" s="327">
        <f>'هر څه دلته وليکئ'!CK41</f>
        <v>0</v>
      </c>
      <c r="F41" s="325">
        <f>'هر څه دلته وليکئ'!CL41</f>
        <v>0</v>
      </c>
      <c r="G41" s="323">
        <f>'هر څه دلته وليکئ'!CM41</f>
        <v>0</v>
      </c>
      <c r="H41" s="326">
        <f>'هر څه دلته وليکئ'!CN41</f>
        <v>0</v>
      </c>
      <c r="I41" s="327">
        <f>'هر څه دلته وليکئ'!CO41</f>
        <v>0</v>
      </c>
      <c r="J41" s="325">
        <f>'هر څه دلته وليکئ'!CP41</f>
        <v>0</v>
      </c>
      <c r="K41" s="323">
        <f>'هر څه دلته وليکئ'!CQ41</f>
        <v>0</v>
      </c>
      <c r="L41" s="323">
        <f>'هر څه دلته وليکئ'!CR41</f>
        <v>0</v>
      </c>
      <c r="M41" s="323">
        <f>'هر څه دلته وليکئ'!CS41</f>
        <v>0</v>
      </c>
      <c r="N41" s="323">
        <f>'هر څه دلته وليکئ'!CT41</f>
        <v>0</v>
      </c>
      <c r="O41" s="323">
        <f>'هر څه دلته وليکئ'!CU41</f>
        <v>0</v>
      </c>
      <c r="P41" s="323">
        <f>'هر څه دلته وليکئ'!CV41</f>
        <v>0</v>
      </c>
      <c r="Q41" s="323">
        <f>'هر څه دلته وليکئ'!CW41</f>
        <v>0</v>
      </c>
      <c r="R41" s="323">
        <f>'هر څه دلته وليکئ'!CX41</f>
        <v>0</v>
      </c>
      <c r="S41" s="323">
        <f>'هر څه دلته وليکئ'!CY41</f>
        <v>0</v>
      </c>
      <c r="T41" s="323">
        <f>'هر څه دلته وليکئ'!CZ41</f>
        <v>0</v>
      </c>
      <c r="U41" s="323">
        <f>'هر څه دلته وليکئ'!DA41</f>
        <v>0</v>
      </c>
      <c r="V41" s="323">
        <f>'هر څه دلته وليکئ'!DB41</f>
        <v>0</v>
      </c>
      <c r="W41" s="323">
        <f>'هر څه دلته وليکئ'!DC41</f>
        <v>0</v>
      </c>
      <c r="X41" s="323">
        <f>'هر څه دلته وليکئ'!DD41</f>
        <v>0</v>
      </c>
      <c r="Y41" s="323">
        <f>'هر څه دلته وليکئ'!DE41</f>
        <v>0</v>
      </c>
      <c r="Z41" s="323">
        <f>'هر څه دلته وليکئ'!DF41</f>
        <v>0</v>
      </c>
      <c r="AA41" s="327">
        <f>'هر څه دلته وليکئ'!DG41</f>
        <v>0</v>
      </c>
      <c r="AB41" s="327" t="str">
        <f t="shared" si="0"/>
        <v>څلور مياشتنئ</v>
      </c>
      <c r="AC41" s="333">
        <f>'هر څه دلته وليکئ'!DN41</f>
        <v>0</v>
      </c>
      <c r="AD41" s="329">
        <f>'هر څه دلته وليکئ'!DO41</f>
        <v>0</v>
      </c>
      <c r="AE41" s="330">
        <f>'هر څه دلته وليکئ'!DQ41</f>
        <v>0</v>
      </c>
      <c r="AF41" s="331">
        <f>'هر څه دلته وليکئ'!DU41</f>
        <v>0</v>
      </c>
      <c r="AG41" s="332">
        <v>31</v>
      </c>
    </row>
    <row r="42" spans="1:33" ht="18" customHeight="1" thickBot="1">
      <c r="A42" s="322">
        <f>'هر څه دلته وليکئ'!CG42</f>
        <v>0</v>
      </c>
      <c r="B42" s="323">
        <f>'هر څه دلته وليکئ'!CH42</f>
        <v>0</v>
      </c>
      <c r="C42" s="323">
        <f>'هر څه دلته وليکئ'!CI42</f>
        <v>0</v>
      </c>
      <c r="D42" s="323">
        <f>'هر څه دلته وليکئ'!CJ42</f>
        <v>0</v>
      </c>
      <c r="E42" s="327">
        <f>'هر څه دلته وليکئ'!CK42</f>
        <v>0</v>
      </c>
      <c r="F42" s="325">
        <f>'هر څه دلته وليکئ'!CL42</f>
        <v>0</v>
      </c>
      <c r="G42" s="323">
        <f>'هر څه دلته وليکئ'!CM42</f>
        <v>0</v>
      </c>
      <c r="H42" s="326">
        <f>'هر څه دلته وليکئ'!CN42</f>
        <v>0</v>
      </c>
      <c r="I42" s="327">
        <f>'هر څه دلته وليکئ'!CO42</f>
        <v>0</v>
      </c>
      <c r="J42" s="325">
        <f>'هر څه دلته وليکئ'!CP42</f>
        <v>0</v>
      </c>
      <c r="K42" s="323">
        <f>'هر څه دلته وليکئ'!CQ42</f>
        <v>0</v>
      </c>
      <c r="L42" s="323">
        <f>'هر څه دلته وليکئ'!CR42</f>
        <v>0</v>
      </c>
      <c r="M42" s="323">
        <f>'هر څه دلته وليکئ'!CS42</f>
        <v>0</v>
      </c>
      <c r="N42" s="323">
        <f>'هر څه دلته وليکئ'!CT42</f>
        <v>0</v>
      </c>
      <c r="O42" s="323">
        <f>'هر څه دلته وليکئ'!CU42</f>
        <v>0</v>
      </c>
      <c r="P42" s="323">
        <f>'هر څه دلته وليکئ'!CV42</f>
        <v>0</v>
      </c>
      <c r="Q42" s="323">
        <f>'هر څه دلته وليکئ'!CW42</f>
        <v>0</v>
      </c>
      <c r="R42" s="323">
        <f>'هر څه دلته وليکئ'!CX42</f>
        <v>0</v>
      </c>
      <c r="S42" s="323">
        <f>'هر څه دلته وليکئ'!CY42</f>
        <v>0</v>
      </c>
      <c r="T42" s="323">
        <f>'هر څه دلته وليکئ'!CZ42</f>
        <v>0</v>
      </c>
      <c r="U42" s="323">
        <f>'هر څه دلته وليکئ'!DA42</f>
        <v>0</v>
      </c>
      <c r="V42" s="323">
        <f>'هر څه دلته وليکئ'!DB42</f>
        <v>0</v>
      </c>
      <c r="W42" s="323">
        <f>'هر څه دلته وليکئ'!DC42</f>
        <v>0</v>
      </c>
      <c r="X42" s="323">
        <f>'هر څه دلته وليکئ'!DD42</f>
        <v>0</v>
      </c>
      <c r="Y42" s="323">
        <f>'هر څه دلته وليکئ'!DE42</f>
        <v>0</v>
      </c>
      <c r="Z42" s="323">
        <f>'هر څه دلته وليکئ'!DF42</f>
        <v>0</v>
      </c>
      <c r="AA42" s="327">
        <f>'هر څه دلته وليکئ'!DG42</f>
        <v>0</v>
      </c>
      <c r="AB42" s="327" t="str">
        <f t="shared" si="0"/>
        <v>څلور مياشتنئ</v>
      </c>
      <c r="AC42" s="333">
        <f>'هر څه دلته وليکئ'!DN42</f>
        <v>0</v>
      </c>
      <c r="AD42" s="329">
        <f>'هر څه دلته وليکئ'!DO42</f>
        <v>0</v>
      </c>
      <c r="AE42" s="330">
        <f>'هر څه دلته وليکئ'!DQ42</f>
        <v>0</v>
      </c>
      <c r="AF42" s="331">
        <f>'هر څه دلته وليکئ'!DU42</f>
        <v>0</v>
      </c>
      <c r="AG42" s="332">
        <v>32</v>
      </c>
    </row>
    <row r="43" spans="1:33" ht="18" customHeight="1" thickBot="1">
      <c r="A43" s="322">
        <f>'هر څه دلته وليکئ'!CG43</f>
        <v>0</v>
      </c>
      <c r="B43" s="323">
        <f>'هر څه دلته وليکئ'!CH43</f>
        <v>0</v>
      </c>
      <c r="C43" s="323">
        <f>'هر څه دلته وليکئ'!CI43</f>
        <v>10</v>
      </c>
      <c r="D43" s="323">
        <f>'هر څه دلته وليکئ'!CJ43</f>
        <v>40</v>
      </c>
      <c r="E43" s="327">
        <f>'هر څه دلته وليکئ'!CK43</f>
        <v>50</v>
      </c>
      <c r="F43" s="325">
        <f>'هر څه دلته وليکئ'!CL43</f>
        <v>33</v>
      </c>
      <c r="G43" s="323" t="str">
        <f>'هر څه دلته وليکئ'!CM43</f>
        <v>بريالی</v>
      </c>
      <c r="H43" s="326">
        <f>'هر څه دلته وليکئ'!CN43</f>
        <v>7.5</v>
      </c>
      <c r="I43" s="334">
        <f>'هر څه دلته وليکئ'!CO43</f>
        <v>105</v>
      </c>
      <c r="J43" s="325">
        <f>'هر څه دلته وليکئ'!CP43</f>
        <v>14</v>
      </c>
      <c r="K43" s="323">
        <f>'هر څه دلته وليکئ'!CQ43</f>
        <v>13</v>
      </c>
      <c r="L43" s="323">
        <f>'هر څه دلته وليکئ'!CR43</f>
        <v>0</v>
      </c>
      <c r="M43" s="323">
        <f>'هر څه دلته وليکئ'!CS43</f>
        <v>12</v>
      </c>
      <c r="N43" s="323">
        <f>'هر څه دلته وليکئ'!CT43</f>
        <v>0</v>
      </c>
      <c r="O43" s="323">
        <f>'هر څه دلته وليکئ'!CU43</f>
        <v>11</v>
      </c>
      <c r="P43" s="323">
        <f>'هر څه دلته وليکئ'!CV43</f>
        <v>10</v>
      </c>
      <c r="Q43" s="323">
        <f>'هر څه دلته وليکئ'!CW43</f>
        <v>0</v>
      </c>
      <c r="R43" s="323">
        <f>'هر څه دلته وليکئ'!CX43</f>
        <v>9</v>
      </c>
      <c r="S43" s="323">
        <f>'هر څه دلته وليکئ'!CY43</f>
        <v>8</v>
      </c>
      <c r="T43" s="323">
        <f>'هر څه دلته وليکئ'!CZ43</f>
        <v>7</v>
      </c>
      <c r="U43" s="323">
        <f>'هر څه دلته وليکئ'!DA43</f>
        <v>6</v>
      </c>
      <c r="V43" s="323">
        <f>'هر څه دلته وليکئ'!DB43</f>
        <v>5</v>
      </c>
      <c r="W43" s="323">
        <f>'هر څه دلته وليکئ'!DC43</f>
        <v>0</v>
      </c>
      <c r="X43" s="323">
        <f>'هر څه دلته وليکئ'!DD43</f>
        <v>4</v>
      </c>
      <c r="Y43" s="323">
        <f>'هر څه دلته وليکئ'!DE43</f>
        <v>3</v>
      </c>
      <c r="Z43" s="323">
        <f>'هر څه دلته وليکئ'!DF43</f>
        <v>2</v>
      </c>
      <c r="AA43" s="327">
        <f>'هر څه دلته وليکئ'!DG43</f>
        <v>1</v>
      </c>
      <c r="AB43" s="327" t="str">
        <f t="shared" si="0"/>
        <v>څلور مياشتنئ</v>
      </c>
      <c r="AC43" s="333">
        <f>'هر څه دلته وليکئ'!DN43</f>
        <v>0</v>
      </c>
      <c r="AD43" s="329">
        <f>'هر څه دلته وليکئ'!DO43</f>
        <v>0</v>
      </c>
      <c r="AE43" s="330">
        <f>'هر څه دلته وليکئ'!DQ43</f>
        <v>0</v>
      </c>
      <c r="AF43" s="331">
        <f>'هر څه دلته وليکئ'!DU43</f>
        <v>0</v>
      </c>
      <c r="AG43" s="332">
        <v>33</v>
      </c>
    </row>
    <row r="44" spans="1:33" ht="18" customHeight="1" thickBot="1">
      <c r="A44" s="322">
        <f>'هر څه دلته وليکئ'!CG44</f>
        <v>0</v>
      </c>
      <c r="B44" s="323">
        <f>'هر څه دلته وليکئ'!CH44</f>
        <v>0</v>
      </c>
      <c r="C44" s="323">
        <f>'هر څه دلته وليکئ'!CI44</f>
        <v>28</v>
      </c>
      <c r="D44" s="323">
        <f>'هر څه دلته وليکئ'!CJ44</f>
        <v>160</v>
      </c>
      <c r="E44" s="327">
        <f>'هر څه دلته وليکئ'!CK44</f>
        <v>188</v>
      </c>
      <c r="F44" s="325">
        <f>'هر څه دلته وليکئ'!CL44</f>
        <v>55</v>
      </c>
      <c r="G44" s="323" t="str">
        <f>'هر څه دلته وليکئ'!CM44</f>
        <v>بريالی</v>
      </c>
      <c r="H44" s="326">
        <f>'هر څه دلته وليکئ'!CN44</f>
        <v>9.5714285714285712</v>
      </c>
      <c r="I44" s="327">
        <f>'هر څه دلته وليکئ'!CO44</f>
        <v>134</v>
      </c>
      <c r="J44" s="325">
        <f>'هر څه دلته وليکئ'!CP44</f>
        <v>11</v>
      </c>
      <c r="K44" s="323">
        <f>'هر څه دلته وليکئ'!CQ44</f>
        <v>11</v>
      </c>
      <c r="L44" s="323">
        <f>'هر څه دلته وليکئ'!CR44</f>
        <v>0</v>
      </c>
      <c r="M44" s="323">
        <f>'هر څه دلته وليکئ'!CS44</f>
        <v>11</v>
      </c>
      <c r="N44" s="323">
        <f>'هر څه دلته وليکئ'!CT44</f>
        <v>0</v>
      </c>
      <c r="O44" s="323">
        <f>'هر څه دلته وليکئ'!CU44</f>
        <v>11</v>
      </c>
      <c r="P44" s="323">
        <f>'هر څه دلته وليکئ'!CV44</f>
        <v>11</v>
      </c>
      <c r="Q44" s="323">
        <f>'هر څه دلته وليکئ'!CW44</f>
        <v>0</v>
      </c>
      <c r="R44" s="323">
        <f>'هر څه دلته وليکئ'!CX44</f>
        <v>1</v>
      </c>
      <c r="S44" s="323">
        <f>'هر څه دلته وليکئ'!CY44</f>
        <v>11</v>
      </c>
      <c r="T44" s="323">
        <f>'هر څه دلته وليکئ'!CZ44</f>
        <v>1</v>
      </c>
      <c r="U44" s="323">
        <f>'هر څه دلته وليکئ'!DA44</f>
        <v>11</v>
      </c>
      <c r="V44" s="323">
        <f>'هر څه دلته وليکئ'!DB44</f>
        <v>11</v>
      </c>
      <c r="W44" s="323">
        <f>'هر څه دلته وليکئ'!DC44</f>
        <v>0</v>
      </c>
      <c r="X44" s="323">
        <f>'هر څه دلته وليکئ'!DD44</f>
        <v>11</v>
      </c>
      <c r="Y44" s="323">
        <f>'هر څه دلته وليکئ'!DE44</f>
        <v>11</v>
      </c>
      <c r="Z44" s="323">
        <f>'هر څه دلته وليکئ'!DF44</f>
        <v>11</v>
      </c>
      <c r="AA44" s="327">
        <f>'هر څه دلته وليکئ'!DG44</f>
        <v>11</v>
      </c>
      <c r="AB44" s="327" t="str">
        <f t="shared" si="0"/>
        <v>څلور مياشتنئ</v>
      </c>
      <c r="AC44" s="333">
        <f>'هر څه دلته وليکئ'!DN44</f>
        <v>0</v>
      </c>
      <c r="AD44" s="329">
        <f>'هر څه دلته وليکئ'!DO44</f>
        <v>0</v>
      </c>
      <c r="AE44" s="330">
        <f>'هر څه دلته وليکئ'!DQ44</f>
        <v>0</v>
      </c>
      <c r="AF44" s="331">
        <f>'هر څه دلته وليکئ'!DU44</f>
        <v>0</v>
      </c>
      <c r="AG44" s="332">
        <v>34</v>
      </c>
    </row>
    <row r="45" spans="1:33" ht="18" customHeight="1" thickBot="1">
      <c r="A45" s="322">
        <f>'هر څه دلته وليکئ'!CG45</f>
        <v>0</v>
      </c>
      <c r="B45" s="323">
        <f>'هر څه دلته وليکئ'!CH45</f>
        <v>0</v>
      </c>
      <c r="C45" s="323">
        <f>'هر څه دلته وليکئ'!CI45</f>
        <v>0</v>
      </c>
      <c r="D45" s="323">
        <f>'هر څه دلته وليکئ'!CJ45</f>
        <v>0</v>
      </c>
      <c r="E45" s="327">
        <f>'هر څه دلته وليکئ'!CK45</f>
        <v>0</v>
      </c>
      <c r="F45" s="325">
        <f>'هر څه دلته وليکئ'!CL45</f>
        <v>0</v>
      </c>
      <c r="G45" s="323">
        <f>'هر څه دلته وليکئ'!CM45</f>
        <v>0</v>
      </c>
      <c r="H45" s="326">
        <f>'هر څه دلته وليکئ'!CN45</f>
        <v>0</v>
      </c>
      <c r="I45" s="327">
        <f>'هر څه دلته وليکئ'!CO45</f>
        <v>0</v>
      </c>
      <c r="J45" s="325">
        <f>'هر څه دلته وليکئ'!CP45</f>
        <v>0</v>
      </c>
      <c r="K45" s="323">
        <f>'هر څه دلته وليکئ'!CQ45</f>
        <v>0</v>
      </c>
      <c r="L45" s="323">
        <f>'هر څه دلته وليکئ'!CR45</f>
        <v>0</v>
      </c>
      <c r="M45" s="323">
        <f>'هر څه دلته وليکئ'!CS45</f>
        <v>0</v>
      </c>
      <c r="N45" s="323">
        <f>'هر څه دلته وليکئ'!CT45</f>
        <v>0</v>
      </c>
      <c r="O45" s="323">
        <f>'هر څه دلته وليکئ'!CU45</f>
        <v>0</v>
      </c>
      <c r="P45" s="323">
        <f>'هر څه دلته وليکئ'!CV45</f>
        <v>0</v>
      </c>
      <c r="Q45" s="323">
        <f>'هر څه دلته وليکئ'!CW45</f>
        <v>0</v>
      </c>
      <c r="R45" s="323">
        <f>'هر څه دلته وليکئ'!CX45</f>
        <v>0</v>
      </c>
      <c r="S45" s="323">
        <f>'هر څه دلته وليکئ'!CY45</f>
        <v>0</v>
      </c>
      <c r="T45" s="323">
        <f>'هر څه دلته وليکئ'!CZ45</f>
        <v>0</v>
      </c>
      <c r="U45" s="323">
        <f>'هر څه دلته وليکئ'!DA45</f>
        <v>0</v>
      </c>
      <c r="V45" s="323">
        <f>'هر څه دلته وليکئ'!DB45</f>
        <v>0</v>
      </c>
      <c r="W45" s="323">
        <f>'هر څه دلته وليکئ'!DC45</f>
        <v>0</v>
      </c>
      <c r="X45" s="323">
        <f>'هر څه دلته وليکئ'!DD45</f>
        <v>0</v>
      </c>
      <c r="Y45" s="323">
        <f>'هر څه دلته وليکئ'!DE45</f>
        <v>0</v>
      </c>
      <c r="Z45" s="323">
        <f>'هر څه دلته وليکئ'!DF45</f>
        <v>0</v>
      </c>
      <c r="AA45" s="327">
        <f>'هر څه دلته وليکئ'!DG45</f>
        <v>0</v>
      </c>
      <c r="AB45" s="327" t="str">
        <f t="shared" si="0"/>
        <v>څلور مياشتنئ</v>
      </c>
      <c r="AC45" s="333">
        <f>'هر څه دلته وليکئ'!DN45</f>
        <v>0</v>
      </c>
      <c r="AD45" s="329">
        <f>'هر څه دلته وليکئ'!DO45</f>
        <v>0</v>
      </c>
      <c r="AE45" s="330">
        <f>'هر څه دلته وليکئ'!DQ45</f>
        <v>0</v>
      </c>
      <c r="AF45" s="331">
        <f>'هر څه دلته وليکئ'!DU45</f>
        <v>0</v>
      </c>
      <c r="AG45" s="332">
        <v>35</v>
      </c>
    </row>
    <row r="46" spans="1:33" ht="18" customHeight="1" thickBot="1">
      <c r="A46" s="322">
        <f>'هر څه دلته وليکئ'!CG46</f>
        <v>0</v>
      </c>
      <c r="B46" s="323">
        <f>'هر څه دلته وليکئ'!CH46</f>
        <v>0</v>
      </c>
      <c r="C46" s="323">
        <f>'هر څه دلته وليکئ'!CI46</f>
        <v>0</v>
      </c>
      <c r="D46" s="323">
        <f>'هر څه دلته وليکئ'!CJ46</f>
        <v>0</v>
      </c>
      <c r="E46" s="327">
        <f>'هر څه دلته وليکئ'!CK46</f>
        <v>0</v>
      </c>
      <c r="F46" s="325">
        <f>'هر څه دلته وليکئ'!CL46</f>
        <v>0</v>
      </c>
      <c r="G46" s="323">
        <f>'هر څه دلته وليکئ'!CM46</f>
        <v>0</v>
      </c>
      <c r="H46" s="326">
        <f>'هر څه دلته وليکئ'!CN46</f>
        <v>0</v>
      </c>
      <c r="I46" s="327">
        <f>'هر څه دلته وليکئ'!CO46</f>
        <v>0</v>
      </c>
      <c r="J46" s="325">
        <f>'هر څه دلته وليکئ'!CP46</f>
        <v>0</v>
      </c>
      <c r="K46" s="323">
        <f>'هر څه دلته وليکئ'!CQ46</f>
        <v>0</v>
      </c>
      <c r="L46" s="323">
        <f>'هر څه دلته وليکئ'!CR46</f>
        <v>0</v>
      </c>
      <c r="M46" s="323">
        <f>'هر څه دلته وليکئ'!CS46</f>
        <v>0</v>
      </c>
      <c r="N46" s="323">
        <f>'هر څه دلته وليکئ'!CT46</f>
        <v>0</v>
      </c>
      <c r="O46" s="323">
        <f>'هر څه دلته وليکئ'!CU46</f>
        <v>0</v>
      </c>
      <c r="P46" s="323">
        <f>'هر څه دلته وليکئ'!CV46</f>
        <v>0</v>
      </c>
      <c r="Q46" s="323">
        <f>'هر څه دلته وليکئ'!CW46</f>
        <v>0</v>
      </c>
      <c r="R46" s="323">
        <f>'هر څه دلته وليکئ'!CX46</f>
        <v>0</v>
      </c>
      <c r="S46" s="323">
        <f>'هر څه دلته وليکئ'!CY46</f>
        <v>0</v>
      </c>
      <c r="T46" s="323">
        <f>'هر څه دلته وليکئ'!CZ46</f>
        <v>0</v>
      </c>
      <c r="U46" s="323">
        <f>'هر څه دلته وليکئ'!DA46</f>
        <v>0</v>
      </c>
      <c r="V46" s="323">
        <f>'هر څه دلته وليکئ'!DB46</f>
        <v>0</v>
      </c>
      <c r="W46" s="323">
        <f>'هر څه دلته وليکئ'!DC46</f>
        <v>0</v>
      </c>
      <c r="X46" s="323">
        <f>'هر څه دلته وليکئ'!DD46</f>
        <v>0</v>
      </c>
      <c r="Y46" s="323">
        <f>'هر څه دلته وليکئ'!DE46</f>
        <v>0</v>
      </c>
      <c r="Z46" s="323">
        <f>'هر څه دلته وليکئ'!DF46</f>
        <v>0</v>
      </c>
      <c r="AA46" s="327">
        <f>'هر څه دلته وليکئ'!DG46</f>
        <v>0</v>
      </c>
      <c r="AB46" s="327" t="str">
        <f t="shared" si="0"/>
        <v>څلور مياشتنئ</v>
      </c>
      <c r="AC46" s="333">
        <f>'هر څه دلته وليکئ'!DN46</f>
        <v>0</v>
      </c>
      <c r="AD46" s="329">
        <f>'هر څه دلته وليکئ'!DO46</f>
        <v>0</v>
      </c>
      <c r="AE46" s="330">
        <f>'هر څه دلته وليکئ'!DQ46</f>
        <v>0</v>
      </c>
      <c r="AF46" s="331">
        <f>'هر څه دلته وليکئ'!DU46</f>
        <v>0</v>
      </c>
      <c r="AG46" s="332">
        <v>36</v>
      </c>
    </row>
    <row r="47" spans="1:33" ht="18" customHeight="1" thickBot="1">
      <c r="A47" s="322">
        <f>'هر څه دلته وليکئ'!CG47</f>
        <v>0</v>
      </c>
      <c r="B47" s="323">
        <f>'هر څه دلته وليکئ'!CH47</f>
        <v>0</v>
      </c>
      <c r="C47" s="323">
        <f>'هر څه دلته وليکئ'!CI47</f>
        <v>0</v>
      </c>
      <c r="D47" s="323">
        <f>'هر څه دلته وليکئ'!CJ47</f>
        <v>0</v>
      </c>
      <c r="E47" s="327">
        <f>'هر څه دلته وليکئ'!CK47</f>
        <v>0</v>
      </c>
      <c r="F47" s="325">
        <f>'هر څه دلته وليکئ'!CL47</f>
        <v>0</v>
      </c>
      <c r="G47" s="323">
        <f>'هر څه دلته وليکئ'!CM47</f>
        <v>0</v>
      </c>
      <c r="H47" s="326">
        <f>'هر څه دلته وليکئ'!CN47</f>
        <v>0</v>
      </c>
      <c r="I47" s="327">
        <f>'هر څه دلته وليکئ'!CO47</f>
        <v>0</v>
      </c>
      <c r="J47" s="325">
        <f>'هر څه دلته وليکئ'!CP47</f>
        <v>0</v>
      </c>
      <c r="K47" s="323">
        <f>'هر څه دلته وليکئ'!CQ47</f>
        <v>0</v>
      </c>
      <c r="L47" s="323">
        <f>'هر څه دلته وليکئ'!CR47</f>
        <v>0</v>
      </c>
      <c r="M47" s="323">
        <f>'هر څه دلته وليکئ'!CS47</f>
        <v>0</v>
      </c>
      <c r="N47" s="323">
        <f>'هر څه دلته وليکئ'!CT47</f>
        <v>0</v>
      </c>
      <c r="O47" s="323">
        <f>'هر څه دلته وليکئ'!CU47</f>
        <v>0</v>
      </c>
      <c r="P47" s="323">
        <f>'هر څه دلته وليکئ'!CV47</f>
        <v>0</v>
      </c>
      <c r="Q47" s="323">
        <f>'هر څه دلته وليکئ'!CW47</f>
        <v>0</v>
      </c>
      <c r="R47" s="323">
        <f>'هر څه دلته وليکئ'!CX47</f>
        <v>0</v>
      </c>
      <c r="S47" s="323">
        <f>'هر څه دلته وليکئ'!CY47</f>
        <v>0</v>
      </c>
      <c r="T47" s="323">
        <f>'هر څه دلته وليکئ'!CZ47</f>
        <v>0</v>
      </c>
      <c r="U47" s="323">
        <f>'هر څه دلته وليکئ'!DA47</f>
        <v>0</v>
      </c>
      <c r="V47" s="323">
        <f>'هر څه دلته وليکئ'!DB47</f>
        <v>0</v>
      </c>
      <c r="W47" s="323">
        <f>'هر څه دلته وليکئ'!DC47</f>
        <v>0</v>
      </c>
      <c r="X47" s="323">
        <f>'هر څه دلته وليکئ'!DD47</f>
        <v>0</v>
      </c>
      <c r="Y47" s="323">
        <f>'هر څه دلته وليکئ'!DE47</f>
        <v>0</v>
      </c>
      <c r="Z47" s="323">
        <f>'هر څه دلته وليکئ'!DF47</f>
        <v>0</v>
      </c>
      <c r="AA47" s="327">
        <f>'هر څه دلته وليکئ'!DG47</f>
        <v>0</v>
      </c>
      <c r="AB47" s="327" t="str">
        <f t="shared" si="0"/>
        <v>څلور مياشتنئ</v>
      </c>
      <c r="AC47" s="333">
        <f>'هر څه دلته وليکئ'!DN47</f>
        <v>0</v>
      </c>
      <c r="AD47" s="329">
        <f>'هر څه دلته وليکئ'!DO47</f>
        <v>0</v>
      </c>
      <c r="AE47" s="330">
        <f>'هر څه دلته وليکئ'!DQ47</f>
        <v>0</v>
      </c>
      <c r="AF47" s="331">
        <f>'هر څه دلته وليکئ'!DU47</f>
        <v>0</v>
      </c>
      <c r="AG47" s="332">
        <v>37</v>
      </c>
    </row>
    <row r="48" spans="1:33" ht="18" customHeight="1" thickBot="1">
      <c r="A48" s="322">
        <f>'هر څه دلته وليکئ'!CG48</f>
        <v>0</v>
      </c>
      <c r="B48" s="323">
        <f>'هر څه دلته وليکئ'!CH48</f>
        <v>0</v>
      </c>
      <c r="C48" s="323">
        <f>'هر څه دلته وليکئ'!CI48</f>
        <v>0</v>
      </c>
      <c r="D48" s="323">
        <f>'هر څه دلته وليکئ'!CJ48</f>
        <v>0</v>
      </c>
      <c r="E48" s="327">
        <f>'هر څه دلته وليکئ'!CK48</f>
        <v>0</v>
      </c>
      <c r="F48" s="325">
        <f>'هر څه دلته وليکئ'!CL48</f>
        <v>0</v>
      </c>
      <c r="G48" s="323">
        <f>'هر څه دلته وليکئ'!CM48</f>
        <v>0</v>
      </c>
      <c r="H48" s="326">
        <f>'هر څه دلته وليکئ'!CN48</f>
        <v>0</v>
      </c>
      <c r="I48" s="327">
        <f>'هر څه دلته وليکئ'!CO48</f>
        <v>0</v>
      </c>
      <c r="J48" s="325">
        <f>'هر څه دلته وليکئ'!CP48</f>
        <v>0</v>
      </c>
      <c r="K48" s="323">
        <f>'هر څه دلته وليکئ'!CQ48</f>
        <v>0</v>
      </c>
      <c r="L48" s="323">
        <f>'هر څه دلته وليکئ'!CR48</f>
        <v>0</v>
      </c>
      <c r="M48" s="323">
        <f>'هر څه دلته وليکئ'!CS48</f>
        <v>0</v>
      </c>
      <c r="N48" s="323">
        <f>'هر څه دلته وليکئ'!CT48</f>
        <v>0</v>
      </c>
      <c r="O48" s="323">
        <f>'هر څه دلته وليکئ'!CU48</f>
        <v>0</v>
      </c>
      <c r="P48" s="323">
        <f>'هر څه دلته وليکئ'!CV48</f>
        <v>0</v>
      </c>
      <c r="Q48" s="323">
        <f>'هر څه دلته وليکئ'!CW48</f>
        <v>0</v>
      </c>
      <c r="R48" s="323">
        <f>'هر څه دلته وليکئ'!CX48</f>
        <v>0</v>
      </c>
      <c r="S48" s="323">
        <f>'هر څه دلته وليکئ'!CY48</f>
        <v>0</v>
      </c>
      <c r="T48" s="323">
        <f>'هر څه دلته وليکئ'!CZ48</f>
        <v>0</v>
      </c>
      <c r="U48" s="323">
        <f>'هر څه دلته وليکئ'!DA48</f>
        <v>0</v>
      </c>
      <c r="V48" s="323">
        <f>'هر څه دلته وليکئ'!DB48</f>
        <v>0</v>
      </c>
      <c r="W48" s="323">
        <f>'هر څه دلته وليکئ'!DC48</f>
        <v>0</v>
      </c>
      <c r="X48" s="323">
        <f>'هر څه دلته وليکئ'!DD48</f>
        <v>0</v>
      </c>
      <c r="Y48" s="323">
        <f>'هر څه دلته وليکئ'!DE48</f>
        <v>0</v>
      </c>
      <c r="Z48" s="323">
        <f>'هر څه دلته وليکئ'!DF48</f>
        <v>0</v>
      </c>
      <c r="AA48" s="327">
        <f>'هر څه دلته وليکئ'!DG48</f>
        <v>0</v>
      </c>
      <c r="AB48" s="327" t="str">
        <f t="shared" si="0"/>
        <v>څلور مياشتنئ</v>
      </c>
      <c r="AC48" s="333">
        <f>'هر څه دلته وليکئ'!DN48</f>
        <v>0</v>
      </c>
      <c r="AD48" s="329">
        <f>'هر څه دلته وليکئ'!DO48</f>
        <v>0</v>
      </c>
      <c r="AE48" s="330">
        <f>'هر څه دلته وليکئ'!DQ48</f>
        <v>0</v>
      </c>
      <c r="AF48" s="331">
        <f>'هر څه دلته وليکئ'!DU48</f>
        <v>0</v>
      </c>
      <c r="AG48" s="332">
        <v>38</v>
      </c>
    </row>
    <row r="49" spans="1:33" ht="18" customHeight="1" thickBot="1">
      <c r="A49" s="322">
        <f>'هر څه دلته وليکئ'!CG49</f>
        <v>0</v>
      </c>
      <c r="B49" s="323">
        <f>'هر څه دلته وليکئ'!CH49</f>
        <v>0</v>
      </c>
      <c r="C49" s="323">
        <f>'هر څه دلته وليکئ'!CI49</f>
        <v>0</v>
      </c>
      <c r="D49" s="323">
        <f>'هر څه دلته وليکئ'!CJ49</f>
        <v>0</v>
      </c>
      <c r="E49" s="327">
        <f>'هر څه دلته وليکئ'!CK49</f>
        <v>0</v>
      </c>
      <c r="F49" s="325">
        <f>'هر څه دلته وليکئ'!CL49</f>
        <v>0</v>
      </c>
      <c r="G49" s="323">
        <f>'هر څه دلته وليکئ'!CM49</f>
        <v>0</v>
      </c>
      <c r="H49" s="326">
        <f>'هر څه دلته وليکئ'!CN49</f>
        <v>0</v>
      </c>
      <c r="I49" s="327">
        <f>'هر څه دلته وليکئ'!CO49</f>
        <v>0</v>
      </c>
      <c r="J49" s="325">
        <f>'هر څه دلته وليکئ'!CP49</f>
        <v>0</v>
      </c>
      <c r="K49" s="323">
        <f>'هر څه دلته وليکئ'!CQ49</f>
        <v>0</v>
      </c>
      <c r="L49" s="323">
        <f>'هر څه دلته وليکئ'!CR49</f>
        <v>0</v>
      </c>
      <c r="M49" s="323">
        <f>'هر څه دلته وليکئ'!CS49</f>
        <v>0</v>
      </c>
      <c r="N49" s="323">
        <f>'هر څه دلته وليکئ'!CT49</f>
        <v>0</v>
      </c>
      <c r="O49" s="323">
        <f>'هر څه دلته وليکئ'!CU49</f>
        <v>0</v>
      </c>
      <c r="P49" s="323">
        <f>'هر څه دلته وليکئ'!CV49</f>
        <v>0</v>
      </c>
      <c r="Q49" s="323">
        <f>'هر څه دلته وليکئ'!CW49</f>
        <v>0</v>
      </c>
      <c r="R49" s="323">
        <f>'هر څه دلته وليکئ'!CX49</f>
        <v>0</v>
      </c>
      <c r="S49" s="323">
        <f>'هر څه دلته وليکئ'!CY49</f>
        <v>0</v>
      </c>
      <c r="T49" s="323">
        <f>'هر څه دلته وليکئ'!CZ49</f>
        <v>0</v>
      </c>
      <c r="U49" s="323">
        <f>'هر څه دلته وليکئ'!DA49</f>
        <v>0</v>
      </c>
      <c r="V49" s="323">
        <f>'هر څه دلته وليکئ'!DB49</f>
        <v>0</v>
      </c>
      <c r="W49" s="323">
        <f>'هر څه دلته وليکئ'!DC49</f>
        <v>0</v>
      </c>
      <c r="X49" s="323">
        <f>'هر څه دلته وليکئ'!DD49</f>
        <v>0</v>
      </c>
      <c r="Y49" s="323">
        <f>'هر څه دلته وليکئ'!DE49</f>
        <v>0</v>
      </c>
      <c r="Z49" s="323">
        <f>'هر څه دلته وليکئ'!DF49</f>
        <v>0</v>
      </c>
      <c r="AA49" s="327">
        <f>'هر څه دلته وليکئ'!DG49</f>
        <v>0</v>
      </c>
      <c r="AB49" s="327" t="str">
        <f t="shared" si="0"/>
        <v>څلور مياشتنئ</v>
      </c>
      <c r="AC49" s="333">
        <f>'هر څه دلته وليکئ'!DN49</f>
        <v>0</v>
      </c>
      <c r="AD49" s="329">
        <f>'هر څه دلته وليکئ'!DO49</f>
        <v>0</v>
      </c>
      <c r="AE49" s="330">
        <f>'هر څه دلته وليکئ'!DQ49</f>
        <v>0</v>
      </c>
      <c r="AF49" s="331">
        <f>'هر څه دلته وليکئ'!DU49</f>
        <v>0</v>
      </c>
      <c r="AG49" s="332">
        <v>39</v>
      </c>
    </row>
    <row r="50" spans="1:33" ht="18" customHeight="1" thickBot="1">
      <c r="A50" s="322">
        <f>'هر څه دلته وليکئ'!CG50</f>
        <v>0</v>
      </c>
      <c r="B50" s="323">
        <f>'هر څه دلته وليکئ'!CH50</f>
        <v>0</v>
      </c>
      <c r="C50" s="323">
        <f>'هر څه دلته وليکئ'!CI50</f>
        <v>0</v>
      </c>
      <c r="D50" s="323">
        <f>'هر څه دلته وليکئ'!CJ50</f>
        <v>0</v>
      </c>
      <c r="E50" s="327">
        <f>'هر څه دلته وليکئ'!CK50</f>
        <v>0</v>
      </c>
      <c r="F50" s="325">
        <f>'هر څه دلته وليکئ'!CL50</f>
        <v>0</v>
      </c>
      <c r="G50" s="323">
        <f>'هر څه دلته وليکئ'!CM50</f>
        <v>0</v>
      </c>
      <c r="H50" s="326">
        <f>'هر څه دلته وليکئ'!CN50</f>
        <v>0</v>
      </c>
      <c r="I50" s="327">
        <f>'هر څه دلته وليکئ'!CO50</f>
        <v>0</v>
      </c>
      <c r="J50" s="325">
        <f>'هر څه دلته وليکئ'!CP50</f>
        <v>0</v>
      </c>
      <c r="K50" s="323">
        <f>'هر څه دلته وليکئ'!CQ50</f>
        <v>0</v>
      </c>
      <c r="L50" s="323">
        <f>'هر څه دلته وليکئ'!CR50</f>
        <v>0</v>
      </c>
      <c r="M50" s="323">
        <f>'هر څه دلته وليکئ'!CS50</f>
        <v>0</v>
      </c>
      <c r="N50" s="323">
        <f>'هر څه دلته وليکئ'!CT50</f>
        <v>0</v>
      </c>
      <c r="O50" s="323">
        <f>'هر څه دلته وليکئ'!CU50</f>
        <v>0</v>
      </c>
      <c r="P50" s="323">
        <f>'هر څه دلته وليکئ'!CV50</f>
        <v>0</v>
      </c>
      <c r="Q50" s="323">
        <f>'هر څه دلته وليکئ'!CW50</f>
        <v>0</v>
      </c>
      <c r="R50" s="323">
        <f>'هر څه دلته وليکئ'!CX50</f>
        <v>0</v>
      </c>
      <c r="S50" s="323">
        <f>'هر څه دلته وليکئ'!CY50</f>
        <v>0</v>
      </c>
      <c r="T50" s="323">
        <f>'هر څه دلته وليکئ'!CZ50</f>
        <v>0</v>
      </c>
      <c r="U50" s="323">
        <f>'هر څه دلته وليکئ'!DA50</f>
        <v>0</v>
      </c>
      <c r="V50" s="323">
        <f>'هر څه دلته وليکئ'!DB50</f>
        <v>0</v>
      </c>
      <c r="W50" s="323">
        <f>'هر څه دلته وليکئ'!DC50</f>
        <v>0</v>
      </c>
      <c r="X50" s="323">
        <f>'هر څه دلته وليکئ'!DD50</f>
        <v>0</v>
      </c>
      <c r="Y50" s="323">
        <f>'هر څه دلته وليکئ'!DE50</f>
        <v>0</v>
      </c>
      <c r="Z50" s="323">
        <f>'هر څه دلته وليکئ'!DF50</f>
        <v>0</v>
      </c>
      <c r="AA50" s="327">
        <f>'هر څه دلته وليکئ'!DG50</f>
        <v>0</v>
      </c>
      <c r="AB50" s="327" t="str">
        <f t="shared" si="0"/>
        <v>څلور مياشتنئ</v>
      </c>
      <c r="AC50" s="333">
        <f>'هر څه دلته وليکئ'!DN50</f>
        <v>0</v>
      </c>
      <c r="AD50" s="329">
        <f>'هر څه دلته وليکئ'!DO50</f>
        <v>0</v>
      </c>
      <c r="AE50" s="330">
        <f>'هر څه دلته وليکئ'!DQ50</f>
        <v>0</v>
      </c>
      <c r="AF50" s="331">
        <f>'هر څه دلته وليکئ'!DU50</f>
        <v>0</v>
      </c>
      <c r="AG50" s="332">
        <v>40</v>
      </c>
    </row>
    <row r="51" spans="1:33" ht="18" customHeight="1" thickBot="1">
      <c r="A51" s="322">
        <f>'هر څه دلته وليکئ'!CG51</f>
        <v>0</v>
      </c>
      <c r="B51" s="323">
        <f>'هر څه دلته وليکئ'!CH51</f>
        <v>0</v>
      </c>
      <c r="C51" s="323">
        <f>'هر څه دلته وليکئ'!CI51</f>
        <v>0</v>
      </c>
      <c r="D51" s="323">
        <f>'هر څه دلته وليکئ'!CJ51</f>
        <v>0</v>
      </c>
      <c r="E51" s="327">
        <f>'هر څه دلته وليکئ'!CK51</f>
        <v>0</v>
      </c>
      <c r="F51" s="325">
        <f>'هر څه دلته وليکئ'!CL51</f>
        <v>0</v>
      </c>
      <c r="G51" s="323">
        <f>'هر څه دلته وليکئ'!CM51</f>
        <v>0</v>
      </c>
      <c r="H51" s="326">
        <f>'هر څه دلته وليکئ'!CN51</f>
        <v>0</v>
      </c>
      <c r="I51" s="327">
        <f>'هر څه دلته وليکئ'!CO51</f>
        <v>0</v>
      </c>
      <c r="J51" s="325">
        <f>'هر څه دلته وليکئ'!CP51</f>
        <v>0</v>
      </c>
      <c r="K51" s="323">
        <f>'هر څه دلته وليکئ'!CQ51</f>
        <v>0</v>
      </c>
      <c r="L51" s="323">
        <f>'هر څه دلته وليکئ'!CR51</f>
        <v>0</v>
      </c>
      <c r="M51" s="323">
        <f>'هر څه دلته وليکئ'!CS51</f>
        <v>0</v>
      </c>
      <c r="N51" s="323">
        <f>'هر څه دلته وليکئ'!CT51</f>
        <v>0</v>
      </c>
      <c r="O51" s="323">
        <f>'هر څه دلته وليکئ'!CU51</f>
        <v>0</v>
      </c>
      <c r="P51" s="323">
        <f>'هر څه دلته وليکئ'!CV51</f>
        <v>0</v>
      </c>
      <c r="Q51" s="323">
        <f>'هر څه دلته وليکئ'!CW51</f>
        <v>0</v>
      </c>
      <c r="R51" s="323">
        <f>'هر څه دلته وليکئ'!CX51</f>
        <v>0</v>
      </c>
      <c r="S51" s="323">
        <f>'هر څه دلته وليکئ'!CY51</f>
        <v>0</v>
      </c>
      <c r="T51" s="323">
        <f>'هر څه دلته وليکئ'!CZ51</f>
        <v>0</v>
      </c>
      <c r="U51" s="323">
        <f>'هر څه دلته وليکئ'!DA51</f>
        <v>0</v>
      </c>
      <c r="V51" s="323">
        <f>'هر څه دلته وليکئ'!DB51</f>
        <v>0</v>
      </c>
      <c r="W51" s="323">
        <f>'هر څه دلته وليکئ'!DC51</f>
        <v>0</v>
      </c>
      <c r="X51" s="323">
        <f>'هر څه دلته وليکئ'!DD51</f>
        <v>0</v>
      </c>
      <c r="Y51" s="323">
        <f>'هر څه دلته وليکئ'!DE51</f>
        <v>0</v>
      </c>
      <c r="Z51" s="323">
        <f>'هر څه دلته وليکئ'!DF51</f>
        <v>0</v>
      </c>
      <c r="AA51" s="327">
        <f>'هر څه دلته وليکئ'!DG51</f>
        <v>0</v>
      </c>
      <c r="AB51" s="327" t="str">
        <f t="shared" si="0"/>
        <v>څلور مياشتنئ</v>
      </c>
      <c r="AC51" s="333">
        <f>'هر څه دلته وليکئ'!DN51</f>
        <v>0</v>
      </c>
      <c r="AD51" s="329">
        <f>'هر څه دلته وليکئ'!DO51</f>
        <v>0</v>
      </c>
      <c r="AE51" s="330">
        <f>'هر څه دلته وليکئ'!DQ51</f>
        <v>0</v>
      </c>
      <c r="AF51" s="331">
        <f>'هر څه دلته وليکئ'!DU51</f>
        <v>0</v>
      </c>
      <c r="AG51" s="332">
        <v>41</v>
      </c>
    </row>
    <row r="52" spans="1:33" ht="18" customHeight="1" thickBot="1">
      <c r="A52" s="335">
        <f>'هر څه دلته وليکئ'!CG52</f>
        <v>0</v>
      </c>
      <c r="B52" s="336">
        <f>'هر څه دلته وليکئ'!CH52</f>
        <v>0</v>
      </c>
      <c r="C52" s="336">
        <f>'هر څه دلته وليکئ'!CI52</f>
        <v>0</v>
      </c>
      <c r="D52" s="336">
        <f>'هر څه دلته وليکئ'!CJ52</f>
        <v>0</v>
      </c>
      <c r="E52" s="337">
        <f>'هر څه دلته وليکئ'!CK52</f>
        <v>0</v>
      </c>
      <c r="F52" s="338">
        <f>'هر څه دلته وليکئ'!CL52</f>
        <v>0</v>
      </c>
      <c r="G52" s="336">
        <f>'هر څه دلته وليکئ'!CM52</f>
        <v>0</v>
      </c>
      <c r="H52" s="339">
        <f>'هر څه دلته وليکئ'!CN52</f>
        <v>0</v>
      </c>
      <c r="I52" s="337">
        <f>'هر څه دلته وليکئ'!CO52</f>
        <v>0</v>
      </c>
      <c r="J52" s="338">
        <f>'هر څه دلته وليکئ'!CP52</f>
        <v>0</v>
      </c>
      <c r="K52" s="336">
        <f>'هر څه دلته وليکئ'!CQ52</f>
        <v>0</v>
      </c>
      <c r="L52" s="336">
        <f>'هر څه دلته وليکئ'!CR52</f>
        <v>0</v>
      </c>
      <c r="M52" s="336">
        <f>'هر څه دلته وليکئ'!CS52</f>
        <v>0</v>
      </c>
      <c r="N52" s="336">
        <f>'هر څه دلته وليکئ'!CT52</f>
        <v>0</v>
      </c>
      <c r="O52" s="336">
        <f>'هر څه دلته وليکئ'!CU52</f>
        <v>0</v>
      </c>
      <c r="P52" s="336">
        <f>'هر څه دلته وليکئ'!CV52</f>
        <v>0</v>
      </c>
      <c r="Q52" s="336">
        <f>'هر څه دلته وليکئ'!CW52</f>
        <v>0</v>
      </c>
      <c r="R52" s="336">
        <f>'هر څه دلته وليکئ'!CX52</f>
        <v>0</v>
      </c>
      <c r="S52" s="336">
        <f>'هر څه دلته وليکئ'!CY52</f>
        <v>0</v>
      </c>
      <c r="T52" s="336">
        <f>'هر څه دلته وليکئ'!CZ52</f>
        <v>0</v>
      </c>
      <c r="U52" s="336">
        <f>'هر څه دلته وليکئ'!DA52</f>
        <v>0</v>
      </c>
      <c r="V52" s="336">
        <f>'هر څه دلته وليکئ'!DB52</f>
        <v>0</v>
      </c>
      <c r="W52" s="336">
        <f>'هر څه دلته وليکئ'!DC52</f>
        <v>0</v>
      </c>
      <c r="X52" s="336">
        <f>'هر څه دلته وليکئ'!DD52</f>
        <v>0</v>
      </c>
      <c r="Y52" s="336">
        <f>'هر څه دلته وليکئ'!DE52</f>
        <v>0</v>
      </c>
      <c r="Z52" s="336">
        <f>'هر څه دلته وليکئ'!DF52</f>
        <v>0</v>
      </c>
      <c r="AA52" s="337">
        <f>'هر څه دلته وليکئ'!DG52</f>
        <v>0</v>
      </c>
      <c r="AB52" s="337" t="str">
        <f t="shared" si="0"/>
        <v>څلور مياشتنئ</v>
      </c>
      <c r="AC52" s="340">
        <f>'هر څه دلته وليکئ'!DN52</f>
        <v>0</v>
      </c>
      <c r="AD52" s="341">
        <f>'هر څه دلته وليکئ'!DO52</f>
        <v>0</v>
      </c>
      <c r="AE52" s="342">
        <f>'هر څه دلته وليکئ'!DQ52</f>
        <v>0</v>
      </c>
      <c r="AF52" s="343">
        <f>'هر څه دلته وليکئ'!DU52</f>
        <v>0</v>
      </c>
      <c r="AG52" s="344">
        <v>42</v>
      </c>
    </row>
    <row r="53" spans="1:33" ht="18" customHeight="1" thickBot="1">
      <c r="A53" s="322">
        <f>'هر څه دلته وليکئ'!CG53</f>
        <v>0</v>
      </c>
      <c r="B53" s="323">
        <f>'هر څه دلته وليکئ'!CH53</f>
        <v>0</v>
      </c>
      <c r="C53" s="323">
        <f>'هر څه دلته وليکئ'!CI53</f>
        <v>0</v>
      </c>
      <c r="D53" s="323">
        <f>'هر څه دلته وليکئ'!CJ53</f>
        <v>0</v>
      </c>
      <c r="E53" s="327">
        <f>'هر څه دلته وليکئ'!CK53</f>
        <v>0</v>
      </c>
      <c r="F53" s="325">
        <f>'هر څه دلته وليکئ'!CL53</f>
        <v>0</v>
      </c>
      <c r="G53" s="323">
        <f>'هر څه دلته وليکئ'!CM53</f>
        <v>0</v>
      </c>
      <c r="H53" s="326">
        <f>'هر څه دلته وليکئ'!CN53</f>
        <v>0</v>
      </c>
      <c r="I53" s="327">
        <f>'هر څه دلته وليکئ'!CO53</f>
        <v>0</v>
      </c>
      <c r="J53" s="325">
        <f>'هر څه دلته وليکئ'!CP53</f>
        <v>0</v>
      </c>
      <c r="K53" s="323">
        <f>'هر څه دلته وليکئ'!CQ53</f>
        <v>0</v>
      </c>
      <c r="L53" s="323">
        <f>'هر څه دلته وليکئ'!CR53</f>
        <v>0</v>
      </c>
      <c r="M53" s="323">
        <f>'هر څه دلته وليکئ'!CS53</f>
        <v>0</v>
      </c>
      <c r="N53" s="323">
        <f>'هر څه دلته وليکئ'!CT53</f>
        <v>0</v>
      </c>
      <c r="O53" s="323">
        <f>'هر څه دلته وليکئ'!CU53</f>
        <v>0</v>
      </c>
      <c r="P53" s="323">
        <f>'هر څه دلته وليکئ'!CV53</f>
        <v>0</v>
      </c>
      <c r="Q53" s="323">
        <f>'هر څه دلته وليکئ'!CW53</f>
        <v>0</v>
      </c>
      <c r="R53" s="323">
        <f>'هر څه دلته وليکئ'!CX53</f>
        <v>0</v>
      </c>
      <c r="S53" s="323">
        <f>'هر څه دلته وليکئ'!CY53</f>
        <v>0</v>
      </c>
      <c r="T53" s="323">
        <f>'هر څه دلته وليکئ'!CZ53</f>
        <v>0</v>
      </c>
      <c r="U53" s="323">
        <f>'هر څه دلته وليکئ'!DA53</f>
        <v>0</v>
      </c>
      <c r="V53" s="323">
        <f>'هر څه دلته وليکئ'!DB53</f>
        <v>0</v>
      </c>
      <c r="W53" s="323">
        <f>'هر څه دلته وليکئ'!DC53</f>
        <v>0</v>
      </c>
      <c r="X53" s="323">
        <f>'هر څه دلته وليکئ'!DD53</f>
        <v>0</v>
      </c>
      <c r="Y53" s="323">
        <f>'هر څه دلته وليکئ'!DE53</f>
        <v>0</v>
      </c>
      <c r="Z53" s="323">
        <f>'هر څه دلته وليکئ'!DF53</f>
        <v>0</v>
      </c>
      <c r="AA53" s="327">
        <f>'هر څه دلته وليکئ'!DG53</f>
        <v>0</v>
      </c>
      <c r="AB53" s="327" t="str">
        <f t="shared" si="0"/>
        <v>څلور مياشتنئ</v>
      </c>
      <c r="AC53" s="356">
        <f>'هر څه دلته وليکئ'!DN53</f>
        <v>0</v>
      </c>
      <c r="AD53" s="329">
        <f>'هر څه دلته وليکئ'!DO53</f>
        <v>0</v>
      </c>
      <c r="AE53" s="330">
        <f>'هر څه دلته وليکئ'!DQ53</f>
        <v>0</v>
      </c>
      <c r="AF53" s="331">
        <f>'هر څه دلته وليکئ'!DU53</f>
        <v>0</v>
      </c>
      <c r="AG53" s="357">
        <v>43</v>
      </c>
    </row>
    <row r="54" spans="1:33" ht="18" customHeight="1" thickBot="1">
      <c r="A54" s="322">
        <f>'هر څه دلته وليکئ'!CG54</f>
        <v>0</v>
      </c>
      <c r="B54" s="323">
        <f>'هر څه دلته وليکئ'!CH54</f>
        <v>0</v>
      </c>
      <c r="C54" s="323">
        <f>'هر څه دلته وليکئ'!CI54</f>
        <v>0</v>
      </c>
      <c r="D54" s="323">
        <f>'هر څه دلته وليکئ'!CJ54</f>
        <v>0</v>
      </c>
      <c r="E54" s="327">
        <f>'هر څه دلته وليکئ'!CK54</f>
        <v>0</v>
      </c>
      <c r="F54" s="325">
        <f>'هر څه دلته وليکئ'!CL54</f>
        <v>0</v>
      </c>
      <c r="G54" s="323">
        <f>'هر څه دلته وليکئ'!CM54</f>
        <v>0</v>
      </c>
      <c r="H54" s="326">
        <f>'هر څه دلته وليکئ'!CN54</f>
        <v>0</v>
      </c>
      <c r="I54" s="327">
        <f>'هر څه دلته وليکئ'!CO54</f>
        <v>0</v>
      </c>
      <c r="J54" s="325">
        <f>'هر څه دلته وليکئ'!CP54</f>
        <v>0</v>
      </c>
      <c r="K54" s="323">
        <f>'هر څه دلته وليکئ'!CQ54</f>
        <v>0</v>
      </c>
      <c r="L54" s="323">
        <f>'هر څه دلته وليکئ'!CR54</f>
        <v>0</v>
      </c>
      <c r="M54" s="323">
        <f>'هر څه دلته وليکئ'!CS54</f>
        <v>0</v>
      </c>
      <c r="N54" s="323">
        <f>'هر څه دلته وليکئ'!CT54</f>
        <v>0</v>
      </c>
      <c r="O54" s="323">
        <f>'هر څه دلته وليکئ'!CU54</f>
        <v>0</v>
      </c>
      <c r="P54" s="323">
        <f>'هر څه دلته وليکئ'!CV54</f>
        <v>0</v>
      </c>
      <c r="Q54" s="323">
        <f>'هر څه دلته وليکئ'!CW54</f>
        <v>0</v>
      </c>
      <c r="R54" s="323">
        <f>'هر څه دلته وليکئ'!CX54</f>
        <v>0</v>
      </c>
      <c r="S54" s="323">
        <f>'هر څه دلته وليکئ'!CY54</f>
        <v>0</v>
      </c>
      <c r="T54" s="323">
        <f>'هر څه دلته وليکئ'!CZ54</f>
        <v>0</v>
      </c>
      <c r="U54" s="323">
        <f>'هر څه دلته وليکئ'!DA54</f>
        <v>0</v>
      </c>
      <c r="V54" s="323">
        <f>'هر څه دلته وليکئ'!DB54</f>
        <v>0</v>
      </c>
      <c r="W54" s="323">
        <f>'هر څه دلته وليکئ'!DC54</f>
        <v>0</v>
      </c>
      <c r="X54" s="323">
        <f>'هر څه دلته وليکئ'!DD54</f>
        <v>0</v>
      </c>
      <c r="Y54" s="323">
        <f>'هر څه دلته وليکئ'!DE54</f>
        <v>0</v>
      </c>
      <c r="Z54" s="323">
        <f>'هر څه دلته وليکئ'!DF54</f>
        <v>0</v>
      </c>
      <c r="AA54" s="327">
        <f>'هر څه دلته وليکئ'!DG54</f>
        <v>0</v>
      </c>
      <c r="AB54" s="327" t="str">
        <f t="shared" si="0"/>
        <v>څلور مياشتنئ</v>
      </c>
      <c r="AC54" s="333">
        <f>'هر څه دلته وليکئ'!DN54</f>
        <v>0</v>
      </c>
      <c r="AD54" s="329">
        <f>'هر څه دلته وليکئ'!DO54</f>
        <v>0</v>
      </c>
      <c r="AE54" s="330">
        <f>'هر څه دلته وليکئ'!DQ54</f>
        <v>0</v>
      </c>
      <c r="AF54" s="331">
        <f>'هر څه دلته وليکئ'!DU54</f>
        <v>0</v>
      </c>
      <c r="AG54" s="332">
        <v>44</v>
      </c>
    </row>
    <row r="55" spans="1:33" ht="18" customHeight="1" thickBot="1">
      <c r="A55" s="322">
        <f>'هر څه دلته وليکئ'!CG55</f>
        <v>0</v>
      </c>
      <c r="B55" s="323">
        <f>'هر څه دلته وليکئ'!CH55</f>
        <v>0</v>
      </c>
      <c r="C55" s="323">
        <f>'هر څه دلته وليکئ'!CI55</f>
        <v>0</v>
      </c>
      <c r="D55" s="323">
        <f>'هر څه دلته وليکئ'!CJ55</f>
        <v>0</v>
      </c>
      <c r="E55" s="327">
        <f>'هر څه دلته وليکئ'!CK55</f>
        <v>0</v>
      </c>
      <c r="F55" s="325">
        <f>'هر څه دلته وليکئ'!CL55</f>
        <v>0</v>
      </c>
      <c r="G55" s="323">
        <f>'هر څه دلته وليکئ'!CM55</f>
        <v>0</v>
      </c>
      <c r="H55" s="326">
        <f>'هر څه دلته وليکئ'!CN55</f>
        <v>0</v>
      </c>
      <c r="I55" s="327">
        <f>'هر څه دلته وليکئ'!CO55</f>
        <v>0</v>
      </c>
      <c r="J55" s="325">
        <f>'هر څه دلته وليکئ'!CP55</f>
        <v>0</v>
      </c>
      <c r="K55" s="323">
        <f>'هر څه دلته وليکئ'!CQ55</f>
        <v>0</v>
      </c>
      <c r="L55" s="323">
        <f>'هر څه دلته وليکئ'!CR55</f>
        <v>0</v>
      </c>
      <c r="M55" s="323">
        <f>'هر څه دلته وليکئ'!CS55</f>
        <v>0</v>
      </c>
      <c r="N55" s="323">
        <f>'هر څه دلته وليکئ'!CT55</f>
        <v>0</v>
      </c>
      <c r="O55" s="323">
        <f>'هر څه دلته وليکئ'!CU55</f>
        <v>0</v>
      </c>
      <c r="P55" s="323">
        <f>'هر څه دلته وليکئ'!CV55</f>
        <v>0</v>
      </c>
      <c r="Q55" s="323">
        <f>'هر څه دلته وليکئ'!CW55</f>
        <v>0</v>
      </c>
      <c r="R55" s="323">
        <f>'هر څه دلته وليکئ'!CX55</f>
        <v>0</v>
      </c>
      <c r="S55" s="323">
        <f>'هر څه دلته وليکئ'!CY55</f>
        <v>0</v>
      </c>
      <c r="T55" s="323">
        <f>'هر څه دلته وليکئ'!CZ55</f>
        <v>0</v>
      </c>
      <c r="U55" s="323">
        <f>'هر څه دلته وليکئ'!DA55</f>
        <v>0</v>
      </c>
      <c r="V55" s="323">
        <f>'هر څه دلته وليکئ'!DB55</f>
        <v>0</v>
      </c>
      <c r="W55" s="323">
        <f>'هر څه دلته وليکئ'!DC55</f>
        <v>0</v>
      </c>
      <c r="X55" s="323">
        <f>'هر څه دلته وليکئ'!DD55</f>
        <v>0</v>
      </c>
      <c r="Y55" s="323">
        <f>'هر څه دلته وليکئ'!DE55</f>
        <v>0</v>
      </c>
      <c r="Z55" s="323">
        <f>'هر څه دلته وليکئ'!DF55</f>
        <v>0</v>
      </c>
      <c r="AA55" s="327">
        <f>'هر څه دلته وليکئ'!DG55</f>
        <v>0</v>
      </c>
      <c r="AB55" s="327" t="str">
        <f t="shared" si="0"/>
        <v>څلور مياشتنئ</v>
      </c>
      <c r="AC55" s="333">
        <f>'هر څه دلته وليکئ'!DN55</f>
        <v>0</v>
      </c>
      <c r="AD55" s="329">
        <f>'هر څه دلته وليکئ'!DO55</f>
        <v>0</v>
      </c>
      <c r="AE55" s="330">
        <f>'هر څه دلته وليکئ'!DQ55</f>
        <v>0</v>
      </c>
      <c r="AF55" s="331">
        <f>'هر څه دلته وليکئ'!DU55</f>
        <v>0</v>
      </c>
      <c r="AG55" s="332">
        <v>45</v>
      </c>
    </row>
    <row r="56" spans="1:33" ht="18" customHeight="1" thickBot="1">
      <c r="A56" s="322">
        <f>'هر څه دلته وليکئ'!CG56</f>
        <v>0</v>
      </c>
      <c r="B56" s="323">
        <f>'هر څه دلته وليکئ'!CH56</f>
        <v>0</v>
      </c>
      <c r="C56" s="323">
        <f>'هر څه دلته وليکئ'!CI56</f>
        <v>0</v>
      </c>
      <c r="D56" s="323">
        <f>'هر څه دلته وليکئ'!CJ56</f>
        <v>0</v>
      </c>
      <c r="E56" s="327">
        <f>'هر څه دلته وليکئ'!CK56</f>
        <v>0</v>
      </c>
      <c r="F56" s="325">
        <f>'هر څه دلته وليکئ'!CL56</f>
        <v>0</v>
      </c>
      <c r="G56" s="323">
        <f>'هر څه دلته وليکئ'!CM56</f>
        <v>0</v>
      </c>
      <c r="H56" s="326">
        <f>'هر څه دلته وليکئ'!CN56</f>
        <v>0</v>
      </c>
      <c r="I56" s="327">
        <f>'هر څه دلته وليکئ'!CO56</f>
        <v>0</v>
      </c>
      <c r="J56" s="325">
        <f>'هر څه دلته وليکئ'!CP56</f>
        <v>0</v>
      </c>
      <c r="K56" s="323">
        <f>'هر څه دلته وليکئ'!CQ56</f>
        <v>0</v>
      </c>
      <c r="L56" s="323">
        <f>'هر څه دلته وليکئ'!CR56</f>
        <v>0</v>
      </c>
      <c r="M56" s="323">
        <f>'هر څه دلته وليکئ'!CS56</f>
        <v>0</v>
      </c>
      <c r="N56" s="323">
        <f>'هر څه دلته وليکئ'!CT56</f>
        <v>0</v>
      </c>
      <c r="O56" s="323">
        <f>'هر څه دلته وليکئ'!CU56</f>
        <v>0</v>
      </c>
      <c r="P56" s="323">
        <f>'هر څه دلته وليکئ'!CV56</f>
        <v>0</v>
      </c>
      <c r="Q56" s="323">
        <f>'هر څه دلته وليکئ'!CW56</f>
        <v>0</v>
      </c>
      <c r="R56" s="323">
        <f>'هر څه دلته وليکئ'!CX56</f>
        <v>0</v>
      </c>
      <c r="S56" s="323">
        <f>'هر څه دلته وليکئ'!CY56</f>
        <v>0</v>
      </c>
      <c r="T56" s="323">
        <f>'هر څه دلته وليکئ'!CZ56</f>
        <v>0</v>
      </c>
      <c r="U56" s="323">
        <f>'هر څه دلته وليکئ'!DA56</f>
        <v>0</v>
      </c>
      <c r="V56" s="323">
        <f>'هر څه دلته وليکئ'!DB56</f>
        <v>0</v>
      </c>
      <c r="W56" s="323">
        <f>'هر څه دلته وليکئ'!DC56</f>
        <v>0</v>
      </c>
      <c r="X56" s="323">
        <f>'هر څه دلته وليکئ'!DD56</f>
        <v>0</v>
      </c>
      <c r="Y56" s="323">
        <f>'هر څه دلته وليکئ'!DE56</f>
        <v>0</v>
      </c>
      <c r="Z56" s="323">
        <f>'هر څه دلته وليکئ'!DF56</f>
        <v>0</v>
      </c>
      <c r="AA56" s="327">
        <f>'هر څه دلته وليکئ'!DG56</f>
        <v>0</v>
      </c>
      <c r="AB56" s="327" t="str">
        <f t="shared" si="0"/>
        <v>څلور مياشتنئ</v>
      </c>
      <c r="AC56" s="333">
        <f>'هر څه دلته وليکئ'!DN56</f>
        <v>0</v>
      </c>
      <c r="AD56" s="329">
        <f>'هر څه دلته وليکئ'!DO56</f>
        <v>0</v>
      </c>
      <c r="AE56" s="330">
        <f>'هر څه دلته وليکئ'!DQ56</f>
        <v>0</v>
      </c>
      <c r="AF56" s="331">
        <f>'هر څه دلته وليکئ'!DU56</f>
        <v>0</v>
      </c>
      <c r="AG56" s="332">
        <v>46</v>
      </c>
    </row>
    <row r="57" spans="1:33" ht="18" customHeight="1" thickBot="1">
      <c r="A57" s="322">
        <f>'هر څه دلته وليکئ'!CG57</f>
        <v>0</v>
      </c>
      <c r="B57" s="323">
        <f>'هر څه دلته وليکئ'!CH57</f>
        <v>0</v>
      </c>
      <c r="C57" s="323">
        <f>'هر څه دلته وليکئ'!CI57</f>
        <v>0</v>
      </c>
      <c r="D57" s="323">
        <f>'هر څه دلته وليکئ'!CJ57</f>
        <v>0</v>
      </c>
      <c r="E57" s="327">
        <f>'هر څه دلته وليکئ'!CK57</f>
        <v>0</v>
      </c>
      <c r="F57" s="325">
        <f>'هر څه دلته وليکئ'!CL57</f>
        <v>0</v>
      </c>
      <c r="G57" s="323">
        <f>'هر څه دلته وليکئ'!CM57</f>
        <v>0</v>
      </c>
      <c r="H57" s="326">
        <f>'هر څه دلته وليکئ'!CN57</f>
        <v>0</v>
      </c>
      <c r="I57" s="327">
        <f>'هر څه دلته وليکئ'!CO57</f>
        <v>0</v>
      </c>
      <c r="J57" s="325">
        <f>'هر څه دلته وليکئ'!CP57</f>
        <v>0</v>
      </c>
      <c r="K57" s="323">
        <f>'هر څه دلته وليکئ'!CQ57</f>
        <v>0</v>
      </c>
      <c r="L57" s="323">
        <f>'هر څه دلته وليکئ'!CR57</f>
        <v>0</v>
      </c>
      <c r="M57" s="323">
        <f>'هر څه دلته وليکئ'!CS57</f>
        <v>0</v>
      </c>
      <c r="N57" s="323">
        <f>'هر څه دلته وليکئ'!CT57</f>
        <v>0</v>
      </c>
      <c r="O57" s="323">
        <f>'هر څه دلته وليکئ'!CU57</f>
        <v>0</v>
      </c>
      <c r="P57" s="323">
        <f>'هر څه دلته وليکئ'!CV57</f>
        <v>0</v>
      </c>
      <c r="Q57" s="323">
        <f>'هر څه دلته وليکئ'!CW57</f>
        <v>0</v>
      </c>
      <c r="R57" s="323">
        <f>'هر څه دلته وليکئ'!CX57</f>
        <v>0</v>
      </c>
      <c r="S57" s="323">
        <f>'هر څه دلته وليکئ'!CY57</f>
        <v>0</v>
      </c>
      <c r="T57" s="323">
        <f>'هر څه دلته وليکئ'!CZ57</f>
        <v>0</v>
      </c>
      <c r="U57" s="323">
        <f>'هر څه دلته وليکئ'!DA57</f>
        <v>0</v>
      </c>
      <c r="V57" s="323">
        <f>'هر څه دلته وليکئ'!DB57</f>
        <v>0</v>
      </c>
      <c r="W57" s="323">
        <f>'هر څه دلته وليکئ'!DC57</f>
        <v>0</v>
      </c>
      <c r="X57" s="323">
        <f>'هر څه دلته وليکئ'!DD57</f>
        <v>0</v>
      </c>
      <c r="Y57" s="323">
        <f>'هر څه دلته وليکئ'!DE57</f>
        <v>0</v>
      </c>
      <c r="Z57" s="323">
        <f>'هر څه دلته وليکئ'!DF57</f>
        <v>0</v>
      </c>
      <c r="AA57" s="327">
        <f>'هر څه دلته وليکئ'!DG57</f>
        <v>0</v>
      </c>
      <c r="AB57" s="327" t="str">
        <f t="shared" si="0"/>
        <v>څلور مياشتنئ</v>
      </c>
      <c r="AC57" s="333">
        <f>'هر څه دلته وليکئ'!DN57</f>
        <v>0</v>
      </c>
      <c r="AD57" s="329">
        <f>'هر څه دلته وليکئ'!DO57</f>
        <v>0</v>
      </c>
      <c r="AE57" s="330">
        <f>'هر څه دلته وليکئ'!DQ57</f>
        <v>0</v>
      </c>
      <c r="AF57" s="331">
        <f>'هر څه دلته وليکئ'!DU57</f>
        <v>0</v>
      </c>
      <c r="AG57" s="332">
        <v>47</v>
      </c>
    </row>
    <row r="58" spans="1:33" ht="18" customHeight="1" thickBot="1">
      <c r="A58" s="322">
        <f>'هر څه دلته وليکئ'!CG58</f>
        <v>0</v>
      </c>
      <c r="B58" s="323">
        <f>'هر څه دلته وليکئ'!CH58</f>
        <v>0</v>
      </c>
      <c r="C58" s="323">
        <f>'هر څه دلته وليکئ'!CI58</f>
        <v>0</v>
      </c>
      <c r="D58" s="323">
        <f>'هر څه دلته وليکئ'!CJ58</f>
        <v>0</v>
      </c>
      <c r="E58" s="327">
        <f>'هر څه دلته وليکئ'!CK58</f>
        <v>0</v>
      </c>
      <c r="F58" s="325">
        <f>'هر څه دلته وليکئ'!CL58</f>
        <v>0</v>
      </c>
      <c r="G58" s="323">
        <f>'هر څه دلته وليکئ'!CM58</f>
        <v>0</v>
      </c>
      <c r="H58" s="326">
        <f>'هر څه دلته وليکئ'!CN58</f>
        <v>0</v>
      </c>
      <c r="I58" s="327">
        <f>'هر څه دلته وليکئ'!CO58</f>
        <v>0</v>
      </c>
      <c r="J58" s="325">
        <f>'هر څه دلته وليکئ'!CP58</f>
        <v>0</v>
      </c>
      <c r="K58" s="323">
        <f>'هر څه دلته وليکئ'!CQ58</f>
        <v>0</v>
      </c>
      <c r="L58" s="323">
        <f>'هر څه دلته وليکئ'!CR58</f>
        <v>0</v>
      </c>
      <c r="M58" s="323">
        <f>'هر څه دلته وليکئ'!CS58</f>
        <v>0</v>
      </c>
      <c r="N58" s="323">
        <f>'هر څه دلته وليکئ'!CT58</f>
        <v>0</v>
      </c>
      <c r="O58" s="323">
        <f>'هر څه دلته وليکئ'!CU58</f>
        <v>0</v>
      </c>
      <c r="P58" s="323">
        <f>'هر څه دلته وليکئ'!CV58</f>
        <v>0</v>
      </c>
      <c r="Q58" s="323">
        <f>'هر څه دلته وليکئ'!CW58</f>
        <v>0</v>
      </c>
      <c r="R58" s="323">
        <f>'هر څه دلته وليکئ'!CX58</f>
        <v>0</v>
      </c>
      <c r="S58" s="323">
        <f>'هر څه دلته وليکئ'!CY58</f>
        <v>0</v>
      </c>
      <c r="T58" s="323">
        <f>'هر څه دلته وليکئ'!CZ58</f>
        <v>0</v>
      </c>
      <c r="U58" s="323">
        <f>'هر څه دلته وليکئ'!DA58</f>
        <v>0</v>
      </c>
      <c r="V58" s="323">
        <f>'هر څه دلته وليکئ'!DB58</f>
        <v>0</v>
      </c>
      <c r="W58" s="323">
        <f>'هر څه دلته وليکئ'!DC58</f>
        <v>0</v>
      </c>
      <c r="X58" s="323">
        <f>'هر څه دلته وليکئ'!DD58</f>
        <v>0</v>
      </c>
      <c r="Y58" s="323">
        <f>'هر څه دلته وليکئ'!DE58</f>
        <v>0</v>
      </c>
      <c r="Z58" s="323">
        <f>'هر څه دلته وليکئ'!DF58</f>
        <v>0</v>
      </c>
      <c r="AA58" s="327">
        <f>'هر څه دلته وليکئ'!DG58</f>
        <v>0</v>
      </c>
      <c r="AB58" s="327" t="str">
        <f t="shared" si="0"/>
        <v>څلور مياشتنئ</v>
      </c>
      <c r="AC58" s="333">
        <f>'هر څه دلته وليکئ'!DN58</f>
        <v>0</v>
      </c>
      <c r="AD58" s="329">
        <f>'هر څه دلته وليکئ'!DO58</f>
        <v>0</v>
      </c>
      <c r="AE58" s="330">
        <f>'هر څه دلته وليکئ'!DQ58</f>
        <v>0</v>
      </c>
      <c r="AF58" s="331">
        <f>'هر څه دلته وليکئ'!DU58</f>
        <v>0</v>
      </c>
      <c r="AG58" s="332">
        <v>48</v>
      </c>
    </row>
    <row r="59" spans="1:33" ht="18" customHeight="1" thickBot="1">
      <c r="A59" s="322">
        <f>'هر څه دلته وليکئ'!CG59</f>
        <v>0</v>
      </c>
      <c r="B59" s="323">
        <f>'هر څه دلته وليکئ'!CH59</f>
        <v>0</v>
      </c>
      <c r="C59" s="323">
        <f>'هر څه دلته وليکئ'!CI59</f>
        <v>0</v>
      </c>
      <c r="D59" s="323">
        <f>'هر څه دلته وليکئ'!CJ59</f>
        <v>0</v>
      </c>
      <c r="E59" s="327">
        <f>'هر څه دلته وليکئ'!CK59</f>
        <v>0</v>
      </c>
      <c r="F59" s="325">
        <f>'هر څه دلته وليکئ'!CL59</f>
        <v>0</v>
      </c>
      <c r="G59" s="323">
        <f>'هر څه دلته وليکئ'!CM59</f>
        <v>0</v>
      </c>
      <c r="H59" s="326">
        <f>'هر څه دلته وليکئ'!CN59</f>
        <v>0</v>
      </c>
      <c r="I59" s="327">
        <f>'هر څه دلته وليکئ'!CO59</f>
        <v>0</v>
      </c>
      <c r="J59" s="325">
        <f>'هر څه دلته وليکئ'!CP59</f>
        <v>0</v>
      </c>
      <c r="K59" s="323">
        <f>'هر څه دلته وليکئ'!CQ59</f>
        <v>0</v>
      </c>
      <c r="L59" s="323">
        <f>'هر څه دلته وليکئ'!CR59</f>
        <v>0</v>
      </c>
      <c r="M59" s="323">
        <f>'هر څه دلته وليکئ'!CS59</f>
        <v>0</v>
      </c>
      <c r="N59" s="323">
        <f>'هر څه دلته وليکئ'!CT59</f>
        <v>0</v>
      </c>
      <c r="O59" s="323">
        <f>'هر څه دلته وليکئ'!CU59</f>
        <v>0</v>
      </c>
      <c r="P59" s="323">
        <f>'هر څه دلته وليکئ'!CV59</f>
        <v>0</v>
      </c>
      <c r="Q59" s="323">
        <f>'هر څه دلته وليکئ'!CW59</f>
        <v>0</v>
      </c>
      <c r="R59" s="323">
        <f>'هر څه دلته وليکئ'!CX59</f>
        <v>0</v>
      </c>
      <c r="S59" s="323">
        <f>'هر څه دلته وليکئ'!CY59</f>
        <v>0</v>
      </c>
      <c r="T59" s="323">
        <f>'هر څه دلته وليکئ'!CZ59</f>
        <v>0</v>
      </c>
      <c r="U59" s="323">
        <f>'هر څه دلته وليکئ'!DA59</f>
        <v>0</v>
      </c>
      <c r="V59" s="323">
        <f>'هر څه دلته وليکئ'!DB59</f>
        <v>0</v>
      </c>
      <c r="W59" s="323">
        <f>'هر څه دلته وليکئ'!DC59</f>
        <v>0</v>
      </c>
      <c r="X59" s="323">
        <f>'هر څه دلته وليکئ'!DD59</f>
        <v>0</v>
      </c>
      <c r="Y59" s="323">
        <f>'هر څه دلته وليکئ'!DE59</f>
        <v>0</v>
      </c>
      <c r="Z59" s="323">
        <f>'هر څه دلته وليکئ'!DF59</f>
        <v>0</v>
      </c>
      <c r="AA59" s="327">
        <f>'هر څه دلته وليکئ'!DG59</f>
        <v>0</v>
      </c>
      <c r="AB59" s="327" t="str">
        <f t="shared" si="0"/>
        <v>څلور مياشتنئ</v>
      </c>
      <c r="AC59" s="333">
        <f>'هر څه دلته وليکئ'!DN59</f>
        <v>0</v>
      </c>
      <c r="AD59" s="329">
        <f>'هر څه دلته وليکئ'!DO59</f>
        <v>0</v>
      </c>
      <c r="AE59" s="330">
        <f>'هر څه دلته وليکئ'!DQ59</f>
        <v>0</v>
      </c>
      <c r="AF59" s="331">
        <f>'هر څه دلته وليکئ'!DU59</f>
        <v>0</v>
      </c>
      <c r="AG59" s="332">
        <v>49</v>
      </c>
    </row>
    <row r="60" spans="1:33" ht="18" customHeight="1" thickBot="1">
      <c r="A60" s="322">
        <f>'هر څه دلته وليکئ'!CG60</f>
        <v>0</v>
      </c>
      <c r="B60" s="323">
        <f>'هر څه دلته وليکئ'!CH60</f>
        <v>0</v>
      </c>
      <c r="C60" s="323">
        <f>'هر څه دلته وليکئ'!CI60</f>
        <v>0</v>
      </c>
      <c r="D60" s="323">
        <f>'هر څه دلته وليکئ'!CJ60</f>
        <v>0</v>
      </c>
      <c r="E60" s="327">
        <f>'هر څه دلته وليکئ'!CK60</f>
        <v>0</v>
      </c>
      <c r="F60" s="325">
        <f>'هر څه دلته وليکئ'!CL60</f>
        <v>0</v>
      </c>
      <c r="G60" s="323">
        <f>'هر څه دلته وليکئ'!CM60</f>
        <v>0</v>
      </c>
      <c r="H60" s="326">
        <f>'هر څه دلته وليکئ'!CN60</f>
        <v>0</v>
      </c>
      <c r="I60" s="327">
        <f>'هر څه دلته وليکئ'!CO60</f>
        <v>0</v>
      </c>
      <c r="J60" s="325">
        <f>'هر څه دلته وليکئ'!CP60</f>
        <v>0</v>
      </c>
      <c r="K60" s="323">
        <f>'هر څه دلته وليکئ'!CQ60</f>
        <v>0</v>
      </c>
      <c r="L60" s="323">
        <f>'هر څه دلته وليکئ'!CR60</f>
        <v>0</v>
      </c>
      <c r="M60" s="323">
        <f>'هر څه دلته وليکئ'!CS60</f>
        <v>0</v>
      </c>
      <c r="N60" s="323">
        <f>'هر څه دلته وليکئ'!CT60</f>
        <v>0</v>
      </c>
      <c r="O60" s="323">
        <f>'هر څه دلته وليکئ'!CU60</f>
        <v>0</v>
      </c>
      <c r="P60" s="323">
        <f>'هر څه دلته وليکئ'!CV60</f>
        <v>0</v>
      </c>
      <c r="Q60" s="323">
        <f>'هر څه دلته وليکئ'!CW60</f>
        <v>0</v>
      </c>
      <c r="R60" s="323">
        <f>'هر څه دلته وليکئ'!CX60</f>
        <v>0</v>
      </c>
      <c r="S60" s="323">
        <f>'هر څه دلته وليکئ'!CY60</f>
        <v>0</v>
      </c>
      <c r="T60" s="323">
        <f>'هر څه دلته وليکئ'!CZ60</f>
        <v>0</v>
      </c>
      <c r="U60" s="323">
        <f>'هر څه دلته وليکئ'!DA60</f>
        <v>0</v>
      </c>
      <c r="V60" s="323">
        <f>'هر څه دلته وليکئ'!DB60</f>
        <v>0</v>
      </c>
      <c r="W60" s="323">
        <f>'هر څه دلته وليکئ'!DC60</f>
        <v>0</v>
      </c>
      <c r="X60" s="323">
        <f>'هر څه دلته وليکئ'!DD60</f>
        <v>0</v>
      </c>
      <c r="Y60" s="323">
        <f>'هر څه دلته وليکئ'!DE60</f>
        <v>0</v>
      </c>
      <c r="Z60" s="323">
        <f>'هر څه دلته وليکئ'!DF60</f>
        <v>0</v>
      </c>
      <c r="AA60" s="327">
        <f>'هر څه دلته وليکئ'!DG60</f>
        <v>0</v>
      </c>
      <c r="AB60" s="327" t="str">
        <f t="shared" si="0"/>
        <v>څلور مياشتنئ</v>
      </c>
      <c r="AC60" s="333">
        <f>'هر څه دلته وليکئ'!DN60</f>
        <v>0</v>
      </c>
      <c r="AD60" s="329">
        <f>'هر څه دلته وليکئ'!DO60</f>
        <v>0</v>
      </c>
      <c r="AE60" s="330">
        <f>'هر څه دلته وليکئ'!DQ60</f>
        <v>0</v>
      </c>
      <c r="AF60" s="331">
        <f>'هر څه دلته وليکئ'!DU60</f>
        <v>0</v>
      </c>
      <c r="AG60" s="332">
        <v>50</v>
      </c>
    </row>
    <row r="61" spans="1:33" ht="18" customHeight="1" thickBot="1">
      <c r="A61" s="322">
        <f>'هر څه دلته وليکئ'!CG61</f>
        <v>0</v>
      </c>
      <c r="B61" s="323">
        <f>'هر څه دلته وليکئ'!CH61</f>
        <v>0</v>
      </c>
      <c r="C61" s="323">
        <f>'هر څه دلته وليکئ'!CI61</f>
        <v>0</v>
      </c>
      <c r="D61" s="323">
        <f>'هر څه دلته وليکئ'!CJ61</f>
        <v>0</v>
      </c>
      <c r="E61" s="327">
        <f>'هر څه دلته وليکئ'!CK61</f>
        <v>0</v>
      </c>
      <c r="F61" s="325">
        <f>'هر څه دلته وليکئ'!CL61</f>
        <v>0</v>
      </c>
      <c r="G61" s="323">
        <f>'هر څه دلته وليکئ'!CM61</f>
        <v>0</v>
      </c>
      <c r="H61" s="326">
        <f>'هر څه دلته وليکئ'!CN61</f>
        <v>0</v>
      </c>
      <c r="I61" s="327">
        <f>'هر څه دلته وليکئ'!CO61</f>
        <v>0</v>
      </c>
      <c r="J61" s="325">
        <f>'هر څه دلته وليکئ'!CP61</f>
        <v>0</v>
      </c>
      <c r="K61" s="323">
        <f>'هر څه دلته وليکئ'!CQ61</f>
        <v>0</v>
      </c>
      <c r="L61" s="323">
        <f>'هر څه دلته وليکئ'!CR61</f>
        <v>0</v>
      </c>
      <c r="M61" s="323">
        <f>'هر څه دلته وليکئ'!CS61</f>
        <v>0</v>
      </c>
      <c r="N61" s="323">
        <f>'هر څه دلته وليکئ'!CT61</f>
        <v>0</v>
      </c>
      <c r="O61" s="323">
        <f>'هر څه دلته وليکئ'!CU61</f>
        <v>0</v>
      </c>
      <c r="P61" s="323">
        <f>'هر څه دلته وليکئ'!CV61</f>
        <v>0</v>
      </c>
      <c r="Q61" s="323">
        <f>'هر څه دلته وليکئ'!CW61</f>
        <v>0</v>
      </c>
      <c r="R61" s="323">
        <f>'هر څه دلته وليکئ'!CX61</f>
        <v>0</v>
      </c>
      <c r="S61" s="323">
        <f>'هر څه دلته وليکئ'!CY61</f>
        <v>0</v>
      </c>
      <c r="T61" s="323">
        <f>'هر څه دلته وليکئ'!CZ61</f>
        <v>0</v>
      </c>
      <c r="U61" s="323">
        <f>'هر څه دلته وليکئ'!DA61</f>
        <v>0</v>
      </c>
      <c r="V61" s="323">
        <f>'هر څه دلته وليکئ'!DB61</f>
        <v>0</v>
      </c>
      <c r="W61" s="323">
        <f>'هر څه دلته وليکئ'!DC61</f>
        <v>0</v>
      </c>
      <c r="X61" s="323">
        <f>'هر څه دلته وليکئ'!DD61</f>
        <v>0</v>
      </c>
      <c r="Y61" s="323">
        <f>'هر څه دلته وليکئ'!DE61</f>
        <v>0</v>
      </c>
      <c r="Z61" s="323">
        <f>'هر څه دلته وليکئ'!DF61</f>
        <v>0</v>
      </c>
      <c r="AA61" s="327">
        <f>'هر څه دلته وليکئ'!DG61</f>
        <v>0</v>
      </c>
      <c r="AB61" s="327" t="str">
        <f t="shared" si="0"/>
        <v>څلور مياشتنئ</v>
      </c>
      <c r="AC61" s="333">
        <f>'هر څه دلته وليکئ'!DN61</f>
        <v>0</v>
      </c>
      <c r="AD61" s="329">
        <f>'هر څه دلته وليکئ'!DO61</f>
        <v>0</v>
      </c>
      <c r="AE61" s="330">
        <f>'هر څه دلته وليکئ'!DQ61</f>
        <v>0</v>
      </c>
      <c r="AF61" s="331">
        <f>'هر څه دلته وليکئ'!DU61</f>
        <v>0</v>
      </c>
      <c r="AG61" s="332">
        <v>51</v>
      </c>
    </row>
    <row r="62" spans="1:33" ht="18" customHeight="1" thickBot="1">
      <c r="A62" s="322">
        <f>'هر څه دلته وليکئ'!CG62</f>
        <v>0</v>
      </c>
      <c r="B62" s="323">
        <f>'هر څه دلته وليکئ'!CH62</f>
        <v>0</v>
      </c>
      <c r="C62" s="323">
        <f>'هر څه دلته وليکئ'!CI62</f>
        <v>0</v>
      </c>
      <c r="D62" s="323">
        <f>'هر څه دلته وليکئ'!CJ62</f>
        <v>0</v>
      </c>
      <c r="E62" s="327">
        <f>'هر څه دلته وليکئ'!CK62</f>
        <v>0</v>
      </c>
      <c r="F62" s="325">
        <f>'هر څه دلته وليکئ'!CL62</f>
        <v>0</v>
      </c>
      <c r="G62" s="323">
        <f>'هر څه دلته وليکئ'!CM62</f>
        <v>0</v>
      </c>
      <c r="H62" s="326">
        <f>'هر څه دلته وليکئ'!CN62</f>
        <v>0</v>
      </c>
      <c r="I62" s="327">
        <f>'هر څه دلته وليکئ'!CO62</f>
        <v>0</v>
      </c>
      <c r="J62" s="325">
        <f>'هر څه دلته وليکئ'!CP62</f>
        <v>0</v>
      </c>
      <c r="K62" s="323">
        <f>'هر څه دلته وليکئ'!CQ62</f>
        <v>0</v>
      </c>
      <c r="L62" s="323">
        <f>'هر څه دلته وليکئ'!CR62</f>
        <v>0</v>
      </c>
      <c r="M62" s="323">
        <f>'هر څه دلته وليکئ'!CS62</f>
        <v>0</v>
      </c>
      <c r="N62" s="323">
        <f>'هر څه دلته وليکئ'!CT62</f>
        <v>0</v>
      </c>
      <c r="O62" s="323">
        <f>'هر څه دلته وليکئ'!CU62</f>
        <v>0</v>
      </c>
      <c r="P62" s="323">
        <f>'هر څه دلته وليکئ'!CV62</f>
        <v>0</v>
      </c>
      <c r="Q62" s="323">
        <f>'هر څه دلته وليکئ'!CW62</f>
        <v>0</v>
      </c>
      <c r="R62" s="323">
        <f>'هر څه دلته وليکئ'!CX62</f>
        <v>0</v>
      </c>
      <c r="S62" s="323">
        <f>'هر څه دلته وليکئ'!CY62</f>
        <v>0</v>
      </c>
      <c r="T62" s="323">
        <f>'هر څه دلته وليکئ'!CZ62</f>
        <v>0</v>
      </c>
      <c r="U62" s="323">
        <f>'هر څه دلته وليکئ'!DA62</f>
        <v>0</v>
      </c>
      <c r="V62" s="323">
        <f>'هر څه دلته وليکئ'!DB62</f>
        <v>0</v>
      </c>
      <c r="W62" s="323">
        <f>'هر څه دلته وليکئ'!DC62</f>
        <v>0</v>
      </c>
      <c r="X62" s="323">
        <f>'هر څه دلته وليکئ'!DD62</f>
        <v>0</v>
      </c>
      <c r="Y62" s="323">
        <f>'هر څه دلته وليکئ'!DE62</f>
        <v>0</v>
      </c>
      <c r="Z62" s="323">
        <f>'هر څه دلته وليکئ'!DF62</f>
        <v>0</v>
      </c>
      <c r="AA62" s="327">
        <f>'هر څه دلته وليکئ'!DG62</f>
        <v>0</v>
      </c>
      <c r="AB62" s="327" t="str">
        <f t="shared" si="0"/>
        <v>څلور مياشتنئ</v>
      </c>
      <c r="AC62" s="333">
        <f>'هر څه دلته وليکئ'!DN62</f>
        <v>0</v>
      </c>
      <c r="AD62" s="329">
        <f>'هر څه دلته وليکئ'!DO62</f>
        <v>0</v>
      </c>
      <c r="AE62" s="330">
        <f>'هر څه دلته وليکئ'!DQ62</f>
        <v>0</v>
      </c>
      <c r="AF62" s="331">
        <f>'هر څه دلته وليکئ'!DU62</f>
        <v>0</v>
      </c>
      <c r="AG62" s="332">
        <v>52</v>
      </c>
    </row>
    <row r="63" spans="1:33" ht="18" customHeight="1" thickBot="1">
      <c r="A63" s="380">
        <f>'هر څه دلته وليکئ'!CG63</f>
        <v>0</v>
      </c>
      <c r="B63" s="381">
        <f>'هر څه دلته وليکئ'!CH63</f>
        <v>0</v>
      </c>
      <c r="C63" s="381">
        <f>'هر څه دلته وليکئ'!CI63</f>
        <v>0</v>
      </c>
      <c r="D63" s="381">
        <f>'هر څه دلته وليکئ'!CJ63</f>
        <v>0</v>
      </c>
      <c r="E63" s="382">
        <f>'هر څه دلته وليکئ'!CK63</f>
        <v>0</v>
      </c>
      <c r="F63" s="383">
        <f>'هر څه دلته وليکئ'!CL63</f>
        <v>0</v>
      </c>
      <c r="G63" s="381">
        <f>'هر څه دلته وليکئ'!CM63</f>
        <v>0</v>
      </c>
      <c r="H63" s="384">
        <f>'هر څه دلته وليکئ'!CN63</f>
        <v>0</v>
      </c>
      <c r="I63" s="382">
        <f>'هر څه دلته وليکئ'!CO63</f>
        <v>0</v>
      </c>
      <c r="J63" s="383">
        <f>'هر څه دلته وليکئ'!CP63</f>
        <v>0</v>
      </c>
      <c r="K63" s="381">
        <f>'هر څه دلته وليکئ'!CQ63</f>
        <v>0</v>
      </c>
      <c r="L63" s="381">
        <f>'هر څه دلته وليکئ'!CR63</f>
        <v>0</v>
      </c>
      <c r="M63" s="381">
        <f>'هر څه دلته وليکئ'!CS63</f>
        <v>0</v>
      </c>
      <c r="N63" s="381">
        <f>'هر څه دلته وليکئ'!CT63</f>
        <v>0</v>
      </c>
      <c r="O63" s="381">
        <f>'هر څه دلته وليکئ'!CU63</f>
        <v>0</v>
      </c>
      <c r="P63" s="381">
        <f>'هر څه دلته وليکئ'!CV63</f>
        <v>0</v>
      </c>
      <c r="Q63" s="381">
        <f>'هر څه دلته وليکئ'!CW63</f>
        <v>0</v>
      </c>
      <c r="R63" s="381">
        <f>'هر څه دلته وليکئ'!CX63</f>
        <v>0</v>
      </c>
      <c r="S63" s="381">
        <f>'هر څه دلته وليکئ'!CY63</f>
        <v>0</v>
      </c>
      <c r="T63" s="381">
        <f>'هر څه دلته وليکئ'!CZ63</f>
        <v>0</v>
      </c>
      <c r="U63" s="381">
        <f>'هر څه دلته وليکئ'!DA63</f>
        <v>0</v>
      </c>
      <c r="V63" s="381">
        <f>'هر څه دلته وليکئ'!DB63</f>
        <v>0</v>
      </c>
      <c r="W63" s="381">
        <f>'هر څه دلته وليکئ'!DC63</f>
        <v>0</v>
      </c>
      <c r="X63" s="381">
        <f>'هر څه دلته وليکئ'!DD63</f>
        <v>0</v>
      </c>
      <c r="Y63" s="381">
        <f>'هر څه دلته وليکئ'!DE63</f>
        <v>0</v>
      </c>
      <c r="Z63" s="381">
        <f>'هر څه دلته وليکئ'!DF63</f>
        <v>0</v>
      </c>
      <c r="AA63" s="382">
        <f>'هر څه دلته وليکئ'!DG63</f>
        <v>0</v>
      </c>
      <c r="AB63" s="382" t="str">
        <f t="shared" si="0"/>
        <v>څلور مياشتنئ</v>
      </c>
      <c r="AC63" s="385">
        <f>'هر څه دلته وليکئ'!DN63</f>
        <v>0</v>
      </c>
      <c r="AD63" s="359">
        <f>'هر څه دلته وليکئ'!DO63</f>
        <v>0</v>
      </c>
      <c r="AE63" s="360">
        <f>'هر څه دلته وليکئ'!DQ63</f>
        <v>0</v>
      </c>
      <c r="AF63" s="361">
        <f>'هر څه دلته وليکئ'!DU63</f>
        <v>0</v>
      </c>
      <c r="AG63" s="344">
        <v>53</v>
      </c>
    </row>
    <row r="64" spans="1:33" ht="18" customHeight="1" thickBot="1">
      <c r="A64" s="386">
        <f>'هر څه دلته وليکئ'!CG64</f>
        <v>0</v>
      </c>
      <c r="B64" s="386">
        <f>'هر څه دلته وليکئ'!CH64</f>
        <v>0</v>
      </c>
      <c r="C64" s="386">
        <f>'هر څه دلته وليکئ'!CI64</f>
        <v>0</v>
      </c>
      <c r="D64" s="386">
        <f>'هر څه دلته وليکئ'!CJ64</f>
        <v>0</v>
      </c>
      <c r="E64" s="334">
        <f>'هر څه دلته وليکئ'!CK64</f>
        <v>0</v>
      </c>
      <c r="F64" s="387">
        <f>'هر څه دلته وليکئ'!CL64</f>
        <v>0</v>
      </c>
      <c r="G64" s="386">
        <f>'هر څه دلته وليکئ'!CM64</f>
        <v>0</v>
      </c>
      <c r="H64" s="388">
        <f>'هر څه دلته وليکئ'!CN64</f>
        <v>0</v>
      </c>
      <c r="I64" s="334">
        <f>'هر څه دلته وليکئ'!CO64</f>
        <v>0</v>
      </c>
      <c r="J64" s="387">
        <f>'هر څه دلته وليکئ'!CP64</f>
        <v>0</v>
      </c>
      <c r="K64" s="386">
        <f>'هر څه دلته وليکئ'!CQ64</f>
        <v>0</v>
      </c>
      <c r="L64" s="386">
        <f>'هر څه دلته وليکئ'!CR64</f>
        <v>0</v>
      </c>
      <c r="M64" s="386">
        <f>'هر څه دلته وليکئ'!CS64</f>
        <v>0</v>
      </c>
      <c r="N64" s="386">
        <f>'هر څه دلته وليکئ'!CT64</f>
        <v>0</v>
      </c>
      <c r="O64" s="386">
        <f>'هر څه دلته وليکئ'!CU64</f>
        <v>0</v>
      </c>
      <c r="P64" s="386">
        <f>'هر څه دلته وليکئ'!CV64</f>
        <v>0</v>
      </c>
      <c r="Q64" s="386">
        <f>'هر څه دلته وليکئ'!CW64</f>
        <v>0</v>
      </c>
      <c r="R64" s="386">
        <f>'هر څه دلته وليکئ'!CX64</f>
        <v>0</v>
      </c>
      <c r="S64" s="386">
        <f>'هر څه دلته وليکئ'!CY64</f>
        <v>0</v>
      </c>
      <c r="T64" s="386">
        <f>'هر څه دلته وليکئ'!CZ64</f>
        <v>0</v>
      </c>
      <c r="U64" s="386">
        <f>'هر څه دلته وليکئ'!DA64</f>
        <v>0</v>
      </c>
      <c r="V64" s="386">
        <f>'هر څه دلته وليکئ'!DB64</f>
        <v>0</v>
      </c>
      <c r="W64" s="386">
        <f>'هر څه دلته وليکئ'!DC64</f>
        <v>0</v>
      </c>
      <c r="X64" s="386">
        <f>'هر څه دلته وليکئ'!DD64</f>
        <v>0</v>
      </c>
      <c r="Y64" s="386">
        <f>'هر څه دلته وليکئ'!DE64</f>
        <v>0</v>
      </c>
      <c r="Z64" s="386">
        <f>'هر څه دلته وليکئ'!DF64</f>
        <v>0</v>
      </c>
      <c r="AA64" s="334">
        <f>'هر څه دلته وليکئ'!DG64</f>
        <v>0</v>
      </c>
      <c r="AB64" s="334" t="str">
        <f t="shared" si="0"/>
        <v>څلور مياشتنئ</v>
      </c>
      <c r="AC64" s="333">
        <f>'هر څه دلته وليکئ'!DN64</f>
        <v>0</v>
      </c>
      <c r="AD64" s="352">
        <f>'هر څه دلته وليکئ'!DO64</f>
        <v>0</v>
      </c>
      <c r="AE64" s="353">
        <f>'هر څه دلته وليکئ'!DQ64</f>
        <v>0</v>
      </c>
      <c r="AF64" s="353">
        <f>'هر څه دلته وليکئ'!DU64</f>
        <v>0</v>
      </c>
      <c r="AG64" s="379">
        <v>54</v>
      </c>
    </row>
    <row r="65" spans="1:33" ht="18" customHeight="1" thickBot="1">
      <c r="A65" s="322">
        <f>'هر څه دلته وليکئ'!CG65</f>
        <v>0</v>
      </c>
      <c r="B65" s="323">
        <f>'هر څه دلته وليکئ'!CH65</f>
        <v>0</v>
      </c>
      <c r="C65" s="323">
        <f>'هر څه دلته وليکئ'!CI65</f>
        <v>0</v>
      </c>
      <c r="D65" s="323">
        <f>'هر څه دلته وليکئ'!CJ65</f>
        <v>0</v>
      </c>
      <c r="E65" s="327">
        <f>'هر څه دلته وليکئ'!CK65</f>
        <v>0</v>
      </c>
      <c r="F65" s="325">
        <f>'هر څه دلته وليکئ'!CL65</f>
        <v>0</v>
      </c>
      <c r="G65" s="323">
        <f>'هر څه دلته وليکئ'!CM65</f>
        <v>0</v>
      </c>
      <c r="H65" s="326">
        <f>'هر څه دلته وليکئ'!CN65</f>
        <v>0</v>
      </c>
      <c r="I65" s="323">
        <f>'هر څه دلته وليکئ'!CO65</f>
        <v>0</v>
      </c>
      <c r="J65" s="323">
        <f>'هر څه دلته وليکئ'!CP65</f>
        <v>0</v>
      </c>
      <c r="K65" s="323">
        <f>'هر څه دلته وليکئ'!CQ65</f>
        <v>0</v>
      </c>
      <c r="L65" s="323">
        <f>'هر څه دلته وليکئ'!CR65</f>
        <v>0</v>
      </c>
      <c r="M65" s="323">
        <f>'هر څه دلته وليکئ'!CS65</f>
        <v>0</v>
      </c>
      <c r="N65" s="323">
        <f>'هر څه دلته وليکئ'!CT65</f>
        <v>0</v>
      </c>
      <c r="O65" s="323">
        <f>'هر څه دلته وليکئ'!CU65</f>
        <v>0</v>
      </c>
      <c r="P65" s="323">
        <f>'هر څه دلته وليکئ'!CV65</f>
        <v>0</v>
      </c>
      <c r="Q65" s="323">
        <f>'هر څه دلته وليکئ'!CW65</f>
        <v>0</v>
      </c>
      <c r="R65" s="323">
        <f>'هر څه دلته وليکئ'!CX65</f>
        <v>0</v>
      </c>
      <c r="S65" s="323">
        <f>'هر څه دلته وليکئ'!CY65</f>
        <v>0</v>
      </c>
      <c r="T65" s="323">
        <f>'هر څه دلته وليکئ'!CZ65</f>
        <v>0</v>
      </c>
      <c r="U65" s="323">
        <f>'هر څه دلته وليکئ'!DA65</f>
        <v>0</v>
      </c>
      <c r="V65" s="323">
        <f>'هر څه دلته وليکئ'!DB65</f>
        <v>0</v>
      </c>
      <c r="W65" s="323">
        <f>'هر څه دلته وليکئ'!DC65</f>
        <v>0</v>
      </c>
      <c r="X65" s="323">
        <f>'هر څه دلته وليکئ'!DD65</f>
        <v>0</v>
      </c>
      <c r="Y65" s="323">
        <f>'هر څه دلته وليکئ'!DE65</f>
        <v>0</v>
      </c>
      <c r="Z65" s="323">
        <f>'هر څه دلته وليکئ'!DF65</f>
        <v>0</v>
      </c>
      <c r="AA65" s="327">
        <f>'هر څه دلته وليکئ'!DG65</f>
        <v>0</v>
      </c>
      <c r="AB65" s="327" t="str">
        <f t="shared" si="0"/>
        <v>څلور مياشتنئ</v>
      </c>
      <c r="AC65" s="333">
        <f>'هر څه دلته وليکئ'!DN65</f>
        <v>0</v>
      </c>
      <c r="AD65" s="329">
        <f>'هر څه دلته وليکئ'!DO65</f>
        <v>0</v>
      </c>
      <c r="AE65" s="330">
        <f>'هر څه دلته وليکئ'!DQ65</f>
        <v>0</v>
      </c>
      <c r="AF65" s="331">
        <f>'هر څه دلته وليکئ'!DU65</f>
        <v>0</v>
      </c>
      <c r="AG65" s="332">
        <v>55</v>
      </c>
    </row>
    <row r="66" spans="1:33" ht="18" customHeight="1" thickBot="1">
      <c r="A66" s="322">
        <f>'هر څه دلته وليکئ'!CG66</f>
        <v>0</v>
      </c>
      <c r="B66" s="323">
        <f>'هر څه دلته وليکئ'!CH66</f>
        <v>0</v>
      </c>
      <c r="C66" s="323">
        <f>'هر څه دلته وليکئ'!CI66</f>
        <v>0</v>
      </c>
      <c r="D66" s="323">
        <f>'هر څه دلته وليکئ'!CJ66</f>
        <v>0</v>
      </c>
      <c r="E66" s="327">
        <f>'هر څه دلته وليکئ'!CK66</f>
        <v>0</v>
      </c>
      <c r="F66" s="325">
        <f>'هر څه دلته وليکئ'!CL66</f>
        <v>0</v>
      </c>
      <c r="G66" s="323">
        <f>'هر څه دلته وليکئ'!CM66</f>
        <v>0</v>
      </c>
      <c r="H66" s="326">
        <f>'هر څه دلته وليکئ'!CN66</f>
        <v>0</v>
      </c>
      <c r="I66" s="323">
        <f>'هر څه دلته وليکئ'!CO66</f>
        <v>0</v>
      </c>
      <c r="J66" s="323">
        <f>'هر څه دلته وليکئ'!CP66</f>
        <v>0</v>
      </c>
      <c r="K66" s="323">
        <f>'هر څه دلته وليکئ'!CQ66</f>
        <v>0</v>
      </c>
      <c r="L66" s="323">
        <f>'هر څه دلته وليکئ'!CR66</f>
        <v>0</v>
      </c>
      <c r="M66" s="323">
        <f>'هر څه دلته وليکئ'!CS66</f>
        <v>0</v>
      </c>
      <c r="N66" s="323">
        <f>'هر څه دلته وليکئ'!CT66</f>
        <v>0</v>
      </c>
      <c r="O66" s="323">
        <f>'هر څه دلته وليکئ'!CU66</f>
        <v>0</v>
      </c>
      <c r="P66" s="323">
        <f>'هر څه دلته وليکئ'!CV66</f>
        <v>0</v>
      </c>
      <c r="Q66" s="323">
        <f>'هر څه دلته وليکئ'!CW66</f>
        <v>0</v>
      </c>
      <c r="R66" s="323">
        <f>'هر څه دلته وليکئ'!CX66</f>
        <v>0</v>
      </c>
      <c r="S66" s="323">
        <f>'هر څه دلته وليکئ'!CY66</f>
        <v>0</v>
      </c>
      <c r="T66" s="323">
        <f>'هر څه دلته وليکئ'!CZ66</f>
        <v>0</v>
      </c>
      <c r="U66" s="323">
        <f>'هر څه دلته وليکئ'!DA66</f>
        <v>0</v>
      </c>
      <c r="V66" s="323">
        <f>'هر څه دلته وليکئ'!DB66</f>
        <v>0</v>
      </c>
      <c r="W66" s="323">
        <f>'هر څه دلته وليکئ'!DC66</f>
        <v>0</v>
      </c>
      <c r="X66" s="323">
        <f>'هر څه دلته وليکئ'!DD66</f>
        <v>0</v>
      </c>
      <c r="Y66" s="323">
        <f>'هر څه دلته وليکئ'!DE66</f>
        <v>0</v>
      </c>
      <c r="Z66" s="323">
        <f>'هر څه دلته وليکئ'!DF66</f>
        <v>0</v>
      </c>
      <c r="AA66" s="327">
        <f>'هر څه دلته وليکئ'!DG66</f>
        <v>0</v>
      </c>
      <c r="AB66" s="327" t="str">
        <f t="shared" si="0"/>
        <v>څلور مياشتنئ</v>
      </c>
      <c r="AC66" s="333">
        <f>'هر څه دلته وليکئ'!DN66</f>
        <v>0</v>
      </c>
      <c r="AD66" s="329">
        <f>'هر څه دلته وليکئ'!DO66</f>
        <v>0</v>
      </c>
      <c r="AE66" s="330">
        <f>'هر څه دلته وليکئ'!DQ66</f>
        <v>0</v>
      </c>
      <c r="AF66" s="331">
        <f>'هر څه دلته وليکئ'!DU66</f>
        <v>0</v>
      </c>
      <c r="AG66" s="332">
        <v>56</v>
      </c>
    </row>
    <row r="67" spans="1:33" ht="18" customHeight="1" thickBot="1">
      <c r="A67" s="322">
        <f>'هر څه دلته وليکئ'!CG67</f>
        <v>0</v>
      </c>
      <c r="B67" s="323">
        <f>'هر څه دلته وليکئ'!CH67</f>
        <v>0</v>
      </c>
      <c r="C67" s="323">
        <f>'هر څه دلته وليکئ'!CI67</f>
        <v>0</v>
      </c>
      <c r="D67" s="323">
        <f>'هر څه دلته وليکئ'!CJ67</f>
        <v>0</v>
      </c>
      <c r="E67" s="327">
        <f>'هر څه دلته وليکئ'!CK67</f>
        <v>0</v>
      </c>
      <c r="F67" s="325">
        <f>'هر څه دلته وليکئ'!CL67</f>
        <v>0</v>
      </c>
      <c r="G67" s="323">
        <f>'هر څه دلته وليکئ'!CM67</f>
        <v>0</v>
      </c>
      <c r="H67" s="326">
        <f>'هر څه دلته وليکئ'!CN67</f>
        <v>0</v>
      </c>
      <c r="I67" s="323">
        <f>'هر څه دلته وليکئ'!CO67</f>
        <v>0</v>
      </c>
      <c r="J67" s="323">
        <f>'هر څه دلته وليکئ'!CP67</f>
        <v>0</v>
      </c>
      <c r="K67" s="323">
        <f>'هر څه دلته وليکئ'!CQ67</f>
        <v>0</v>
      </c>
      <c r="L67" s="323">
        <f>'هر څه دلته وليکئ'!CR67</f>
        <v>0</v>
      </c>
      <c r="M67" s="323">
        <f>'هر څه دلته وليکئ'!CS67</f>
        <v>0</v>
      </c>
      <c r="N67" s="323">
        <f>'هر څه دلته وليکئ'!CT67</f>
        <v>0</v>
      </c>
      <c r="O67" s="323">
        <f>'هر څه دلته وليکئ'!CU67</f>
        <v>0</v>
      </c>
      <c r="P67" s="323">
        <f>'هر څه دلته وليکئ'!CV67</f>
        <v>0</v>
      </c>
      <c r="Q67" s="323">
        <f>'هر څه دلته وليکئ'!CW67</f>
        <v>0</v>
      </c>
      <c r="R67" s="323">
        <f>'هر څه دلته وليکئ'!CX67</f>
        <v>0</v>
      </c>
      <c r="S67" s="323">
        <f>'هر څه دلته وليکئ'!CY67</f>
        <v>0</v>
      </c>
      <c r="T67" s="323">
        <f>'هر څه دلته وليکئ'!CZ67</f>
        <v>0</v>
      </c>
      <c r="U67" s="323">
        <f>'هر څه دلته وليکئ'!DA67</f>
        <v>0</v>
      </c>
      <c r="V67" s="323">
        <f>'هر څه دلته وليکئ'!DB67</f>
        <v>0</v>
      </c>
      <c r="W67" s="323">
        <f>'هر څه دلته وليکئ'!DC67</f>
        <v>0</v>
      </c>
      <c r="X67" s="323">
        <f>'هر څه دلته وليکئ'!DD67</f>
        <v>0</v>
      </c>
      <c r="Y67" s="323">
        <f>'هر څه دلته وليکئ'!DE67</f>
        <v>0</v>
      </c>
      <c r="Z67" s="323">
        <f>'هر څه دلته وليکئ'!DF67</f>
        <v>0</v>
      </c>
      <c r="AA67" s="327">
        <f>'هر څه دلته وليکئ'!DG67</f>
        <v>0</v>
      </c>
      <c r="AB67" s="327" t="str">
        <f t="shared" si="0"/>
        <v>څلور مياشتنئ</v>
      </c>
      <c r="AC67" s="333">
        <f>'هر څه دلته وليکئ'!DN67</f>
        <v>0</v>
      </c>
      <c r="AD67" s="329">
        <f>'هر څه دلته وليکئ'!DO67</f>
        <v>0</v>
      </c>
      <c r="AE67" s="330">
        <f>'هر څه دلته وليکئ'!DQ67</f>
        <v>0</v>
      </c>
      <c r="AF67" s="331">
        <f>'هر څه دلته وليکئ'!DU67</f>
        <v>0</v>
      </c>
      <c r="AG67" s="332">
        <v>57</v>
      </c>
    </row>
    <row r="68" spans="1:33" ht="18" customHeight="1" thickBot="1">
      <c r="A68" s="322">
        <f>'هر څه دلته وليکئ'!CG68</f>
        <v>0</v>
      </c>
      <c r="B68" s="323">
        <f>'هر څه دلته وليکئ'!CH68</f>
        <v>0</v>
      </c>
      <c r="C68" s="323">
        <f>'هر څه دلته وليکئ'!CI68</f>
        <v>0</v>
      </c>
      <c r="D68" s="323">
        <f>'هر څه دلته وليکئ'!CJ68</f>
        <v>0</v>
      </c>
      <c r="E68" s="327">
        <f>'هر څه دلته وليکئ'!CK68</f>
        <v>0</v>
      </c>
      <c r="F68" s="325">
        <f>'هر څه دلته وليکئ'!CL68</f>
        <v>0</v>
      </c>
      <c r="G68" s="323">
        <f>'هر څه دلته وليکئ'!CM68</f>
        <v>0</v>
      </c>
      <c r="H68" s="326">
        <f>'هر څه دلته وليکئ'!CN68</f>
        <v>0</v>
      </c>
      <c r="I68" s="323">
        <f>'هر څه دلته وليکئ'!CO68</f>
        <v>0</v>
      </c>
      <c r="J68" s="323">
        <f>'هر څه دلته وليکئ'!CP68</f>
        <v>0</v>
      </c>
      <c r="K68" s="323">
        <f>'هر څه دلته وليکئ'!CQ68</f>
        <v>0</v>
      </c>
      <c r="L68" s="323">
        <f>'هر څه دلته وليکئ'!CR68</f>
        <v>0</v>
      </c>
      <c r="M68" s="323">
        <f>'هر څه دلته وليکئ'!CS68</f>
        <v>0</v>
      </c>
      <c r="N68" s="323">
        <f>'هر څه دلته وليکئ'!CT68</f>
        <v>0</v>
      </c>
      <c r="O68" s="323">
        <f>'هر څه دلته وليکئ'!CU68</f>
        <v>0</v>
      </c>
      <c r="P68" s="323">
        <f>'هر څه دلته وليکئ'!CV68</f>
        <v>0</v>
      </c>
      <c r="Q68" s="323">
        <f>'هر څه دلته وليکئ'!CW68</f>
        <v>0</v>
      </c>
      <c r="R68" s="323">
        <f>'هر څه دلته وليکئ'!CX68</f>
        <v>0</v>
      </c>
      <c r="S68" s="323">
        <f>'هر څه دلته وليکئ'!CY68</f>
        <v>0</v>
      </c>
      <c r="T68" s="323">
        <f>'هر څه دلته وليکئ'!CZ68</f>
        <v>0</v>
      </c>
      <c r="U68" s="323">
        <f>'هر څه دلته وليکئ'!DA68</f>
        <v>0</v>
      </c>
      <c r="V68" s="323">
        <f>'هر څه دلته وليکئ'!DB68</f>
        <v>0</v>
      </c>
      <c r="W68" s="323">
        <f>'هر څه دلته وليکئ'!DC68</f>
        <v>0</v>
      </c>
      <c r="X68" s="323">
        <f>'هر څه دلته وليکئ'!DD68</f>
        <v>0</v>
      </c>
      <c r="Y68" s="323">
        <f>'هر څه دلته وليکئ'!DE68</f>
        <v>0</v>
      </c>
      <c r="Z68" s="323">
        <f>'هر څه دلته وليکئ'!DF68</f>
        <v>0</v>
      </c>
      <c r="AA68" s="327">
        <f>'هر څه دلته وليکئ'!DG68</f>
        <v>0</v>
      </c>
      <c r="AB68" s="327" t="str">
        <f t="shared" si="0"/>
        <v>څلور مياشتنئ</v>
      </c>
      <c r="AC68" s="333">
        <f>'هر څه دلته وليکئ'!DN68</f>
        <v>0</v>
      </c>
      <c r="AD68" s="352">
        <f>'هر څه دلته وليکئ'!DO68</f>
        <v>0</v>
      </c>
      <c r="AE68" s="353">
        <f>'هر څه دلته وليکئ'!DQ68</f>
        <v>0</v>
      </c>
      <c r="AF68" s="354">
        <f>'هر څه دلته وليکئ'!DU68</f>
        <v>0</v>
      </c>
      <c r="AG68" s="344">
        <v>58</v>
      </c>
    </row>
    <row r="69" spans="1:33" ht="18" customHeight="1" thickBot="1">
      <c r="A69" s="322">
        <f>'هر څه دلته وليکئ'!CG69</f>
        <v>0</v>
      </c>
      <c r="B69" s="323">
        <f>'هر څه دلته وليکئ'!CH69</f>
        <v>0</v>
      </c>
      <c r="C69" s="323">
        <f>'هر څه دلته وليکئ'!CI69</f>
        <v>0</v>
      </c>
      <c r="D69" s="323">
        <f>'هر څه دلته وليکئ'!CJ69</f>
        <v>0</v>
      </c>
      <c r="E69" s="327">
        <f>'هر څه دلته وليکئ'!CK69</f>
        <v>0</v>
      </c>
      <c r="F69" s="325">
        <f>'هر څه دلته وليکئ'!CL69</f>
        <v>0</v>
      </c>
      <c r="G69" s="323">
        <f>'هر څه دلته وليکئ'!CM69</f>
        <v>0</v>
      </c>
      <c r="H69" s="326">
        <f>'هر څه دلته وليکئ'!CN69</f>
        <v>0</v>
      </c>
      <c r="I69" s="323">
        <f>'هر څه دلته وليکئ'!CO69</f>
        <v>0</v>
      </c>
      <c r="J69" s="323">
        <f>'هر څه دلته وليکئ'!CP69</f>
        <v>0</v>
      </c>
      <c r="K69" s="323">
        <f>'هر څه دلته وليکئ'!CQ69</f>
        <v>0</v>
      </c>
      <c r="L69" s="323">
        <f>'هر څه دلته وليکئ'!CR69</f>
        <v>0</v>
      </c>
      <c r="M69" s="323">
        <f>'هر څه دلته وليکئ'!CS69</f>
        <v>0</v>
      </c>
      <c r="N69" s="323">
        <f>'هر څه دلته وليکئ'!CT69</f>
        <v>0</v>
      </c>
      <c r="O69" s="323">
        <f>'هر څه دلته وليکئ'!CU69</f>
        <v>0</v>
      </c>
      <c r="P69" s="323">
        <f>'هر څه دلته وليکئ'!CV69</f>
        <v>0</v>
      </c>
      <c r="Q69" s="323">
        <f>'هر څه دلته وليکئ'!CW69</f>
        <v>0</v>
      </c>
      <c r="R69" s="323">
        <f>'هر څه دلته وليکئ'!CX69</f>
        <v>0</v>
      </c>
      <c r="S69" s="323">
        <f>'هر څه دلته وليکئ'!CY69</f>
        <v>0</v>
      </c>
      <c r="T69" s="323">
        <f>'هر څه دلته وليکئ'!CZ69</f>
        <v>0</v>
      </c>
      <c r="U69" s="323">
        <f>'هر څه دلته وليکئ'!DA69</f>
        <v>0</v>
      </c>
      <c r="V69" s="323">
        <f>'هر څه دلته وليکئ'!DB69</f>
        <v>0</v>
      </c>
      <c r="W69" s="323">
        <f>'هر څه دلته وليکئ'!DC69</f>
        <v>0</v>
      </c>
      <c r="X69" s="323">
        <f>'هر څه دلته وليکئ'!DD69</f>
        <v>0</v>
      </c>
      <c r="Y69" s="323">
        <f>'هر څه دلته وليکئ'!DE69</f>
        <v>0</v>
      </c>
      <c r="Z69" s="323">
        <f>'هر څه دلته وليکئ'!DF69</f>
        <v>0</v>
      </c>
      <c r="AA69" s="327">
        <f>'هر څه دلته وليکئ'!DG69</f>
        <v>0</v>
      </c>
      <c r="AB69" s="327" t="str">
        <f t="shared" si="0"/>
        <v>څلور مياشتنئ</v>
      </c>
      <c r="AC69" s="356">
        <f>'هر څه دلته وليکئ'!DN69</f>
        <v>0</v>
      </c>
      <c r="AD69" s="329">
        <f>'هر څه دلته وليکئ'!DO69</f>
        <v>0</v>
      </c>
      <c r="AE69" s="330">
        <f>'هر څه دلته وليکئ'!DQ69</f>
        <v>0</v>
      </c>
      <c r="AF69" s="331">
        <f>'هر څه دلته وليکئ'!DU69</f>
        <v>0</v>
      </c>
      <c r="AG69" s="332">
        <v>59</v>
      </c>
    </row>
    <row r="70" spans="1:33" ht="18" customHeight="1" thickBot="1">
      <c r="A70" s="322">
        <f>'هر څه دلته وليکئ'!CG70</f>
        <v>0</v>
      </c>
      <c r="B70" s="323">
        <f>'هر څه دلته وليکئ'!CH70</f>
        <v>0</v>
      </c>
      <c r="C70" s="323">
        <f>'هر څه دلته وليکئ'!CI70</f>
        <v>0</v>
      </c>
      <c r="D70" s="323">
        <f>'هر څه دلته وليکئ'!CJ70</f>
        <v>0</v>
      </c>
      <c r="E70" s="327">
        <f>'هر څه دلته وليکئ'!CK70</f>
        <v>0</v>
      </c>
      <c r="F70" s="325">
        <f>'هر څه دلته وليکئ'!CL70</f>
        <v>0</v>
      </c>
      <c r="G70" s="323">
        <f>'هر څه دلته وليکئ'!CM70</f>
        <v>0</v>
      </c>
      <c r="H70" s="326">
        <f>'هر څه دلته وليکئ'!CN70</f>
        <v>0</v>
      </c>
      <c r="I70" s="323">
        <f>'هر څه دلته وليکئ'!CO70</f>
        <v>0</v>
      </c>
      <c r="J70" s="323">
        <f>'هر څه دلته وليکئ'!CP70</f>
        <v>0</v>
      </c>
      <c r="K70" s="323">
        <f>'هر څه دلته وليکئ'!CQ70</f>
        <v>0</v>
      </c>
      <c r="L70" s="323">
        <f>'هر څه دلته وليکئ'!CR70</f>
        <v>0</v>
      </c>
      <c r="M70" s="323">
        <f>'هر څه دلته وليکئ'!CS70</f>
        <v>0</v>
      </c>
      <c r="N70" s="323">
        <f>'هر څه دلته وليکئ'!CT70</f>
        <v>0</v>
      </c>
      <c r="O70" s="323">
        <f>'هر څه دلته وليکئ'!CU70</f>
        <v>0</v>
      </c>
      <c r="P70" s="323">
        <f>'هر څه دلته وليکئ'!CV70</f>
        <v>0</v>
      </c>
      <c r="Q70" s="323">
        <f>'هر څه دلته وليکئ'!CW70</f>
        <v>0</v>
      </c>
      <c r="R70" s="323">
        <f>'هر څه دلته وليکئ'!CX70</f>
        <v>0</v>
      </c>
      <c r="S70" s="323">
        <f>'هر څه دلته وليکئ'!CY70</f>
        <v>0</v>
      </c>
      <c r="T70" s="323">
        <f>'هر څه دلته وليکئ'!CZ70</f>
        <v>0</v>
      </c>
      <c r="U70" s="323">
        <f>'هر څه دلته وليکئ'!DA70</f>
        <v>0</v>
      </c>
      <c r="V70" s="323">
        <f>'هر څه دلته وليکئ'!DB70</f>
        <v>0</v>
      </c>
      <c r="W70" s="323">
        <f>'هر څه دلته وليکئ'!DC70</f>
        <v>0</v>
      </c>
      <c r="X70" s="323">
        <f>'هر څه دلته وليکئ'!DD70</f>
        <v>0</v>
      </c>
      <c r="Y70" s="323">
        <f>'هر څه دلته وليکئ'!DE70</f>
        <v>0</v>
      </c>
      <c r="Z70" s="323">
        <f>'هر څه دلته وليکئ'!DF70</f>
        <v>0</v>
      </c>
      <c r="AA70" s="327">
        <f>'هر څه دلته وليکئ'!DG70</f>
        <v>0</v>
      </c>
      <c r="AB70" s="327" t="str">
        <f t="shared" si="0"/>
        <v>څلور مياشتنئ</v>
      </c>
      <c r="AC70" s="333">
        <f>'هر څه دلته وليکئ'!DN70</f>
        <v>0</v>
      </c>
      <c r="AD70" s="352">
        <f>'هر څه دلته وليکئ'!DO70</f>
        <v>0</v>
      </c>
      <c r="AE70" s="353">
        <f>'هر څه دلته وليکئ'!DQ70</f>
        <v>0</v>
      </c>
      <c r="AF70" s="354">
        <f>'هر څه دلته وليکئ'!DU70</f>
        <v>0</v>
      </c>
      <c r="AG70" s="344">
        <v>60</v>
      </c>
    </row>
    <row r="71" spans="1:33" ht="18" customHeight="1">
      <c r="A71" s="322">
        <f>'هر څه دلته وليکئ'!CG71</f>
        <v>0</v>
      </c>
      <c r="B71" s="323">
        <f>'هر څه دلته وليکئ'!CH71</f>
        <v>0</v>
      </c>
      <c r="C71" s="323">
        <f>'هر څه دلته وليکئ'!CI71</f>
        <v>0</v>
      </c>
      <c r="D71" s="323">
        <f>'هر څه دلته وليکئ'!CJ71</f>
        <v>0</v>
      </c>
      <c r="E71" s="327">
        <f>'هر څه دلته وليکئ'!CK71</f>
        <v>0</v>
      </c>
      <c r="F71" s="325">
        <f>'هر څه دلته وليکئ'!CL71</f>
        <v>0</v>
      </c>
      <c r="G71" s="323">
        <f>'هر څه دلته وليکئ'!CM71</f>
        <v>0</v>
      </c>
      <c r="H71" s="326">
        <f>'هر څه دلته وليکئ'!CN71</f>
        <v>0</v>
      </c>
      <c r="I71" s="323">
        <f>'هر څه دلته وليکئ'!CO71</f>
        <v>0</v>
      </c>
      <c r="J71" s="323">
        <f>'هر څه دلته وليکئ'!CP71</f>
        <v>0</v>
      </c>
      <c r="K71" s="323">
        <f>'هر څه دلته وليکئ'!CQ71</f>
        <v>0</v>
      </c>
      <c r="L71" s="323">
        <f>'هر څه دلته وليکئ'!CR71</f>
        <v>0</v>
      </c>
      <c r="M71" s="323">
        <f>'هر څه دلته وليکئ'!CS71</f>
        <v>0</v>
      </c>
      <c r="N71" s="323">
        <f>'هر څه دلته وليکئ'!CT71</f>
        <v>0</v>
      </c>
      <c r="O71" s="323">
        <f>'هر څه دلته وليکئ'!CU71</f>
        <v>0</v>
      </c>
      <c r="P71" s="323">
        <f>'هر څه دلته وليکئ'!CV71</f>
        <v>0</v>
      </c>
      <c r="Q71" s="323">
        <f>'هر څه دلته وليکئ'!CW71</f>
        <v>0</v>
      </c>
      <c r="R71" s="323">
        <f>'هر څه دلته وليکئ'!CX71</f>
        <v>0</v>
      </c>
      <c r="S71" s="323">
        <f>'هر څه دلته وليکئ'!CY71</f>
        <v>0</v>
      </c>
      <c r="T71" s="323">
        <f>'هر څه دلته وليکئ'!CZ71</f>
        <v>0</v>
      </c>
      <c r="U71" s="323">
        <f>'هر څه دلته وليکئ'!DA71</f>
        <v>0</v>
      </c>
      <c r="V71" s="323">
        <f>'هر څه دلته وليکئ'!DB71</f>
        <v>0</v>
      </c>
      <c r="W71" s="323">
        <f>'هر څه دلته وليکئ'!DC71</f>
        <v>0</v>
      </c>
      <c r="X71" s="323">
        <f>'هر څه دلته وليکئ'!DD71</f>
        <v>0</v>
      </c>
      <c r="Y71" s="323">
        <f>'هر څه دلته وليکئ'!DE71</f>
        <v>0</v>
      </c>
      <c r="Z71" s="323">
        <f>'هر څه دلته وليکئ'!DF71</f>
        <v>0</v>
      </c>
      <c r="AA71" s="327">
        <f>'هر څه دلته وليکئ'!DG71</f>
        <v>0</v>
      </c>
      <c r="AB71" s="327" t="str">
        <f t="shared" si="0"/>
        <v>څلور مياشتنئ</v>
      </c>
      <c r="AC71" s="358">
        <f>'هر څه دلته وليکئ'!DN71</f>
        <v>0</v>
      </c>
      <c r="AD71" s="359">
        <f>'هر څه دلته وليکئ'!DO71</f>
        <v>0</v>
      </c>
      <c r="AE71" s="360">
        <f>'هر څه دلته وليکئ'!DQ71</f>
        <v>0</v>
      </c>
      <c r="AF71" s="361">
        <f>'هر څه دلته وليکئ'!DU71</f>
        <v>0</v>
      </c>
      <c r="AG71" s="362">
        <v>61</v>
      </c>
    </row>
    <row r="72" spans="1:33" ht="18" customHeight="1">
      <c r="A72" s="322">
        <f>'هر څه دلته وليکئ'!CG72</f>
        <v>0</v>
      </c>
      <c r="B72" s="323">
        <f>'هر څه دلته وليکئ'!CH72</f>
        <v>0</v>
      </c>
      <c r="C72" s="323">
        <f>'هر څه دلته وليکئ'!CI72</f>
        <v>0</v>
      </c>
      <c r="D72" s="323">
        <f>'هر څه دلته وليکئ'!CJ72</f>
        <v>0</v>
      </c>
      <c r="E72" s="327">
        <f>'هر څه دلته وليکئ'!CK72</f>
        <v>0</v>
      </c>
      <c r="F72" s="325">
        <f>'هر څه دلته وليکئ'!CL72</f>
        <v>0</v>
      </c>
      <c r="G72" s="323">
        <f>'هر څه دلته وليکئ'!CM72</f>
        <v>0</v>
      </c>
      <c r="H72" s="326">
        <f>'هر څه دلته وليکئ'!CN72</f>
        <v>0</v>
      </c>
      <c r="I72" s="323">
        <f>'هر څه دلته وليکئ'!CO72</f>
        <v>0</v>
      </c>
      <c r="J72" s="323">
        <f>'هر څه دلته وليکئ'!CP72</f>
        <v>0</v>
      </c>
      <c r="K72" s="323">
        <f>'هر څه دلته وليکئ'!CQ72</f>
        <v>0</v>
      </c>
      <c r="L72" s="323">
        <f>'هر څه دلته وليکئ'!CR72</f>
        <v>0</v>
      </c>
      <c r="M72" s="323">
        <f>'هر څه دلته وليکئ'!CS72</f>
        <v>0</v>
      </c>
      <c r="N72" s="323">
        <f>'هر څه دلته وليکئ'!CT72</f>
        <v>0</v>
      </c>
      <c r="O72" s="323">
        <f>'هر څه دلته وليکئ'!CU72</f>
        <v>0</v>
      </c>
      <c r="P72" s="323">
        <f>'هر څه دلته وليکئ'!CV72</f>
        <v>0</v>
      </c>
      <c r="Q72" s="323">
        <f>'هر څه دلته وليکئ'!CW72</f>
        <v>0</v>
      </c>
      <c r="R72" s="323">
        <f>'هر څه دلته وليکئ'!CX72</f>
        <v>0</v>
      </c>
      <c r="S72" s="323">
        <f>'هر څه دلته وليکئ'!CY72</f>
        <v>0</v>
      </c>
      <c r="T72" s="323">
        <f>'هر څه دلته وليکئ'!CZ72</f>
        <v>0</v>
      </c>
      <c r="U72" s="323">
        <f>'هر څه دلته وليکئ'!DA72</f>
        <v>0</v>
      </c>
      <c r="V72" s="323">
        <f>'هر څه دلته وليکئ'!DB72</f>
        <v>0</v>
      </c>
      <c r="W72" s="323">
        <f>'هر څه دلته وليکئ'!DC72</f>
        <v>0</v>
      </c>
      <c r="X72" s="323">
        <f>'هر څه دلته وليکئ'!DD72</f>
        <v>0</v>
      </c>
      <c r="Y72" s="323">
        <f>'هر څه دلته وليکئ'!DE72</f>
        <v>0</v>
      </c>
      <c r="Z72" s="323">
        <f>'هر څه دلته وليکئ'!DF72</f>
        <v>0</v>
      </c>
      <c r="AA72" s="327">
        <f>'هر څه دلته وليکئ'!DG72</f>
        <v>0</v>
      </c>
      <c r="AB72" s="363" t="str">
        <f t="shared" si="0"/>
        <v>څلور مياشتنئ</v>
      </c>
      <c r="AC72" s="364">
        <f>'هر څه دلته وليکئ'!DN72</f>
        <v>0</v>
      </c>
      <c r="AD72" s="352">
        <f>'هر څه دلته وليکئ'!DO72</f>
        <v>0</v>
      </c>
      <c r="AE72" s="353">
        <f>'هر څه دلته وليکئ'!DQ72</f>
        <v>0</v>
      </c>
      <c r="AF72" s="354">
        <f>'هر څه دلته وليکئ'!DU72</f>
        <v>0</v>
      </c>
      <c r="AG72" s="365">
        <v>62</v>
      </c>
    </row>
    <row r="73" spans="1:33" ht="18" customHeight="1" thickBot="1">
      <c r="A73" s="389">
        <f>'هر څه دلته وليکئ'!CG73</f>
        <v>0</v>
      </c>
      <c r="B73" s="390">
        <f>'هر څه دلته وليکئ'!CH73</f>
        <v>0</v>
      </c>
      <c r="C73" s="390">
        <f>'هر څه دلته وليکئ'!CI73</f>
        <v>0</v>
      </c>
      <c r="D73" s="390">
        <f>'هر څه دلته وليکئ'!CJ73</f>
        <v>0</v>
      </c>
      <c r="E73" s="391">
        <f>'هر څه دلته وليکئ'!CK73</f>
        <v>0</v>
      </c>
      <c r="F73" s="392">
        <f>'هر څه دلته وليکئ'!CL73</f>
        <v>0</v>
      </c>
      <c r="G73" s="390">
        <f>'هر څه دلته وليکئ'!CM73</f>
        <v>0</v>
      </c>
      <c r="H73" s="393">
        <f>'هر څه دلته وليکئ'!CN73</f>
        <v>0</v>
      </c>
      <c r="I73" s="390">
        <f>'هر څه دلته وليکئ'!CO73</f>
        <v>0</v>
      </c>
      <c r="J73" s="390">
        <f>'هر څه دلته وليکئ'!CP73</f>
        <v>0</v>
      </c>
      <c r="K73" s="390">
        <f>'هر څه دلته وليکئ'!CQ73</f>
        <v>0</v>
      </c>
      <c r="L73" s="390">
        <f>'هر څه دلته وليکئ'!CR73</f>
        <v>0</v>
      </c>
      <c r="M73" s="390">
        <f>'هر څه دلته وليکئ'!CS73</f>
        <v>0</v>
      </c>
      <c r="N73" s="390">
        <f>'هر څه دلته وليکئ'!CT73</f>
        <v>0</v>
      </c>
      <c r="O73" s="390">
        <f>'هر څه دلته وليکئ'!CU73</f>
        <v>0</v>
      </c>
      <c r="P73" s="390">
        <f>'هر څه دلته وليکئ'!CV73</f>
        <v>0</v>
      </c>
      <c r="Q73" s="390">
        <f>'هر څه دلته وليکئ'!CW73</f>
        <v>0</v>
      </c>
      <c r="R73" s="390">
        <f>'هر څه دلته وليکئ'!CX73</f>
        <v>0</v>
      </c>
      <c r="S73" s="390">
        <f>'هر څه دلته وليکئ'!CY73</f>
        <v>0</v>
      </c>
      <c r="T73" s="390">
        <f>'هر څه دلته وليکئ'!CZ73</f>
        <v>0</v>
      </c>
      <c r="U73" s="390">
        <f>'هر څه دلته وليکئ'!DA73</f>
        <v>0</v>
      </c>
      <c r="V73" s="390">
        <f>'هر څه دلته وليکئ'!DB73</f>
        <v>0</v>
      </c>
      <c r="W73" s="390">
        <f>'هر څه دلته وليکئ'!DC73</f>
        <v>0</v>
      </c>
      <c r="X73" s="390">
        <f>'هر څه دلته وليکئ'!DD73</f>
        <v>0</v>
      </c>
      <c r="Y73" s="390">
        <f>'هر څه دلته وليکئ'!DE73</f>
        <v>0</v>
      </c>
      <c r="Z73" s="390">
        <f>'هر څه دلته وليکئ'!DF73</f>
        <v>0</v>
      </c>
      <c r="AA73" s="391">
        <f>'هر څه دلته وليکئ'!DG73</f>
        <v>0</v>
      </c>
      <c r="AB73" s="391" t="str">
        <f t="shared" si="0"/>
        <v>څلور مياشتنئ</v>
      </c>
      <c r="AC73" s="340">
        <f>'هر څه دلته وليکئ'!DN73</f>
        <v>0</v>
      </c>
      <c r="AD73" s="394">
        <f>'هر څه دلته وليکئ'!DO73</f>
        <v>0</v>
      </c>
      <c r="AE73" s="395">
        <f>'هر څه دلته وليکئ'!DQ73</f>
        <v>0</v>
      </c>
      <c r="AF73" s="396">
        <f>'هر څه دلته وليکئ'!DU73</f>
        <v>0</v>
      </c>
      <c r="AG73" s="397">
        <v>63</v>
      </c>
    </row>
    <row r="74" spans="1:33" ht="18" customHeight="1" thickBot="1">
      <c r="A74" s="322">
        <f>'هر څه دلته وليکئ'!CG74</f>
        <v>0</v>
      </c>
      <c r="B74" s="323">
        <f>'هر څه دلته وليکئ'!CH74</f>
        <v>0</v>
      </c>
      <c r="C74" s="323">
        <f>'هر څه دلته وليکئ'!CI74</f>
        <v>0</v>
      </c>
      <c r="D74" s="323">
        <f>'هر څه دلته وليکئ'!CJ74</f>
        <v>0</v>
      </c>
      <c r="E74" s="327">
        <f>'هر څه دلته وليکئ'!CK74</f>
        <v>0</v>
      </c>
      <c r="F74" s="325">
        <f>'هر څه دلته وليکئ'!CL74</f>
        <v>0</v>
      </c>
      <c r="G74" s="323">
        <f>'هر څه دلته وليکئ'!CM74</f>
        <v>0</v>
      </c>
      <c r="H74" s="326">
        <f>'هر څه دلته وليکئ'!CN74</f>
        <v>0</v>
      </c>
      <c r="I74" s="323">
        <f>'هر څه دلته وليکئ'!CO74</f>
        <v>0</v>
      </c>
      <c r="J74" s="323">
        <f>'هر څه دلته وليکئ'!CP74</f>
        <v>0</v>
      </c>
      <c r="K74" s="323">
        <f>'هر څه دلته وليکئ'!CQ74</f>
        <v>0</v>
      </c>
      <c r="L74" s="323">
        <f>'هر څه دلته وليکئ'!CR74</f>
        <v>0</v>
      </c>
      <c r="M74" s="323">
        <f>'هر څه دلته وليکئ'!CS74</f>
        <v>0</v>
      </c>
      <c r="N74" s="323">
        <f>'هر څه دلته وليکئ'!CT74</f>
        <v>0</v>
      </c>
      <c r="O74" s="323">
        <f>'هر څه دلته وليکئ'!CU74</f>
        <v>0</v>
      </c>
      <c r="P74" s="323">
        <f>'هر څه دلته وليکئ'!CV74</f>
        <v>0</v>
      </c>
      <c r="Q74" s="323">
        <f>'هر څه دلته وليکئ'!CW74</f>
        <v>0</v>
      </c>
      <c r="R74" s="323">
        <f>'هر څه دلته وليکئ'!CX74</f>
        <v>0</v>
      </c>
      <c r="S74" s="323">
        <f>'هر څه دلته وليکئ'!CY74</f>
        <v>0</v>
      </c>
      <c r="T74" s="323">
        <f>'هر څه دلته وليکئ'!CZ74</f>
        <v>0</v>
      </c>
      <c r="U74" s="323">
        <f>'هر څه دلته وليکئ'!DA74</f>
        <v>0</v>
      </c>
      <c r="V74" s="323">
        <f>'هر څه دلته وليکئ'!DB74</f>
        <v>0</v>
      </c>
      <c r="W74" s="323">
        <f>'هر څه دلته وليکئ'!DC74</f>
        <v>0</v>
      </c>
      <c r="X74" s="323">
        <f>'هر څه دلته وليکئ'!DD74</f>
        <v>0</v>
      </c>
      <c r="Y74" s="323">
        <f>'هر څه دلته وليکئ'!DE74</f>
        <v>0</v>
      </c>
      <c r="Z74" s="323">
        <f>'هر څه دلته وليکئ'!DF74</f>
        <v>0</v>
      </c>
      <c r="AA74" s="327">
        <f>'هر څه دلته وليکئ'!DG74</f>
        <v>0</v>
      </c>
      <c r="AB74" s="327" t="str">
        <f t="shared" si="0"/>
        <v>څلور مياشتنئ</v>
      </c>
      <c r="AC74" s="356">
        <f>'هر څه دلته وليکئ'!DN74</f>
        <v>0</v>
      </c>
      <c r="AD74" s="329">
        <f>'هر څه دلته وليکئ'!DO74</f>
        <v>0</v>
      </c>
      <c r="AE74" s="330">
        <f>'هر څه دلته وليکئ'!DQ74</f>
        <v>0</v>
      </c>
      <c r="AF74" s="331">
        <f>'هر څه دلته وليکئ'!DU74</f>
        <v>0</v>
      </c>
      <c r="AG74" s="357">
        <v>64</v>
      </c>
    </row>
    <row r="75" spans="1:33" ht="18" customHeight="1" thickBot="1">
      <c r="A75" s="322">
        <f>'هر څه دلته وليکئ'!CG75</f>
        <v>0</v>
      </c>
      <c r="B75" s="323">
        <f>'هر څه دلته وليکئ'!CH75</f>
        <v>0</v>
      </c>
      <c r="C75" s="323">
        <f>'هر څه دلته وليکئ'!CI75</f>
        <v>0</v>
      </c>
      <c r="D75" s="323">
        <f>'هر څه دلته وليکئ'!CJ75</f>
        <v>0</v>
      </c>
      <c r="E75" s="327">
        <f>'هر څه دلته وليکئ'!CK75</f>
        <v>0</v>
      </c>
      <c r="F75" s="325">
        <f>'هر څه دلته وليکئ'!CL75</f>
        <v>0</v>
      </c>
      <c r="G75" s="323">
        <f>'هر څه دلته وليکئ'!CM75</f>
        <v>0</v>
      </c>
      <c r="H75" s="326">
        <f>'هر څه دلته وليکئ'!CN75</f>
        <v>0</v>
      </c>
      <c r="I75" s="323">
        <f>'هر څه دلته وليکئ'!CO75</f>
        <v>0</v>
      </c>
      <c r="J75" s="323">
        <f>'هر څه دلته وليکئ'!CP75</f>
        <v>0</v>
      </c>
      <c r="K75" s="323">
        <f>'هر څه دلته وليکئ'!CQ75</f>
        <v>0</v>
      </c>
      <c r="L75" s="323">
        <f>'هر څه دلته وليکئ'!CR75</f>
        <v>0</v>
      </c>
      <c r="M75" s="323">
        <f>'هر څه دلته وليکئ'!CS75</f>
        <v>0</v>
      </c>
      <c r="N75" s="323">
        <f>'هر څه دلته وليکئ'!CT75</f>
        <v>0</v>
      </c>
      <c r="O75" s="323">
        <f>'هر څه دلته وليکئ'!CU75</f>
        <v>0</v>
      </c>
      <c r="P75" s="323">
        <f>'هر څه دلته وليکئ'!CV75</f>
        <v>0</v>
      </c>
      <c r="Q75" s="323">
        <f>'هر څه دلته وليکئ'!CW75</f>
        <v>0</v>
      </c>
      <c r="R75" s="323">
        <f>'هر څه دلته وليکئ'!CX75</f>
        <v>0</v>
      </c>
      <c r="S75" s="323">
        <f>'هر څه دلته وليکئ'!CY75</f>
        <v>0</v>
      </c>
      <c r="T75" s="323">
        <f>'هر څه دلته وليکئ'!CZ75</f>
        <v>0</v>
      </c>
      <c r="U75" s="323">
        <f>'هر څه دلته وليکئ'!DA75</f>
        <v>0</v>
      </c>
      <c r="V75" s="323">
        <f>'هر څه دلته وليکئ'!DB75</f>
        <v>0</v>
      </c>
      <c r="W75" s="323">
        <f>'هر څه دلته وليکئ'!DC75</f>
        <v>0</v>
      </c>
      <c r="X75" s="323">
        <f>'هر څه دلته وليکئ'!DD75</f>
        <v>0</v>
      </c>
      <c r="Y75" s="323">
        <f>'هر څه دلته وليکئ'!DE75</f>
        <v>0</v>
      </c>
      <c r="Z75" s="323">
        <f>'هر څه دلته وليکئ'!DF75</f>
        <v>0</v>
      </c>
      <c r="AA75" s="327">
        <f>'هر څه دلته وليکئ'!DG75</f>
        <v>0</v>
      </c>
      <c r="AB75" s="327" t="str">
        <f t="shared" si="0"/>
        <v>څلور مياشتنئ</v>
      </c>
      <c r="AC75" s="333">
        <f>'هر څه دلته وليکئ'!DN75</f>
        <v>0</v>
      </c>
      <c r="AD75" s="329">
        <f>'هر څه دلته وليکئ'!DO75</f>
        <v>0</v>
      </c>
      <c r="AE75" s="330">
        <f>'هر څه دلته وليکئ'!DQ75</f>
        <v>0</v>
      </c>
      <c r="AF75" s="331">
        <f>'هر څه دلته وليکئ'!DU75</f>
        <v>0</v>
      </c>
      <c r="AG75" s="332">
        <v>65</v>
      </c>
    </row>
    <row r="76" spans="1:33" ht="18" customHeight="1" thickBot="1">
      <c r="A76" s="322">
        <f>'هر څه دلته وليکئ'!CG76</f>
        <v>0</v>
      </c>
      <c r="B76" s="323">
        <f>'هر څه دلته وليکئ'!CH76</f>
        <v>0</v>
      </c>
      <c r="C76" s="323">
        <f>'هر څه دلته وليکئ'!CI76</f>
        <v>0</v>
      </c>
      <c r="D76" s="323">
        <f>'هر څه دلته وليکئ'!CJ76</f>
        <v>0</v>
      </c>
      <c r="E76" s="327">
        <f>'هر څه دلته وليکئ'!CK76</f>
        <v>0</v>
      </c>
      <c r="F76" s="325">
        <f>'هر څه دلته وليکئ'!CL76</f>
        <v>0</v>
      </c>
      <c r="G76" s="323">
        <f>'هر څه دلته وليکئ'!CM76</f>
        <v>0</v>
      </c>
      <c r="H76" s="326">
        <f>'هر څه دلته وليکئ'!CN76</f>
        <v>0</v>
      </c>
      <c r="I76" s="323">
        <f>'هر څه دلته وليکئ'!CO76</f>
        <v>0</v>
      </c>
      <c r="J76" s="323">
        <f>'هر څه دلته وليکئ'!CP76</f>
        <v>0</v>
      </c>
      <c r="K76" s="323">
        <f>'هر څه دلته وليکئ'!CQ76</f>
        <v>0</v>
      </c>
      <c r="L76" s="323">
        <f>'هر څه دلته وليکئ'!CR76</f>
        <v>0</v>
      </c>
      <c r="M76" s="323">
        <f>'هر څه دلته وليکئ'!CS76</f>
        <v>0</v>
      </c>
      <c r="N76" s="323">
        <f>'هر څه دلته وليکئ'!CT76</f>
        <v>0</v>
      </c>
      <c r="O76" s="323">
        <f>'هر څه دلته وليکئ'!CU76</f>
        <v>0</v>
      </c>
      <c r="P76" s="323">
        <f>'هر څه دلته وليکئ'!CV76</f>
        <v>0</v>
      </c>
      <c r="Q76" s="323">
        <f>'هر څه دلته وليکئ'!CW76</f>
        <v>0</v>
      </c>
      <c r="R76" s="323">
        <f>'هر څه دلته وليکئ'!CX76</f>
        <v>0</v>
      </c>
      <c r="S76" s="323">
        <f>'هر څه دلته وليکئ'!CY76</f>
        <v>0</v>
      </c>
      <c r="T76" s="323">
        <f>'هر څه دلته وليکئ'!CZ76</f>
        <v>0</v>
      </c>
      <c r="U76" s="323">
        <f>'هر څه دلته وليکئ'!DA76</f>
        <v>0</v>
      </c>
      <c r="V76" s="323">
        <f>'هر څه دلته وليکئ'!DB76</f>
        <v>0</v>
      </c>
      <c r="W76" s="323">
        <f>'هر څه دلته وليکئ'!DC76</f>
        <v>0</v>
      </c>
      <c r="X76" s="323">
        <f>'هر څه دلته وليکئ'!DD76</f>
        <v>0</v>
      </c>
      <c r="Y76" s="323">
        <f>'هر څه دلته وليکئ'!DE76</f>
        <v>0</v>
      </c>
      <c r="Z76" s="323">
        <f>'هر څه دلته وليکئ'!DF76</f>
        <v>0</v>
      </c>
      <c r="AA76" s="327">
        <f>'هر څه دلته وليکئ'!DG76</f>
        <v>0</v>
      </c>
      <c r="AB76" s="327" t="str">
        <f t="shared" si="0"/>
        <v>څلور مياشتنئ</v>
      </c>
      <c r="AC76" s="333">
        <f>'هر څه دلته وليکئ'!DN76</f>
        <v>0</v>
      </c>
      <c r="AD76" s="352">
        <f>'هر څه دلته وليکئ'!DO76</f>
        <v>0</v>
      </c>
      <c r="AE76" s="353">
        <f>'هر څه دلته وليکئ'!DQ76</f>
        <v>0</v>
      </c>
      <c r="AF76" s="354">
        <f>'هر څه دلته وليکئ'!DU76</f>
        <v>0</v>
      </c>
      <c r="AG76" s="344">
        <v>66</v>
      </c>
    </row>
    <row r="77" spans="1:33" ht="18" customHeight="1" thickBot="1">
      <c r="A77" s="322">
        <f>'هر څه دلته وليکئ'!CG77</f>
        <v>0</v>
      </c>
      <c r="B77" s="323">
        <f>'هر څه دلته وليکئ'!CH77</f>
        <v>0</v>
      </c>
      <c r="C77" s="323">
        <f>'هر څه دلته وليکئ'!CI77</f>
        <v>0</v>
      </c>
      <c r="D77" s="323">
        <f>'هر څه دلته وليکئ'!CJ77</f>
        <v>0</v>
      </c>
      <c r="E77" s="327">
        <f>'هر څه دلته وليکئ'!CK77</f>
        <v>0</v>
      </c>
      <c r="F77" s="325">
        <f>'هر څه دلته وليکئ'!CL77</f>
        <v>0</v>
      </c>
      <c r="G77" s="323">
        <f>'هر څه دلته وليکئ'!CM77</f>
        <v>0</v>
      </c>
      <c r="H77" s="326">
        <f>'هر څه دلته وليکئ'!CN77</f>
        <v>0</v>
      </c>
      <c r="I77" s="323">
        <f>'هر څه دلته وليکئ'!CO77</f>
        <v>0</v>
      </c>
      <c r="J77" s="323">
        <f>'هر څه دلته وليکئ'!CP77</f>
        <v>0</v>
      </c>
      <c r="K77" s="323">
        <f>'هر څه دلته وليکئ'!CQ77</f>
        <v>0</v>
      </c>
      <c r="L77" s="323">
        <f>'هر څه دلته وليکئ'!CR77</f>
        <v>0</v>
      </c>
      <c r="M77" s="323">
        <f>'هر څه دلته وليکئ'!CS77</f>
        <v>0</v>
      </c>
      <c r="N77" s="323">
        <f>'هر څه دلته وليکئ'!CT77</f>
        <v>0</v>
      </c>
      <c r="O77" s="323">
        <f>'هر څه دلته وليکئ'!CU77</f>
        <v>0</v>
      </c>
      <c r="P77" s="323">
        <f>'هر څه دلته وليکئ'!CV77</f>
        <v>0</v>
      </c>
      <c r="Q77" s="323">
        <f>'هر څه دلته وليکئ'!CW77</f>
        <v>0</v>
      </c>
      <c r="R77" s="323">
        <f>'هر څه دلته وليکئ'!CX77</f>
        <v>0</v>
      </c>
      <c r="S77" s="323">
        <f>'هر څه دلته وليکئ'!CY77</f>
        <v>0</v>
      </c>
      <c r="T77" s="323">
        <f>'هر څه دلته وليکئ'!CZ77</f>
        <v>0</v>
      </c>
      <c r="U77" s="323">
        <f>'هر څه دلته وليکئ'!DA77</f>
        <v>0</v>
      </c>
      <c r="V77" s="323">
        <f>'هر څه دلته وليکئ'!DB77</f>
        <v>0</v>
      </c>
      <c r="W77" s="323">
        <f>'هر څه دلته وليکئ'!DC77</f>
        <v>0</v>
      </c>
      <c r="X77" s="323">
        <f>'هر څه دلته وليکئ'!DD77</f>
        <v>0</v>
      </c>
      <c r="Y77" s="323">
        <f>'هر څه دلته وليکئ'!DE77</f>
        <v>0</v>
      </c>
      <c r="Z77" s="323">
        <f>'هر څه دلته وليکئ'!DF77</f>
        <v>0</v>
      </c>
      <c r="AA77" s="327">
        <f>'هر څه دلته وليکئ'!DG77</f>
        <v>0</v>
      </c>
      <c r="AB77" s="327" t="str">
        <f t="shared" ref="AB77:AB80" si="1">AB76</f>
        <v>څلور مياشتنئ</v>
      </c>
      <c r="AC77" s="356">
        <f>'هر څه دلته وليکئ'!DN77</f>
        <v>0</v>
      </c>
      <c r="AD77" s="329">
        <f>'هر څه دلته وليکئ'!DO77</f>
        <v>0</v>
      </c>
      <c r="AE77" s="330">
        <f>'هر څه دلته وليکئ'!DQ77</f>
        <v>0</v>
      </c>
      <c r="AF77" s="331">
        <f>'هر څه دلته وليکئ'!DU77</f>
        <v>0</v>
      </c>
      <c r="AG77" s="332">
        <v>67</v>
      </c>
    </row>
    <row r="78" spans="1:33" ht="18" customHeight="1" thickBot="1">
      <c r="A78" s="322">
        <f>'هر څه دلته وليکئ'!CG78</f>
        <v>0</v>
      </c>
      <c r="B78" s="323">
        <f>'هر څه دلته وليکئ'!CH78</f>
        <v>0</v>
      </c>
      <c r="C78" s="323">
        <f>'هر څه دلته وليکئ'!CI78</f>
        <v>0</v>
      </c>
      <c r="D78" s="323">
        <f>'هر څه دلته وليکئ'!CJ78</f>
        <v>0</v>
      </c>
      <c r="E78" s="327">
        <f>'هر څه دلته وليکئ'!CK78</f>
        <v>0</v>
      </c>
      <c r="F78" s="325">
        <f>'هر څه دلته وليکئ'!CL78</f>
        <v>0</v>
      </c>
      <c r="G78" s="323">
        <f>'هر څه دلته وليکئ'!CM78</f>
        <v>0</v>
      </c>
      <c r="H78" s="326">
        <f>'هر څه دلته وليکئ'!CN78</f>
        <v>0</v>
      </c>
      <c r="I78" s="323">
        <f>'هر څه دلته وليکئ'!CO78</f>
        <v>0</v>
      </c>
      <c r="J78" s="323">
        <f>'هر څه دلته وليکئ'!CP78</f>
        <v>0</v>
      </c>
      <c r="K78" s="323">
        <f>'هر څه دلته وليکئ'!CQ78</f>
        <v>0</v>
      </c>
      <c r="L78" s="323">
        <f>'هر څه دلته وليکئ'!CR78</f>
        <v>0</v>
      </c>
      <c r="M78" s="323">
        <f>'هر څه دلته وليکئ'!CS78</f>
        <v>0</v>
      </c>
      <c r="N78" s="323">
        <f>'هر څه دلته وليکئ'!CT78</f>
        <v>0</v>
      </c>
      <c r="O78" s="323">
        <f>'هر څه دلته وليکئ'!CU78</f>
        <v>0</v>
      </c>
      <c r="P78" s="323">
        <f>'هر څه دلته وليکئ'!CV78</f>
        <v>0</v>
      </c>
      <c r="Q78" s="323">
        <f>'هر څه دلته وليکئ'!CW78</f>
        <v>0</v>
      </c>
      <c r="R78" s="323">
        <f>'هر څه دلته وليکئ'!CX78</f>
        <v>0</v>
      </c>
      <c r="S78" s="323">
        <f>'هر څه دلته وليکئ'!CY78</f>
        <v>0</v>
      </c>
      <c r="T78" s="323">
        <f>'هر څه دلته وليکئ'!CZ78</f>
        <v>0</v>
      </c>
      <c r="U78" s="323">
        <f>'هر څه دلته وليکئ'!DA78</f>
        <v>0</v>
      </c>
      <c r="V78" s="323">
        <f>'هر څه دلته وليکئ'!DB78</f>
        <v>0</v>
      </c>
      <c r="W78" s="323">
        <f>'هر څه دلته وليکئ'!DC78</f>
        <v>0</v>
      </c>
      <c r="X78" s="323">
        <f>'هر څه دلته وليکئ'!DD78</f>
        <v>0</v>
      </c>
      <c r="Y78" s="323">
        <f>'هر څه دلته وليکئ'!DE78</f>
        <v>0</v>
      </c>
      <c r="Z78" s="323">
        <f>'هر څه دلته وليکئ'!DF78</f>
        <v>0</v>
      </c>
      <c r="AA78" s="327">
        <f>'هر څه دلته وليکئ'!DG78</f>
        <v>0</v>
      </c>
      <c r="AB78" s="327" t="str">
        <f t="shared" si="1"/>
        <v>څلور مياشتنئ</v>
      </c>
      <c r="AC78" s="333">
        <f>'هر څه دلته وليکئ'!DN78</f>
        <v>0</v>
      </c>
      <c r="AD78" s="329">
        <f>'هر څه دلته وليکئ'!DO78</f>
        <v>0</v>
      </c>
      <c r="AE78" s="330">
        <f>'هر څه دلته وليکئ'!DQ78</f>
        <v>0</v>
      </c>
      <c r="AF78" s="331">
        <f>'هر څه دلته وليکئ'!DU78</f>
        <v>0</v>
      </c>
      <c r="AG78" s="332">
        <v>68</v>
      </c>
    </row>
    <row r="79" spans="1:33" ht="18" customHeight="1" thickBot="1">
      <c r="A79" s="322">
        <f>'هر څه دلته وليکئ'!CG79</f>
        <v>0</v>
      </c>
      <c r="B79" s="323">
        <f>'هر څه دلته وليکئ'!CH79</f>
        <v>0</v>
      </c>
      <c r="C79" s="323">
        <f>'هر څه دلته وليکئ'!CI79</f>
        <v>0</v>
      </c>
      <c r="D79" s="323">
        <f>'هر څه دلته وليکئ'!CJ79</f>
        <v>0</v>
      </c>
      <c r="E79" s="327">
        <f>'هر څه دلته وليکئ'!CK79</f>
        <v>0</v>
      </c>
      <c r="F79" s="325">
        <f>'هر څه دلته وليکئ'!CL79</f>
        <v>0</v>
      </c>
      <c r="G79" s="323">
        <f>'هر څه دلته وليکئ'!CM79</f>
        <v>0</v>
      </c>
      <c r="H79" s="326">
        <f>'هر څه دلته وليکئ'!CN79</f>
        <v>0</v>
      </c>
      <c r="I79" s="323">
        <f>'هر څه دلته وليکئ'!CO79</f>
        <v>0</v>
      </c>
      <c r="J79" s="323">
        <f>'هر څه دلته وليکئ'!CP79</f>
        <v>0</v>
      </c>
      <c r="K79" s="323">
        <f>'هر څه دلته وليکئ'!CQ79</f>
        <v>0</v>
      </c>
      <c r="L79" s="323">
        <f>'هر څه دلته وليکئ'!CR79</f>
        <v>0</v>
      </c>
      <c r="M79" s="323">
        <f>'هر څه دلته وليکئ'!CS79</f>
        <v>0</v>
      </c>
      <c r="N79" s="323">
        <f>'هر څه دلته وليکئ'!CT79</f>
        <v>0</v>
      </c>
      <c r="O79" s="323">
        <f>'هر څه دلته وليکئ'!CU79</f>
        <v>0</v>
      </c>
      <c r="P79" s="323">
        <f>'هر څه دلته وليکئ'!CV79</f>
        <v>0</v>
      </c>
      <c r="Q79" s="323">
        <f>'هر څه دلته وليکئ'!CW79</f>
        <v>0</v>
      </c>
      <c r="R79" s="323">
        <f>'هر څه دلته وليکئ'!CX79</f>
        <v>0</v>
      </c>
      <c r="S79" s="323">
        <f>'هر څه دلته وليکئ'!CY79</f>
        <v>0</v>
      </c>
      <c r="T79" s="323">
        <f>'هر څه دلته وليکئ'!CZ79</f>
        <v>0</v>
      </c>
      <c r="U79" s="323">
        <f>'هر څه دلته وليکئ'!DA79</f>
        <v>0</v>
      </c>
      <c r="V79" s="323">
        <f>'هر څه دلته وليکئ'!DB79</f>
        <v>0</v>
      </c>
      <c r="W79" s="323">
        <f>'هر څه دلته وليکئ'!DC79</f>
        <v>0</v>
      </c>
      <c r="X79" s="323">
        <f>'هر څه دلته وليکئ'!DD79</f>
        <v>0</v>
      </c>
      <c r="Y79" s="323">
        <f>'هر څه دلته وليکئ'!DE79</f>
        <v>0</v>
      </c>
      <c r="Z79" s="323">
        <f>'هر څه دلته وليکئ'!DF79</f>
        <v>0</v>
      </c>
      <c r="AA79" s="327">
        <f>'هر څه دلته وليکئ'!DG79</f>
        <v>0</v>
      </c>
      <c r="AB79" s="327" t="str">
        <f t="shared" si="1"/>
        <v>څلور مياشتنئ</v>
      </c>
      <c r="AC79" s="333">
        <f>'هر څه دلته وليکئ'!DN79</f>
        <v>0</v>
      </c>
      <c r="AD79" s="329">
        <f>'هر څه دلته وليکئ'!DO79</f>
        <v>0</v>
      </c>
      <c r="AE79" s="330">
        <f>'هر څه دلته وليکئ'!DQ79</f>
        <v>0</v>
      </c>
      <c r="AF79" s="331">
        <f>'هر څه دلته وليکئ'!DU79</f>
        <v>0</v>
      </c>
      <c r="AG79" s="332">
        <v>69</v>
      </c>
    </row>
    <row r="80" spans="1:33" ht="18" customHeight="1">
      <c r="A80" s="322">
        <f>'هر څه دلته وليکئ'!CG80</f>
        <v>0</v>
      </c>
      <c r="B80" s="323">
        <f>'هر څه دلته وليکئ'!CH80</f>
        <v>0</v>
      </c>
      <c r="C80" s="323">
        <f>'هر څه دلته وليکئ'!CI80</f>
        <v>0</v>
      </c>
      <c r="D80" s="323">
        <f>'هر څه دلته وليکئ'!CJ80</f>
        <v>0</v>
      </c>
      <c r="E80" s="327">
        <f>'هر څه دلته وليکئ'!CK80</f>
        <v>0</v>
      </c>
      <c r="F80" s="325">
        <f>'هر څه دلته وليکئ'!CL80</f>
        <v>0</v>
      </c>
      <c r="G80" s="323">
        <f>'هر څه دلته وليکئ'!CM80</f>
        <v>0</v>
      </c>
      <c r="H80" s="326">
        <f>'هر څه دلته وليکئ'!CN80</f>
        <v>0</v>
      </c>
      <c r="I80" s="323">
        <f>'هر څه دلته وليکئ'!CO80</f>
        <v>0</v>
      </c>
      <c r="J80" s="323">
        <f>'هر څه دلته وليکئ'!CP80</f>
        <v>0</v>
      </c>
      <c r="K80" s="323">
        <f>'هر څه دلته وليکئ'!CQ80</f>
        <v>0</v>
      </c>
      <c r="L80" s="323">
        <f>'هر څه دلته وليکئ'!CR80</f>
        <v>0</v>
      </c>
      <c r="M80" s="323">
        <f>'هر څه دلته وليکئ'!CS80</f>
        <v>0</v>
      </c>
      <c r="N80" s="323">
        <f>'هر څه دلته وليکئ'!CT80</f>
        <v>0</v>
      </c>
      <c r="O80" s="323">
        <f>'هر څه دلته وليکئ'!CU80</f>
        <v>0</v>
      </c>
      <c r="P80" s="323">
        <f>'هر څه دلته وليکئ'!CV80</f>
        <v>0</v>
      </c>
      <c r="Q80" s="323">
        <f>'هر څه دلته وليکئ'!CW80</f>
        <v>0</v>
      </c>
      <c r="R80" s="323">
        <f>'هر څه دلته وليکئ'!CX80</f>
        <v>0</v>
      </c>
      <c r="S80" s="323">
        <f>'هر څه دلته وليکئ'!CY80</f>
        <v>0</v>
      </c>
      <c r="T80" s="323">
        <f>'هر څه دلته وليکئ'!CZ80</f>
        <v>0</v>
      </c>
      <c r="U80" s="323">
        <f>'هر څه دلته وليکئ'!DA80</f>
        <v>0</v>
      </c>
      <c r="V80" s="323">
        <f>'هر څه دلته وليکئ'!DB80</f>
        <v>0</v>
      </c>
      <c r="W80" s="323">
        <f>'هر څه دلته وليکئ'!DC80</f>
        <v>0</v>
      </c>
      <c r="X80" s="323">
        <f>'هر څه دلته وليکئ'!DD80</f>
        <v>0</v>
      </c>
      <c r="Y80" s="323">
        <f>'هر څه دلته وليکئ'!DE80</f>
        <v>0</v>
      </c>
      <c r="Z80" s="323">
        <f>'هر څه دلته وليکئ'!DF80</f>
        <v>0</v>
      </c>
      <c r="AA80" s="327">
        <f>'هر څه دلته وليکئ'!DG80</f>
        <v>0</v>
      </c>
      <c r="AB80" s="327" t="str">
        <f t="shared" si="1"/>
        <v>څلور مياشتنئ</v>
      </c>
      <c r="AC80" s="333">
        <f>'هر څه دلته وليکئ'!DN80</f>
        <v>0</v>
      </c>
      <c r="AD80" s="329">
        <f>'هر څه دلته وليکئ'!DO80</f>
        <v>0</v>
      </c>
      <c r="AE80" s="330">
        <f>'هر څه دلته وليکئ'!DQ80</f>
        <v>0</v>
      </c>
      <c r="AF80" s="331">
        <f>'هر څه دلته وليکئ'!DU80</f>
        <v>0</v>
      </c>
      <c r="AG80" s="332">
        <v>70</v>
      </c>
    </row>
    <row r="81" spans="1:33">
      <c r="A81" s="366"/>
      <c r="B81" s="367"/>
      <c r="C81" s="367"/>
      <c r="D81" s="367"/>
      <c r="E81" s="367"/>
      <c r="F81" s="367"/>
      <c r="G81" s="367"/>
      <c r="H81" s="368"/>
      <c r="I81" s="367"/>
      <c r="J81" s="367"/>
      <c r="K81" s="36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369"/>
    </row>
    <row r="82" spans="1:33">
      <c r="A82" s="370"/>
      <c r="B82" s="147"/>
      <c r="C82" s="147"/>
      <c r="D82" s="147"/>
      <c r="E82" s="147"/>
      <c r="F82" s="147"/>
      <c r="G82" s="147"/>
      <c r="H82" s="371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369"/>
    </row>
    <row r="83" spans="1:33">
      <c r="A83" s="370"/>
      <c r="B83" s="147"/>
      <c r="C83" s="147"/>
      <c r="D83" s="147"/>
      <c r="E83" s="147"/>
      <c r="F83" s="147"/>
      <c r="G83" s="604" t="s">
        <v>182</v>
      </c>
      <c r="H83" s="604"/>
      <c r="I83" s="604"/>
      <c r="J83" s="604"/>
      <c r="K83" s="604"/>
      <c r="L83" s="604"/>
      <c r="M83" s="604"/>
      <c r="N83" s="604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605" t="s">
        <v>182</v>
      </c>
      <c r="Z83" s="605"/>
      <c r="AA83" s="605"/>
      <c r="AB83" s="605"/>
      <c r="AC83" s="605"/>
      <c r="AD83" s="605"/>
      <c r="AE83" s="605"/>
      <c r="AF83" s="372"/>
      <c r="AG83" s="369"/>
    </row>
    <row r="84" spans="1:33">
      <c r="A84" s="370"/>
      <c r="B84" s="147"/>
      <c r="C84" s="147"/>
      <c r="D84" s="147"/>
      <c r="E84" s="147"/>
      <c r="F84" s="147"/>
      <c r="G84" s="605" t="s">
        <v>310</v>
      </c>
      <c r="H84" s="605"/>
      <c r="I84" s="605"/>
      <c r="J84" s="605"/>
      <c r="K84" s="605"/>
      <c r="L84" s="605"/>
      <c r="M84" s="605"/>
      <c r="N84" s="605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605" t="s">
        <v>311</v>
      </c>
      <c r="Z84" s="605"/>
      <c r="AA84" s="605"/>
      <c r="AB84" s="605"/>
      <c r="AC84" s="605"/>
      <c r="AD84" s="605"/>
      <c r="AE84" s="605"/>
      <c r="AF84" s="147"/>
      <c r="AG84" s="369"/>
    </row>
    <row r="85" spans="1:33" ht="17.25" thickBot="1">
      <c r="A85" s="602" t="s">
        <v>312</v>
      </c>
      <c r="B85" s="603"/>
      <c r="C85" s="603"/>
      <c r="D85" s="603"/>
      <c r="E85" s="603"/>
      <c r="F85" s="603"/>
      <c r="G85" s="615"/>
      <c r="H85" s="615"/>
      <c r="I85" s="615"/>
      <c r="J85" s="615"/>
      <c r="K85" s="615"/>
      <c r="L85" s="615"/>
      <c r="M85" s="615"/>
      <c r="N85" s="615"/>
      <c r="O85" s="373"/>
      <c r="P85" s="373"/>
      <c r="Q85" s="373"/>
      <c r="R85" s="373"/>
      <c r="S85" s="373"/>
      <c r="T85" s="373"/>
      <c r="U85" s="373"/>
      <c r="V85" s="373"/>
      <c r="W85" s="373"/>
      <c r="X85" s="373"/>
      <c r="Y85" s="615"/>
      <c r="Z85" s="615"/>
      <c r="AA85" s="615"/>
      <c r="AB85" s="615"/>
      <c r="AC85" s="615"/>
      <c r="AD85" s="615"/>
      <c r="AE85" s="615"/>
      <c r="AF85" s="373"/>
      <c r="AG85" s="374"/>
    </row>
  </sheetData>
  <sheetProtection algorithmName="SHA-512" hashValue="DhxBapsca8o0IA7prZ1AcLzESRCOS1+KFYn+4SJDZdx5H7GRXSsDRZ25GSzAgSqocvaS6TgYfyds0i+ZwlDrxw==" saltValue="HOHlSs9QjrL9ltOqTZ8aNA==" spinCount="100000" sheet="1" formatCells="0" formatColumns="0" formatRows="0" insertColumns="0" insertRows="0" insertHyperlinks="0" deleteColumns="0" deleteRows="0" sort="0" autoFilter="0" pivotTables="0"/>
  <mergeCells count="49"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F1:AG8"/>
    <mergeCell ref="A7:B7"/>
    <mergeCell ref="C7:E7"/>
    <mergeCell ref="A9:E9"/>
    <mergeCell ref="F9:F10"/>
    <mergeCell ref="G9:G10"/>
    <mergeCell ref="A8:B8"/>
    <mergeCell ref="C8:E8"/>
    <mergeCell ref="AG9:AG10"/>
    <mergeCell ref="H9:H10"/>
    <mergeCell ref="I9:I10"/>
    <mergeCell ref="Q9:Q10"/>
    <mergeCell ref="R9:R10"/>
    <mergeCell ref="S9:S10"/>
    <mergeCell ref="T9:T10"/>
    <mergeCell ref="U9:U10"/>
    <mergeCell ref="X9:X10"/>
    <mergeCell ref="Y9:Y10"/>
    <mergeCell ref="Z9:Z10"/>
    <mergeCell ref="AA9:AA10"/>
    <mergeCell ref="AB9:AB10"/>
    <mergeCell ref="A85:F85"/>
    <mergeCell ref="G83:N83"/>
    <mergeCell ref="Y83:AE83"/>
    <mergeCell ref="M9:M10"/>
    <mergeCell ref="N9:N10"/>
    <mergeCell ref="O9:O10"/>
    <mergeCell ref="P9:P10"/>
    <mergeCell ref="J9:J10"/>
    <mergeCell ref="K9:K10"/>
    <mergeCell ref="L9:L10"/>
    <mergeCell ref="AC9:AC10"/>
    <mergeCell ref="AD9:AF9"/>
    <mergeCell ref="V9:V10"/>
    <mergeCell ref="G84:N85"/>
    <mergeCell ref="Y84:AE85"/>
    <mergeCell ref="W9:W10"/>
  </mergeCells>
  <conditionalFormatting sqref="AA11:AA80">
    <cfRule type="cellIs" dxfId="385" priority="6" operator="lessThan">
      <formula>16</formula>
    </cfRule>
    <cfRule type="cellIs" dxfId="384" priority="7" operator="lessThan">
      <formula>16</formula>
    </cfRule>
  </conditionalFormatting>
  <conditionalFormatting sqref="J11:Z80">
    <cfRule type="cellIs" dxfId="383" priority="5" operator="lessThan">
      <formula>16</formula>
    </cfRule>
  </conditionalFormatting>
  <conditionalFormatting sqref="AF11">
    <cfRule type="timePeriod" dxfId="382" priority="1" timePeriod="yesterday">
      <formula>FLOOR(AF11,1)=TODAY()-1</formula>
    </cfRule>
  </conditionalFormatting>
  <pageMargins left="0.21875" right="0.16666666666666699" top="0.20833333333333301" bottom="0.218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BL1330"/>
  <sheetViews>
    <sheetView view="pageLayout" topLeftCell="A100" zoomScaleNormal="100" zoomScaleSheetLayoutView="100" workbookViewId="0">
      <selection activeCell="I43" sqref="I43"/>
    </sheetView>
  </sheetViews>
  <sheetFormatPr defaultColWidth="9" defaultRowHeight="17.25"/>
  <cols>
    <col min="1" max="1" width="7.625" style="217" customWidth="1"/>
    <col min="2" max="2" width="8.25" style="217" customWidth="1"/>
    <col min="3" max="7" width="2.25" style="157" customWidth="1"/>
    <col min="8" max="8" width="2.5" style="157" customWidth="1"/>
    <col min="9" max="9" width="2.5" style="222" customWidth="1"/>
    <col min="10" max="10" width="2.5" style="203" customWidth="1"/>
    <col min="11" max="11" width="2.5" style="288" customWidth="1"/>
    <col min="12" max="12" width="2.625" style="157" customWidth="1"/>
    <col min="13" max="29" width="2.5" style="157" customWidth="1"/>
    <col min="30" max="30" width="6.125" style="231" customWidth="1"/>
    <col min="31" max="31" width="3.125" style="231" customWidth="1"/>
    <col min="32" max="32" width="2.625" style="289" customWidth="1"/>
    <col min="33" max="33" width="2.875" style="258" customWidth="1"/>
    <col min="34" max="34" width="3.625" style="217" customWidth="1"/>
    <col min="35" max="35" width="3.25" style="275" customWidth="1"/>
    <col min="36" max="43" width="2.625" style="119" customWidth="1"/>
    <col min="44" max="44" width="2.625" style="16" customWidth="1"/>
    <col min="45" max="45" width="2.375" style="119" customWidth="1"/>
    <col min="46" max="64" width="9" style="3" customWidth="1"/>
    <col min="65" max="16384" width="9" style="3"/>
  </cols>
  <sheetData>
    <row r="1" spans="1:64" ht="12.95" customHeight="1">
      <c r="A1" s="1" t="s">
        <v>0</v>
      </c>
      <c r="B1" s="206" t="s">
        <v>1</v>
      </c>
      <c r="C1" s="697" t="s">
        <v>2</v>
      </c>
      <c r="D1" s="657"/>
      <c r="E1" s="657"/>
      <c r="F1" s="657"/>
      <c r="G1" s="658"/>
      <c r="H1" s="183" t="s">
        <v>60</v>
      </c>
      <c r="I1" s="284"/>
      <c r="J1" s="423"/>
      <c r="K1" s="287"/>
      <c r="L1" s="149"/>
      <c r="M1" s="149"/>
      <c r="N1" s="149"/>
      <c r="O1" s="149"/>
      <c r="P1" s="149"/>
      <c r="Q1" s="149"/>
      <c r="R1" s="149"/>
      <c r="S1" s="713" t="str">
        <f>'هر څه دلته وليکئ'!DM1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" s="713"/>
      <c r="U1" s="713"/>
      <c r="V1" s="713"/>
      <c r="W1" s="713"/>
      <c r="X1" s="713"/>
      <c r="Y1" s="713"/>
      <c r="Z1" s="713"/>
      <c r="AA1" s="713"/>
      <c r="AB1" s="713"/>
      <c r="AC1" s="713"/>
      <c r="AD1" s="713"/>
      <c r="AE1" s="713"/>
      <c r="AF1" s="713"/>
      <c r="AG1" s="713"/>
      <c r="AH1" s="713"/>
      <c r="AI1" s="713"/>
      <c r="AJ1" s="2"/>
      <c r="AK1" s="2"/>
      <c r="AL1" s="94"/>
      <c r="AM1" s="94"/>
      <c r="AN1" s="94"/>
      <c r="AO1" s="94"/>
      <c r="AP1" s="94"/>
      <c r="AQ1" s="94"/>
      <c r="AR1" s="94"/>
      <c r="AS1" s="2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</row>
    <row r="2" spans="1:64" ht="12.95" customHeight="1">
      <c r="A2" s="207">
        <f>'هر څه دلته وليکئ'!DH2</f>
        <v>70</v>
      </c>
      <c r="B2" s="208">
        <f>'هر څه دلته وليکئ'!DI2</f>
        <v>0</v>
      </c>
      <c r="C2" s="679" t="s">
        <v>3</v>
      </c>
      <c r="D2" s="680"/>
      <c r="E2" s="680"/>
      <c r="F2" s="680"/>
      <c r="G2" s="681"/>
      <c r="H2" s="184"/>
      <c r="I2" s="285"/>
      <c r="J2" s="185"/>
      <c r="K2" s="285"/>
      <c r="L2" s="185"/>
      <c r="M2" s="185"/>
      <c r="N2" s="716" t="s">
        <v>62</v>
      </c>
      <c r="O2" s="716"/>
      <c r="P2" s="716"/>
      <c r="Q2" s="716"/>
      <c r="R2" s="716"/>
      <c r="S2" s="713"/>
      <c r="T2" s="713"/>
      <c r="U2" s="713"/>
      <c r="V2" s="713"/>
      <c r="W2" s="713"/>
      <c r="X2" s="713"/>
      <c r="Y2" s="713"/>
      <c r="Z2" s="713"/>
      <c r="AA2" s="713"/>
      <c r="AB2" s="713"/>
      <c r="AC2" s="713"/>
      <c r="AD2" s="713"/>
      <c r="AE2" s="713"/>
      <c r="AF2" s="713"/>
      <c r="AG2" s="713"/>
      <c r="AH2" s="713"/>
      <c r="AI2" s="713"/>
      <c r="AJ2" s="2"/>
      <c r="AK2" s="2"/>
      <c r="AL2" s="39"/>
      <c r="AM2" s="39"/>
      <c r="AN2" s="39"/>
      <c r="AO2" s="39"/>
      <c r="AP2" s="39"/>
      <c r="AQ2" s="39"/>
      <c r="AR2" s="13"/>
      <c r="AS2" s="2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</row>
    <row r="3" spans="1:64" ht="12.95" customHeight="1">
      <c r="A3" s="207">
        <f>'هر څه دلته وليکئ'!DH3</f>
        <v>50</v>
      </c>
      <c r="B3" s="209">
        <f>'هر څه دلته وليکئ'!DI3</f>
        <v>0</v>
      </c>
      <c r="C3" s="679" t="s">
        <v>4</v>
      </c>
      <c r="D3" s="680"/>
      <c r="E3" s="680"/>
      <c r="F3" s="680"/>
      <c r="G3" s="681"/>
      <c r="H3" s="184"/>
      <c r="I3" s="285"/>
      <c r="J3" s="185"/>
      <c r="K3" s="285"/>
      <c r="L3" s="185"/>
      <c r="M3" s="185"/>
      <c r="N3" s="716"/>
      <c r="O3" s="716"/>
      <c r="P3" s="716"/>
      <c r="Q3" s="716"/>
      <c r="R3" s="716"/>
      <c r="S3" s="713"/>
      <c r="T3" s="713"/>
      <c r="U3" s="713"/>
      <c r="V3" s="713"/>
      <c r="W3" s="713"/>
      <c r="X3" s="713"/>
      <c r="Y3" s="713"/>
      <c r="Z3" s="713"/>
      <c r="AA3" s="713"/>
      <c r="AB3" s="713"/>
      <c r="AC3" s="713"/>
      <c r="AD3" s="713"/>
      <c r="AE3" s="713"/>
      <c r="AF3" s="713"/>
      <c r="AG3" s="713"/>
      <c r="AH3" s="713"/>
      <c r="AI3" s="713"/>
      <c r="AJ3" s="2"/>
      <c r="AK3" s="2"/>
      <c r="AL3" s="89"/>
      <c r="AM3" s="89"/>
      <c r="AN3" s="744" t="s">
        <v>150</v>
      </c>
      <c r="AO3" s="744"/>
      <c r="AP3" s="744"/>
      <c r="AQ3" s="744"/>
      <c r="AR3" s="744"/>
      <c r="AS3" s="74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</row>
    <row r="4" spans="1:64" ht="12.95" customHeight="1">
      <c r="A4" s="182">
        <f>'هر څه دلته وليکئ'!DH4</f>
        <v>40</v>
      </c>
      <c r="B4" s="209">
        <f>'هر څه دلته وليکئ'!DI4</f>
        <v>0</v>
      </c>
      <c r="C4" s="679" t="s">
        <v>262</v>
      </c>
      <c r="D4" s="680"/>
      <c r="E4" s="680"/>
      <c r="F4" s="680"/>
      <c r="G4" s="681"/>
      <c r="H4" s="183"/>
      <c r="I4" s="284"/>
      <c r="J4" s="423"/>
      <c r="K4" s="287"/>
      <c r="L4" s="149"/>
      <c r="M4" s="149"/>
      <c r="N4" s="149"/>
      <c r="O4" s="149"/>
      <c r="P4" s="149"/>
      <c r="Q4" s="149"/>
      <c r="R4" s="149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2"/>
      <c r="AK4" s="2"/>
      <c r="AL4" s="95"/>
      <c r="AM4" s="95"/>
      <c r="AN4" s="95"/>
      <c r="AO4" s="95"/>
      <c r="AP4" s="95"/>
      <c r="AQ4" s="95"/>
      <c r="AR4" s="95"/>
      <c r="AS4" s="2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</row>
    <row r="5" spans="1:64" ht="12.95" customHeight="1">
      <c r="A5" s="207">
        <f>'هر څه دلته وليکئ'!DH5</f>
        <v>5</v>
      </c>
      <c r="B5" s="208">
        <f>'هر څه دلته وليکئ'!DI5</f>
        <v>0</v>
      </c>
      <c r="C5" s="679" t="s">
        <v>263</v>
      </c>
      <c r="D5" s="680"/>
      <c r="E5" s="680"/>
      <c r="F5" s="680"/>
      <c r="G5" s="681"/>
      <c r="H5" s="183"/>
      <c r="I5" s="284"/>
      <c r="J5" s="423"/>
      <c r="K5" s="287"/>
      <c r="L5" s="149"/>
      <c r="M5" s="149"/>
      <c r="N5" s="149"/>
      <c r="O5" s="149"/>
      <c r="P5" s="149"/>
      <c r="Q5" s="149"/>
      <c r="R5" s="149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3"/>
      <c r="AD5" s="713"/>
      <c r="AE5" s="713"/>
      <c r="AF5" s="713"/>
      <c r="AG5" s="713"/>
      <c r="AH5" s="713"/>
      <c r="AI5" s="713"/>
      <c r="AJ5" s="2"/>
      <c r="AK5" s="2"/>
      <c r="AL5" s="95"/>
      <c r="AM5" s="95"/>
      <c r="AN5" s="95"/>
      <c r="AO5" s="95"/>
      <c r="AP5" s="95"/>
      <c r="AQ5" s="95"/>
      <c r="AR5" s="95"/>
      <c r="AS5" s="2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</row>
    <row r="6" spans="1:64" ht="12.95" customHeight="1">
      <c r="A6" s="182">
        <f>'هر څه دلته وليکئ'!DH6</f>
        <v>5</v>
      </c>
      <c r="B6" s="209">
        <f>'هر څه دلته وليکئ'!DI6</f>
        <v>0</v>
      </c>
      <c r="C6" s="679" t="s">
        <v>5</v>
      </c>
      <c r="D6" s="680"/>
      <c r="E6" s="680"/>
      <c r="F6" s="680"/>
      <c r="G6" s="681"/>
      <c r="H6" s="183"/>
      <c r="I6" s="284"/>
      <c r="J6" s="423"/>
      <c r="K6" s="287"/>
      <c r="L6" s="149"/>
      <c r="M6" s="149"/>
      <c r="N6" s="149"/>
      <c r="O6" s="149"/>
      <c r="P6" s="149"/>
      <c r="Q6" s="149"/>
      <c r="R6" s="149"/>
      <c r="S6" s="713"/>
      <c r="T6" s="713"/>
      <c r="U6" s="713"/>
      <c r="V6" s="713"/>
      <c r="W6" s="713"/>
      <c r="X6" s="713"/>
      <c r="Y6" s="713"/>
      <c r="Z6" s="713"/>
      <c r="AA6" s="713"/>
      <c r="AB6" s="713"/>
      <c r="AC6" s="713"/>
      <c r="AD6" s="713"/>
      <c r="AE6" s="713"/>
      <c r="AF6" s="713"/>
      <c r="AG6" s="713"/>
      <c r="AH6" s="713"/>
      <c r="AI6" s="713"/>
      <c r="AJ6" s="2"/>
      <c r="AK6" s="2"/>
      <c r="AL6" s="2"/>
      <c r="AM6" s="2"/>
      <c r="AN6" s="2"/>
      <c r="AO6" s="2"/>
      <c r="AP6" s="2"/>
      <c r="AQ6" s="2"/>
      <c r="AR6" s="13"/>
      <c r="AS6" s="2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</row>
    <row r="7" spans="1:64" ht="12.95" customHeight="1">
      <c r="A7" s="182">
        <f>'هر څه دلته وليکئ'!DH7</f>
        <v>10</v>
      </c>
      <c r="B7" s="209">
        <f>'هر څه دلته وليکئ'!DI7</f>
        <v>0</v>
      </c>
      <c r="C7" s="679" t="s">
        <v>6</v>
      </c>
      <c r="D7" s="680"/>
      <c r="E7" s="680"/>
      <c r="F7" s="680"/>
      <c r="G7" s="681"/>
      <c r="H7" s="149"/>
      <c r="I7" s="284"/>
      <c r="J7" s="185"/>
      <c r="K7" s="285"/>
      <c r="L7" s="185"/>
      <c r="M7" s="185"/>
      <c r="N7" s="185"/>
      <c r="O7" s="185"/>
      <c r="P7" s="185"/>
      <c r="Q7" s="185"/>
      <c r="R7" s="185"/>
      <c r="S7" s="713"/>
      <c r="T7" s="713"/>
      <c r="U7" s="713"/>
      <c r="V7" s="713"/>
      <c r="W7" s="713"/>
      <c r="X7" s="713"/>
      <c r="Y7" s="713"/>
      <c r="Z7" s="713"/>
      <c r="AA7" s="713"/>
      <c r="AB7" s="713"/>
      <c r="AC7" s="713"/>
      <c r="AD7" s="713"/>
      <c r="AE7" s="713"/>
      <c r="AF7" s="713"/>
      <c r="AG7" s="713"/>
      <c r="AH7" s="713"/>
      <c r="AI7" s="713"/>
      <c r="AJ7" s="96"/>
      <c r="AK7" s="96"/>
      <c r="AL7" s="96"/>
      <c r="AM7" s="96"/>
      <c r="AN7" s="743" t="s">
        <v>149</v>
      </c>
      <c r="AO7" s="743"/>
      <c r="AP7" s="743"/>
      <c r="AQ7" s="743"/>
      <c r="AR7" s="743"/>
      <c r="AS7" s="743"/>
    </row>
    <row r="8" spans="1:64" ht="12.95" customHeight="1" thickBot="1">
      <c r="A8" s="210">
        <f>'هر څه دلته وليکئ'!DH8</f>
        <v>0</v>
      </c>
      <c r="B8" s="211">
        <f>'هر څه دلته وليکئ'!DI8</f>
        <v>0</v>
      </c>
      <c r="C8" s="699" t="s">
        <v>7</v>
      </c>
      <c r="D8" s="700"/>
      <c r="E8" s="700"/>
      <c r="F8" s="700"/>
      <c r="G8" s="701"/>
      <c r="H8" s="186"/>
      <c r="I8" s="286"/>
      <c r="J8" s="187"/>
      <c r="K8" s="218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223"/>
      <c r="AE8" s="223"/>
      <c r="AF8" s="218"/>
      <c r="AG8" s="253"/>
      <c r="AH8" s="276"/>
      <c r="AI8" s="250"/>
      <c r="AJ8" s="97"/>
      <c r="AK8" s="97"/>
      <c r="AL8" s="97"/>
      <c r="AM8" s="97"/>
      <c r="AN8" s="5"/>
      <c r="AO8" s="5"/>
      <c r="AP8" s="5"/>
      <c r="AQ8" s="5"/>
      <c r="AR8" s="14"/>
      <c r="AS8" s="5"/>
    </row>
    <row r="9" spans="1:64" ht="14.45" customHeight="1">
      <c r="A9" s="790" t="s">
        <v>61</v>
      </c>
      <c r="B9" s="748"/>
      <c r="C9" s="697" t="s">
        <v>8</v>
      </c>
      <c r="D9" s="657"/>
      <c r="E9" s="657"/>
      <c r="F9" s="657"/>
      <c r="G9" s="658"/>
      <c r="H9" s="659" t="s">
        <v>9</v>
      </c>
      <c r="I9" s="661" t="s">
        <v>50</v>
      </c>
      <c r="J9" s="655" t="s">
        <v>147</v>
      </c>
      <c r="K9" s="661" t="s">
        <v>146</v>
      </c>
      <c r="L9" s="663" t="s">
        <v>10</v>
      </c>
      <c r="M9" s="663" t="s">
        <v>11</v>
      </c>
      <c r="N9" s="663" t="s">
        <v>44</v>
      </c>
      <c r="O9" s="663" t="s">
        <v>12</v>
      </c>
      <c r="P9" s="663" t="s">
        <v>13</v>
      </c>
      <c r="Q9" s="663" t="s">
        <v>14</v>
      </c>
      <c r="R9" s="663" t="s">
        <v>15</v>
      </c>
      <c r="S9" s="663" t="s">
        <v>45</v>
      </c>
      <c r="T9" s="663" t="s">
        <v>16</v>
      </c>
      <c r="U9" s="663" t="s">
        <v>17</v>
      </c>
      <c r="V9" s="663" t="s">
        <v>18</v>
      </c>
      <c r="W9" s="663" t="s">
        <v>19</v>
      </c>
      <c r="X9" s="663" t="s">
        <v>20</v>
      </c>
      <c r="Y9" s="663" t="s">
        <v>55</v>
      </c>
      <c r="Z9" s="663" t="s">
        <v>54</v>
      </c>
      <c r="AA9" s="663" t="s">
        <v>53</v>
      </c>
      <c r="AB9" s="663" t="s">
        <v>21</v>
      </c>
      <c r="AC9" s="696" t="s">
        <v>22</v>
      </c>
      <c r="AD9" s="709" t="s">
        <v>56</v>
      </c>
      <c r="AE9" s="710"/>
      <c r="AF9" s="729" t="s">
        <v>148</v>
      </c>
      <c r="AG9" s="653" t="s">
        <v>43</v>
      </c>
      <c r="AH9" s="801" t="s">
        <v>323</v>
      </c>
      <c r="AI9" s="685" t="s">
        <v>23</v>
      </c>
      <c r="AJ9" s="685" t="s">
        <v>24</v>
      </c>
      <c r="AK9" s="731" t="s">
        <v>25</v>
      </c>
      <c r="AL9" s="803" t="s">
        <v>57</v>
      </c>
      <c r="AM9" s="804"/>
      <c r="AN9" s="804"/>
      <c r="AO9" s="804"/>
      <c r="AP9" s="804"/>
      <c r="AQ9" s="804"/>
      <c r="AR9" s="805"/>
      <c r="AS9" s="694" t="s">
        <v>26</v>
      </c>
    </row>
    <row r="10" spans="1:64" ht="51.6" customHeight="1" thickBot="1">
      <c r="A10" s="791"/>
      <c r="B10" s="750"/>
      <c r="C10" s="150" t="s">
        <v>27</v>
      </c>
      <c r="D10" s="181" t="s">
        <v>28</v>
      </c>
      <c r="E10" s="181" t="s">
        <v>29</v>
      </c>
      <c r="F10" s="181" t="s">
        <v>30</v>
      </c>
      <c r="G10" s="151" t="s">
        <v>51</v>
      </c>
      <c r="H10" s="660"/>
      <c r="I10" s="662"/>
      <c r="J10" s="656"/>
      <c r="K10" s="662"/>
      <c r="L10" s="664"/>
      <c r="M10" s="664"/>
      <c r="N10" s="664"/>
      <c r="O10" s="664"/>
      <c r="P10" s="664"/>
      <c r="Q10" s="664"/>
      <c r="R10" s="664"/>
      <c r="S10" s="664"/>
      <c r="T10" s="664"/>
      <c r="U10" s="664"/>
      <c r="V10" s="664"/>
      <c r="W10" s="664"/>
      <c r="X10" s="664"/>
      <c r="Y10" s="664"/>
      <c r="Z10" s="664"/>
      <c r="AA10" s="664"/>
      <c r="AB10" s="664"/>
      <c r="AC10" s="688"/>
      <c r="AD10" s="711"/>
      <c r="AE10" s="712"/>
      <c r="AF10" s="662"/>
      <c r="AG10" s="665"/>
      <c r="AH10" s="802"/>
      <c r="AI10" s="686"/>
      <c r="AJ10" s="686"/>
      <c r="AK10" s="793"/>
      <c r="AL10" s="261" t="s">
        <v>31</v>
      </c>
      <c r="AM10" s="122" t="s">
        <v>32</v>
      </c>
      <c r="AN10" s="92" t="s">
        <v>33</v>
      </c>
      <c r="AO10" s="121" t="s">
        <v>34</v>
      </c>
      <c r="AP10" s="92" t="s">
        <v>35</v>
      </c>
      <c r="AQ10" s="122" t="s">
        <v>36</v>
      </c>
      <c r="AR10" s="93" t="s">
        <v>37</v>
      </c>
      <c r="AS10" s="695"/>
      <c r="AT10" s="12"/>
    </row>
    <row r="11" spans="1:64" ht="29.1" customHeight="1" thickBot="1">
      <c r="A11" s="791"/>
      <c r="B11" s="750"/>
      <c r="C11" s="205">
        <f>'هر څه دلته وليکئ'!AD11</f>
        <v>0</v>
      </c>
      <c r="D11" s="205">
        <f>'هر څه دلته وليکئ'!AE11</f>
        <v>0</v>
      </c>
      <c r="E11" s="205">
        <f>'هر څه دلته وليکئ'!AF11</f>
        <v>8</v>
      </c>
      <c r="F11" s="205">
        <f>'هر څه دلته وليکئ'!AG11</f>
        <v>180</v>
      </c>
      <c r="G11" s="432">
        <f>'هر څه دلته وليکئ'!AH11</f>
        <v>188</v>
      </c>
      <c r="H11" s="433">
        <f>'هر څه دلته وليکئ'!AI11</f>
        <v>1</v>
      </c>
      <c r="I11" s="205" t="str">
        <f>'هر څه دلته وليکئ'!AJ11</f>
        <v>بريالی</v>
      </c>
      <c r="J11" s="721">
        <f>'هر څه دلته وليکئ'!AB11</f>
        <v>100</v>
      </c>
      <c r="K11" s="433">
        <f>'هر څه دلته وليکئ'!AK11</f>
        <v>1700</v>
      </c>
      <c r="L11" s="433">
        <f>'هر څه دلته وليکئ'!AL11</f>
        <v>100</v>
      </c>
      <c r="M11" s="433">
        <f>'هر څه دلته وليکئ'!AM11</f>
        <v>100</v>
      </c>
      <c r="N11" s="433">
        <f>'هر څه دلته وليکئ'!AN11</f>
        <v>100</v>
      </c>
      <c r="O11" s="433">
        <f>'هر څه دلته وليکئ'!AO11</f>
        <v>100</v>
      </c>
      <c r="P11" s="433">
        <f>'هر څه دلته وليکئ'!AP11</f>
        <v>100</v>
      </c>
      <c r="Q11" s="433">
        <f>'هر څه دلته وليکئ'!AQ11</f>
        <v>100</v>
      </c>
      <c r="R11" s="433">
        <f>'هر څه دلته وليکئ'!AR11</f>
        <v>100</v>
      </c>
      <c r="S11" s="433">
        <f>'هر څه دلته وليکئ'!AS11</f>
        <v>100</v>
      </c>
      <c r="T11" s="433">
        <f>'هر څه دلته وليکئ'!AT11</f>
        <v>100</v>
      </c>
      <c r="U11" s="433">
        <f>'هر څه دلته وليکئ'!AU11</f>
        <v>100</v>
      </c>
      <c r="V11" s="433">
        <f>'هر څه دلته وليکئ'!AV11</f>
        <v>100</v>
      </c>
      <c r="W11" s="433">
        <f>'هر څه دلته وليکئ'!AW11</f>
        <v>100</v>
      </c>
      <c r="X11" s="433">
        <f>'هر څه دلته وليکئ'!AX11</f>
        <v>100</v>
      </c>
      <c r="Y11" s="433"/>
      <c r="Z11" s="433">
        <f>'هر څه دلته وليکئ'!AZ11</f>
        <v>100</v>
      </c>
      <c r="AA11" s="433">
        <f>'هر څه دلته وليکئ'!BA11</f>
        <v>100</v>
      </c>
      <c r="AB11" s="433">
        <f>'هر څه دلته وليکئ'!BB11</f>
        <v>100</v>
      </c>
      <c r="AC11" s="434">
        <f>'هر څه دلته وليکئ'!BC11</f>
        <v>100</v>
      </c>
      <c r="AD11" s="745" t="s">
        <v>114</v>
      </c>
      <c r="AE11" s="746"/>
      <c r="AF11" s="205">
        <f>'هر څه دلته وليکئ'!BD11</f>
        <v>1401</v>
      </c>
      <c r="AG11" s="729" t="str">
        <f>'هر څه دلته وليکئ'!DH11</f>
        <v xml:space="preserve">ولايت خوست ،ولسوالي عليشېر و تريزائې </v>
      </c>
      <c r="AH11" s="806" t="str">
        <f>'هر څه دلته وليکئ'!DI11</f>
        <v>1373/03/30</v>
      </c>
      <c r="AI11" s="421" t="str">
        <f>'هر څه دلته وليکئ'!DJ11</f>
        <v xml:space="preserve">222 ثبت </v>
      </c>
      <c r="AJ11" s="673">
        <f>'هر څه دلته وليکئ'!DM11</f>
        <v>65854862</v>
      </c>
      <c r="AK11" s="797">
        <f>'هر څه دلته وليکئ'!DN11</f>
        <v>5555</v>
      </c>
      <c r="AL11" s="794" t="str">
        <f>'هر څه دلته وليکئ'!DO11</f>
        <v>محمد الدين</v>
      </c>
      <c r="AM11" s="673" t="str">
        <f>'هر څه دلته وليکئ'!DP11</f>
        <v>Dawood Jan</v>
      </c>
      <c r="AN11" s="673" t="str">
        <f>'هر څه دلته وليکئ'!DQ11</f>
        <v>داودجان</v>
      </c>
      <c r="AO11" s="673" t="str">
        <f>'هر څه دلته وليکئ'!DR11</f>
        <v>Syllab</v>
      </c>
      <c r="AP11" s="673" t="str">
        <f>'هر څه دلته وليکئ'!DS11</f>
        <v>سيلاب</v>
      </c>
      <c r="AQ11" s="673" t="str">
        <f>'هر څه دلته وليکئ'!DT11</f>
        <v>Rahim Khan</v>
      </c>
      <c r="AR11" s="673" t="str">
        <f>'هر څه دلته وليکئ'!DU11</f>
        <v>رحيم خان</v>
      </c>
      <c r="AS11" s="670">
        <v>1</v>
      </c>
    </row>
    <row r="12" spans="1:64" ht="24" customHeight="1" thickBot="1">
      <c r="A12" s="791"/>
      <c r="B12" s="750"/>
      <c r="C12" s="205">
        <f>'هر څه دلته وليکئ'!A11</f>
        <v>0</v>
      </c>
      <c r="D12" s="205">
        <f>'هر څه دلته وليکئ'!B11</f>
        <v>0</v>
      </c>
      <c r="E12" s="205">
        <f>'هر څه دلته وليکئ'!C11</f>
        <v>8</v>
      </c>
      <c r="F12" s="205">
        <f>'هر څه دلته وليکئ'!D11</f>
        <v>180</v>
      </c>
      <c r="G12" s="432">
        <f>'هر څه دلته وليکئ'!E11</f>
        <v>188</v>
      </c>
      <c r="H12" s="433">
        <f>'هر څه دلته وليکئ'!F11</f>
        <v>1</v>
      </c>
      <c r="I12" s="205" t="str">
        <f>'هر څه دلته وليکئ'!G11</f>
        <v>بريالی</v>
      </c>
      <c r="J12" s="722"/>
      <c r="K12" s="435">
        <f>'هر څه دلته وليکئ'!H11</f>
        <v>1600</v>
      </c>
      <c r="L12" s="435">
        <f>'هر څه دلته وليکئ'!I11</f>
        <v>100</v>
      </c>
      <c r="M12" s="435">
        <f>'هر څه دلته وليکئ'!J11</f>
        <v>100</v>
      </c>
      <c r="N12" s="435">
        <f>'هر څه دلته وليکئ'!K11</f>
        <v>100</v>
      </c>
      <c r="O12" s="435">
        <f>'هر څه دلته وليکئ'!L11</f>
        <v>100</v>
      </c>
      <c r="P12" s="435">
        <f>'هر څه دلته وليکئ'!M11</f>
        <v>100</v>
      </c>
      <c r="Q12" s="435">
        <f>'هر څه دلته وليکئ'!N11</f>
        <v>100</v>
      </c>
      <c r="R12" s="435">
        <f>'هر څه دلته وليکئ'!O11</f>
        <v>100</v>
      </c>
      <c r="S12" s="435"/>
      <c r="T12" s="435">
        <f>'هر څه دلته وليکئ'!Q11</f>
        <v>100</v>
      </c>
      <c r="U12" s="435">
        <f>'هر څه دلته وليکئ'!R11</f>
        <v>100</v>
      </c>
      <c r="V12" s="435">
        <f>'هر څه دلته وليکئ'!S11</f>
        <v>100</v>
      </c>
      <c r="W12" s="435">
        <f>'هر څه دلته وليکئ'!T11</f>
        <v>100</v>
      </c>
      <c r="X12" s="435">
        <f>'هر څه دلته وليکئ'!U11</f>
        <v>100</v>
      </c>
      <c r="Y12" s="435"/>
      <c r="Z12" s="435">
        <f>'هر څه دلته وليکئ'!W11</f>
        <v>100</v>
      </c>
      <c r="AA12" s="435">
        <f>'هر څه دلته وليکئ'!X11</f>
        <v>100</v>
      </c>
      <c r="AB12" s="435">
        <f>'هر څه دلته وليکئ'!Y11</f>
        <v>100</v>
      </c>
      <c r="AC12" s="436">
        <f>'هر څه دلته وليکئ'!Z11</f>
        <v>100</v>
      </c>
      <c r="AD12" s="724" t="s">
        <v>115</v>
      </c>
      <c r="AE12" s="725"/>
      <c r="AF12" s="205">
        <f>'هر څه دلته وليکئ'!AA11</f>
        <v>1402</v>
      </c>
      <c r="AG12" s="661"/>
      <c r="AH12" s="807"/>
      <c r="AI12" s="653" t="str">
        <f>'هر څه دلته وليکئ'!DK11</f>
        <v xml:space="preserve"> 555 پاڼه</v>
      </c>
      <c r="AJ12" s="674"/>
      <c r="AK12" s="798"/>
      <c r="AL12" s="795"/>
      <c r="AM12" s="674"/>
      <c r="AN12" s="674"/>
      <c r="AO12" s="674"/>
      <c r="AP12" s="674"/>
      <c r="AQ12" s="674"/>
      <c r="AR12" s="674"/>
      <c r="AS12" s="671"/>
    </row>
    <row r="13" spans="1:64" ht="22.5" customHeight="1">
      <c r="A13" s="791"/>
      <c r="B13" s="750"/>
      <c r="C13" s="437">
        <f>'هر څه دلته وليکئ'!CG11</f>
        <v>0</v>
      </c>
      <c r="D13" s="262">
        <f>'هر څه دلته وليکئ'!CH11</f>
        <v>0</v>
      </c>
      <c r="E13" s="262">
        <f>'هر څه دلته وليکئ'!CI11</f>
        <v>5</v>
      </c>
      <c r="F13" s="438">
        <f>'هر څه دلته وليکئ'!CJ11</f>
        <v>80</v>
      </c>
      <c r="G13" s="439">
        <f>'هر څه دلته وليکئ'!CK11</f>
        <v>85</v>
      </c>
      <c r="H13" s="440">
        <f>'هر څه دلته وليکئ'!CL11</f>
        <v>2</v>
      </c>
      <c r="I13" s="262" t="str">
        <f>'هر څه دلته وليکئ'!CM11</f>
        <v>بريالی</v>
      </c>
      <c r="J13" s="722"/>
      <c r="K13" s="262">
        <f>SUM(L13:AC13)</f>
        <v>560</v>
      </c>
      <c r="L13" s="262">
        <f>'هر څه دلته وليکئ'!CP11</f>
        <v>40</v>
      </c>
      <c r="M13" s="262">
        <f>'هر څه دلته وليکئ'!CQ11</f>
        <v>40</v>
      </c>
      <c r="N13" s="262"/>
      <c r="O13" s="262">
        <f>'هر څه دلته وليکئ'!CS11</f>
        <v>40</v>
      </c>
      <c r="P13" s="262"/>
      <c r="Q13" s="262">
        <f>'هر څه دلته وليکئ'!CU11</f>
        <v>40</v>
      </c>
      <c r="R13" s="262">
        <f>'هر څه دلته وليکئ'!CV11</f>
        <v>40</v>
      </c>
      <c r="S13" s="262"/>
      <c r="T13" s="262">
        <f>'هر څه دلته وليکئ'!CX11</f>
        <v>40</v>
      </c>
      <c r="U13" s="262">
        <f>'هر څه دلته وليکئ'!CY11</f>
        <v>40</v>
      </c>
      <c r="V13" s="262">
        <f>'هر څه دلته وليکئ'!CZ11</f>
        <v>40</v>
      </c>
      <c r="W13" s="262">
        <f>'هر څه دلته وليکئ'!DA11</f>
        <v>40</v>
      </c>
      <c r="X13" s="262">
        <f>'هر څه دلته وليکئ'!DB11</f>
        <v>40</v>
      </c>
      <c r="Y13" s="262"/>
      <c r="Z13" s="262">
        <f>'هر څه دلته وليکئ'!DD11</f>
        <v>40</v>
      </c>
      <c r="AA13" s="262">
        <f>'هر څه دلته وليکئ'!DE11</f>
        <v>40</v>
      </c>
      <c r="AB13" s="262">
        <f>'هر څه دلته وليکئ'!DF11</f>
        <v>40</v>
      </c>
      <c r="AC13" s="439">
        <f>'هر څه دلته وليکئ'!DG11</f>
        <v>40</v>
      </c>
      <c r="AD13" s="224" t="s">
        <v>49</v>
      </c>
      <c r="AE13" s="738" t="s">
        <v>116</v>
      </c>
      <c r="AF13" s="729">
        <f>'هر څه دلته وليکئ'!DS8</f>
        <v>1403</v>
      </c>
      <c r="AG13" s="661"/>
      <c r="AH13" s="807"/>
      <c r="AI13" s="653"/>
      <c r="AJ13" s="674"/>
      <c r="AK13" s="798"/>
      <c r="AL13" s="795"/>
      <c r="AM13" s="674"/>
      <c r="AN13" s="674"/>
      <c r="AO13" s="674"/>
      <c r="AP13" s="674"/>
      <c r="AQ13" s="674"/>
      <c r="AR13" s="674"/>
      <c r="AS13" s="671"/>
    </row>
    <row r="14" spans="1:64" ht="21.6" customHeight="1">
      <c r="A14" s="791"/>
      <c r="B14" s="750"/>
      <c r="C14" s="441">
        <v>0</v>
      </c>
      <c r="D14" s="426">
        <v>0</v>
      </c>
      <c r="E14" s="263">
        <f>IF(G14="","",G14-F14)</f>
        <v>10</v>
      </c>
      <c r="F14" s="263">
        <f>IF(F15="","",F15-F13)</f>
        <v>90</v>
      </c>
      <c r="G14" s="442">
        <f>IF(G15="","",G15-G13)</f>
        <v>100</v>
      </c>
      <c r="H14" s="811">
        <f>'هر څه دلته وليکئ'!BK11</f>
        <v>3</v>
      </c>
      <c r="I14" s="727" t="str">
        <f>'هر څه دلته وليکئ'!BL11</f>
        <v>بريالی</v>
      </c>
      <c r="J14" s="722"/>
      <c r="K14" s="424">
        <f>SUM(L14:AC14)</f>
        <v>840</v>
      </c>
      <c r="L14" s="263">
        <f>'هر څه دلته وليکئ'!BN11</f>
        <v>60</v>
      </c>
      <c r="M14" s="263">
        <f>'هر څه دلته وليکئ'!BO11</f>
        <v>60</v>
      </c>
      <c r="N14" s="263"/>
      <c r="O14" s="263">
        <f>'هر څه دلته وليکئ'!BQ11</f>
        <v>60</v>
      </c>
      <c r="P14" s="263"/>
      <c r="Q14" s="263">
        <f>'هر څه دلته وليکئ'!BS11</f>
        <v>60</v>
      </c>
      <c r="R14" s="263">
        <f>'هر څه دلته وليکئ'!BT11</f>
        <v>60</v>
      </c>
      <c r="S14" s="263"/>
      <c r="T14" s="263">
        <f>'هر څه دلته وليکئ'!BV11</f>
        <v>60</v>
      </c>
      <c r="U14" s="263">
        <f>'هر څه دلته وليکئ'!BW11</f>
        <v>60</v>
      </c>
      <c r="V14" s="263">
        <f>'هر څه دلته وليکئ'!BX11</f>
        <v>60</v>
      </c>
      <c r="W14" s="263">
        <f>'هر څه دلته وليکئ'!BY11</f>
        <v>60</v>
      </c>
      <c r="X14" s="263">
        <f>'هر څه دلته وليکئ'!BZ11</f>
        <v>60</v>
      </c>
      <c r="Y14" s="263"/>
      <c r="Z14" s="263">
        <f>'هر څه دلته وليکئ'!CB11</f>
        <v>60</v>
      </c>
      <c r="AA14" s="263">
        <f>'هر څه دلته وليکئ'!CC11</f>
        <v>60</v>
      </c>
      <c r="AB14" s="263">
        <f>'هر څه دلته وليکئ'!CD11</f>
        <v>60</v>
      </c>
      <c r="AC14" s="443">
        <f>'هر څه دلته وليکئ'!CE11</f>
        <v>60</v>
      </c>
      <c r="AD14" s="225" t="s">
        <v>0</v>
      </c>
      <c r="AE14" s="738"/>
      <c r="AF14" s="661"/>
      <c r="AG14" s="661"/>
      <c r="AH14" s="807"/>
      <c r="AI14" s="653" t="str">
        <f>'هر څه دلته وليکئ'!DL11</f>
        <v>اول جلد</v>
      </c>
      <c r="AJ14" s="674"/>
      <c r="AK14" s="798"/>
      <c r="AL14" s="795"/>
      <c r="AM14" s="674"/>
      <c r="AN14" s="674"/>
      <c r="AO14" s="674"/>
      <c r="AP14" s="674"/>
      <c r="AQ14" s="674"/>
      <c r="AR14" s="674"/>
      <c r="AS14" s="671"/>
    </row>
    <row r="15" spans="1:64" ht="24" customHeight="1">
      <c r="A15" s="792"/>
      <c r="B15" s="752"/>
      <c r="C15" s="444">
        <f>'هر څه دلته وليکئ'!BF11</f>
        <v>0</v>
      </c>
      <c r="D15" s="424">
        <f>'هر څه دلته وليکئ'!BG11</f>
        <v>0</v>
      </c>
      <c r="E15" s="263">
        <f>'هر څه دلته وليکئ'!BH11</f>
        <v>15</v>
      </c>
      <c r="F15" s="263">
        <f>'هر څه دلته وليکئ'!BI11</f>
        <v>170</v>
      </c>
      <c r="G15" s="445">
        <f>'هر څه دلته وليکئ'!BJ11</f>
        <v>185</v>
      </c>
      <c r="H15" s="810"/>
      <c r="I15" s="728"/>
      <c r="J15" s="723"/>
      <c r="K15" s="263">
        <f t="shared" ref="K15:AB15" si="0">SUM(K14+K13)</f>
        <v>1400</v>
      </c>
      <c r="L15" s="263">
        <f t="shared" si="0"/>
        <v>100</v>
      </c>
      <c r="M15" s="446">
        <f t="shared" si="0"/>
        <v>100</v>
      </c>
      <c r="N15" s="446"/>
      <c r="O15" s="446">
        <f t="shared" si="0"/>
        <v>100</v>
      </c>
      <c r="P15" s="446"/>
      <c r="Q15" s="446">
        <f t="shared" si="0"/>
        <v>100</v>
      </c>
      <c r="R15" s="446">
        <f t="shared" si="0"/>
        <v>100</v>
      </c>
      <c r="S15" s="446"/>
      <c r="T15" s="446">
        <f t="shared" si="0"/>
        <v>100</v>
      </c>
      <c r="U15" s="446">
        <f t="shared" si="0"/>
        <v>100</v>
      </c>
      <c r="V15" s="446">
        <f t="shared" si="0"/>
        <v>100</v>
      </c>
      <c r="W15" s="446">
        <f t="shared" si="0"/>
        <v>100</v>
      </c>
      <c r="X15" s="446">
        <f t="shared" si="0"/>
        <v>100</v>
      </c>
      <c r="Y15" s="446"/>
      <c r="Z15" s="446">
        <f t="shared" si="0"/>
        <v>100</v>
      </c>
      <c r="AA15" s="446">
        <f t="shared" si="0"/>
        <v>100</v>
      </c>
      <c r="AB15" s="446">
        <f t="shared" si="0"/>
        <v>100</v>
      </c>
      <c r="AC15" s="442">
        <f>SUM(AC14+AC13)</f>
        <v>100</v>
      </c>
      <c r="AD15" s="226" t="s">
        <v>48</v>
      </c>
      <c r="AE15" s="739"/>
      <c r="AF15" s="728"/>
      <c r="AG15" s="728"/>
      <c r="AH15" s="808"/>
      <c r="AI15" s="654"/>
      <c r="AJ15" s="675"/>
      <c r="AK15" s="799"/>
      <c r="AL15" s="796"/>
      <c r="AM15" s="675"/>
      <c r="AN15" s="675"/>
      <c r="AO15" s="675"/>
      <c r="AP15" s="675"/>
      <c r="AQ15" s="675"/>
      <c r="AR15" s="675"/>
      <c r="AS15" s="672"/>
    </row>
    <row r="16" spans="1:64" ht="15" customHeight="1">
      <c r="A16" s="704" t="s">
        <v>264</v>
      </c>
      <c r="B16" s="705"/>
      <c r="C16" s="705"/>
      <c r="D16" s="705"/>
      <c r="E16" s="705"/>
      <c r="F16" s="705"/>
      <c r="G16" s="705"/>
      <c r="H16" s="705"/>
      <c r="I16" s="705"/>
      <c r="J16" s="705"/>
      <c r="K16" s="704" t="s">
        <v>119</v>
      </c>
      <c r="L16" s="705"/>
      <c r="M16" s="705"/>
      <c r="N16" s="705"/>
      <c r="O16" s="705"/>
      <c r="P16" s="705"/>
      <c r="Q16" s="705"/>
      <c r="R16" s="705"/>
      <c r="S16" s="705"/>
      <c r="T16" s="705"/>
      <c r="U16" s="705"/>
      <c r="V16" s="705"/>
      <c r="W16" s="705"/>
      <c r="X16" s="705"/>
      <c r="Y16" s="705"/>
      <c r="Z16" s="705"/>
      <c r="AA16" s="705"/>
      <c r="AB16" s="705"/>
      <c r="AC16" s="717"/>
      <c r="AD16" s="718" t="s">
        <v>118</v>
      </c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20"/>
    </row>
    <row r="17" spans="1:45" ht="17.45" customHeight="1" thickBot="1">
      <c r="A17" s="650" t="s">
        <v>58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1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2"/>
    </row>
    <row r="18" spans="1:45" ht="14.45" customHeight="1">
      <c r="A18" s="790" t="s">
        <v>61</v>
      </c>
      <c r="B18" s="748"/>
      <c r="C18" s="657" t="s">
        <v>8</v>
      </c>
      <c r="D18" s="657"/>
      <c r="E18" s="657"/>
      <c r="F18" s="657"/>
      <c r="G18" s="658"/>
      <c r="H18" s="800" t="s">
        <v>9</v>
      </c>
      <c r="I18" s="661" t="s">
        <v>50</v>
      </c>
      <c r="J18" s="655" t="s">
        <v>147</v>
      </c>
      <c r="K18" s="661" t="s">
        <v>146</v>
      </c>
      <c r="L18" s="663" t="s">
        <v>10</v>
      </c>
      <c r="M18" s="663" t="s">
        <v>11</v>
      </c>
      <c r="N18" s="663" t="s">
        <v>44</v>
      </c>
      <c r="O18" s="663" t="s">
        <v>12</v>
      </c>
      <c r="P18" s="663" t="s">
        <v>13</v>
      </c>
      <c r="Q18" s="663" t="s">
        <v>14</v>
      </c>
      <c r="R18" s="663" t="s">
        <v>15</v>
      </c>
      <c r="S18" s="663" t="s">
        <v>45</v>
      </c>
      <c r="T18" s="663" t="s">
        <v>16</v>
      </c>
      <c r="U18" s="663" t="s">
        <v>17</v>
      </c>
      <c r="V18" s="663" t="s">
        <v>18</v>
      </c>
      <c r="W18" s="663" t="s">
        <v>19</v>
      </c>
      <c r="X18" s="663" t="s">
        <v>20</v>
      </c>
      <c r="Y18" s="663" t="s">
        <v>55</v>
      </c>
      <c r="Z18" s="663" t="s">
        <v>54</v>
      </c>
      <c r="AA18" s="663" t="s">
        <v>53</v>
      </c>
      <c r="AB18" s="663" t="s">
        <v>21</v>
      </c>
      <c r="AC18" s="696" t="s">
        <v>22</v>
      </c>
      <c r="AD18" s="709" t="s">
        <v>56</v>
      </c>
      <c r="AE18" s="710"/>
      <c r="AF18" s="661" t="s">
        <v>148</v>
      </c>
      <c r="AG18" s="653" t="s">
        <v>43</v>
      </c>
      <c r="AH18" s="801" t="s">
        <v>323</v>
      </c>
      <c r="AI18" s="685" t="s">
        <v>23</v>
      </c>
      <c r="AJ18" s="685" t="s">
        <v>24</v>
      </c>
      <c r="AK18" s="731" t="s">
        <v>25</v>
      </c>
      <c r="AL18" s="691" t="s">
        <v>57</v>
      </c>
      <c r="AM18" s="692"/>
      <c r="AN18" s="692"/>
      <c r="AO18" s="692"/>
      <c r="AP18" s="692"/>
      <c r="AQ18" s="692"/>
      <c r="AR18" s="693"/>
      <c r="AS18" s="694" t="s">
        <v>26</v>
      </c>
    </row>
    <row r="19" spans="1:45" ht="50.45" customHeight="1" thickBot="1">
      <c r="A19" s="791"/>
      <c r="B19" s="750"/>
      <c r="C19" s="150" t="s">
        <v>27</v>
      </c>
      <c r="D19" s="181" t="s">
        <v>28</v>
      </c>
      <c r="E19" s="181" t="s">
        <v>29</v>
      </c>
      <c r="F19" s="181" t="s">
        <v>30</v>
      </c>
      <c r="G19" s="260" t="s">
        <v>51</v>
      </c>
      <c r="H19" s="789"/>
      <c r="I19" s="662"/>
      <c r="J19" s="656"/>
      <c r="K19" s="662"/>
      <c r="L19" s="664"/>
      <c r="M19" s="664"/>
      <c r="N19" s="664"/>
      <c r="O19" s="664"/>
      <c r="P19" s="664"/>
      <c r="Q19" s="664"/>
      <c r="R19" s="664"/>
      <c r="S19" s="664"/>
      <c r="T19" s="664"/>
      <c r="U19" s="664"/>
      <c r="V19" s="664"/>
      <c r="W19" s="664"/>
      <c r="X19" s="664"/>
      <c r="Y19" s="664"/>
      <c r="Z19" s="664"/>
      <c r="AA19" s="664"/>
      <c r="AB19" s="664"/>
      <c r="AC19" s="688"/>
      <c r="AD19" s="711"/>
      <c r="AE19" s="712"/>
      <c r="AF19" s="662"/>
      <c r="AG19" s="665"/>
      <c r="AH19" s="802"/>
      <c r="AI19" s="686"/>
      <c r="AJ19" s="686"/>
      <c r="AK19" s="793"/>
      <c r="AL19" s="261" t="s">
        <v>31</v>
      </c>
      <c r="AM19" s="122" t="s">
        <v>32</v>
      </c>
      <c r="AN19" s="92" t="s">
        <v>33</v>
      </c>
      <c r="AO19" s="121" t="s">
        <v>34</v>
      </c>
      <c r="AP19" s="92" t="s">
        <v>35</v>
      </c>
      <c r="AQ19" s="122" t="s">
        <v>36</v>
      </c>
      <c r="AR19" s="93" t="s">
        <v>37</v>
      </c>
      <c r="AS19" s="695"/>
    </row>
    <row r="20" spans="1:45" ht="27.95" customHeight="1" thickBot="1">
      <c r="A20" s="791"/>
      <c r="B20" s="750"/>
      <c r="C20" s="205">
        <f>'هر څه دلته وليکئ'!AD12</f>
        <v>0</v>
      </c>
      <c r="D20" s="205">
        <f>'هر څه دلته وليکئ'!AE12</f>
        <v>0</v>
      </c>
      <c r="E20" s="205">
        <f>'هر څه دلته وليکئ'!AF12</f>
        <v>0</v>
      </c>
      <c r="F20" s="205">
        <f>'هر څه دلته وليکئ'!AG12</f>
        <v>0</v>
      </c>
      <c r="G20" s="432">
        <f>'هر څه دلته وليکئ'!AH12</f>
        <v>0</v>
      </c>
      <c r="H20" s="433">
        <f>'هر څه دلته وليکئ'!AI12</f>
        <v>0</v>
      </c>
      <c r="I20" s="205">
        <f>'هر څه دلته وليکئ'!AJ12</f>
        <v>0</v>
      </c>
      <c r="J20" s="721">
        <f>'هر څه دلته وليکئ'!AB12</f>
        <v>0</v>
      </c>
      <c r="K20" s="433">
        <f>'هر څه دلته وليکئ'!AK12</f>
        <v>0</v>
      </c>
      <c r="L20" s="433">
        <f>'هر څه دلته وليکئ'!AL12</f>
        <v>0</v>
      </c>
      <c r="M20" s="433">
        <f>'هر څه دلته وليکئ'!AM12</f>
        <v>0</v>
      </c>
      <c r="N20" s="433">
        <f>'هر څه دلته وليکئ'!AN12</f>
        <v>0</v>
      </c>
      <c r="O20" s="433">
        <f>'هر څه دلته وليکئ'!AO12</f>
        <v>0</v>
      </c>
      <c r="P20" s="433">
        <f>'هر څه دلته وليکئ'!AP12</f>
        <v>0</v>
      </c>
      <c r="Q20" s="433">
        <f>'هر څه دلته وليکئ'!AQ12</f>
        <v>0</v>
      </c>
      <c r="R20" s="433">
        <f>'هر څه دلته وليکئ'!AR12</f>
        <v>0</v>
      </c>
      <c r="S20" s="433">
        <f>'هر څه دلته وليکئ'!AS12</f>
        <v>0</v>
      </c>
      <c r="T20" s="433">
        <f>'هر څه دلته وليکئ'!AT12</f>
        <v>0</v>
      </c>
      <c r="U20" s="433">
        <f>'هر څه دلته وليکئ'!AU12</f>
        <v>0</v>
      </c>
      <c r="V20" s="433">
        <f>'هر څه دلته وليکئ'!AV12</f>
        <v>0</v>
      </c>
      <c r="W20" s="433">
        <f>'هر څه دلته وليکئ'!AW12</f>
        <v>0</v>
      </c>
      <c r="X20" s="433">
        <f>'هر څه دلته وليکئ'!AX12</f>
        <v>0</v>
      </c>
      <c r="Y20" s="433"/>
      <c r="Z20" s="433">
        <f>'هر څه دلته وليکئ'!AZ12</f>
        <v>0</v>
      </c>
      <c r="AA20" s="433">
        <f>'هر څه دلته وليکئ'!BA12</f>
        <v>0</v>
      </c>
      <c r="AB20" s="433">
        <f>'هر څه دلته وليکئ'!BB12</f>
        <v>0</v>
      </c>
      <c r="AC20" s="434">
        <f>'هر څه دلته وليکئ'!BC12</f>
        <v>0</v>
      </c>
      <c r="AD20" s="745" t="s">
        <v>114</v>
      </c>
      <c r="AE20" s="746"/>
      <c r="AF20" s="205">
        <f>'هر څه دلته وليکئ'!BD12</f>
        <v>0</v>
      </c>
      <c r="AG20" s="729">
        <f>'هر څه دلته وليکئ'!DH12</f>
        <v>0</v>
      </c>
      <c r="AH20" s="758">
        <f>'هر څه دلته وليکئ'!DI12</f>
        <v>0</v>
      </c>
      <c r="AI20" s="421" t="str">
        <f>'هر څه دلته وليکئ'!DJ12</f>
        <v xml:space="preserve"> ثبت </v>
      </c>
      <c r="AJ20" s="673">
        <f>'هر څه دلته وليکئ'!DM12</f>
        <v>0</v>
      </c>
      <c r="AK20" s="797">
        <f>'هر څه دلته وليکئ'!DN12</f>
        <v>0</v>
      </c>
      <c r="AL20" s="794">
        <f>'هر څه دلته وليکئ'!DO12</f>
        <v>0</v>
      </c>
      <c r="AM20" s="673">
        <f>'هر څه دلته وليکئ'!DP12</f>
        <v>0</v>
      </c>
      <c r="AN20" s="673">
        <f>'هر څه دلته وليکئ'!DQ12</f>
        <v>0</v>
      </c>
      <c r="AO20" s="673">
        <f>'هر څه دلته وليکئ'!DR12</f>
        <v>0</v>
      </c>
      <c r="AP20" s="673">
        <f>'هر څه دلته وليکئ'!DS12</f>
        <v>0</v>
      </c>
      <c r="AQ20" s="673">
        <f>'هر څه دلته وليکئ'!DT12</f>
        <v>0</v>
      </c>
      <c r="AR20" s="673">
        <f>'هر څه دلته وليکئ'!DU12</f>
        <v>0</v>
      </c>
      <c r="AS20" s="670">
        <v>2</v>
      </c>
    </row>
    <row r="21" spans="1:45" ht="24" customHeight="1" thickBot="1">
      <c r="A21" s="791"/>
      <c r="B21" s="750"/>
      <c r="C21" s="205">
        <f>'هر څه دلته وليکئ'!A12</f>
        <v>0</v>
      </c>
      <c r="D21" s="205">
        <f>'هر څه دلته وليکئ'!B12</f>
        <v>0</v>
      </c>
      <c r="E21" s="205">
        <f>'هر څه دلته وليکئ'!C12</f>
        <v>0</v>
      </c>
      <c r="F21" s="205">
        <f>'هر څه دلته وليکئ'!D12</f>
        <v>0</v>
      </c>
      <c r="G21" s="432">
        <f>'هر څه دلته وليکئ'!E12</f>
        <v>0</v>
      </c>
      <c r="H21" s="433">
        <f>'هر څه دلته وليکئ'!F12</f>
        <v>0</v>
      </c>
      <c r="I21" s="205">
        <f>'هر څه دلته وليکئ'!G12</f>
        <v>0</v>
      </c>
      <c r="J21" s="722"/>
      <c r="K21" s="435">
        <f>'هر څه دلته وليکئ'!H12</f>
        <v>0</v>
      </c>
      <c r="L21" s="435">
        <f>'هر څه دلته وليکئ'!I12</f>
        <v>0</v>
      </c>
      <c r="M21" s="435">
        <f>'هر څه دلته وليکئ'!J12</f>
        <v>0</v>
      </c>
      <c r="N21" s="435">
        <f>'هر څه دلته وليکئ'!K12</f>
        <v>0</v>
      </c>
      <c r="O21" s="435">
        <f>'هر څه دلته وليکئ'!L12</f>
        <v>0</v>
      </c>
      <c r="P21" s="435">
        <f>'هر څه دلته وليکئ'!M12</f>
        <v>0</v>
      </c>
      <c r="Q21" s="435">
        <f>'هر څه دلته وليکئ'!N12</f>
        <v>0</v>
      </c>
      <c r="R21" s="435">
        <f>'هر څه دلته وليکئ'!O12</f>
        <v>0</v>
      </c>
      <c r="S21" s="435"/>
      <c r="T21" s="435">
        <f>'هر څه دلته وليکئ'!Q12</f>
        <v>0</v>
      </c>
      <c r="U21" s="435">
        <f>'هر څه دلته وليکئ'!R12</f>
        <v>0</v>
      </c>
      <c r="V21" s="435">
        <f>'هر څه دلته وليکئ'!S12</f>
        <v>0</v>
      </c>
      <c r="W21" s="435">
        <f>'هر څه دلته وليکئ'!T12</f>
        <v>0</v>
      </c>
      <c r="X21" s="435">
        <f>'هر څه دلته وليکئ'!U12</f>
        <v>0</v>
      </c>
      <c r="Y21" s="435"/>
      <c r="Z21" s="435">
        <f>'هر څه دلته وليکئ'!W12</f>
        <v>0</v>
      </c>
      <c r="AA21" s="435">
        <f>'هر څه دلته وليکئ'!X12</f>
        <v>0</v>
      </c>
      <c r="AB21" s="435">
        <f>'هر څه دلته وليکئ'!Y12</f>
        <v>0</v>
      </c>
      <c r="AC21" s="436">
        <f>'هر څه دلته وليکئ'!Z12</f>
        <v>0</v>
      </c>
      <c r="AD21" s="724" t="s">
        <v>115</v>
      </c>
      <c r="AE21" s="725"/>
      <c r="AF21" s="205">
        <f>'هر څه دلته وليکئ'!AA12</f>
        <v>0</v>
      </c>
      <c r="AG21" s="661"/>
      <c r="AH21" s="655"/>
      <c r="AI21" s="653" t="str">
        <f>'هر څه دلته وليکئ'!DK12</f>
        <v xml:space="preserve">  پاڼه</v>
      </c>
      <c r="AJ21" s="674"/>
      <c r="AK21" s="798"/>
      <c r="AL21" s="795"/>
      <c r="AM21" s="674"/>
      <c r="AN21" s="674"/>
      <c r="AO21" s="674"/>
      <c r="AP21" s="674"/>
      <c r="AQ21" s="674"/>
      <c r="AR21" s="674"/>
      <c r="AS21" s="671"/>
    </row>
    <row r="22" spans="1:45" ht="22.5" customHeight="1">
      <c r="A22" s="791"/>
      <c r="B22" s="750"/>
      <c r="C22" s="262">
        <f>'هر څه دلته وليکئ'!CG12</f>
        <v>0</v>
      </c>
      <c r="D22" s="262">
        <f>'هر څه دلته وليکئ'!CH12</f>
        <v>0</v>
      </c>
      <c r="E22" s="262">
        <f>'هر څه دلته وليکئ'!CI12</f>
        <v>0</v>
      </c>
      <c r="F22" s="262">
        <f>'هر څه دلته وليکئ'!CJ12</f>
        <v>0</v>
      </c>
      <c r="G22" s="439">
        <f>'هر څه دلته وليکئ'!CK12</f>
        <v>0</v>
      </c>
      <c r="H22" s="440">
        <f>'هر څه دلته وليکئ'!CL12</f>
        <v>0</v>
      </c>
      <c r="I22" s="262">
        <f>'هر څه دلته وليکئ'!CM12</f>
        <v>0</v>
      </c>
      <c r="J22" s="722"/>
      <c r="K22" s="262">
        <f>'هر څه دلته وليکئ'!CO12</f>
        <v>0</v>
      </c>
      <c r="L22" s="262">
        <f>'هر څه دلته وليکئ'!CP12</f>
        <v>0</v>
      </c>
      <c r="M22" s="262">
        <f>'هر څه دلته وليکئ'!CQ12</f>
        <v>0</v>
      </c>
      <c r="N22" s="262"/>
      <c r="O22" s="262">
        <f>'هر څه دلته وليکئ'!CS12</f>
        <v>0</v>
      </c>
      <c r="P22" s="262"/>
      <c r="Q22" s="262">
        <f>'هر څه دلته وليکئ'!CU12</f>
        <v>0</v>
      </c>
      <c r="R22" s="262">
        <f>'هر څه دلته وليکئ'!CV12</f>
        <v>0</v>
      </c>
      <c r="S22" s="262"/>
      <c r="T22" s="262">
        <f>'هر څه دلته وليکئ'!CX12</f>
        <v>0</v>
      </c>
      <c r="U22" s="262">
        <f>'هر څه دلته وليکئ'!CY12</f>
        <v>0</v>
      </c>
      <c r="V22" s="262">
        <f>'هر څه دلته وليکئ'!CZ12</f>
        <v>0</v>
      </c>
      <c r="W22" s="262">
        <f>'هر څه دلته وليکئ'!DA12</f>
        <v>0</v>
      </c>
      <c r="X22" s="262">
        <f>'هر څه دلته وليکئ'!DB12</f>
        <v>0</v>
      </c>
      <c r="Y22" s="262"/>
      <c r="Z22" s="262">
        <f>'هر څه دلته وليکئ'!DD12</f>
        <v>0</v>
      </c>
      <c r="AA22" s="262">
        <f>'هر څه دلته وليکئ'!DE12</f>
        <v>0</v>
      </c>
      <c r="AB22" s="262">
        <f>'هر څه دلته وليکئ'!DF12</f>
        <v>0</v>
      </c>
      <c r="AC22" s="439">
        <f>'هر څه دلته وليکئ'!DG12</f>
        <v>0</v>
      </c>
      <c r="AD22" s="224" t="s">
        <v>49</v>
      </c>
      <c r="AE22" s="738" t="s">
        <v>116</v>
      </c>
      <c r="AF22" s="729">
        <f>AF13</f>
        <v>1403</v>
      </c>
      <c r="AG22" s="661"/>
      <c r="AH22" s="655"/>
      <c r="AI22" s="653"/>
      <c r="AJ22" s="674"/>
      <c r="AK22" s="798"/>
      <c r="AL22" s="795"/>
      <c r="AM22" s="674"/>
      <c r="AN22" s="674"/>
      <c r="AO22" s="674"/>
      <c r="AP22" s="674"/>
      <c r="AQ22" s="674"/>
      <c r="AR22" s="674"/>
      <c r="AS22" s="671"/>
    </row>
    <row r="23" spans="1:45" ht="22.5" customHeight="1">
      <c r="A23" s="791"/>
      <c r="B23" s="750"/>
      <c r="C23" s="441">
        <v>0</v>
      </c>
      <c r="D23" s="426">
        <v>0</v>
      </c>
      <c r="E23" s="263">
        <f>IF(G23="","",G23-F23)</f>
        <v>0</v>
      </c>
      <c r="F23" s="263">
        <f>IF(F24="","",F24-F22)</f>
        <v>0</v>
      </c>
      <c r="G23" s="442">
        <f>IF(G24="","",G24-G22)</f>
        <v>0</v>
      </c>
      <c r="H23" s="809">
        <f>'هر څه دلته وليکئ'!BK12</f>
        <v>0</v>
      </c>
      <c r="I23" s="727">
        <f>'هر څه دلته وليکئ'!BL12</f>
        <v>0</v>
      </c>
      <c r="J23" s="722"/>
      <c r="K23" s="263">
        <f>'هر څه دلته وليکئ'!BM12</f>
        <v>0</v>
      </c>
      <c r="L23" s="263">
        <f>'هر څه دلته وليکئ'!BN12</f>
        <v>0</v>
      </c>
      <c r="M23" s="263">
        <f>'هر څه دلته وليکئ'!BO12</f>
        <v>0</v>
      </c>
      <c r="N23" s="263"/>
      <c r="O23" s="263">
        <f>'هر څه دلته وليکئ'!BQ12</f>
        <v>0</v>
      </c>
      <c r="P23" s="263"/>
      <c r="Q23" s="263">
        <f>'هر څه دلته وليکئ'!BS12</f>
        <v>0</v>
      </c>
      <c r="R23" s="263">
        <f>'هر څه دلته وليکئ'!BT12</f>
        <v>0</v>
      </c>
      <c r="S23" s="263"/>
      <c r="T23" s="263">
        <f>'هر څه دلته وليکئ'!BV12</f>
        <v>0</v>
      </c>
      <c r="U23" s="263">
        <f>'هر څه دلته وليکئ'!BW12</f>
        <v>0</v>
      </c>
      <c r="V23" s="263">
        <f>'هر څه دلته وليکئ'!BX12</f>
        <v>0</v>
      </c>
      <c r="W23" s="263">
        <f>'هر څه دلته وليکئ'!BY12</f>
        <v>0</v>
      </c>
      <c r="X23" s="263">
        <f>'هر څه دلته وليکئ'!BZ12</f>
        <v>0</v>
      </c>
      <c r="Y23" s="263"/>
      <c r="Z23" s="263">
        <f>'هر څه دلته وليکئ'!CB12</f>
        <v>0</v>
      </c>
      <c r="AA23" s="263">
        <f>'هر څه دلته وليکئ'!CC12</f>
        <v>0</v>
      </c>
      <c r="AB23" s="263">
        <f>'هر څه دلته وليکئ'!CD12</f>
        <v>0</v>
      </c>
      <c r="AC23" s="443">
        <f>'هر څه دلته وليکئ'!CE12</f>
        <v>0</v>
      </c>
      <c r="AD23" s="225" t="s">
        <v>0</v>
      </c>
      <c r="AE23" s="738"/>
      <c r="AF23" s="661"/>
      <c r="AG23" s="661"/>
      <c r="AH23" s="655"/>
      <c r="AI23" s="653" t="str">
        <f>'هر څه دلته وليکئ'!DL12</f>
        <v>جلد</v>
      </c>
      <c r="AJ23" s="674"/>
      <c r="AK23" s="798"/>
      <c r="AL23" s="795"/>
      <c r="AM23" s="674"/>
      <c r="AN23" s="674"/>
      <c r="AO23" s="674"/>
      <c r="AP23" s="674"/>
      <c r="AQ23" s="674"/>
      <c r="AR23" s="674"/>
      <c r="AS23" s="671"/>
    </row>
    <row r="24" spans="1:45" ht="24" customHeight="1">
      <c r="A24" s="792"/>
      <c r="B24" s="752"/>
      <c r="C24" s="444">
        <f>'هر څه دلته وليکئ'!BF12</f>
        <v>0</v>
      </c>
      <c r="D24" s="424">
        <f>'هر څه دلته وليکئ'!BG12</f>
        <v>0</v>
      </c>
      <c r="E24" s="263">
        <f>'هر څه دلته وليکئ'!BH12</f>
        <v>0</v>
      </c>
      <c r="F24" s="263">
        <f>'هر څه دلته وليکئ'!BI12</f>
        <v>0</v>
      </c>
      <c r="G24" s="443">
        <f>'هر څه دلته وليکئ'!BJ12</f>
        <v>0</v>
      </c>
      <c r="H24" s="810"/>
      <c r="I24" s="728"/>
      <c r="J24" s="723"/>
      <c r="K24" s="263">
        <f t="shared" ref="K24:R24" si="1">SUM(K23+K22)</f>
        <v>0</v>
      </c>
      <c r="L24" s="263">
        <f t="shared" si="1"/>
        <v>0</v>
      </c>
      <c r="M24" s="446">
        <f t="shared" si="1"/>
        <v>0</v>
      </c>
      <c r="N24" s="446"/>
      <c r="O24" s="446">
        <f t="shared" si="1"/>
        <v>0</v>
      </c>
      <c r="P24" s="446"/>
      <c r="Q24" s="446">
        <f t="shared" si="1"/>
        <v>0</v>
      </c>
      <c r="R24" s="446">
        <f t="shared" si="1"/>
        <v>0</v>
      </c>
      <c r="S24" s="446"/>
      <c r="T24" s="446">
        <f t="shared" ref="T24:X24" si="2">SUM(T23+T22)</f>
        <v>0</v>
      </c>
      <c r="U24" s="446">
        <f t="shared" si="2"/>
        <v>0</v>
      </c>
      <c r="V24" s="446">
        <f t="shared" si="2"/>
        <v>0</v>
      </c>
      <c r="W24" s="446">
        <f t="shared" si="2"/>
        <v>0</v>
      </c>
      <c r="X24" s="446">
        <f t="shared" si="2"/>
        <v>0</v>
      </c>
      <c r="Y24" s="446"/>
      <c r="Z24" s="446">
        <f t="shared" ref="Z24:AB24" si="3">SUM(Z23+Z22)</f>
        <v>0</v>
      </c>
      <c r="AA24" s="446">
        <f t="shared" si="3"/>
        <v>0</v>
      </c>
      <c r="AB24" s="446">
        <f t="shared" si="3"/>
        <v>0</v>
      </c>
      <c r="AC24" s="442">
        <f>SUM(AC23+AC22)</f>
        <v>0</v>
      </c>
      <c r="AD24" s="226" t="s">
        <v>48</v>
      </c>
      <c r="AE24" s="739"/>
      <c r="AF24" s="728"/>
      <c r="AG24" s="728"/>
      <c r="AH24" s="715"/>
      <c r="AI24" s="654"/>
      <c r="AJ24" s="675"/>
      <c r="AK24" s="799"/>
      <c r="AL24" s="796"/>
      <c r="AM24" s="675"/>
      <c r="AN24" s="675"/>
      <c r="AO24" s="675"/>
      <c r="AP24" s="675"/>
      <c r="AQ24" s="675"/>
      <c r="AR24" s="675"/>
      <c r="AS24" s="672"/>
    </row>
    <row r="25" spans="1:45" ht="16.5">
      <c r="A25" s="704" t="s">
        <v>264</v>
      </c>
      <c r="B25" s="705"/>
      <c r="C25" s="705"/>
      <c r="D25" s="705"/>
      <c r="E25" s="705"/>
      <c r="F25" s="705"/>
      <c r="G25" s="705"/>
      <c r="H25" s="705"/>
      <c r="I25" s="705"/>
      <c r="J25" s="705"/>
      <c r="K25" s="704" t="s">
        <v>119</v>
      </c>
      <c r="L25" s="705"/>
      <c r="M25" s="705"/>
      <c r="N25" s="705"/>
      <c r="O25" s="705"/>
      <c r="P25" s="705"/>
      <c r="Q25" s="705"/>
      <c r="R25" s="705"/>
      <c r="S25" s="705"/>
      <c r="T25" s="705"/>
      <c r="U25" s="705"/>
      <c r="V25" s="705"/>
      <c r="W25" s="705"/>
      <c r="X25" s="705"/>
      <c r="Y25" s="705"/>
      <c r="Z25" s="705"/>
      <c r="AA25" s="705"/>
      <c r="AB25" s="705"/>
      <c r="AC25" s="717"/>
      <c r="AD25" s="718" t="s">
        <v>118</v>
      </c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20"/>
    </row>
    <row r="26" spans="1:45" ht="18" customHeight="1" thickBot="1">
      <c r="A26" s="650" t="s">
        <v>58</v>
      </c>
      <c r="B26" s="651"/>
      <c r="C26" s="651"/>
      <c r="D26" s="651"/>
      <c r="E26" s="651"/>
      <c r="F26" s="651"/>
      <c r="G26" s="651"/>
      <c r="H26" s="651"/>
      <c r="I26" s="651"/>
      <c r="J26" s="651"/>
      <c r="K26" s="651"/>
      <c r="L26" s="651"/>
      <c r="M26" s="651"/>
      <c r="N26" s="651"/>
      <c r="O26" s="651"/>
      <c r="P26" s="651"/>
      <c r="Q26" s="651"/>
      <c r="R26" s="651"/>
      <c r="S26" s="651"/>
      <c r="T26" s="651"/>
      <c r="U26" s="651"/>
      <c r="V26" s="651"/>
      <c r="W26" s="651"/>
      <c r="X26" s="651"/>
      <c r="Y26" s="651"/>
      <c r="Z26" s="651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2"/>
    </row>
    <row r="27" spans="1:45" ht="17.45" customHeight="1">
      <c r="A27" s="698" t="s">
        <v>151</v>
      </c>
      <c r="B27" s="698"/>
      <c r="C27" s="698"/>
      <c r="D27" s="698"/>
      <c r="E27" s="698"/>
      <c r="F27" s="698"/>
      <c r="G27" s="199"/>
      <c r="H27" s="703" t="s">
        <v>152</v>
      </c>
      <c r="I27" s="703"/>
      <c r="J27" s="703"/>
      <c r="K27" s="703"/>
      <c r="L27" s="703"/>
      <c r="M27" s="703"/>
      <c r="N27" s="703"/>
      <c r="O27" s="199"/>
      <c r="P27" s="703" t="s">
        <v>153</v>
      </c>
      <c r="Q27" s="703"/>
      <c r="R27" s="703"/>
      <c r="S27" s="703"/>
      <c r="T27" s="703"/>
      <c r="U27" s="703"/>
      <c r="V27" s="703"/>
      <c r="W27" s="703"/>
      <c r="X27" s="703"/>
      <c r="Y27" s="199"/>
      <c r="Z27" s="730" t="s">
        <v>286</v>
      </c>
      <c r="AA27" s="730"/>
      <c r="AB27" s="730"/>
      <c r="AC27" s="730"/>
      <c r="AD27" s="730"/>
      <c r="AE27" s="730"/>
      <c r="AF27" s="730"/>
      <c r="AG27" s="730"/>
      <c r="AH27" s="281"/>
      <c r="AI27" s="730" t="s">
        <v>287</v>
      </c>
      <c r="AJ27" s="730"/>
      <c r="AK27" s="730"/>
      <c r="AL27" s="730"/>
      <c r="AM27" s="730"/>
      <c r="AN27" s="730"/>
      <c r="AO27" s="730"/>
      <c r="AP27" s="730"/>
      <c r="AQ27" s="730"/>
      <c r="AR27" s="274"/>
      <c r="AS27" s="274"/>
    </row>
    <row r="28" spans="1:45" ht="14.45" customHeight="1">
      <c r="A28" s="214"/>
      <c r="B28" s="214"/>
      <c r="C28" s="153"/>
      <c r="D28" s="153"/>
      <c r="E28" s="153"/>
      <c r="F28" s="153"/>
      <c r="G28" s="153"/>
      <c r="H28" s="153"/>
      <c r="I28" s="220"/>
      <c r="J28" s="153"/>
      <c r="K28" s="220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228"/>
      <c r="AE28" s="228"/>
      <c r="AF28" s="220"/>
      <c r="AG28" s="255"/>
      <c r="AH28" s="214"/>
      <c r="AI28" s="90"/>
      <c r="AJ28" s="90"/>
      <c r="AK28" s="90"/>
      <c r="AL28" s="90"/>
      <c r="AM28" s="90"/>
      <c r="AN28" s="90"/>
      <c r="AO28" s="90"/>
      <c r="AP28" s="274"/>
      <c r="AQ28" s="274"/>
      <c r="AR28" s="274"/>
      <c r="AS28" s="274"/>
    </row>
    <row r="29" spans="1:45" ht="14.45" customHeight="1">
      <c r="A29" s="215"/>
      <c r="B29" s="215"/>
      <c r="C29" s="200"/>
      <c r="D29" s="200"/>
      <c r="E29" s="200"/>
      <c r="F29" s="200"/>
      <c r="G29" s="200"/>
      <c r="H29" s="200"/>
      <c r="I29" s="220"/>
      <c r="J29" s="200"/>
      <c r="K29" s="221"/>
      <c r="L29" s="200"/>
      <c r="M29" s="200"/>
      <c r="N29" s="201"/>
      <c r="O29" s="201"/>
      <c r="P29" s="200"/>
      <c r="Q29" s="200"/>
      <c r="R29" s="200"/>
      <c r="S29" s="200"/>
      <c r="T29" s="200"/>
      <c r="U29" s="200"/>
      <c r="V29" s="200"/>
      <c r="W29" s="200"/>
      <c r="X29" s="201"/>
      <c r="Y29" s="201"/>
      <c r="Z29" s="201"/>
      <c r="AA29" s="200"/>
      <c r="AB29" s="200"/>
      <c r="AC29" s="200"/>
      <c r="AD29" s="229"/>
      <c r="AE29" s="229"/>
      <c r="AF29" s="220"/>
      <c r="AG29" s="256"/>
      <c r="AH29" s="277"/>
      <c r="AI29" s="251"/>
      <c r="AJ29" s="98"/>
      <c r="AK29" s="6"/>
      <c r="AL29" s="6"/>
      <c r="AM29" s="6"/>
      <c r="AN29" s="6"/>
      <c r="AO29" s="6"/>
      <c r="AP29" s="6"/>
      <c r="AQ29" s="6"/>
      <c r="AR29" s="6"/>
      <c r="AS29" s="6"/>
    </row>
    <row r="30" spans="1:45" ht="14.45" customHeight="1" thickBot="1">
      <c r="A30" s="216"/>
      <c r="B30" s="216"/>
      <c r="C30" s="202"/>
      <c r="D30" s="202"/>
      <c r="E30" s="202"/>
      <c r="F30" s="202"/>
      <c r="G30" s="202"/>
      <c r="H30" s="202"/>
      <c r="J30" s="202"/>
      <c r="K30" s="222"/>
      <c r="L30" s="202"/>
      <c r="M30" s="202"/>
      <c r="N30" s="202"/>
      <c r="O30" s="203"/>
      <c r="P30" s="202"/>
      <c r="Q30" s="202"/>
      <c r="R30" s="202"/>
      <c r="S30" s="202"/>
      <c r="T30" s="202"/>
      <c r="U30" s="202"/>
      <c r="V30" s="202"/>
      <c r="W30" s="202"/>
      <c r="X30" s="203"/>
      <c r="Y30" s="203"/>
      <c r="Z30" s="203"/>
      <c r="AA30" s="202"/>
      <c r="AB30" s="202"/>
      <c r="AC30" s="202"/>
      <c r="AD30" s="230"/>
      <c r="AE30" s="230"/>
      <c r="AF30" s="222"/>
      <c r="AG30" s="257"/>
      <c r="AH30" s="278"/>
      <c r="AI30" s="252"/>
      <c r="AJ30" s="118"/>
      <c r="AK30" s="100"/>
      <c r="AL30" s="100"/>
      <c r="AM30" s="100"/>
      <c r="AN30" s="100"/>
      <c r="AO30" s="100"/>
      <c r="AP30" s="100"/>
      <c r="AQ30" s="100"/>
      <c r="AR30" s="100"/>
      <c r="AS30" s="100"/>
    </row>
    <row r="31" spans="1:45" ht="13.5" customHeight="1">
      <c r="A31" s="1" t="s">
        <v>0</v>
      </c>
      <c r="B31" s="206" t="s">
        <v>1</v>
      </c>
      <c r="C31" s="697" t="s">
        <v>2</v>
      </c>
      <c r="D31" s="657"/>
      <c r="E31" s="657"/>
      <c r="F31" s="657"/>
      <c r="G31" s="658"/>
      <c r="H31" s="183" t="s">
        <v>60</v>
      </c>
      <c r="I31" s="284"/>
      <c r="J31" s="423"/>
      <c r="K31" s="287"/>
      <c r="L31" s="149"/>
      <c r="M31" s="149"/>
      <c r="N31" s="149"/>
      <c r="O31" s="149"/>
      <c r="P31" s="149"/>
      <c r="Q31" s="149"/>
      <c r="R31" s="149"/>
      <c r="S3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31" s="713"/>
      <c r="U31" s="713"/>
      <c r="V31" s="713"/>
      <c r="W31" s="713"/>
      <c r="X31" s="713"/>
      <c r="Y31" s="713"/>
      <c r="Z31" s="713"/>
      <c r="AA31" s="713"/>
      <c r="AB31" s="713"/>
      <c r="AC31" s="713"/>
      <c r="AD31" s="713"/>
      <c r="AE31" s="713"/>
      <c r="AF31" s="713"/>
      <c r="AG31" s="713"/>
      <c r="AH31" s="713"/>
      <c r="AI31" s="713"/>
      <c r="AJ31" s="2"/>
      <c r="AK31" s="2"/>
      <c r="AL31" s="94"/>
      <c r="AM31" s="94"/>
      <c r="AN31" s="94"/>
      <c r="AO31" s="94"/>
      <c r="AP31" s="94"/>
      <c r="AQ31" s="94"/>
      <c r="AR31" s="94"/>
      <c r="AS31" s="2"/>
    </row>
    <row r="32" spans="1:45" ht="12.95" customHeight="1">
      <c r="A32" s="207">
        <f t="shared" ref="A32:B38" si="4">A2</f>
        <v>70</v>
      </c>
      <c r="B32" s="208">
        <f t="shared" si="4"/>
        <v>0</v>
      </c>
      <c r="C32" s="679" t="s">
        <v>3</v>
      </c>
      <c r="D32" s="680"/>
      <c r="E32" s="680"/>
      <c r="F32" s="680"/>
      <c r="G32" s="681"/>
      <c r="H32" s="184"/>
      <c r="I32" s="285"/>
      <c r="J32" s="185"/>
      <c r="K32" s="285"/>
      <c r="L32" s="185"/>
      <c r="M32" s="185"/>
      <c r="N32" s="716" t="s">
        <v>155</v>
      </c>
      <c r="O32" s="716"/>
      <c r="P32" s="716"/>
      <c r="Q32" s="716"/>
      <c r="R32" s="716"/>
      <c r="S32" s="713"/>
      <c r="T32" s="713"/>
      <c r="U32" s="713"/>
      <c r="V32" s="713"/>
      <c r="W32" s="713"/>
      <c r="X32" s="713"/>
      <c r="Y32" s="713"/>
      <c r="Z32" s="713"/>
      <c r="AA32" s="713"/>
      <c r="AB32" s="713"/>
      <c r="AC32" s="713"/>
      <c r="AD32" s="713"/>
      <c r="AE32" s="713"/>
      <c r="AF32" s="713"/>
      <c r="AG32" s="713"/>
      <c r="AH32" s="713"/>
      <c r="AI32" s="713"/>
      <c r="AJ32" s="2"/>
      <c r="AK32" s="2"/>
      <c r="AL32" s="39"/>
      <c r="AM32" s="39"/>
      <c r="AN32" s="39"/>
      <c r="AO32" s="39"/>
      <c r="AP32" s="39"/>
      <c r="AQ32" s="39"/>
      <c r="AR32" s="13"/>
      <c r="AS32" s="2"/>
    </row>
    <row r="33" spans="1:45" ht="12.95" customHeight="1">
      <c r="A33" s="207">
        <f t="shared" si="4"/>
        <v>50</v>
      </c>
      <c r="B33" s="209">
        <f t="shared" si="4"/>
        <v>0</v>
      </c>
      <c r="C33" s="679" t="s">
        <v>4</v>
      </c>
      <c r="D33" s="680"/>
      <c r="E33" s="680"/>
      <c r="F33" s="680"/>
      <c r="G33" s="681"/>
      <c r="H33" s="184"/>
      <c r="I33" s="285"/>
      <c r="J33" s="185"/>
      <c r="K33" s="285"/>
      <c r="L33" s="185"/>
      <c r="M33" s="185"/>
      <c r="N33" s="716"/>
      <c r="O33" s="716"/>
      <c r="P33" s="716"/>
      <c r="Q33" s="716"/>
      <c r="R33" s="716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"/>
      <c r="AK33" s="2"/>
      <c r="AL33" s="89"/>
      <c r="AM33" s="89"/>
      <c r="AN33" s="744" t="s">
        <v>150</v>
      </c>
      <c r="AO33" s="744"/>
      <c r="AP33" s="744"/>
      <c r="AQ33" s="744"/>
      <c r="AR33" s="744"/>
      <c r="AS33" s="744"/>
    </row>
    <row r="34" spans="1:45" ht="12.95" customHeight="1">
      <c r="A34" s="182">
        <f t="shared" si="4"/>
        <v>40</v>
      </c>
      <c r="B34" s="209">
        <f t="shared" si="4"/>
        <v>0</v>
      </c>
      <c r="C34" s="679" t="s">
        <v>262</v>
      </c>
      <c r="D34" s="680"/>
      <c r="E34" s="680"/>
      <c r="F34" s="680"/>
      <c r="G34" s="681"/>
      <c r="H34" s="183"/>
      <c r="I34" s="284"/>
      <c r="J34" s="423"/>
      <c r="K34" s="287"/>
      <c r="L34" s="149"/>
      <c r="M34" s="149"/>
      <c r="N34" s="149"/>
      <c r="O34" s="149"/>
      <c r="P34" s="149"/>
      <c r="Q34" s="149"/>
      <c r="R34" s="149"/>
      <c r="S34" s="713"/>
      <c r="T34" s="713"/>
      <c r="U34" s="713"/>
      <c r="V34" s="713"/>
      <c r="W34" s="713"/>
      <c r="X34" s="713"/>
      <c r="Y34" s="713"/>
      <c r="Z34" s="713"/>
      <c r="AA34" s="713"/>
      <c r="AB34" s="713"/>
      <c r="AC34" s="713"/>
      <c r="AD34" s="713"/>
      <c r="AE34" s="713"/>
      <c r="AF34" s="713"/>
      <c r="AG34" s="713"/>
      <c r="AH34" s="713"/>
      <c r="AI34" s="713"/>
      <c r="AJ34" s="2"/>
      <c r="AK34" s="2"/>
      <c r="AL34" s="95"/>
      <c r="AM34" s="95"/>
      <c r="AN34" s="95"/>
      <c r="AO34" s="95"/>
      <c r="AP34" s="95"/>
      <c r="AQ34" s="95"/>
      <c r="AR34" s="95"/>
      <c r="AS34" s="2"/>
    </row>
    <row r="35" spans="1:45" ht="12.95" customHeight="1">
      <c r="A35" s="207">
        <f t="shared" si="4"/>
        <v>5</v>
      </c>
      <c r="B35" s="208">
        <f t="shared" si="4"/>
        <v>0</v>
      </c>
      <c r="C35" s="679" t="s">
        <v>263</v>
      </c>
      <c r="D35" s="680"/>
      <c r="E35" s="680"/>
      <c r="F35" s="680"/>
      <c r="G35" s="681"/>
      <c r="H35" s="183"/>
      <c r="I35" s="284"/>
      <c r="J35" s="423"/>
      <c r="K35" s="287"/>
      <c r="L35" s="149"/>
      <c r="M35" s="149"/>
      <c r="N35" s="149"/>
      <c r="O35" s="149"/>
      <c r="P35" s="149"/>
      <c r="Q35" s="149"/>
      <c r="R35" s="149"/>
      <c r="S35" s="713"/>
      <c r="T35" s="713"/>
      <c r="U35" s="713"/>
      <c r="V35" s="713"/>
      <c r="W35" s="713"/>
      <c r="X35" s="713"/>
      <c r="Y35" s="713"/>
      <c r="Z35" s="713"/>
      <c r="AA35" s="713"/>
      <c r="AB35" s="713"/>
      <c r="AC35" s="713"/>
      <c r="AD35" s="713"/>
      <c r="AE35" s="713"/>
      <c r="AF35" s="713"/>
      <c r="AG35" s="713"/>
      <c r="AH35" s="713"/>
      <c r="AI35" s="713"/>
      <c r="AJ35" s="2"/>
      <c r="AK35" s="2"/>
      <c r="AL35" s="95"/>
      <c r="AM35" s="95"/>
      <c r="AN35" s="95"/>
      <c r="AO35" s="95"/>
      <c r="AP35" s="95"/>
      <c r="AQ35" s="95"/>
      <c r="AR35" s="95"/>
      <c r="AS35" s="2"/>
    </row>
    <row r="36" spans="1:45" ht="12.95" customHeight="1">
      <c r="A36" s="182">
        <f t="shared" si="4"/>
        <v>5</v>
      </c>
      <c r="B36" s="209">
        <f t="shared" si="4"/>
        <v>0</v>
      </c>
      <c r="C36" s="679" t="s">
        <v>5</v>
      </c>
      <c r="D36" s="680"/>
      <c r="E36" s="680"/>
      <c r="F36" s="680"/>
      <c r="G36" s="681"/>
      <c r="H36" s="183"/>
      <c r="I36" s="284"/>
      <c r="J36" s="423"/>
      <c r="K36" s="287"/>
      <c r="L36" s="149"/>
      <c r="M36" s="149"/>
      <c r="N36" s="149"/>
      <c r="O36" s="149"/>
      <c r="P36" s="149"/>
      <c r="Q36" s="149"/>
      <c r="R36" s="149"/>
      <c r="S36" s="713"/>
      <c r="T36" s="713"/>
      <c r="U36" s="713"/>
      <c r="V36" s="713"/>
      <c r="W36" s="713"/>
      <c r="X36" s="713"/>
      <c r="Y36" s="713"/>
      <c r="Z36" s="713"/>
      <c r="AA36" s="713"/>
      <c r="AB36" s="713"/>
      <c r="AC36" s="713"/>
      <c r="AD36" s="713"/>
      <c r="AE36" s="713"/>
      <c r="AF36" s="713"/>
      <c r="AG36" s="713"/>
      <c r="AH36" s="713"/>
      <c r="AI36" s="713"/>
      <c r="AJ36" s="2"/>
      <c r="AK36" s="2"/>
      <c r="AL36" s="2"/>
      <c r="AM36" s="2"/>
      <c r="AN36" s="2"/>
      <c r="AO36" s="2"/>
      <c r="AP36" s="2"/>
      <c r="AQ36" s="2"/>
      <c r="AR36" s="13"/>
      <c r="AS36" s="2"/>
    </row>
    <row r="37" spans="1:45" ht="12.95" customHeight="1">
      <c r="A37" s="182">
        <f t="shared" si="4"/>
        <v>10</v>
      </c>
      <c r="B37" s="209">
        <f t="shared" si="4"/>
        <v>0</v>
      </c>
      <c r="C37" s="679" t="s">
        <v>6</v>
      </c>
      <c r="D37" s="680"/>
      <c r="E37" s="680"/>
      <c r="F37" s="680"/>
      <c r="G37" s="681"/>
      <c r="H37" s="149"/>
      <c r="I37" s="284"/>
      <c r="J37" s="185"/>
      <c r="K37" s="285"/>
      <c r="L37" s="185"/>
      <c r="M37" s="185"/>
      <c r="N37" s="185"/>
      <c r="O37" s="185"/>
      <c r="P37" s="185"/>
      <c r="Q37" s="185"/>
      <c r="R37" s="185"/>
      <c r="S37" s="713"/>
      <c r="T37" s="713"/>
      <c r="U37" s="713"/>
      <c r="V37" s="713"/>
      <c r="W37" s="713"/>
      <c r="X37" s="713"/>
      <c r="Y37" s="713"/>
      <c r="Z37" s="713"/>
      <c r="AA37" s="713"/>
      <c r="AB37" s="713"/>
      <c r="AC37" s="713"/>
      <c r="AD37" s="713"/>
      <c r="AE37" s="713"/>
      <c r="AF37" s="713"/>
      <c r="AG37" s="713"/>
      <c r="AH37" s="713"/>
      <c r="AI37" s="713"/>
      <c r="AJ37" s="96"/>
      <c r="AK37" s="96"/>
      <c r="AL37" s="96"/>
      <c r="AM37" s="96"/>
      <c r="AN37" s="743" t="s">
        <v>149</v>
      </c>
      <c r="AO37" s="743"/>
      <c r="AP37" s="743"/>
      <c r="AQ37" s="743"/>
      <c r="AR37" s="743"/>
      <c r="AS37" s="743"/>
    </row>
    <row r="38" spans="1:45" ht="12.95" customHeight="1" thickBot="1">
      <c r="A38" s="210">
        <f t="shared" si="4"/>
        <v>0</v>
      </c>
      <c r="B38" s="211">
        <f t="shared" si="4"/>
        <v>0</v>
      </c>
      <c r="C38" s="699" t="s">
        <v>7</v>
      </c>
      <c r="D38" s="700"/>
      <c r="E38" s="700"/>
      <c r="F38" s="700"/>
      <c r="G38" s="701"/>
      <c r="H38" s="186"/>
      <c r="I38" s="286"/>
      <c r="J38" s="187"/>
      <c r="K38" s="218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223"/>
      <c r="AE38" s="223"/>
      <c r="AF38" s="218"/>
      <c r="AG38" s="253"/>
      <c r="AH38" s="276"/>
      <c r="AI38" s="250"/>
      <c r="AJ38" s="97"/>
      <c r="AK38" s="97"/>
      <c r="AL38" s="97"/>
      <c r="AM38" s="97"/>
      <c r="AN38" s="5"/>
      <c r="AO38" s="5"/>
      <c r="AP38" s="5"/>
      <c r="AQ38" s="5"/>
      <c r="AR38" s="14"/>
      <c r="AS38" s="5"/>
    </row>
    <row r="39" spans="1:45" ht="17.25" customHeight="1">
      <c r="A39" s="747" t="s">
        <v>61</v>
      </c>
      <c r="B39" s="748"/>
      <c r="C39" s="697" t="s">
        <v>8</v>
      </c>
      <c r="D39" s="657"/>
      <c r="E39" s="657"/>
      <c r="F39" s="657"/>
      <c r="G39" s="658"/>
      <c r="H39" s="762" t="s">
        <v>9</v>
      </c>
      <c r="I39" s="729" t="s">
        <v>50</v>
      </c>
      <c r="J39" s="758" t="s">
        <v>117</v>
      </c>
      <c r="K39" s="729" t="s">
        <v>47</v>
      </c>
      <c r="L39" s="702" t="s">
        <v>10</v>
      </c>
      <c r="M39" s="702" t="s">
        <v>11</v>
      </c>
      <c r="N39" s="702" t="s">
        <v>44</v>
      </c>
      <c r="O39" s="702" t="s">
        <v>12</v>
      </c>
      <c r="P39" s="702" t="s">
        <v>13</v>
      </c>
      <c r="Q39" s="702" t="s">
        <v>14</v>
      </c>
      <c r="R39" s="702" t="s">
        <v>15</v>
      </c>
      <c r="S39" s="702" t="s">
        <v>45</v>
      </c>
      <c r="T39" s="702" t="s">
        <v>16</v>
      </c>
      <c r="U39" s="702" t="s">
        <v>17</v>
      </c>
      <c r="V39" s="702" t="s">
        <v>18</v>
      </c>
      <c r="W39" s="702" t="s">
        <v>19</v>
      </c>
      <c r="X39" s="702" t="s">
        <v>20</v>
      </c>
      <c r="Y39" s="702" t="s">
        <v>55</v>
      </c>
      <c r="Z39" s="702" t="s">
        <v>54</v>
      </c>
      <c r="AA39" s="702" t="s">
        <v>53</v>
      </c>
      <c r="AB39" s="702" t="s">
        <v>21</v>
      </c>
      <c r="AC39" s="687" t="s">
        <v>22</v>
      </c>
      <c r="AD39" s="733" t="s">
        <v>56</v>
      </c>
      <c r="AE39" s="734"/>
      <c r="AF39" s="729" t="s">
        <v>148</v>
      </c>
      <c r="AG39" s="735" t="s">
        <v>43</v>
      </c>
      <c r="AH39" s="801" t="s">
        <v>323</v>
      </c>
      <c r="AI39" s="763" t="s">
        <v>23</v>
      </c>
      <c r="AJ39" s="759" t="s">
        <v>24</v>
      </c>
      <c r="AK39" s="670" t="s">
        <v>25</v>
      </c>
      <c r="AL39" s="755" t="s">
        <v>57</v>
      </c>
      <c r="AM39" s="756"/>
      <c r="AN39" s="756"/>
      <c r="AO39" s="756"/>
      <c r="AP39" s="756"/>
      <c r="AQ39" s="756"/>
      <c r="AR39" s="757"/>
      <c r="AS39" s="753" t="s">
        <v>26</v>
      </c>
    </row>
    <row r="40" spans="1:45" ht="48.6" customHeight="1" thickBot="1">
      <c r="A40" s="749"/>
      <c r="B40" s="750"/>
      <c r="C40" s="150" t="s">
        <v>27</v>
      </c>
      <c r="D40" s="181" t="s">
        <v>28</v>
      </c>
      <c r="E40" s="181" t="s">
        <v>29</v>
      </c>
      <c r="F40" s="181" t="s">
        <v>30</v>
      </c>
      <c r="G40" s="151" t="s">
        <v>51</v>
      </c>
      <c r="H40" s="660"/>
      <c r="I40" s="662"/>
      <c r="J40" s="656"/>
      <c r="K40" s="662"/>
      <c r="L40" s="664"/>
      <c r="M40" s="664"/>
      <c r="N40" s="664"/>
      <c r="O40" s="664"/>
      <c r="P40" s="664"/>
      <c r="Q40" s="664"/>
      <c r="R40" s="664"/>
      <c r="S40" s="664"/>
      <c r="T40" s="664"/>
      <c r="U40" s="664"/>
      <c r="V40" s="664"/>
      <c r="W40" s="664"/>
      <c r="X40" s="664"/>
      <c r="Y40" s="664"/>
      <c r="Z40" s="664"/>
      <c r="AA40" s="664"/>
      <c r="AB40" s="664"/>
      <c r="AC40" s="688"/>
      <c r="AD40" s="711"/>
      <c r="AE40" s="712"/>
      <c r="AF40" s="662"/>
      <c r="AG40" s="665"/>
      <c r="AH40" s="802"/>
      <c r="AI40" s="686"/>
      <c r="AJ40" s="760"/>
      <c r="AK40" s="761"/>
      <c r="AL40" s="9" t="s">
        <v>31</v>
      </c>
      <c r="AM40" s="122" t="s">
        <v>32</v>
      </c>
      <c r="AN40" s="10" t="s">
        <v>33</v>
      </c>
      <c r="AO40" s="121" t="s">
        <v>34</v>
      </c>
      <c r="AP40" s="10" t="s">
        <v>35</v>
      </c>
      <c r="AQ40" s="122" t="s">
        <v>36</v>
      </c>
      <c r="AR40" s="15" t="s">
        <v>37</v>
      </c>
      <c r="AS40" s="695"/>
    </row>
    <row r="41" spans="1:45" ht="23.45" customHeight="1" thickBot="1">
      <c r="A41" s="749"/>
      <c r="B41" s="750"/>
      <c r="C41" s="205">
        <f>'هر څه دلته وليکئ'!AD13</f>
        <v>0</v>
      </c>
      <c r="D41" s="205">
        <f>'هر څه دلته وليکئ'!AE13</f>
        <v>0</v>
      </c>
      <c r="E41" s="205">
        <f>'هر څه دلته وليکئ'!AF13</f>
        <v>1</v>
      </c>
      <c r="F41" s="205">
        <f>'هر څه دلته وليکئ'!AG13</f>
        <v>99</v>
      </c>
      <c r="G41" s="432">
        <f>'هر څه دلته وليکئ'!AH13</f>
        <v>100</v>
      </c>
      <c r="H41" s="190">
        <f>'هر څه دلته وليکئ'!AI13</f>
        <v>3</v>
      </c>
      <c r="I41" s="205" t="str">
        <f>'هر څه دلته وليکئ'!AJ13</f>
        <v>بريالی</v>
      </c>
      <c r="J41" s="721">
        <f>'هر څه دلته وليکئ'!AB13</f>
        <v>0</v>
      </c>
      <c r="K41" s="433">
        <f>'هر څه دلته وليکئ'!AK13</f>
        <v>0</v>
      </c>
      <c r="L41" s="190">
        <f>'هر څه دلته وليکئ'!AL13</f>
        <v>0</v>
      </c>
      <c r="M41" s="190">
        <f>'هر څه دلته وليکئ'!AM13</f>
        <v>0</v>
      </c>
      <c r="N41" s="190">
        <f>'هر څه دلته وليکئ'!AN13</f>
        <v>0</v>
      </c>
      <c r="O41" s="190">
        <f>'هر څه دلته وليکئ'!AO13</f>
        <v>0</v>
      </c>
      <c r="P41" s="190">
        <f>'هر څه دلته وليکئ'!AP13</f>
        <v>0</v>
      </c>
      <c r="Q41" s="190">
        <f>'هر څه دلته وليکئ'!AQ13</f>
        <v>0</v>
      </c>
      <c r="R41" s="190">
        <f>'هر څه دلته وليکئ'!AR13</f>
        <v>0</v>
      </c>
      <c r="S41" s="190">
        <f>'هر څه دلته وليکئ'!AS13</f>
        <v>0</v>
      </c>
      <c r="T41" s="190">
        <f>'هر څه دلته وليکئ'!AT13</f>
        <v>0</v>
      </c>
      <c r="U41" s="190">
        <f>'هر څه دلته وليکئ'!AU13</f>
        <v>0</v>
      </c>
      <c r="V41" s="190">
        <f>'هر څه دلته وليکئ'!AV13</f>
        <v>0</v>
      </c>
      <c r="W41" s="190">
        <f>'هر څه دلته وليکئ'!AW13</f>
        <v>0</v>
      </c>
      <c r="X41" s="190">
        <f>'هر څه دلته وليکئ'!AX13</f>
        <v>0</v>
      </c>
      <c r="Y41" s="190"/>
      <c r="Z41" s="190">
        <f>'هر څه دلته وليکئ'!AZ13</f>
        <v>0</v>
      </c>
      <c r="AA41" s="190">
        <f>'هر څه دلته وليکئ'!BA13</f>
        <v>0</v>
      </c>
      <c r="AB41" s="190">
        <f>'هر څه دلته وليکئ'!BB13</f>
        <v>0</v>
      </c>
      <c r="AC41" s="193">
        <f>'هر څه دلته وليکئ'!BC13</f>
        <v>0</v>
      </c>
      <c r="AD41" s="745" t="s">
        <v>114</v>
      </c>
      <c r="AE41" s="746"/>
      <c r="AF41" s="205">
        <f>'هر څه دلته وليکئ'!BD13</f>
        <v>0</v>
      </c>
      <c r="AG41" s="706">
        <f>'هر څه دلته وليکئ'!DH13</f>
        <v>0</v>
      </c>
      <c r="AH41" s="740">
        <f>'هر څه دلته وليکئ'!DI13</f>
        <v>0</v>
      </c>
      <c r="AI41" s="421" t="str">
        <f>'هر څه دلته وليکئ'!DJ13</f>
        <v xml:space="preserve"> ثبت </v>
      </c>
      <c r="AJ41" s="673">
        <f>'هر څه دلته وليکئ'!DM13</f>
        <v>0</v>
      </c>
      <c r="AK41" s="682">
        <f>'هر څه دلته وليکئ'!DN13</f>
        <v>0</v>
      </c>
      <c r="AL41" s="676">
        <f>'هر څه دلته وليکئ'!DO13</f>
        <v>0</v>
      </c>
      <c r="AM41" s="673">
        <f>'هر څه دلته وليکئ'!DP13</f>
        <v>0</v>
      </c>
      <c r="AN41" s="673">
        <f>'هر څه دلته وليکئ'!DQ13</f>
        <v>0</v>
      </c>
      <c r="AO41" s="673">
        <f>'هر څه دلته وليکئ'!DR13</f>
        <v>0</v>
      </c>
      <c r="AP41" s="673">
        <f>'هر څه دلته وليکئ'!DS13</f>
        <v>0</v>
      </c>
      <c r="AQ41" s="673">
        <f>'هر څه دلته وليکئ'!DT13</f>
        <v>0</v>
      </c>
      <c r="AR41" s="673">
        <f>'هر څه دلته وليکئ'!DU13</f>
        <v>0</v>
      </c>
      <c r="AS41" s="670">
        <v>3</v>
      </c>
    </row>
    <row r="42" spans="1:45" ht="23.45" customHeight="1" thickBot="1">
      <c r="A42" s="749"/>
      <c r="B42" s="750"/>
      <c r="C42" s="205">
        <f>'هر څه دلته وليکئ'!A13</f>
        <v>0</v>
      </c>
      <c r="D42" s="205">
        <f>'هر څه دلته وليکئ'!B13</f>
        <v>0</v>
      </c>
      <c r="E42" s="205">
        <f>'هر څه دلته وليکئ'!C13</f>
        <v>11</v>
      </c>
      <c r="F42" s="205">
        <f>'هر څه دلته وليکئ'!D13</f>
        <v>88</v>
      </c>
      <c r="G42" s="432">
        <f>'هر څه دلته وليکئ'!E13</f>
        <v>99</v>
      </c>
      <c r="H42" s="190">
        <f>'هر څه دلته وليکئ'!F13</f>
        <v>3</v>
      </c>
      <c r="I42" s="205" t="str">
        <f>'هر څه دلته وليکئ'!G13</f>
        <v>بريالی</v>
      </c>
      <c r="J42" s="722"/>
      <c r="K42" s="435">
        <f>'هر څه دلته وليکئ'!H13</f>
        <v>0</v>
      </c>
      <c r="L42" s="194">
        <f>'هر څه دلته وليکئ'!I13</f>
        <v>0</v>
      </c>
      <c r="M42" s="194">
        <f>'هر څه دلته وليکئ'!J13</f>
        <v>0</v>
      </c>
      <c r="N42" s="194">
        <f>'هر څه دلته وليکئ'!K13</f>
        <v>0</v>
      </c>
      <c r="O42" s="194">
        <f>'هر څه دلته وليکئ'!L13</f>
        <v>0</v>
      </c>
      <c r="P42" s="194">
        <f>'هر څه دلته وليکئ'!M13</f>
        <v>0</v>
      </c>
      <c r="Q42" s="194">
        <f>'هر څه دلته وليکئ'!N13</f>
        <v>0</v>
      </c>
      <c r="R42" s="194">
        <f>'هر څه دلته وليکئ'!O13</f>
        <v>0</v>
      </c>
      <c r="S42" s="194"/>
      <c r="T42" s="194">
        <f>'هر څه دلته وليکئ'!Q13</f>
        <v>0</v>
      </c>
      <c r="U42" s="194">
        <f>'هر څه دلته وليکئ'!R13</f>
        <v>0</v>
      </c>
      <c r="V42" s="194">
        <f>'هر څه دلته وليکئ'!S13</f>
        <v>0</v>
      </c>
      <c r="W42" s="194">
        <f>'هر څه دلته وليکئ'!T13</f>
        <v>0</v>
      </c>
      <c r="X42" s="194">
        <f>'هر څه دلته وليکئ'!U13</f>
        <v>0</v>
      </c>
      <c r="Y42" s="194"/>
      <c r="Z42" s="194">
        <f>'هر څه دلته وليکئ'!W13</f>
        <v>0</v>
      </c>
      <c r="AA42" s="194">
        <f>'هر څه دلته وليکئ'!X13</f>
        <v>0</v>
      </c>
      <c r="AB42" s="194">
        <f>'هر څه دلته وليکئ'!Y13</f>
        <v>0</v>
      </c>
      <c r="AC42" s="195">
        <f>'هر څه دلته وليکئ'!Z13</f>
        <v>0</v>
      </c>
      <c r="AD42" s="724" t="s">
        <v>115</v>
      </c>
      <c r="AE42" s="725"/>
      <c r="AF42" s="205">
        <f>'هر څه دلته وليکئ'!AA13</f>
        <v>0</v>
      </c>
      <c r="AG42" s="707"/>
      <c r="AH42" s="741"/>
      <c r="AI42" s="653" t="str">
        <f>'هر څه دلته وليکئ'!DK13</f>
        <v xml:space="preserve">  پاڼه</v>
      </c>
      <c r="AJ42" s="674"/>
      <c r="AK42" s="683"/>
      <c r="AL42" s="677"/>
      <c r="AM42" s="674"/>
      <c r="AN42" s="674"/>
      <c r="AO42" s="674"/>
      <c r="AP42" s="674"/>
      <c r="AQ42" s="674"/>
      <c r="AR42" s="674"/>
      <c r="AS42" s="671"/>
    </row>
    <row r="43" spans="1:45" ht="23.45" customHeight="1">
      <c r="A43" s="749"/>
      <c r="B43" s="750"/>
      <c r="C43" s="262">
        <f>'هر څه دلته وليکئ'!CG13</f>
        <v>0</v>
      </c>
      <c r="D43" s="262">
        <f>'هر څه دلته وليکئ'!CH13</f>
        <v>0</v>
      </c>
      <c r="E43" s="262">
        <f>'هر څه دلته وليکئ'!CI13</f>
        <v>0</v>
      </c>
      <c r="F43" s="262">
        <f>'هر څه دلته وليکئ'!CJ13</f>
        <v>0</v>
      </c>
      <c r="G43" s="439">
        <f>'هر څه دلته وليکئ'!CK13</f>
        <v>0</v>
      </c>
      <c r="H43" s="447">
        <f>'هر څه دلته وليکئ'!CL13</f>
        <v>0</v>
      </c>
      <c r="I43" s="262">
        <f>'هر څه دلته وليکئ'!CM13</f>
        <v>0</v>
      </c>
      <c r="J43" s="722"/>
      <c r="K43" s="262">
        <f>'هر څه دلته وليکئ'!CO13</f>
        <v>0</v>
      </c>
      <c r="L43" s="155">
        <f>'هر څه دلته وليکئ'!CP13</f>
        <v>0</v>
      </c>
      <c r="M43" s="155">
        <f>'هر څه دلته وليکئ'!CQ13</f>
        <v>0</v>
      </c>
      <c r="N43" s="155"/>
      <c r="O43" s="155">
        <f>'هر څه دلته وليکئ'!CS13</f>
        <v>0</v>
      </c>
      <c r="P43" s="155"/>
      <c r="Q43" s="155">
        <f>'هر څه دلته وليکئ'!CU13</f>
        <v>0</v>
      </c>
      <c r="R43" s="155">
        <f>'هر څه دلته وليکئ'!CV13</f>
        <v>0</v>
      </c>
      <c r="S43" s="155"/>
      <c r="T43" s="155">
        <f>'هر څه دلته وليکئ'!CX13</f>
        <v>0</v>
      </c>
      <c r="U43" s="155">
        <f>'هر څه دلته وليکئ'!CY13</f>
        <v>0</v>
      </c>
      <c r="V43" s="155">
        <f>'هر څه دلته وليکئ'!CZ13</f>
        <v>0</v>
      </c>
      <c r="W43" s="155">
        <f>'هر څه دلته وليکئ'!DA13</f>
        <v>0</v>
      </c>
      <c r="X43" s="155">
        <f>'هر څه دلته وليکئ'!DB13</f>
        <v>0</v>
      </c>
      <c r="Y43" s="155"/>
      <c r="Z43" s="155">
        <f>'هر څه دلته وليکئ'!DD13</f>
        <v>0</v>
      </c>
      <c r="AA43" s="155">
        <f>'هر څه دلته وليکئ'!DE13</f>
        <v>0</v>
      </c>
      <c r="AB43" s="155">
        <f>'هر څه دلته وليکئ'!DF13</f>
        <v>0</v>
      </c>
      <c r="AC43" s="196">
        <f>'هر څه دلته وليکئ'!DG13</f>
        <v>0</v>
      </c>
      <c r="AD43" s="224" t="s">
        <v>49</v>
      </c>
      <c r="AE43" s="738" t="s">
        <v>116</v>
      </c>
      <c r="AF43" s="729">
        <f>AF13</f>
        <v>1403</v>
      </c>
      <c r="AG43" s="707"/>
      <c r="AH43" s="741"/>
      <c r="AI43" s="653"/>
      <c r="AJ43" s="674"/>
      <c r="AK43" s="683"/>
      <c r="AL43" s="677"/>
      <c r="AM43" s="674"/>
      <c r="AN43" s="674"/>
      <c r="AO43" s="674"/>
      <c r="AP43" s="674"/>
      <c r="AQ43" s="674"/>
      <c r="AR43" s="674"/>
      <c r="AS43" s="671"/>
    </row>
    <row r="44" spans="1:45" ht="23.45" customHeight="1">
      <c r="A44" s="749"/>
      <c r="B44" s="750"/>
      <c r="C44" s="441">
        <v>0</v>
      </c>
      <c r="D44" s="426">
        <v>0</v>
      </c>
      <c r="E44" s="263">
        <f>IF(G44="","",G44-F44)</f>
        <v>0</v>
      </c>
      <c r="F44" s="263">
        <f>IF(F45="","",F45-F43)</f>
        <v>0</v>
      </c>
      <c r="G44" s="442">
        <f>IF(G45="","",G45-G43)</f>
        <v>0</v>
      </c>
      <c r="H44" s="714">
        <f>'هر څه دلته وليکئ'!BK13</f>
        <v>0</v>
      </c>
      <c r="I44" s="727">
        <f>'هر څه دلته وليکئ'!BL13</f>
        <v>0</v>
      </c>
      <c r="J44" s="722"/>
      <c r="K44" s="263">
        <f>'هر څه دلته وليکئ'!BM13</f>
        <v>0</v>
      </c>
      <c r="L44" s="156">
        <f>'هر څه دلته وليکئ'!BN13</f>
        <v>0</v>
      </c>
      <c r="M44" s="156">
        <f>'هر څه دلته وليکئ'!BO13</f>
        <v>0</v>
      </c>
      <c r="N44" s="156"/>
      <c r="O44" s="156">
        <f>'هر څه دلته وليکئ'!BQ13</f>
        <v>0</v>
      </c>
      <c r="P44" s="156"/>
      <c r="Q44" s="156">
        <f>'هر څه دلته وليکئ'!BS13</f>
        <v>0</v>
      </c>
      <c r="R44" s="156">
        <f>'هر څه دلته وليکئ'!BT13</f>
        <v>0</v>
      </c>
      <c r="S44" s="156"/>
      <c r="T44" s="156">
        <f>'هر څه دلته وليکئ'!BV13</f>
        <v>0</v>
      </c>
      <c r="U44" s="156">
        <f>'هر څه دلته وليکئ'!BW13</f>
        <v>0</v>
      </c>
      <c r="V44" s="156">
        <f>'هر څه دلته وليکئ'!BX13</f>
        <v>0</v>
      </c>
      <c r="W44" s="156">
        <f>'هر څه دلته وليکئ'!BY13</f>
        <v>0</v>
      </c>
      <c r="X44" s="156">
        <f>'هر څه دلته وليکئ'!BZ13</f>
        <v>0</v>
      </c>
      <c r="Y44" s="156"/>
      <c r="Z44" s="156">
        <f>'هر څه دلته وليکئ'!CB13</f>
        <v>0</v>
      </c>
      <c r="AA44" s="156">
        <f>'هر څه دلته وليکئ'!CC13</f>
        <v>0</v>
      </c>
      <c r="AB44" s="156">
        <f>'هر څه دلته وليکئ'!CD13</f>
        <v>0</v>
      </c>
      <c r="AC44" s="198">
        <f>'هر څه دلته وليکئ'!CE13</f>
        <v>0</v>
      </c>
      <c r="AD44" s="225" t="s">
        <v>0</v>
      </c>
      <c r="AE44" s="738"/>
      <c r="AF44" s="661"/>
      <c r="AG44" s="707"/>
      <c r="AH44" s="741"/>
      <c r="AI44" s="653" t="str">
        <f>'هر څه دلته وليکئ'!DL13</f>
        <v>جلد</v>
      </c>
      <c r="AJ44" s="674"/>
      <c r="AK44" s="683"/>
      <c r="AL44" s="677"/>
      <c r="AM44" s="674"/>
      <c r="AN44" s="674"/>
      <c r="AO44" s="674"/>
      <c r="AP44" s="674"/>
      <c r="AQ44" s="674"/>
      <c r="AR44" s="674"/>
      <c r="AS44" s="671"/>
    </row>
    <row r="45" spans="1:45" ht="23.45" customHeight="1">
      <c r="A45" s="751"/>
      <c r="B45" s="752"/>
      <c r="C45" s="448">
        <f>'هر څه دلته وليکئ'!BF13</f>
        <v>0</v>
      </c>
      <c r="D45" s="449">
        <f>'هر څه دلته وليکئ'!BG13</f>
        <v>0</v>
      </c>
      <c r="E45" s="446">
        <f>'هر څه دلته وليکئ'!BH13</f>
        <v>0</v>
      </c>
      <c r="F45" s="263">
        <f>'هر څه دلته وليکئ'!BI13</f>
        <v>0</v>
      </c>
      <c r="G45" s="445">
        <f>'هر څه دلته وليکئ'!BJ13</f>
        <v>0</v>
      </c>
      <c r="H45" s="715"/>
      <c r="I45" s="728"/>
      <c r="J45" s="723"/>
      <c r="K45" s="263">
        <f t="shared" ref="K45:R45" si="5">SUM(K44+K43)</f>
        <v>0</v>
      </c>
      <c r="L45" s="156">
        <f t="shared" si="5"/>
        <v>0</v>
      </c>
      <c r="M45" s="189">
        <f t="shared" si="5"/>
        <v>0</v>
      </c>
      <c r="N45" s="189"/>
      <c r="O45" s="189">
        <f t="shared" si="5"/>
        <v>0</v>
      </c>
      <c r="P45" s="189"/>
      <c r="Q45" s="189">
        <f t="shared" si="5"/>
        <v>0</v>
      </c>
      <c r="R45" s="189">
        <f t="shared" si="5"/>
        <v>0</v>
      </c>
      <c r="S45" s="189"/>
      <c r="T45" s="189">
        <f t="shared" ref="T45:X45" si="6">SUM(T44+T43)</f>
        <v>0</v>
      </c>
      <c r="U45" s="189">
        <f t="shared" si="6"/>
        <v>0</v>
      </c>
      <c r="V45" s="189">
        <f t="shared" si="6"/>
        <v>0</v>
      </c>
      <c r="W45" s="189">
        <f t="shared" si="6"/>
        <v>0</v>
      </c>
      <c r="X45" s="189">
        <f t="shared" si="6"/>
        <v>0</v>
      </c>
      <c r="Y45" s="189"/>
      <c r="Z45" s="189">
        <f t="shared" ref="Z45:AB45" si="7">SUM(Z44+Z43)</f>
        <v>0</v>
      </c>
      <c r="AA45" s="189">
        <f t="shared" si="7"/>
        <v>0</v>
      </c>
      <c r="AB45" s="189">
        <f t="shared" si="7"/>
        <v>0</v>
      </c>
      <c r="AC45" s="204">
        <f>SUM(AC44+AC43)</f>
        <v>0</v>
      </c>
      <c r="AD45" s="226" t="s">
        <v>48</v>
      </c>
      <c r="AE45" s="739"/>
      <c r="AF45" s="728"/>
      <c r="AG45" s="708"/>
      <c r="AH45" s="742"/>
      <c r="AI45" s="654"/>
      <c r="AJ45" s="675"/>
      <c r="AK45" s="684"/>
      <c r="AL45" s="678"/>
      <c r="AM45" s="675"/>
      <c r="AN45" s="675"/>
      <c r="AO45" s="675"/>
      <c r="AP45" s="675"/>
      <c r="AQ45" s="675"/>
      <c r="AR45" s="675"/>
      <c r="AS45" s="672"/>
    </row>
    <row r="46" spans="1:45" ht="15.95" customHeight="1">
      <c r="A46" s="704" t="s">
        <v>264</v>
      </c>
      <c r="B46" s="705"/>
      <c r="C46" s="705"/>
      <c r="D46" s="705"/>
      <c r="E46" s="705"/>
      <c r="F46" s="705"/>
      <c r="G46" s="705"/>
      <c r="H46" s="705"/>
      <c r="I46" s="705"/>
      <c r="J46" s="705"/>
      <c r="K46" s="704" t="s">
        <v>119</v>
      </c>
      <c r="L46" s="705"/>
      <c r="M46" s="705"/>
      <c r="N46" s="705"/>
      <c r="O46" s="705"/>
      <c r="P46" s="705"/>
      <c r="Q46" s="705"/>
      <c r="R46" s="705"/>
      <c r="S46" s="705"/>
      <c r="T46" s="705"/>
      <c r="U46" s="705"/>
      <c r="V46" s="705"/>
      <c r="W46" s="705"/>
      <c r="X46" s="705"/>
      <c r="Y46" s="705"/>
      <c r="Z46" s="705"/>
      <c r="AA46" s="705"/>
      <c r="AB46" s="705"/>
      <c r="AC46" s="717"/>
      <c r="AD46" s="718" t="s">
        <v>118</v>
      </c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20"/>
    </row>
    <row r="47" spans="1:45" ht="15.95" customHeight="1" thickBot="1">
      <c r="A47" s="650" t="s">
        <v>58</v>
      </c>
      <c r="B47" s="651"/>
      <c r="C47" s="651"/>
      <c r="D47" s="651"/>
      <c r="E47" s="651"/>
      <c r="F47" s="651"/>
      <c r="G47" s="651"/>
      <c r="H47" s="651"/>
      <c r="I47" s="651"/>
      <c r="J47" s="651"/>
      <c r="K47" s="651"/>
      <c r="L47" s="651"/>
      <c r="M47" s="651"/>
      <c r="N47" s="651"/>
      <c r="O47" s="651"/>
      <c r="P47" s="651"/>
      <c r="Q47" s="651"/>
      <c r="R47" s="651"/>
      <c r="S47" s="651"/>
      <c r="T47" s="651"/>
      <c r="U47" s="651"/>
      <c r="V47" s="651"/>
      <c r="W47" s="651"/>
      <c r="X47" s="651"/>
      <c r="Y47" s="651"/>
      <c r="Z47" s="651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2"/>
    </row>
    <row r="48" spans="1:45" ht="14.45" customHeight="1">
      <c r="A48" s="689" t="s">
        <v>61</v>
      </c>
      <c r="B48" s="690"/>
      <c r="C48" s="657" t="s">
        <v>8</v>
      </c>
      <c r="D48" s="657"/>
      <c r="E48" s="657"/>
      <c r="F48" s="657"/>
      <c r="G48" s="658"/>
      <c r="H48" s="659" t="s">
        <v>9</v>
      </c>
      <c r="I48" s="661" t="s">
        <v>50</v>
      </c>
      <c r="J48" s="655" t="s">
        <v>147</v>
      </c>
      <c r="K48" s="661" t="s">
        <v>146</v>
      </c>
      <c r="L48" s="663" t="s">
        <v>10</v>
      </c>
      <c r="M48" s="663" t="s">
        <v>11</v>
      </c>
      <c r="N48" s="663" t="s">
        <v>44</v>
      </c>
      <c r="O48" s="663" t="s">
        <v>12</v>
      </c>
      <c r="P48" s="663" t="s">
        <v>13</v>
      </c>
      <c r="Q48" s="663" t="s">
        <v>14</v>
      </c>
      <c r="R48" s="663" t="s">
        <v>15</v>
      </c>
      <c r="S48" s="663" t="s">
        <v>45</v>
      </c>
      <c r="T48" s="663" t="s">
        <v>16</v>
      </c>
      <c r="U48" s="663" t="s">
        <v>17</v>
      </c>
      <c r="V48" s="663" t="s">
        <v>18</v>
      </c>
      <c r="W48" s="663" t="s">
        <v>19</v>
      </c>
      <c r="X48" s="663" t="s">
        <v>20</v>
      </c>
      <c r="Y48" s="663" t="s">
        <v>55</v>
      </c>
      <c r="Z48" s="663" t="s">
        <v>54</v>
      </c>
      <c r="AA48" s="663" t="s">
        <v>53</v>
      </c>
      <c r="AB48" s="663" t="s">
        <v>21</v>
      </c>
      <c r="AC48" s="696" t="s">
        <v>22</v>
      </c>
      <c r="AD48" s="709" t="s">
        <v>56</v>
      </c>
      <c r="AE48" s="710"/>
      <c r="AF48" s="661" t="s">
        <v>148</v>
      </c>
      <c r="AG48" s="653" t="s">
        <v>43</v>
      </c>
      <c r="AH48" s="736" t="s">
        <v>316</v>
      </c>
      <c r="AI48" s="685" t="s">
        <v>23</v>
      </c>
      <c r="AJ48" s="685" t="s">
        <v>24</v>
      </c>
      <c r="AK48" s="731" t="s">
        <v>25</v>
      </c>
      <c r="AL48" s="691" t="s">
        <v>57</v>
      </c>
      <c r="AM48" s="692"/>
      <c r="AN48" s="692"/>
      <c r="AO48" s="692"/>
      <c r="AP48" s="692"/>
      <c r="AQ48" s="692"/>
      <c r="AR48" s="693"/>
      <c r="AS48" s="694" t="s">
        <v>26</v>
      </c>
    </row>
    <row r="49" spans="1:45" ht="50.45" customHeight="1" thickBot="1">
      <c r="A49" s="668"/>
      <c r="B49" s="669"/>
      <c r="C49" s="150" t="s">
        <v>27</v>
      </c>
      <c r="D49" s="181" t="s">
        <v>28</v>
      </c>
      <c r="E49" s="181" t="s">
        <v>29</v>
      </c>
      <c r="F49" s="181" t="s">
        <v>30</v>
      </c>
      <c r="G49" s="151" t="s">
        <v>51</v>
      </c>
      <c r="H49" s="660"/>
      <c r="I49" s="662"/>
      <c r="J49" s="656"/>
      <c r="K49" s="662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88"/>
      <c r="AD49" s="711"/>
      <c r="AE49" s="712"/>
      <c r="AF49" s="662"/>
      <c r="AG49" s="665"/>
      <c r="AH49" s="737"/>
      <c r="AI49" s="686"/>
      <c r="AJ49" s="686"/>
      <c r="AK49" s="732"/>
      <c r="AL49" s="91" t="s">
        <v>31</v>
      </c>
      <c r="AM49" s="122" t="s">
        <v>32</v>
      </c>
      <c r="AN49" s="92" t="s">
        <v>33</v>
      </c>
      <c r="AO49" s="121" t="s">
        <v>34</v>
      </c>
      <c r="AP49" s="92" t="s">
        <v>35</v>
      </c>
      <c r="AQ49" s="122" t="s">
        <v>36</v>
      </c>
      <c r="AR49" s="93" t="s">
        <v>37</v>
      </c>
      <c r="AS49" s="695"/>
    </row>
    <row r="50" spans="1:45" ht="23.45" customHeight="1" thickBot="1">
      <c r="A50" s="668"/>
      <c r="B50" s="669"/>
      <c r="C50" s="205">
        <f>'هر څه دلته وليکئ'!AD14</f>
        <v>0</v>
      </c>
      <c r="D50" s="205">
        <f>'هر څه دلته وليکئ'!AE14</f>
        <v>0</v>
      </c>
      <c r="E50" s="205">
        <f>'هر څه دلته وليکئ'!AF14</f>
        <v>4</v>
      </c>
      <c r="F50" s="205">
        <f>'هر څه دلته وليکئ'!AG14</f>
        <v>136</v>
      </c>
      <c r="G50" s="432">
        <f>'هر څه دلته وليکئ'!AH14</f>
        <v>140</v>
      </c>
      <c r="H50" s="190">
        <f>'هر څه دلته وليکئ'!AI14</f>
        <v>4</v>
      </c>
      <c r="I50" s="205" t="str">
        <f>'هر څه دلته وليکئ'!AJ14</f>
        <v>بريالی</v>
      </c>
      <c r="J50" s="721">
        <f>'هر څه دلته وليکئ'!AB14</f>
        <v>0</v>
      </c>
      <c r="K50" s="433">
        <f>'هر څه دلته وليکئ'!AK14</f>
        <v>0</v>
      </c>
      <c r="L50" s="190">
        <f>'هر څه دلته وليکئ'!AL14</f>
        <v>0</v>
      </c>
      <c r="M50" s="190">
        <f>'هر څه دلته وليکئ'!AM14</f>
        <v>0</v>
      </c>
      <c r="N50" s="190">
        <f>'هر څه دلته وليکئ'!AN14</f>
        <v>0</v>
      </c>
      <c r="O50" s="190">
        <f>'هر څه دلته وليکئ'!AO14</f>
        <v>0</v>
      </c>
      <c r="P50" s="190">
        <f>'هر څه دلته وليکئ'!AP14</f>
        <v>0</v>
      </c>
      <c r="Q50" s="190">
        <f>'هر څه دلته وليکئ'!AQ14</f>
        <v>0</v>
      </c>
      <c r="R50" s="190">
        <f>'هر څه دلته وليکئ'!AR14</f>
        <v>0</v>
      </c>
      <c r="S50" s="190">
        <f>'هر څه دلته وليکئ'!AS14</f>
        <v>0</v>
      </c>
      <c r="T50" s="190">
        <f>'هر څه دلته وليکئ'!AT14</f>
        <v>0</v>
      </c>
      <c r="U50" s="190">
        <f>'هر څه دلته وليکئ'!AU14</f>
        <v>0</v>
      </c>
      <c r="V50" s="190">
        <f>'هر څه دلته وليکئ'!AV14</f>
        <v>0</v>
      </c>
      <c r="W50" s="190">
        <f>'هر څه دلته وليکئ'!AW14</f>
        <v>0</v>
      </c>
      <c r="X50" s="190">
        <f>'هر څه دلته وليکئ'!AX14</f>
        <v>0</v>
      </c>
      <c r="Y50" s="190"/>
      <c r="Z50" s="190">
        <f>'هر څه دلته وليکئ'!AZ14</f>
        <v>0</v>
      </c>
      <c r="AA50" s="190">
        <f>'هر څه دلته وليکئ'!BA14</f>
        <v>0</v>
      </c>
      <c r="AB50" s="190">
        <f>'هر څه دلته وليکئ'!BB14</f>
        <v>0</v>
      </c>
      <c r="AC50" s="193">
        <f>'هر څه دلته وليکئ'!BC14</f>
        <v>0</v>
      </c>
      <c r="AD50" s="745" t="s">
        <v>114</v>
      </c>
      <c r="AE50" s="746"/>
      <c r="AF50" s="205">
        <f>'هر څه دلته وليکئ'!BD14</f>
        <v>0</v>
      </c>
      <c r="AG50" s="706">
        <f>'هر څه دلته وليکئ'!DH14</f>
        <v>0</v>
      </c>
      <c r="AH50" s="740">
        <f>'هر څه دلته وليکئ'!DI14</f>
        <v>0</v>
      </c>
      <c r="AI50" s="421" t="str">
        <f>'هر څه دلته وليکئ'!DJ14</f>
        <v xml:space="preserve"> ثبت </v>
      </c>
      <c r="AJ50" s="673">
        <f>'هر څه دلته وليکئ'!DM14</f>
        <v>0</v>
      </c>
      <c r="AK50" s="682">
        <f>'هر څه دلته وليکئ'!DN14</f>
        <v>0</v>
      </c>
      <c r="AL50" s="676">
        <f>'هر څه دلته وليکئ'!DO14</f>
        <v>0</v>
      </c>
      <c r="AM50" s="673">
        <f>'هر څه دلته وليکئ'!DP14</f>
        <v>0</v>
      </c>
      <c r="AN50" s="673">
        <f>'هر څه دلته وليکئ'!DQ14</f>
        <v>0</v>
      </c>
      <c r="AO50" s="673">
        <f>'هر څه دلته وليکئ'!DR14</f>
        <v>0</v>
      </c>
      <c r="AP50" s="673">
        <f>'هر څه دلته وليکئ'!DS14</f>
        <v>0</v>
      </c>
      <c r="AQ50" s="673">
        <f>'هر څه دلته وليکئ'!DT14</f>
        <v>0</v>
      </c>
      <c r="AR50" s="673">
        <f>'هر څه دلته وليکئ'!DU14</f>
        <v>0</v>
      </c>
      <c r="AS50" s="670">
        <v>4</v>
      </c>
    </row>
    <row r="51" spans="1:45" ht="23.45" customHeight="1" thickBot="1">
      <c r="A51" s="668"/>
      <c r="B51" s="669"/>
      <c r="C51" s="205">
        <f>'هر څه دلته وليکئ'!A14</f>
        <v>0</v>
      </c>
      <c r="D51" s="205">
        <f>'هر څه دلته وليکئ'!B14</f>
        <v>0</v>
      </c>
      <c r="E51" s="205">
        <f>'هر څه دلته وليکئ'!C14</f>
        <v>3</v>
      </c>
      <c r="F51" s="205">
        <f>'هر څه دلته وليکئ'!D14</f>
        <v>130</v>
      </c>
      <c r="G51" s="432">
        <f>'هر څه دلته وليکئ'!E14</f>
        <v>133</v>
      </c>
      <c r="H51" s="190">
        <f>'هر څه دلته وليکئ'!F14</f>
        <v>4</v>
      </c>
      <c r="I51" s="205" t="str">
        <f>'هر څه دلته وليکئ'!AJ14</f>
        <v>بريالی</v>
      </c>
      <c r="J51" s="722"/>
      <c r="K51" s="420">
        <f>SUM(L51:AC51)</f>
        <v>0</v>
      </c>
      <c r="L51" s="194">
        <f>'هر څه دلته وليکئ'!I14</f>
        <v>0</v>
      </c>
      <c r="M51" s="194">
        <f>'هر څه دلته وليکئ'!J14</f>
        <v>0</v>
      </c>
      <c r="N51" s="194">
        <f>'هر څه دلته وليکئ'!K14</f>
        <v>0</v>
      </c>
      <c r="O51" s="194">
        <f>'هر څه دلته وليکئ'!L14</f>
        <v>0</v>
      </c>
      <c r="P51" s="194">
        <f>'هر څه دلته وليکئ'!M14</f>
        <v>0</v>
      </c>
      <c r="Q51" s="194">
        <f>'هر څه دلته وليکئ'!N14</f>
        <v>0</v>
      </c>
      <c r="R51" s="194">
        <f>'هر څه دلته وليکئ'!O14</f>
        <v>0</v>
      </c>
      <c r="S51" s="194"/>
      <c r="T51" s="194">
        <f>'هر څه دلته وليکئ'!Q14</f>
        <v>0</v>
      </c>
      <c r="U51" s="194">
        <f>'هر څه دلته وليکئ'!R14</f>
        <v>0</v>
      </c>
      <c r="V51" s="194">
        <f>'هر څه دلته وليکئ'!S14</f>
        <v>0</v>
      </c>
      <c r="W51" s="194">
        <f>'هر څه دلته وليکئ'!T14</f>
        <v>0</v>
      </c>
      <c r="X51" s="194">
        <f>'هر څه دلته وليکئ'!U14</f>
        <v>0</v>
      </c>
      <c r="Y51" s="194"/>
      <c r="Z51" s="194">
        <f>'هر څه دلته وليکئ'!W14</f>
        <v>0</v>
      </c>
      <c r="AA51" s="194">
        <f>'هر څه دلته وليکئ'!X14</f>
        <v>0</v>
      </c>
      <c r="AB51" s="194">
        <f>'هر څه دلته وليکئ'!Y14</f>
        <v>0</v>
      </c>
      <c r="AC51" s="195">
        <f>'هر څه دلته وليکئ'!Z14</f>
        <v>0</v>
      </c>
      <c r="AD51" s="724" t="s">
        <v>115</v>
      </c>
      <c r="AE51" s="725"/>
      <c r="AF51" s="205">
        <f>'هر څه دلته وليکئ'!AA14</f>
        <v>0</v>
      </c>
      <c r="AG51" s="707"/>
      <c r="AH51" s="741"/>
      <c r="AI51" s="653" t="str">
        <f>'هر څه دلته وليکئ'!DK14</f>
        <v xml:space="preserve">  پاڼه</v>
      </c>
      <c r="AJ51" s="674"/>
      <c r="AK51" s="683"/>
      <c r="AL51" s="677"/>
      <c r="AM51" s="674"/>
      <c r="AN51" s="674"/>
      <c r="AO51" s="674"/>
      <c r="AP51" s="674"/>
      <c r="AQ51" s="674"/>
      <c r="AR51" s="674"/>
      <c r="AS51" s="671"/>
    </row>
    <row r="52" spans="1:45" ht="23.45" customHeight="1">
      <c r="A52" s="668"/>
      <c r="B52" s="669"/>
      <c r="C52" s="262">
        <f>'هر څه دلته وليکئ'!CG14</f>
        <v>0</v>
      </c>
      <c r="D52" s="262">
        <f>'هر څه دلته وليکئ'!CH14</f>
        <v>0</v>
      </c>
      <c r="E52" s="262">
        <f>'هر څه دلته وليکئ'!CI14</f>
        <v>0</v>
      </c>
      <c r="F52" s="262">
        <f>'هر څه دلته وليکئ'!CJ14</f>
        <v>0</v>
      </c>
      <c r="G52" s="439">
        <f>'هر څه دلته وليکئ'!CK14</f>
        <v>0</v>
      </c>
      <c r="H52" s="447">
        <f>'هر څه دلته وليکئ'!CL14</f>
        <v>0</v>
      </c>
      <c r="I52" s="262">
        <f>'هر څه دلته وليکئ'!CM14</f>
        <v>0</v>
      </c>
      <c r="J52" s="722"/>
      <c r="K52" s="262">
        <f>'هر څه دلته وليکئ'!CO14</f>
        <v>0</v>
      </c>
      <c r="L52" s="155">
        <f>'هر څه دلته وليکئ'!CP14</f>
        <v>0</v>
      </c>
      <c r="M52" s="155">
        <f>'هر څه دلته وليکئ'!CQ14</f>
        <v>0</v>
      </c>
      <c r="N52" s="155"/>
      <c r="O52" s="155">
        <f>'هر څه دلته وليکئ'!CS14</f>
        <v>0</v>
      </c>
      <c r="P52" s="155"/>
      <c r="Q52" s="155">
        <f>'هر څه دلته وليکئ'!CU14</f>
        <v>0</v>
      </c>
      <c r="R52" s="155">
        <f>'هر څه دلته وليکئ'!CV14</f>
        <v>0</v>
      </c>
      <c r="S52" s="155"/>
      <c r="T52" s="155">
        <f>'هر څه دلته وليکئ'!CX14</f>
        <v>0</v>
      </c>
      <c r="U52" s="155">
        <f>'هر څه دلته وليکئ'!CY14</f>
        <v>0</v>
      </c>
      <c r="V52" s="155">
        <f>'هر څه دلته وليکئ'!CZ14</f>
        <v>0</v>
      </c>
      <c r="W52" s="155">
        <f>'هر څه دلته وليکئ'!DA14</f>
        <v>0</v>
      </c>
      <c r="X52" s="155">
        <f>'هر څه دلته وليکئ'!DB14</f>
        <v>0</v>
      </c>
      <c r="Y52" s="155"/>
      <c r="Z52" s="155">
        <f>'هر څه دلته وليکئ'!DD14</f>
        <v>0</v>
      </c>
      <c r="AA52" s="155">
        <f>'هر څه دلته وليکئ'!DE14</f>
        <v>0</v>
      </c>
      <c r="AB52" s="155">
        <f>'هر څه دلته وليکئ'!DF14</f>
        <v>0</v>
      </c>
      <c r="AC52" s="196">
        <f>'هر څه دلته وليکئ'!DG14</f>
        <v>0</v>
      </c>
      <c r="AD52" s="224" t="s">
        <v>49</v>
      </c>
      <c r="AE52" s="738" t="s">
        <v>116</v>
      </c>
      <c r="AF52" s="729">
        <f>AF13</f>
        <v>1403</v>
      </c>
      <c r="AG52" s="707"/>
      <c r="AH52" s="741"/>
      <c r="AI52" s="653"/>
      <c r="AJ52" s="674"/>
      <c r="AK52" s="683"/>
      <c r="AL52" s="677"/>
      <c r="AM52" s="674"/>
      <c r="AN52" s="674"/>
      <c r="AO52" s="674"/>
      <c r="AP52" s="674"/>
      <c r="AQ52" s="674"/>
      <c r="AR52" s="674"/>
      <c r="AS52" s="671"/>
    </row>
    <row r="53" spans="1:45" ht="23.45" customHeight="1">
      <c r="A53" s="668"/>
      <c r="B53" s="669"/>
      <c r="C53" s="441">
        <v>0</v>
      </c>
      <c r="D53" s="426">
        <v>0</v>
      </c>
      <c r="E53" s="263">
        <f>IF(G53="","",G53-F53)</f>
        <v>0</v>
      </c>
      <c r="F53" s="263">
        <f>IF(F54="","",F54-F52)</f>
        <v>0</v>
      </c>
      <c r="G53" s="442">
        <f>IF(G54="","",G54-G52)</f>
        <v>0</v>
      </c>
      <c r="H53" s="765">
        <f>'هر څه دلته وليکئ'!BK14</f>
        <v>0</v>
      </c>
      <c r="I53" s="727">
        <f>'هر څه دلته وليکئ'!BL14</f>
        <v>0</v>
      </c>
      <c r="J53" s="722"/>
      <c r="K53" s="263">
        <f>'هر څه دلته وليکئ'!BM14</f>
        <v>0</v>
      </c>
      <c r="L53" s="156">
        <f>'هر څه دلته وليکئ'!BN14</f>
        <v>0</v>
      </c>
      <c r="M53" s="156">
        <f>'هر څه دلته وليکئ'!BO14</f>
        <v>0</v>
      </c>
      <c r="N53" s="156"/>
      <c r="O53" s="156">
        <f>'هر څه دلته وليکئ'!BQ14</f>
        <v>0</v>
      </c>
      <c r="P53" s="156"/>
      <c r="Q53" s="156">
        <f>'هر څه دلته وليکئ'!BS14</f>
        <v>0</v>
      </c>
      <c r="R53" s="156">
        <f>'هر څه دلته وليکئ'!BT14</f>
        <v>0</v>
      </c>
      <c r="S53" s="156"/>
      <c r="T53" s="156">
        <f>'هر څه دلته وليکئ'!BV14</f>
        <v>0</v>
      </c>
      <c r="U53" s="156">
        <f>'هر څه دلته وليکئ'!BW14</f>
        <v>0</v>
      </c>
      <c r="V53" s="156">
        <f>'هر څه دلته وليکئ'!BX14</f>
        <v>0</v>
      </c>
      <c r="W53" s="156">
        <f>'هر څه دلته وليکئ'!BY14</f>
        <v>0</v>
      </c>
      <c r="X53" s="156">
        <f>'هر څه دلته وليکئ'!BZ14</f>
        <v>0</v>
      </c>
      <c r="Y53" s="156"/>
      <c r="Z53" s="156">
        <f>'هر څه دلته وليکئ'!CB14</f>
        <v>0</v>
      </c>
      <c r="AA53" s="156">
        <f>'هر څه دلته وليکئ'!CC14</f>
        <v>0</v>
      </c>
      <c r="AB53" s="156">
        <f>'هر څه دلته وليکئ'!CD14</f>
        <v>0</v>
      </c>
      <c r="AC53" s="198">
        <f>'هر څه دلته وليکئ'!CE14</f>
        <v>0</v>
      </c>
      <c r="AD53" s="225" t="s">
        <v>0</v>
      </c>
      <c r="AE53" s="738"/>
      <c r="AF53" s="661"/>
      <c r="AG53" s="707"/>
      <c r="AH53" s="741"/>
      <c r="AI53" s="653" t="str">
        <f>'هر څه دلته وليکئ'!DL14</f>
        <v>جلد</v>
      </c>
      <c r="AJ53" s="674"/>
      <c r="AK53" s="683"/>
      <c r="AL53" s="677"/>
      <c r="AM53" s="674"/>
      <c r="AN53" s="674"/>
      <c r="AO53" s="674"/>
      <c r="AP53" s="674"/>
      <c r="AQ53" s="674"/>
      <c r="AR53" s="674"/>
      <c r="AS53" s="671"/>
    </row>
    <row r="54" spans="1:45" ht="23.45" customHeight="1">
      <c r="A54" s="668"/>
      <c r="B54" s="669"/>
      <c r="C54" s="263">
        <f>'هر څه دلته وليکئ'!BF14</f>
        <v>0</v>
      </c>
      <c r="D54" s="263">
        <f>'هر څه دلته وليکئ'!BG14</f>
        <v>0</v>
      </c>
      <c r="E54" s="263">
        <f>'هر څه دلته وليکئ'!BH14</f>
        <v>0</v>
      </c>
      <c r="F54" s="263">
        <f>'هر څه دلته وليکئ'!BI14</f>
        <v>0</v>
      </c>
      <c r="G54" s="450">
        <f>'هر څه دلته وليکئ'!BJ14</f>
        <v>0</v>
      </c>
      <c r="H54" s="766"/>
      <c r="I54" s="728"/>
      <c r="J54" s="723"/>
      <c r="K54" s="263">
        <f t="shared" ref="K54:R54" si="8">SUM(K53+K52)</f>
        <v>0</v>
      </c>
      <c r="L54" s="156">
        <f t="shared" si="8"/>
        <v>0</v>
      </c>
      <c r="M54" s="189">
        <f t="shared" si="8"/>
        <v>0</v>
      </c>
      <c r="N54" s="189"/>
      <c r="O54" s="189">
        <f t="shared" si="8"/>
        <v>0</v>
      </c>
      <c r="P54" s="189"/>
      <c r="Q54" s="189">
        <f t="shared" si="8"/>
        <v>0</v>
      </c>
      <c r="R54" s="189">
        <f t="shared" si="8"/>
        <v>0</v>
      </c>
      <c r="S54" s="189"/>
      <c r="T54" s="189">
        <f t="shared" ref="T54:X54" si="9">SUM(T53+T52)</f>
        <v>0</v>
      </c>
      <c r="U54" s="189">
        <f t="shared" si="9"/>
        <v>0</v>
      </c>
      <c r="V54" s="189">
        <f t="shared" si="9"/>
        <v>0</v>
      </c>
      <c r="W54" s="189">
        <f t="shared" si="9"/>
        <v>0</v>
      </c>
      <c r="X54" s="189">
        <f t="shared" si="9"/>
        <v>0</v>
      </c>
      <c r="Y54" s="189"/>
      <c r="Z54" s="189">
        <f t="shared" ref="Z54:AB54" si="10">SUM(Z53+Z52)</f>
        <v>0</v>
      </c>
      <c r="AA54" s="189">
        <f t="shared" si="10"/>
        <v>0</v>
      </c>
      <c r="AB54" s="189">
        <f t="shared" si="10"/>
        <v>0</v>
      </c>
      <c r="AC54" s="204">
        <f>SUM(AC53+AC52)</f>
        <v>0</v>
      </c>
      <c r="AD54" s="226" t="s">
        <v>48</v>
      </c>
      <c r="AE54" s="739"/>
      <c r="AF54" s="728"/>
      <c r="AG54" s="708"/>
      <c r="AH54" s="742"/>
      <c r="AI54" s="654"/>
      <c r="AJ54" s="675"/>
      <c r="AK54" s="684"/>
      <c r="AL54" s="678"/>
      <c r="AM54" s="675"/>
      <c r="AN54" s="675"/>
      <c r="AO54" s="675"/>
      <c r="AP54" s="675"/>
      <c r="AQ54" s="675"/>
      <c r="AR54" s="675"/>
      <c r="AS54" s="672"/>
    </row>
    <row r="55" spans="1:45" ht="15.95" customHeight="1">
      <c r="A55" s="704" t="s">
        <v>264</v>
      </c>
      <c r="B55" s="705"/>
      <c r="C55" s="705"/>
      <c r="D55" s="705"/>
      <c r="E55" s="705"/>
      <c r="F55" s="705"/>
      <c r="G55" s="705"/>
      <c r="H55" s="705"/>
      <c r="I55" s="705"/>
      <c r="J55" s="705"/>
      <c r="K55" s="704" t="s">
        <v>119</v>
      </c>
      <c r="L55" s="705"/>
      <c r="M55" s="705"/>
      <c r="N55" s="705"/>
      <c r="O55" s="705"/>
      <c r="P55" s="705"/>
      <c r="Q55" s="705"/>
      <c r="R55" s="705"/>
      <c r="S55" s="705"/>
      <c r="T55" s="705"/>
      <c r="U55" s="705"/>
      <c r="V55" s="705"/>
      <c r="W55" s="705"/>
      <c r="X55" s="705"/>
      <c r="Y55" s="705"/>
      <c r="Z55" s="705"/>
      <c r="AA55" s="705"/>
      <c r="AB55" s="705"/>
      <c r="AC55" s="717"/>
      <c r="AD55" s="718" t="s">
        <v>118</v>
      </c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20"/>
    </row>
    <row r="56" spans="1:45" ht="15.95" customHeight="1" thickBot="1">
      <c r="A56" s="650" t="s">
        <v>58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1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2"/>
    </row>
    <row r="57" spans="1:45" ht="15.95" customHeight="1">
      <c r="A57" s="698" t="s">
        <v>151</v>
      </c>
      <c r="B57" s="698"/>
      <c r="C57" s="698"/>
      <c r="D57" s="698"/>
      <c r="E57" s="698"/>
      <c r="F57" s="698"/>
      <c r="G57" s="199"/>
      <c r="H57" s="703" t="s">
        <v>152</v>
      </c>
      <c r="I57" s="703"/>
      <c r="J57" s="703"/>
      <c r="K57" s="703"/>
      <c r="L57" s="703"/>
      <c r="M57" s="703"/>
      <c r="N57" s="703"/>
      <c r="O57" s="199"/>
      <c r="P57" s="703" t="s">
        <v>153</v>
      </c>
      <c r="Q57" s="703"/>
      <c r="R57" s="703"/>
      <c r="S57" s="703"/>
      <c r="T57" s="703"/>
      <c r="U57" s="703"/>
      <c r="V57" s="703"/>
      <c r="W57" s="703"/>
      <c r="X57" s="703"/>
      <c r="Y57" s="199"/>
      <c r="Z57" s="730" t="str">
        <f>Z27</f>
        <v>ولسوالۍ تائيدي:</v>
      </c>
      <c r="AA57" s="730"/>
      <c r="AB57" s="730"/>
      <c r="AC57" s="730"/>
      <c r="AD57" s="730"/>
      <c r="AE57" s="730"/>
      <c r="AF57" s="730"/>
      <c r="AG57" s="730"/>
      <c r="AH57" s="281"/>
      <c r="AI57" s="730" t="s">
        <v>287</v>
      </c>
      <c r="AJ57" s="730"/>
      <c r="AK57" s="730"/>
      <c r="AL57" s="730"/>
      <c r="AM57" s="730"/>
      <c r="AN57" s="730"/>
      <c r="AO57" s="730"/>
      <c r="AP57" s="730"/>
      <c r="AQ57" s="730"/>
      <c r="AR57" s="274"/>
      <c r="AS57" s="274"/>
    </row>
    <row r="58" spans="1:45" ht="15.95" customHeight="1">
      <c r="A58" s="214"/>
      <c r="B58" s="214"/>
      <c r="C58" s="153"/>
      <c r="D58" s="153"/>
      <c r="E58" s="153"/>
      <c r="F58" s="153"/>
      <c r="G58" s="153"/>
      <c r="H58" s="153"/>
      <c r="I58" s="220"/>
      <c r="J58" s="153"/>
      <c r="K58" s="220"/>
      <c r="L58" s="153"/>
      <c r="M58" s="153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  <c r="AA58" s="153"/>
      <c r="AB58" s="153"/>
      <c r="AC58" s="153"/>
      <c r="AD58" s="228"/>
      <c r="AE58" s="228"/>
      <c r="AF58" s="220"/>
      <c r="AG58" s="255"/>
      <c r="AH58" s="214"/>
      <c r="AI58" s="90"/>
      <c r="AJ58" s="90"/>
      <c r="AK58" s="90"/>
      <c r="AL58" s="90"/>
      <c r="AM58" s="90"/>
      <c r="AN58" s="90"/>
      <c r="AO58" s="90"/>
      <c r="AP58" s="274"/>
      <c r="AQ58" s="274"/>
      <c r="AR58" s="274"/>
      <c r="AS58" s="274"/>
    </row>
    <row r="59" spans="1:45" ht="15.95" customHeight="1">
      <c r="A59" s="215"/>
      <c r="B59" s="215"/>
      <c r="C59" s="200"/>
      <c r="D59" s="200"/>
      <c r="E59" s="200"/>
      <c r="F59" s="200"/>
      <c r="G59" s="200"/>
      <c r="H59" s="200"/>
      <c r="I59" s="220"/>
      <c r="J59" s="200"/>
      <c r="K59" s="221"/>
      <c r="L59" s="200"/>
      <c r="M59" s="200"/>
      <c r="N59" s="201"/>
      <c r="O59" s="201"/>
      <c r="P59" s="200"/>
      <c r="Q59" s="200"/>
      <c r="R59" s="200"/>
      <c r="S59" s="200"/>
      <c r="T59" s="200"/>
      <c r="U59" s="200"/>
      <c r="V59" s="200"/>
      <c r="W59" s="200"/>
      <c r="X59" s="201"/>
      <c r="Y59" s="201"/>
      <c r="Z59" s="201"/>
      <c r="AA59" s="200"/>
      <c r="AB59" s="200"/>
      <c r="AC59" s="200"/>
      <c r="AD59" s="229"/>
      <c r="AE59" s="229"/>
      <c r="AF59" s="220"/>
      <c r="AG59" s="256"/>
      <c r="AH59" s="277"/>
      <c r="AI59" s="251"/>
      <c r="AJ59" s="98"/>
      <c r="AK59" s="6"/>
      <c r="AL59" s="6"/>
      <c r="AM59" s="6"/>
      <c r="AN59" s="6"/>
      <c r="AO59" s="6"/>
      <c r="AP59" s="6"/>
      <c r="AQ59" s="6"/>
      <c r="AR59" s="6"/>
      <c r="AS59" s="6"/>
    </row>
    <row r="60" spans="1:45" ht="15.95" customHeight="1" thickBot="1">
      <c r="A60" s="216"/>
      <c r="B60" s="216"/>
      <c r="C60" s="202"/>
      <c r="D60" s="202"/>
      <c r="E60" s="202"/>
      <c r="F60" s="202"/>
      <c r="G60" s="202"/>
      <c r="H60" s="202"/>
      <c r="J60" s="202"/>
      <c r="K60" s="222"/>
      <c r="L60" s="202"/>
      <c r="M60" s="202"/>
      <c r="N60" s="202"/>
      <c r="O60" s="203"/>
      <c r="P60" s="202"/>
      <c r="Q60" s="202"/>
      <c r="R60" s="202"/>
      <c r="S60" s="202"/>
      <c r="T60" s="202"/>
      <c r="U60" s="202"/>
      <c r="V60" s="202"/>
      <c r="W60" s="202"/>
      <c r="X60" s="203"/>
      <c r="Y60" s="203"/>
      <c r="Z60" s="203"/>
      <c r="AA60" s="202"/>
      <c r="AB60" s="202"/>
      <c r="AC60" s="202"/>
      <c r="AD60" s="230"/>
      <c r="AE60" s="230"/>
      <c r="AF60" s="222"/>
      <c r="AG60" s="257"/>
      <c r="AH60" s="278"/>
      <c r="AI60" s="252"/>
      <c r="AJ60" s="118"/>
      <c r="AK60" s="100"/>
      <c r="AL60" s="100"/>
      <c r="AM60" s="100"/>
      <c r="AN60" s="100"/>
      <c r="AO60" s="100"/>
      <c r="AP60" s="100"/>
      <c r="AQ60" s="100"/>
      <c r="AR60" s="100"/>
      <c r="AS60" s="100"/>
    </row>
    <row r="61" spans="1:45" ht="13.5" customHeight="1">
      <c r="A61" s="1" t="s">
        <v>0</v>
      </c>
      <c r="B61" s="206" t="s">
        <v>1</v>
      </c>
      <c r="C61" s="697" t="s">
        <v>2</v>
      </c>
      <c r="D61" s="657"/>
      <c r="E61" s="657"/>
      <c r="F61" s="657"/>
      <c r="G61" s="658"/>
      <c r="H61" s="183" t="s">
        <v>60</v>
      </c>
      <c r="I61" s="284"/>
      <c r="J61" s="423"/>
      <c r="K61" s="287"/>
      <c r="L61" s="149"/>
      <c r="M61" s="149"/>
      <c r="N61" s="149"/>
      <c r="O61" s="149"/>
      <c r="P61" s="149"/>
      <c r="Q61" s="149"/>
      <c r="R61" s="149"/>
      <c r="S6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61" s="713"/>
      <c r="U61" s="713"/>
      <c r="V61" s="713"/>
      <c r="W61" s="713"/>
      <c r="X61" s="713"/>
      <c r="Y61" s="713"/>
      <c r="Z61" s="713"/>
      <c r="AA61" s="713"/>
      <c r="AB61" s="713"/>
      <c r="AC61" s="713"/>
      <c r="AD61" s="713"/>
      <c r="AE61" s="713"/>
      <c r="AF61" s="713"/>
      <c r="AG61" s="713"/>
      <c r="AH61" s="713"/>
      <c r="AI61" s="713"/>
      <c r="AJ61" s="2"/>
      <c r="AK61" s="2"/>
      <c r="AL61" s="94"/>
      <c r="AM61" s="94"/>
      <c r="AN61" s="94"/>
      <c r="AO61" s="94"/>
      <c r="AP61" s="94"/>
      <c r="AQ61" s="94"/>
      <c r="AR61" s="94"/>
      <c r="AS61" s="2"/>
    </row>
    <row r="62" spans="1:45" ht="13.5" customHeight="1">
      <c r="A62" s="207">
        <f t="shared" ref="A62:B68" si="11">A2</f>
        <v>70</v>
      </c>
      <c r="B62" s="208">
        <f t="shared" si="11"/>
        <v>0</v>
      </c>
      <c r="C62" s="679" t="s">
        <v>3</v>
      </c>
      <c r="D62" s="680"/>
      <c r="E62" s="680"/>
      <c r="F62" s="680"/>
      <c r="G62" s="681"/>
      <c r="H62" s="184"/>
      <c r="I62" s="285"/>
      <c r="J62" s="185"/>
      <c r="K62" s="285"/>
      <c r="L62" s="185"/>
      <c r="M62" s="185"/>
      <c r="N62" s="716" t="s">
        <v>156</v>
      </c>
      <c r="O62" s="716"/>
      <c r="P62" s="716"/>
      <c r="Q62" s="716"/>
      <c r="R62" s="716"/>
      <c r="S62" s="713"/>
      <c r="T62" s="713"/>
      <c r="U62" s="713"/>
      <c r="V62" s="713"/>
      <c r="W62" s="713"/>
      <c r="X62" s="713"/>
      <c r="Y62" s="713"/>
      <c r="Z62" s="713"/>
      <c r="AA62" s="713"/>
      <c r="AB62" s="713"/>
      <c r="AC62" s="713"/>
      <c r="AD62" s="713"/>
      <c r="AE62" s="713"/>
      <c r="AF62" s="713"/>
      <c r="AG62" s="713"/>
      <c r="AH62" s="713"/>
      <c r="AI62" s="713"/>
      <c r="AJ62" s="2"/>
      <c r="AK62" s="2"/>
      <c r="AL62" s="39"/>
      <c r="AM62" s="39"/>
      <c r="AN62" s="39"/>
      <c r="AO62" s="39"/>
      <c r="AP62" s="39"/>
      <c r="AQ62" s="39"/>
      <c r="AR62" s="13"/>
      <c r="AS62" s="2"/>
    </row>
    <row r="63" spans="1:45" ht="13.5" customHeight="1">
      <c r="A63" s="207">
        <f t="shared" si="11"/>
        <v>50</v>
      </c>
      <c r="B63" s="209">
        <f t="shared" si="11"/>
        <v>0</v>
      </c>
      <c r="C63" s="679" t="s">
        <v>4</v>
      </c>
      <c r="D63" s="680"/>
      <c r="E63" s="680"/>
      <c r="F63" s="680"/>
      <c r="G63" s="681"/>
      <c r="H63" s="184"/>
      <c r="I63" s="285"/>
      <c r="J63" s="185"/>
      <c r="K63" s="285"/>
      <c r="L63" s="185"/>
      <c r="M63" s="185"/>
      <c r="N63" s="716"/>
      <c r="O63" s="716"/>
      <c r="P63" s="716"/>
      <c r="Q63" s="716"/>
      <c r="R63" s="716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"/>
      <c r="AK63" s="2"/>
      <c r="AL63" s="89"/>
      <c r="AM63" s="89"/>
      <c r="AN63" s="744" t="s">
        <v>150</v>
      </c>
      <c r="AO63" s="744"/>
      <c r="AP63" s="744"/>
      <c r="AQ63" s="744"/>
      <c r="AR63" s="744"/>
      <c r="AS63" s="744"/>
    </row>
    <row r="64" spans="1:45" ht="13.5" customHeight="1">
      <c r="A64" s="182">
        <f t="shared" si="11"/>
        <v>40</v>
      </c>
      <c r="B64" s="209">
        <f t="shared" si="11"/>
        <v>0</v>
      </c>
      <c r="C64" s="679" t="s">
        <v>262</v>
      </c>
      <c r="D64" s="680"/>
      <c r="E64" s="680"/>
      <c r="F64" s="680"/>
      <c r="G64" s="681"/>
      <c r="H64" s="183"/>
      <c r="I64" s="284"/>
      <c r="J64" s="423"/>
      <c r="K64" s="287"/>
      <c r="L64" s="149"/>
      <c r="M64" s="149"/>
      <c r="N64" s="149"/>
      <c r="O64" s="149"/>
      <c r="P64" s="149"/>
      <c r="Q64" s="149"/>
      <c r="R64" s="149"/>
      <c r="S64" s="713"/>
      <c r="T64" s="713"/>
      <c r="U64" s="713"/>
      <c r="V64" s="713"/>
      <c r="W64" s="713"/>
      <c r="X64" s="713"/>
      <c r="Y64" s="713"/>
      <c r="Z64" s="713"/>
      <c r="AA64" s="713"/>
      <c r="AB64" s="713"/>
      <c r="AC64" s="713"/>
      <c r="AD64" s="713"/>
      <c r="AE64" s="713"/>
      <c r="AF64" s="713"/>
      <c r="AG64" s="713"/>
      <c r="AH64" s="713"/>
      <c r="AI64" s="713"/>
      <c r="AJ64" s="2"/>
      <c r="AK64" s="2"/>
      <c r="AL64" s="95"/>
      <c r="AM64" s="95"/>
      <c r="AN64" s="95"/>
      <c r="AO64" s="95"/>
      <c r="AP64" s="95"/>
      <c r="AQ64" s="95"/>
      <c r="AR64" s="95"/>
      <c r="AS64" s="2"/>
    </row>
    <row r="65" spans="1:45" ht="13.5" customHeight="1">
      <c r="A65" s="207">
        <f t="shared" si="11"/>
        <v>5</v>
      </c>
      <c r="B65" s="208">
        <f t="shared" si="11"/>
        <v>0</v>
      </c>
      <c r="C65" s="679" t="s">
        <v>263</v>
      </c>
      <c r="D65" s="680"/>
      <c r="E65" s="680"/>
      <c r="F65" s="680"/>
      <c r="G65" s="681"/>
      <c r="H65" s="183"/>
      <c r="I65" s="284"/>
      <c r="J65" s="423"/>
      <c r="K65" s="287"/>
      <c r="L65" s="149"/>
      <c r="M65" s="149"/>
      <c r="N65" s="149"/>
      <c r="O65" s="149"/>
      <c r="P65" s="149"/>
      <c r="Q65" s="149"/>
      <c r="R65" s="149"/>
      <c r="S65" s="713"/>
      <c r="T65" s="713"/>
      <c r="U65" s="713"/>
      <c r="V65" s="713"/>
      <c r="W65" s="713"/>
      <c r="X65" s="713"/>
      <c r="Y65" s="713"/>
      <c r="Z65" s="713"/>
      <c r="AA65" s="713"/>
      <c r="AB65" s="713"/>
      <c r="AC65" s="713"/>
      <c r="AD65" s="713"/>
      <c r="AE65" s="713"/>
      <c r="AF65" s="713"/>
      <c r="AG65" s="713"/>
      <c r="AH65" s="713"/>
      <c r="AI65" s="713"/>
      <c r="AJ65" s="2"/>
      <c r="AK65" s="2"/>
      <c r="AL65" s="95"/>
      <c r="AM65" s="95"/>
      <c r="AN65" s="95"/>
      <c r="AO65" s="95"/>
      <c r="AP65" s="95"/>
      <c r="AQ65" s="95"/>
      <c r="AR65" s="95"/>
      <c r="AS65" s="2"/>
    </row>
    <row r="66" spans="1:45" ht="13.5" customHeight="1">
      <c r="A66" s="182">
        <f t="shared" si="11"/>
        <v>5</v>
      </c>
      <c r="B66" s="209">
        <f t="shared" si="11"/>
        <v>0</v>
      </c>
      <c r="C66" s="679" t="s">
        <v>5</v>
      </c>
      <c r="D66" s="680"/>
      <c r="E66" s="680"/>
      <c r="F66" s="680"/>
      <c r="G66" s="681"/>
      <c r="H66" s="183"/>
      <c r="I66" s="284"/>
      <c r="J66" s="423"/>
      <c r="K66" s="287"/>
      <c r="L66" s="149"/>
      <c r="M66" s="149"/>
      <c r="N66" s="149"/>
      <c r="O66" s="149"/>
      <c r="P66" s="149"/>
      <c r="Q66" s="149"/>
      <c r="R66" s="149"/>
      <c r="S66" s="713"/>
      <c r="T66" s="713"/>
      <c r="U66" s="713"/>
      <c r="V66" s="713"/>
      <c r="W66" s="713"/>
      <c r="X66" s="713"/>
      <c r="Y66" s="713"/>
      <c r="Z66" s="713"/>
      <c r="AA66" s="713"/>
      <c r="AB66" s="713"/>
      <c r="AC66" s="713"/>
      <c r="AD66" s="713"/>
      <c r="AE66" s="713"/>
      <c r="AF66" s="713"/>
      <c r="AG66" s="713"/>
      <c r="AH66" s="713"/>
      <c r="AI66" s="713"/>
      <c r="AJ66" s="2"/>
      <c r="AK66" s="2"/>
      <c r="AL66" s="2"/>
      <c r="AM66" s="2"/>
      <c r="AN66" s="2"/>
      <c r="AO66" s="2"/>
      <c r="AP66" s="2"/>
      <c r="AQ66" s="2"/>
      <c r="AR66" s="13"/>
      <c r="AS66" s="2"/>
    </row>
    <row r="67" spans="1:45" ht="13.5" customHeight="1">
      <c r="A67" s="182">
        <f t="shared" si="11"/>
        <v>10</v>
      </c>
      <c r="B67" s="209">
        <f t="shared" si="11"/>
        <v>0</v>
      </c>
      <c r="C67" s="679" t="s">
        <v>6</v>
      </c>
      <c r="D67" s="680"/>
      <c r="E67" s="680"/>
      <c r="F67" s="680"/>
      <c r="G67" s="681"/>
      <c r="H67" s="149"/>
      <c r="I67" s="284"/>
      <c r="J67" s="185"/>
      <c r="K67" s="285"/>
      <c r="L67" s="185"/>
      <c r="M67" s="185"/>
      <c r="N67" s="185"/>
      <c r="O67" s="185"/>
      <c r="P67" s="185"/>
      <c r="Q67" s="185"/>
      <c r="R67" s="185"/>
      <c r="S67" s="713"/>
      <c r="T67" s="713"/>
      <c r="U67" s="713"/>
      <c r="V67" s="713"/>
      <c r="W67" s="713"/>
      <c r="X67" s="713"/>
      <c r="Y67" s="713"/>
      <c r="Z67" s="713"/>
      <c r="AA67" s="713"/>
      <c r="AB67" s="713"/>
      <c r="AC67" s="713"/>
      <c r="AD67" s="713"/>
      <c r="AE67" s="713"/>
      <c r="AF67" s="713"/>
      <c r="AG67" s="713"/>
      <c r="AH67" s="713"/>
      <c r="AI67" s="713"/>
      <c r="AJ67" s="96"/>
      <c r="AK67" s="96"/>
      <c r="AL67" s="96"/>
      <c r="AM67" s="96"/>
      <c r="AN67" s="743" t="s">
        <v>149</v>
      </c>
      <c r="AO67" s="743"/>
      <c r="AP67" s="743"/>
      <c r="AQ67" s="743"/>
      <c r="AR67" s="743"/>
      <c r="AS67" s="743"/>
    </row>
    <row r="68" spans="1:45" ht="13.5" customHeight="1" thickBot="1">
      <c r="A68" s="210">
        <f t="shared" si="11"/>
        <v>0</v>
      </c>
      <c r="B68" s="211">
        <f t="shared" si="11"/>
        <v>0</v>
      </c>
      <c r="C68" s="699" t="s">
        <v>7</v>
      </c>
      <c r="D68" s="700"/>
      <c r="E68" s="700"/>
      <c r="F68" s="700"/>
      <c r="G68" s="701"/>
      <c r="H68" s="186"/>
      <c r="I68" s="286"/>
      <c r="J68" s="187"/>
      <c r="K68" s="218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223"/>
      <c r="AE68" s="223"/>
      <c r="AF68" s="218"/>
      <c r="AG68" s="253"/>
      <c r="AH68" s="276"/>
      <c r="AI68" s="250"/>
      <c r="AJ68" s="97"/>
      <c r="AK68" s="97"/>
      <c r="AL68" s="97"/>
      <c r="AM68" s="97"/>
      <c r="AN68" s="5"/>
      <c r="AO68" s="5"/>
      <c r="AP68" s="5"/>
      <c r="AQ68" s="5"/>
      <c r="AR68" s="14"/>
      <c r="AS68" s="5"/>
    </row>
    <row r="69" spans="1:45" ht="16.5" customHeight="1">
      <c r="A69" s="747" t="s">
        <v>61</v>
      </c>
      <c r="B69" s="748"/>
      <c r="C69" s="697" t="s">
        <v>8</v>
      </c>
      <c r="D69" s="657"/>
      <c r="E69" s="657"/>
      <c r="F69" s="657"/>
      <c r="G69" s="658"/>
      <c r="H69" s="762" t="s">
        <v>9</v>
      </c>
      <c r="I69" s="729" t="s">
        <v>50</v>
      </c>
      <c r="J69" s="758" t="s">
        <v>117</v>
      </c>
      <c r="K69" s="729" t="s">
        <v>47</v>
      </c>
      <c r="L69" s="702" t="s">
        <v>10</v>
      </c>
      <c r="M69" s="702" t="s">
        <v>11</v>
      </c>
      <c r="N69" s="702" t="s">
        <v>44</v>
      </c>
      <c r="O69" s="702" t="s">
        <v>12</v>
      </c>
      <c r="P69" s="702" t="s">
        <v>13</v>
      </c>
      <c r="Q69" s="702" t="s">
        <v>14</v>
      </c>
      <c r="R69" s="702" t="s">
        <v>15</v>
      </c>
      <c r="S69" s="702" t="s">
        <v>45</v>
      </c>
      <c r="T69" s="702" t="s">
        <v>16</v>
      </c>
      <c r="U69" s="702" t="s">
        <v>17</v>
      </c>
      <c r="V69" s="702" t="s">
        <v>18</v>
      </c>
      <c r="W69" s="702" t="s">
        <v>19</v>
      </c>
      <c r="X69" s="702" t="s">
        <v>20</v>
      </c>
      <c r="Y69" s="702" t="s">
        <v>55</v>
      </c>
      <c r="Z69" s="702" t="s">
        <v>54</v>
      </c>
      <c r="AA69" s="702" t="s">
        <v>53</v>
      </c>
      <c r="AB69" s="702" t="s">
        <v>21</v>
      </c>
      <c r="AC69" s="687" t="s">
        <v>22</v>
      </c>
      <c r="AD69" s="733" t="s">
        <v>56</v>
      </c>
      <c r="AE69" s="734"/>
      <c r="AF69" s="729" t="s">
        <v>148</v>
      </c>
      <c r="AG69" s="735" t="s">
        <v>43</v>
      </c>
      <c r="AH69" s="736" t="s">
        <v>316</v>
      </c>
      <c r="AI69" s="763" t="s">
        <v>23</v>
      </c>
      <c r="AJ69" s="759" t="s">
        <v>24</v>
      </c>
      <c r="AK69" s="670" t="s">
        <v>25</v>
      </c>
      <c r="AL69" s="755" t="s">
        <v>57</v>
      </c>
      <c r="AM69" s="756"/>
      <c r="AN69" s="756"/>
      <c r="AO69" s="756"/>
      <c r="AP69" s="756"/>
      <c r="AQ69" s="756"/>
      <c r="AR69" s="757"/>
      <c r="AS69" s="753" t="s">
        <v>26</v>
      </c>
    </row>
    <row r="70" spans="1:45" ht="47.1" customHeight="1" thickBot="1">
      <c r="A70" s="749"/>
      <c r="B70" s="750"/>
      <c r="C70" s="150" t="s">
        <v>27</v>
      </c>
      <c r="D70" s="181" t="s">
        <v>28</v>
      </c>
      <c r="E70" s="181" t="s">
        <v>29</v>
      </c>
      <c r="F70" s="181" t="s">
        <v>30</v>
      </c>
      <c r="G70" s="151" t="s">
        <v>51</v>
      </c>
      <c r="H70" s="660"/>
      <c r="I70" s="662"/>
      <c r="J70" s="656"/>
      <c r="K70" s="662"/>
      <c r="L70" s="664"/>
      <c r="M70" s="664"/>
      <c r="N70" s="664"/>
      <c r="O70" s="664"/>
      <c r="P70" s="664"/>
      <c r="Q70" s="664"/>
      <c r="R70" s="664"/>
      <c r="S70" s="664"/>
      <c r="T70" s="664"/>
      <c r="U70" s="664"/>
      <c r="V70" s="664"/>
      <c r="W70" s="664"/>
      <c r="X70" s="664"/>
      <c r="Y70" s="664"/>
      <c r="Z70" s="664"/>
      <c r="AA70" s="664"/>
      <c r="AB70" s="664"/>
      <c r="AC70" s="688"/>
      <c r="AD70" s="711"/>
      <c r="AE70" s="712"/>
      <c r="AF70" s="662"/>
      <c r="AG70" s="665"/>
      <c r="AH70" s="737"/>
      <c r="AI70" s="686"/>
      <c r="AJ70" s="760"/>
      <c r="AK70" s="761"/>
      <c r="AL70" s="9" t="s">
        <v>31</v>
      </c>
      <c r="AM70" s="122" t="s">
        <v>32</v>
      </c>
      <c r="AN70" s="10" t="s">
        <v>33</v>
      </c>
      <c r="AO70" s="121" t="s">
        <v>34</v>
      </c>
      <c r="AP70" s="10" t="s">
        <v>35</v>
      </c>
      <c r="AQ70" s="122" t="s">
        <v>36</v>
      </c>
      <c r="AR70" s="15" t="s">
        <v>37</v>
      </c>
      <c r="AS70" s="695"/>
    </row>
    <row r="71" spans="1:45" ht="23.45" customHeight="1" thickBot="1">
      <c r="A71" s="749"/>
      <c r="B71" s="750"/>
      <c r="C71" s="205">
        <f>'هر څه دلته وليکئ'!AD15</f>
        <v>0</v>
      </c>
      <c r="D71" s="205">
        <f>'هر څه دلته وليکئ'!AE15</f>
        <v>0</v>
      </c>
      <c r="E71" s="205">
        <f>'هر څه دلته وليکئ'!AF15</f>
        <v>0</v>
      </c>
      <c r="F71" s="205">
        <f>'هر څه دلته وليکئ'!AG15</f>
        <v>0</v>
      </c>
      <c r="G71" s="432">
        <f>'هر څه دلته وليکئ'!AH15</f>
        <v>0</v>
      </c>
      <c r="H71" s="190">
        <f>'هر څه دلته وليکئ'!AI15</f>
        <v>0</v>
      </c>
      <c r="I71" s="205">
        <f>'هر څه دلته وليکئ'!AJ15</f>
        <v>0</v>
      </c>
      <c r="J71" s="721">
        <f>'هر څه دلته وليکئ'!AB15</f>
        <v>0</v>
      </c>
      <c r="K71" s="433">
        <f>'هر څه دلته وليکئ'!AK15</f>
        <v>0</v>
      </c>
      <c r="L71" s="190">
        <f>'هر څه دلته وليکئ'!AL15</f>
        <v>0</v>
      </c>
      <c r="M71" s="190">
        <f>'هر څه دلته وليکئ'!AM15</f>
        <v>0</v>
      </c>
      <c r="N71" s="190">
        <f>'هر څه دلته وليکئ'!AN15</f>
        <v>0</v>
      </c>
      <c r="O71" s="190">
        <f>'هر څه دلته وليکئ'!AO15</f>
        <v>0</v>
      </c>
      <c r="P71" s="190">
        <f>'هر څه دلته وليکئ'!AP15</f>
        <v>0</v>
      </c>
      <c r="Q71" s="190">
        <f>'هر څه دلته وليکئ'!AQ15</f>
        <v>0</v>
      </c>
      <c r="R71" s="190">
        <f>'هر څه دلته وليکئ'!AR15</f>
        <v>0</v>
      </c>
      <c r="S71" s="190">
        <f>'هر څه دلته وليکئ'!AS15</f>
        <v>0</v>
      </c>
      <c r="T71" s="190">
        <f>'هر څه دلته وليکئ'!AT15</f>
        <v>0</v>
      </c>
      <c r="U71" s="190">
        <f>'هر څه دلته وليکئ'!AU15</f>
        <v>0</v>
      </c>
      <c r="V71" s="190">
        <f>'هر څه دلته وليکئ'!AV15</f>
        <v>0</v>
      </c>
      <c r="W71" s="190">
        <f>'هر څه دلته وليکئ'!AW15</f>
        <v>0</v>
      </c>
      <c r="X71" s="190">
        <f>'هر څه دلته وليکئ'!AX15</f>
        <v>0</v>
      </c>
      <c r="Y71" s="190"/>
      <c r="Z71" s="190">
        <f>'هر څه دلته وليکئ'!AZ15</f>
        <v>0</v>
      </c>
      <c r="AA71" s="190">
        <f>'هر څه دلته وليکئ'!BA15</f>
        <v>0</v>
      </c>
      <c r="AB71" s="190">
        <f>'هر څه دلته وليکئ'!BB15</f>
        <v>0</v>
      </c>
      <c r="AC71" s="193">
        <f>'هر څه دلته وليکئ'!BC15</f>
        <v>0</v>
      </c>
      <c r="AD71" s="745" t="s">
        <v>114</v>
      </c>
      <c r="AE71" s="746"/>
      <c r="AF71" s="205">
        <f>'هر څه دلته وليکئ'!BD15</f>
        <v>0</v>
      </c>
      <c r="AG71" s="706">
        <f>'هر څه دلته وليکئ'!DH15</f>
        <v>0</v>
      </c>
      <c r="AH71" s="740">
        <f>'هر څه دلته وليکئ'!DI15</f>
        <v>0</v>
      </c>
      <c r="AI71" s="421" t="str">
        <f>'هر څه دلته وليکئ'!DJ15</f>
        <v xml:space="preserve"> ثبت </v>
      </c>
      <c r="AJ71" s="673">
        <f>'هر څه دلته وليکئ'!DM15</f>
        <v>0</v>
      </c>
      <c r="AK71" s="682">
        <f>'هر څه دلته وليکئ'!DN15</f>
        <v>0</v>
      </c>
      <c r="AL71" s="676">
        <f>'هر څه دلته وليکئ'!DO15</f>
        <v>0</v>
      </c>
      <c r="AM71" s="673">
        <f>'هر څه دلته وليکئ'!DP15</f>
        <v>0</v>
      </c>
      <c r="AN71" s="673">
        <f>'هر څه دلته وليکئ'!DQ15</f>
        <v>0</v>
      </c>
      <c r="AO71" s="673">
        <f>'هر څه دلته وليکئ'!DR15</f>
        <v>0</v>
      </c>
      <c r="AP71" s="673">
        <f>'هر څه دلته وليکئ'!DS15</f>
        <v>0</v>
      </c>
      <c r="AQ71" s="673">
        <f>'هر څه دلته وليکئ'!DT15</f>
        <v>0</v>
      </c>
      <c r="AR71" s="673">
        <f>'هر څه دلته وليکئ'!DU15</f>
        <v>0</v>
      </c>
      <c r="AS71" s="670">
        <v>5</v>
      </c>
    </row>
    <row r="72" spans="1:45" ht="23.45" customHeight="1" thickBot="1">
      <c r="A72" s="749"/>
      <c r="B72" s="750"/>
      <c r="C72" s="205">
        <f>'هر څه دلته وليکئ'!A15</f>
        <v>0</v>
      </c>
      <c r="D72" s="205">
        <f>'هر څه دلته وليکئ'!B15</f>
        <v>0</v>
      </c>
      <c r="E72" s="205">
        <f>'هر څه دلته وليکئ'!C15</f>
        <v>0</v>
      </c>
      <c r="F72" s="205">
        <f>'هر څه دلته وليکئ'!D15</f>
        <v>0</v>
      </c>
      <c r="G72" s="432">
        <f>'هر څه دلته وليکئ'!E15</f>
        <v>0</v>
      </c>
      <c r="H72" s="190">
        <f>'هر څه دلته وليکئ'!F15</f>
        <v>0</v>
      </c>
      <c r="I72" s="205">
        <f>'هر څه دلته وليکئ'!G15</f>
        <v>0</v>
      </c>
      <c r="J72" s="722"/>
      <c r="K72" s="435">
        <f>'هر څه دلته وليکئ'!H15</f>
        <v>0</v>
      </c>
      <c r="L72" s="194">
        <f>'هر څه دلته وليکئ'!I15</f>
        <v>0</v>
      </c>
      <c r="M72" s="194">
        <f>'هر څه دلته وليکئ'!J15</f>
        <v>0</v>
      </c>
      <c r="N72" s="194">
        <f>'هر څه دلته وليکئ'!K15</f>
        <v>0</v>
      </c>
      <c r="O72" s="194">
        <f>'هر څه دلته وليکئ'!L15</f>
        <v>0</v>
      </c>
      <c r="P72" s="194">
        <f>'هر څه دلته وليکئ'!M15</f>
        <v>0</v>
      </c>
      <c r="Q72" s="194">
        <f>'هر څه دلته وليکئ'!N15</f>
        <v>0</v>
      </c>
      <c r="R72" s="194">
        <f>'هر څه دلته وليکئ'!O15</f>
        <v>0</v>
      </c>
      <c r="S72" s="194"/>
      <c r="T72" s="194">
        <f>'هر څه دلته وليکئ'!Q15</f>
        <v>0</v>
      </c>
      <c r="U72" s="194">
        <f>'هر څه دلته وليکئ'!R15</f>
        <v>0</v>
      </c>
      <c r="V72" s="194">
        <f>'هر څه دلته وليکئ'!S15</f>
        <v>0</v>
      </c>
      <c r="W72" s="194">
        <f>'هر څه دلته وليکئ'!T15</f>
        <v>0</v>
      </c>
      <c r="X72" s="194">
        <f>'هر څه دلته وليکئ'!U15</f>
        <v>0</v>
      </c>
      <c r="Y72" s="194"/>
      <c r="Z72" s="194">
        <f>'هر څه دلته وليکئ'!W15</f>
        <v>0</v>
      </c>
      <c r="AA72" s="194">
        <f>'هر څه دلته وليکئ'!X15</f>
        <v>0</v>
      </c>
      <c r="AB72" s="194">
        <f>'هر څه دلته وليکئ'!Y15</f>
        <v>0</v>
      </c>
      <c r="AC72" s="195">
        <f>'هر څه دلته وليکئ'!Z15</f>
        <v>0</v>
      </c>
      <c r="AD72" s="724" t="s">
        <v>115</v>
      </c>
      <c r="AE72" s="725"/>
      <c r="AF72" s="205">
        <f>'هر څه دلته وليکئ'!AA15</f>
        <v>0</v>
      </c>
      <c r="AG72" s="707"/>
      <c r="AH72" s="741"/>
      <c r="AI72" s="653" t="str">
        <f>'هر څه دلته وليکئ'!DK15</f>
        <v xml:space="preserve">  پاڼه</v>
      </c>
      <c r="AJ72" s="674"/>
      <c r="AK72" s="683"/>
      <c r="AL72" s="677"/>
      <c r="AM72" s="674"/>
      <c r="AN72" s="674"/>
      <c r="AO72" s="674"/>
      <c r="AP72" s="674"/>
      <c r="AQ72" s="674"/>
      <c r="AR72" s="674"/>
      <c r="AS72" s="671"/>
    </row>
    <row r="73" spans="1:45" ht="23.45" customHeight="1">
      <c r="A73" s="749"/>
      <c r="B73" s="750"/>
      <c r="C73" s="262">
        <f>'هر څه دلته وليکئ'!CG15</f>
        <v>0</v>
      </c>
      <c r="D73" s="262">
        <f>'هر څه دلته وليکئ'!CH15</f>
        <v>0</v>
      </c>
      <c r="E73" s="262">
        <f>'هر څه دلته وليکئ'!CI15</f>
        <v>0</v>
      </c>
      <c r="F73" s="262">
        <f>'هر څه دلته وليکئ'!CJ15</f>
        <v>0</v>
      </c>
      <c r="G73" s="439">
        <f>'هر څه دلته وليکئ'!CK15</f>
        <v>0</v>
      </c>
      <c r="H73" s="447">
        <f>'هر څه دلته وليکئ'!CL15</f>
        <v>0</v>
      </c>
      <c r="I73" s="262">
        <f>'هر څه دلته وليکئ'!CM15</f>
        <v>0</v>
      </c>
      <c r="J73" s="722"/>
      <c r="K73" s="262">
        <f>'هر څه دلته وليکئ'!CO15</f>
        <v>0</v>
      </c>
      <c r="L73" s="155">
        <f>'هر څه دلته وليکئ'!CP15</f>
        <v>0</v>
      </c>
      <c r="M73" s="155">
        <f>'هر څه دلته وليکئ'!CQ15</f>
        <v>0</v>
      </c>
      <c r="N73" s="155"/>
      <c r="O73" s="155">
        <f>'هر څه دلته وليکئ'!CS15</f>
        <v>0</v>
      </c>
      <c r="P73" s="155"/>
      <c r="Q73" s="155">
        <f>'هر څه دلته وليکئ'!CU15</f>
        <v>0</v>
      </c>
      <c r="R73" s="155">
        <f>'هر څه دلته وليکئ'!CV15</f>
        <v>0</v>
      </c>
      <c r="S73" s="155"/>
      <c r="T73" s="155">
        <f>'هر څه دلته وليکئ'!CX15</f>
        <v>0</v>
      </c>
      <c r="U73" s="155">
        <f>'هر څه دلته وليکئ'!CY15</f>
        <v>0</v>
      </c>
      <c r="V73" s="155">
        <f>'هر څه دلته وليکئ'!CZ15</f>
        <v>0</v>
      </c>
      <c r="W73" s="155">
        <f>'هر څه دلته وليکئ'!DA15</f>
        <v>0</v>
      </c>
      <c r="X73" s="155">
        <f>'هر څه دلته وليکئ'!DB15</f>
        <v>0</v>
      </c>
      <c r="Y73" s="155"/>
      <c r="Z73" s="155">
        <f>'هر څه دلته وليکئ'!DD15</f>
        <v>0</v>
      </c>
      <c r="AA73" s="155">
        <f>'هر څه دلته وليکئ'!DE15</f>
        <v>0</v>
      </c>
      <c r="AB73" s="155">
        <f>'هر څه دلته وليکئ'!DF15</f>
        <v>0</v>
      </c>
      <c r="AC73" s="196">
        <f>'هر څه دلته وليکئ'!DG15</f>
        <v>0</v>
      </c>
      <c r="AD73" s="224" t="s">
        <v>49</v>
      </c>
      <c r="AE73" s="738" t="s">
        <v>116</v>
      </c>
      <c r="AF73" s="729">
        <f>AF13</f>
        <v>1403</v>
      </c>
      <c r="AG73" s="707"/>
      <c r="AH73" s="741"/>
      <c r="AI73" s="653"/>
      <c r="AJ73" s="674"/>
      <c r="AK73" s="683"/>
      <c r="AL73" s="677"/>
      <c r="AM73" s="674"/>
      <c r="AN73" s="674"/>
      <c r="AO73" s="674"/>
      <c r="AP73" s="674"/>
      <c r="AQ73" s="674"/>
      <c r="AR73" s="674"/>
      <c r="AS73" s="671"/>
    </row>
    <row r="74" spans="1:45" ht="23.45" customHeight="1">
      <c r="A74" s="749"/>
      <c r="B74" s="750"/>
      <c r="C74" s="441">
        <v>0</v>
      </c>
      <c r="D74" s="426">
        <v>0</v>
      </c>
      <c r="E74" s="263">
        <f>IF(G74="","",G74-F74)</f>
        <v>0</v>
      </c>
      <c r="F74" s="263">
        <f>IF(F75="","",F75-F73)</f>
        <v>0</v>
      </c>
      <c r="G74" s="442">
        <f>IF(G75="","",G75-G73)</f>
        <v>0</v>
      </c>
      <c r="H74" s="765">
        <f>'هر څه دلته وليکئ'!BK15</f>
        <v>0</v>
      </c>
      <c r="I74" s="727">
        <f>'هر څه دلته وليکئ'!BL15</f>
        <v>0</v>
      </c>
      <c r="J74" s="722"/>
      <c r="K74" s="263">
        <f>'هر څه دلته وليکئ'!BM15</f>
        <v>0</v>
      </c>
      <c r="L74" s="156">
        <f>'هر څه دلته وليکئ'!BN15</f>
        <v>0</v>
      </c>
      <c r="M74" s="156">
        <f>'هر څه دلته وليکئ'!BO15</f>
        <v>0</v>
      </c>
      <c r="N74" s="156"/>
      <c r="O74" s="156">
        <f>'هر څه دلته وليکئ'!BQ15</f>
        <v>0</v>
      </c>
      <c r="P74" s="156"/>
      <c r="Q74" s="156">
        <f>'هر څه دلته وليکئ'!BS15</f>
        <v>0</v>
      </c>
      <c r="R74" s="156">
        <f>'هر څه دلته وليکئ'!BT15</f>
        <v>0</v>
      </c>
      <c r="S74" s="156"/>
      <c r="T74" s="156">
        <f>'هر څه دلته وليکئ'!BV15</f>
        <v>0</v>
      </c>
      <c r="U74" s="156">
        <f>'هر څه دلته وليکئ'!BW15</f>
        <v>0</v>
      </c>
      <c r="V74" s="156">
        <f>'هر څه دلته وليکئ'!BX15</f>
        <v>0</v>
      </c>
      <c r="W74" s="156">
        <f>'هر څه دلته وليکئ'!BY15</f>
        <v>0</v>
      </c>
      <c r="X74" s="156">
        <f>'هر څه دلته وليکئ'!BZ15</f>
        <v>0</v>
      </c>
      <c r="Y74" s="156"/>
      <c r="Z74" s="156">
        <f>'هر څه دلته وليکئ'!CB15</f>
        <v>0</v>
      </c>
      <c r="AA74" s="156">
        <f>'هر څه دلته وليکئ'!CC15</f>
        <v>0</v>
      </c>
      <c r="AB74" s="156">
        <f>'هر څه دلته وليکئ'!CD15</f>
        <v>0</v>
      </c>
      <c r="AC74" s="198">
        <f>'هر څه دلته وليکئ'!CE15</f>
        <v>0</v>
      </c>
      <c r="AD74" s="225" t="s">
        <v>0</v>
      </c>
      <c r="AE74" s="738"/>
      <c r="AF74" s="661"/>
      <c r="AG74" s="707"/>
      <c r="AH74" s="741"/>
      <c r="AI74" s="653" t="str">
        <f>'هر څه دلته وليکئ'!DL15</f>
        <v>جلد</v>
      </c>
      <c r="AJ74" s="674"/>
      <c r="AK74" s="683"/>
      <c r="AL74" s="677"/>
      <c r="AM74" s="674"/>
      <c r="AN74" s="674"/>
      <c r="AO74" s="674"/>
      <c r="AP74" s="674"/>
      <c r="AQ74" s="674"/>
      <c r="AR74" s="674"/>
      <c r="AS74" s="671"/>
    </row>
    <row r="75" spans="1:45" ht="23.45" customHeight="1">
      <c r="A75" s="751"/>
      <c r="B75" s="752"/>
      <c r="C75" s="263">
        <f>'هر څه دلته وليکئ'!BF15</f>
        <v>0</v>
      </c>
      <c r="D75" s="263">
        <f>'هر څه دلته وليکئ'!BG15</f>
        <v>0</v>
      </c>
      <c r="E75" s="263">
        <f>'هر څه دلته وليکئ'!BH15</f>
        <v>0</v>
      </c>
      <c r="F75" s="263">
        <f>'هر څه دلته وليکئ'!BI15</f>
        <v>0</v>
      </c>
      <c r="G75" s="450">
        <f>'هر څه دلته وليکئ'!BJ15</f>
        <v>0</v>
      </c>
      <c r="H75" s="766"/>
      <c r="I75" s="728"/>
      <c r="J75" s="723"/>
      <c r="K75" s="263">
        <f t="shared" ref="K75:R75" si="12">SUM(K74+K73)</f>
        <v>0</v>
      </c>
      <c r="L75" s="156">
        <f t="shared" si="12"/>
        <v>0</v>
      </c>
      <c r="M75" s="189">
        <f t="shared" si="12"/>
        <v>0</v>
      </c>
      <c r="N75" s="189"/>
      <c r="O75" s="189">
        <f t="shared" si="12"/>
        <v>0</v>
      </c>
      <c r="P75" s="189"/>
      <c r="Q75" s="189">
        <f t="shared" si="12"/>
        <v>0</v>
      </c>
      <c r="R75" s="189">
        <f t="shared" si="12"/>
        <v>0</v>
      </c>
      <c r="S75" s="189"/>
      <c r="T75" s="189">
        <f t="shared" ref="T75:X75" si="13">SUM(T74+T73)</f>
        <v>0</v>
      </c>
      <c r="U75" s="189">
        <f t="shared" si="13"/>
        <v>0</v>
      </c>
      <c r="V75" s="189">
        <f t="shared" si="13"/>
        <v>0</v>
      </c>
      <c r="W75" s="189">
        <f t="shared" si="13"/>
        <v>0</v>
      </c>
      <c r="X75" s="189">
        <f t="shared" si="13"/>
        <v>0</v>
      </c>
      <c r="Y75" s="189"/>
      <c r="Z75" s="189">
        <f t="shared" ref="Z75:AB75" si="14">SUM(Z74+Z73)</f>
        <v>0</v>
      </c>
      <c r="AA75" s="189">
        <f t="shared" si="14"/>
        <v>0</v>
      </c>
      <c r="AB75" s="189">
        <f t="shared" si="14"/>
        <v>0</v>
      </c>
      <c r="AC75" s="204">
        <f>SUM(AC74+AC73)</f>
        <v>0</v>
      </c>
      <c r="AD75" s="226" t="s">
        <v>48</v>
      </c>
      <c r="AE75" s="739"/>
      <c r="AF75" s="728"/>
      <c r="AG75" s="708"/>
      <c r="AH75" s="742"/>
      <c r="AI75" s="654"/>
      <c r="AJ75" s="675"/>
      <c r="AK75" s="684"/>
      <c r="AL75" s="678"/>
      <c r="AM75" s="675"/>
      <c r="AN75" s="675"/>
      <c r="AO75" s="675"/>
      <c r="AP75" s="675"/>
      <c r="AQ75" s="675"/>
      <c r="AR75" s="675"/>
      <c r="AS75" s="672"/>
    </row>
    <row r="76" spans="1:45" ht="15.95" customHeight="1">
      <c r="A76" s="704" t="s">
        <v>264</v>
      </c>
      <c r="B76" s="705"/>
      <c r="C76" s="705"/>
      <c r="D76" s="705"/>
      <c r="E76" s="705"/>
      <c r="F76" s="705"/>
      <c r="G76" s="705"/>
      <c r="H76" s="705"/>
      <c r="I76" s="705"/>
      <c r="J76" s="705"/>
      <c r="K76" s="704" t="s">
        <v>119</v>
      </c>
      <c r="L76" s="705"/>
      <c r="M76" s="705"/>
      <c r="N76" s="705"/>
      <c r="O76" s="705"/>
      <c r="P76" s="705"/>
      <c r="Q76" s="705"/>
      <c r="R76" s="705"/>
      <c r="S76" s="705"/>
      <c r="T76" s="705"/>
      <c r="U76" s="705"/>
      <c r="V76" s="705"/>
      <c r="W76" s="705"/>
      <c r="X76" s="705"/>
      <c r="Y76" s="705"/>
      <c r="Z76" s="705"/>
      <c r="AA76" s="705"/>
      <c r="AB76" s="705"/>
      <c r="AC76" s="717"/>
      <c r="AD76" s="718" t="s">
        <v>118</v>
      </c>
      <c r="AE76" s="719"/>
      <c r="AF76" s="719"/>
      <c r="AG76" s="719"/>
      <c r="AH76" s="719"/>
      <c r="AI76" s="719"/>
      <c r="AJ76" s="719"/>
      <c r="AK76" s="719"/>
      <c r="AL76" s="719"/>
      <c r="AM76" s="719"/>
      <c r="AN76" s="719"/>
      <c r="AO76" s="719"/>
      <c r="AP76" s="719"/>
      <c r="AQ76" s="719"/>
      <c r="AR76" s="719"/>
      <c r="AS76" s="720"/>
    </row>
    <row r="77" spans="1:45" ht="15.95" customHeight="1" thickBot="1">
      <c r="A77" s="650" t="s">
        <v>58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1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1"/>
      <c r="AL77" s="651"/>
      <c r="AM77" s="651"/>
      <c r="AN77" s="651"/>
      <c r="AO77" s="651"/>
      <c r="AP77" s="651"/>
      <c r="AQ77" s="651"/>
      <c r="AR77" s="651"/>
      <c r="AS77" s="652"/>
    </row>
    <row r="78" spans="1:45" ht="14.45" customHeight="1">
      <c r="A78" s="689" t="s">
        <v>61</v>
      </c>
      <c r="B78" s="690"/>
      <c r="C78" s="754" t="s">
        <v>8</v>
      </c>
      <c r="D78" s="657"/>
      <c r="E78" s="657"/>
      <c r="F78" s="657"/>
      <c r="G78" s="658"/>
      <c r="H78" s="659" t="s">
        <v>9</v>
      </c>
      <c r="I78" s="661" t="s">
        <v>50</v>
      </c>
      <c r="J78" s="655" t="s">
        <v>147</v>
      </c>
      <c r="K78" s="661" t="s">
        <v>146</v>
      </c>
      <c r="L78" s="663" t="s">
        <v>10</v>
      </c>
      <c r="M78" s="663" t="s">
        <v>11</v>
      </c>
      <c r="N78" s="663" t="s">
        <v>44</v>
      </c>
      <c r="O78" s="663" t="s">
        <v>12</v>
      </c>
      <c r="P78" s="663" t="s">
        <v>13</v>
      </c>
      <c r="Q78" s="663" t="s">
        <v>14</v>
      </c>
      <c r="R78" s="663" t="s">
        <v>15</v>
      </c>
      <c r="S78" s="663" t="s">
        <v>45</v>
      </c>
      <c r="T78" s="663" t="s">
        <v>16</v>
      </c>
      <c r="U78" s="663" t="s">
        <v>17</v>
      </c>
      <c r="V78" s="663" t="s">
        <v>18</v>
      </c>
      <c r="W78" s="663" t="s">
        <v>19</v>
      </c>
      <c r="X78" s="663" t="s">
        <v>20</v>
      </c>
      <c r="Y78" s="663" t="s">
        <v>55</v>
      </c>
      <c r="Z78" s="663" t="s">
        <v>54</v>
      </c>
      <c r="AA78" s="663" t="s">
        <v>53</v>
      </c>
      <c r="AB78" s="663" t="s">
        <v>21</v>
      </c>
      <c r="AC78" s="696" t="s">
        <v>22</v>
      </c>
      <c r="AD78" s="709" t="s">
        <v>56</v>
      </c>
      <c r="AE78" s="710"/>
      <c r="AF78" s="661" t="s">
        <v>148</v>
      </c>
      <c r="AG78" s="653" t="s">
        <v>43</v>
      </c>
      <c r="AH78" s="736" t="s">
        <v>316</v>
      </c>
      <c r="AI78" s="685" t="s">
        <v>23</v>
      </c>
      <c r="AJ78" s="685" t="s">
        <v>24</v>
      </c>
      <c r="AK78" s="731" t="s">
        <v>25</v>
      </c>
      <c r="AL78" s="691" t="s">
        <v>57</v>
      </c>
      <c r="AM78" s="692"/>
      <c r="AN78" s="692"/>
      <c r="AO78" s="692"/>
      <c r="AP78" s="692"/>
      <c r="AQ78" s="692"/>
      <c r="AR78" s="693"/>
      <c r="AS78" s="694" t="s">
        <v>26</v>
      </c>
    </row>
    <row r="79" spans="1:45" ht="48" customHeight="1" thickBot="1">
      <c r="A79" s="668"/>
      <c r="B79" s="669"/>
      <c r="C79" s="150" t="s">
        <v>27</v>
      </c>
      <c r="D79" s="181" t="s">
        <v>28</v>
      </c>
      <c r="E79" s="181" t="s">
        <v>29</v>
      </c>
      <c r="F79" s="181" t="s">
        <v>30</v>
      </c>
      <c r="G79" s="151" t="s">
        <v>51</v>
      </c>
      <c r="H79" s="660"/>
      <c r="I79" s="662"/>
      <c r="J79" s="656"/>
      <c r="K79" s="662"/>
      <c r="L79" s="664"/>
      <c r="M79" s="664"/>
      <c r="N79" s="664"/>
      <c r="O79" s="664"/>
      <c r="P79" s="664"/>
      <c r="Q79" s="664"/>
      <c r="R79" s="664"/>
      <c r="S79" s="664"/>
      <c r="T79" s="664"/>
      <c r="U79" s="664"/>
      <c r="V79" s="664"/>
      <c r="W79" s="664"/>
      <c r="X79" s="664"/>
      <c r="Y79" s="664"/>
      <c r="Z79" s="664"/>
      <c r="AA79" s="664"/>
      <c r="AB79" s="664"/>
      <c r="AC79" s="688"/>
      <c r="AD79" s="711"/>
      <c r="AE79" s="712"/>
      <c r="AF79" s="662"/>
      <c r="AG79" s="665"/>
      <c r="AH79" s="737"/>
      <c r="AI79" s="686"/>
      <c r="AJ79" s="686"/>
      <c r="AK79" s="732"/>
      <c r="AL79" s="91" t="s">
        <v>31</v>
      </c>
      <c r="AM79" s="122" t="s">
        <v>32</v>
      </c>
      <c r="AN79" s="92" t="s">
        <v>33</v>
      </c>
      <c r="AO79" s="121" t="s">
        <v>34</v>
      </c>
      <c r="AP79" s="92" t="s">
        <v>35</v>
      </c>
      <c r="AQ79" s="122" t="s">
        <v>36</v>
      </c>
      <c r="AR79" s="93" t="s">
        <v>37</v>
      </c>
      <c r="AS79" s="695"/>
    </row>
    <row r="80" spans="1:45" ht="23.45" customHeight="1" thickBot="1">
      <c r="A80" s="668"/>
      <c r="B80" s="669"/>
      <c r="C80" s="205">
        <f>'هر څه دلته وليکئ'!AD16</f>
        <v>0</v>
      </c>
      <c r="D80" s="205">
        <f>'هر څه دلته وليکئ'!AE16</f>
        <v>0</v>
      </c>
      <c r="E80" s="205">
        <f>'هر څه دلته وليکئ'!AF16</f>
        <v>13</v>
      </c>
      <c r="F80" s="205">
        <f>'هر څه دلته وليکئ'!AG16</f>
        <v>175</v>
      </c>
      <c r="G80" s="432">
        <f>'هر څه دلته وليکئ'!AH16</f>
        <v>188</v>
      </c>
      <c r="H80" s="190">
        <f>'هر څه دلته وليکئ'!AI16</f>
        <v>6</v>
      </c>
      <c r="I80" s="205" t="str">
        <f>'هر څه دلته وليکئ'!AJ16</f>
        <v>بريالی</v>
      </c>
      <c r="J80" s="721">
        <f>'هر څه دلته وليکئ'!AB16</f>
        <v>0</v>
      </c>
      <c r="K80" s="433">
        <f>'هر څه دلته وليکئ'!AK16</f>
        <v>0</v>
      </c>
      <c r="L80" s="190">
        <f>'هر څه دلته وليکئ'!AL16</f>
        <v>0</v>
      </c>
      <c r="M80" s="190">
        <f>'هر څه دلته وليکئ'!AM16</f>
        <v>0</v>
      </c>
      <c r="N80" s="190">
        <f>'هر څه دلته وليکئ'!AN16</f>
        <v>0</v>
      </c>
      <c r="O80" s="190">
        <f>'هر څه دلته وليکئ'!AO16</f>
        <v>0</v>
      </c>
      <c r="P80" s="190">
        <f>'هر څه دلته وليکئ'!AP16</f>
        <v>0</v>
      </c>
      <c r="Q80" s="190">
        <f>'هر څه دلته وليکئ'!AQ16</f>
        <v>0</v>
      </c>
      <c r="R80" s="190">
        <f>'هر څه دلته وليکئ'!AR16</f>
        <v>0</v>
      </c>
      <c r="S80" s="190">
        <f>'هر څه دلته وليکئ'!AS16</f>
        <v>0</v>
      </c>
      <c r="T80" s="190">
        <f>'هر څه دلته وليکئ'!AT16</f>
        <v>0</v>
      </c>
      <c r="U80" s="190">
        <f>'هر څه دلته وليکئ'!AU16</f>
        <v>0</v>
      </c>
      <c r="V80" s="190">
        <f>'هر څه دلته وليکئ'!AV16</f>
        <v>0</v>
      </c>
      <c r="W80" s="190">
        <f>'هر څه دلته وليکئ'!AW16</f>
        <v>0</v>
      </c>
      <c r="X80" s="190">
        <f>'هر څه دلته وليکئ'!AX16</f>
        <v>0</v>
      </c>
      <c r="Y80" s="190"/>
      <c r="Z80" s="190">
        <f>'هر څه دلته وليکئ'!AZ16</f>
        <v>0</v>
      </c>
      <c r="AA80" s="190">
        <f>'هر څه دلته وليکئ'!BA16</f>
        <v>0</v>
      </c>
      <c r="AB80" s="190">
        <f>'هر څه دلته وليکئ'!BB16</f>
        <v>0</v>
      </c>
      <c r="AC80" s="193">
        <f>'هر څه دلته وليکئ'!BC16</f>
        <v>0</v>
      </c>
      <c r="AD80" s="745" t="s">
        <v>114</v>
      </c>
      <c r="AE80" s="746"/>
      <c r="AF80" s="205">
        <f>'هر څه دلته وليکئ'!BD16</f>
        <v>0</v>
      </c>
      <c r="AG80" s="706">
        <f>'هر څه دلته وليکئ'!DH16</f>
        <v>0</v>
      </c>
      <c r="AH80" s="740">
        <f>'هر څه دلته وليکئ'!DI16</f>
        <v>0</v>
      </c>
      <c r="AI80" s="421" t="str">
        <f>'هر څه دلته وليکئ'!DJ16</f>
        <v xml:space="preserve"> ثبت </v>
      </c>
      <c r="AJ80" s="673">
        <f>'هر څه دلته وليکئ'!DM16</f>
        <v>0</v>
      </c>
      <c r="AK80" s="682">
        <f>'هر څه دلته وليکئ'!DN16</f>
        <v>0</v>
      </c>
      <c r="AL80" s="676">
        <f>'هر څه دلته وليکئ'!DO16</f>
        <v>0</v>
      </c>
      <c r="AM80" s="673">
        <f>'هر څه دلته وليکئ'!DP16</f>
        <v>0</v>
      </c>
      <c r="AN80" s="673">
        <f>'هر څه دلته وليکئ'!DQ16</f>
        <v>0</v>
      </c>
      <c r="AO80" s="673">
        <f>'هر څه دلته وليکئ'!DR16</f>
        <v>0</v>
      </c>
      <c r="AP80" s="673">
        <f>'هر څه دلته وليکئ'!DS16</f>
        <v>0</v>
      </c>
      <c r="AQ80" s="673">
        <f>'هر څه دلته وليکئ'!DT16</f>
        <v>0</v>
      </c>
      <c r="AR80" s="673">
        <f>'هر څه دلته وليکئ'!DU16</f>
        <v>0</v>
      </c>
      <c r="AS80" s="670">
        <v>6</v>
      </c>
    </row>
    <row r="81" spans="1:45" ht="23.45" customHeight="1" thickBot="1">
      <c r="A81" s="668"/>
      <c r="B81" s="669"/>
      <c r="C81" s="205">
        <f>'هر څه دلته وليکئ'!A16</f>
        <v>0</v>
      </c>
      <c r="D81" s="205">
        <f>'هر څه دلته وليکئ'!B16</f>
        <v>0</v>
      </c>
      <c r="E81" s="205">
        <f>'هر څه دلته وليکئ'!C16</f>
        <v>20</v>
      </c>
      <c r="F81" s="205">
        <f>'هر څه دلته وليکئ'!D16</f>
        <v>150</v>
      </c>
      <c r="G81" s="432">
        <f>'هر څه دلته وليکئ'!E16</f>
        <v>170</v>
      </c>
      <c r="H81" s="190">
        <f>'هر څه دلته وليکئ'!F16</f>
        <v>12</v>
      </c>
      <c r="I81" s="205" t="str">
        <f>'هر څه دلته وليکئ'!G16</f>
        <v>بريالی</v>
      </c>
      <c r="J81" s="722"/>
      <c r="K81" s="435">
        <f>'هر څه دلته وليکئ'!H16</f>
        <v>0</v>
      </c>
      <c r="L81" s="194">
        <f>'هر څه دلته وليکئ'!I16</f>
        <v>0</v>
      </c>
      <c r="M81" s="194">
        <f>'هر څه دلته وليکئ'!J16</f>
        <v>0</v>
      </c>
      <c r="N81" s="194">
        <f>'هر څه دلته وليکئ'!K16</f>
        <v>0</v>
      </c>
      <c r="O81" s="194">
        <f>'هر څه دلته وليکئ'!L16</f>
        <v>0</v>
      </c>
      <c r="P81" s="194">
        <f>'هر څه دلته وليکئ'!M16</f>
        <v>0</v>
      </c>
      <c r="Q81" s="194">
        <f>'هر څه دلته وليکئ'!N16</f>
        <v>0</v>
      </c>
      <c r="R81" s="194">
        <f>'هر څه دلته وليکئ'!O16</f>
        <v>0</v>
      </c>
      <c r="S81" s="194"/>
      <c r="T81" s="194">
        <f>'هر څه دلته وليکئ'!Q16</f>
        <v>0</v>
      </c>
      <c r="U81" s="194">
        <f>'هر څه دلته وليکئ'!R16</f>
        <v>0</v>
      </c>
      <c r="V81" s="194">
        <f>'هر څه دلته وليکئ'!S16</f>
        <v>0</v>
      </c>
      <c r="W81" s="194">
        <f>'هر څه دلته وليکئ'!T16</f>
        <v>0</v>
      </c>
      <c r="X81" s="194">
        <f>'هر څه دلته وليکئ'!U16</f>
        <v>0</v>
      </c>
      <c r="Y81" s="194"/>
      <c r="Z81" s="194">
        <f>'هر څه دلته وليکئ'!W16</f>
        <v>0</v>
      </c>
      <c r="AA81" s="194">
        <f>'هر څه دلته وليکئ'!X16</f>
        <v>0</v>
      </c>
      <c r="AB81" s="194">
        <f>'هر څه دلته وليکئ'!Y16</f>
        <v>0</v>
      </c>
      <c r="AC81" s="195">
        <f>'هر څه دلته وليکئ'!Z16</f>
        <v>0</v>
      </c>
      <c r="AD81" s="724" t="s">
        <v>115</v>
      </c>
      <c r="AE81" s="725"/>
      <c r="AF81" s="205">
        <f>'هر څه دلته وليکئ'!AA16</f>
        <v>0</v>
      </c>
      <c r="AG81" s="707"/>
      <c r="AH81" s="741"/>
      <c r="AI81" s="653" t="str">
        <f>'هر څه دلته وليکئ'!DK16</f>
        <v xml:space="preserve">  پاڼه</v>
      </c>
      <c r="AJ81" s="674"/>
      <c r="AK81" s="683"/>
      <c r="AL81" s="677"/>
      <c r="AM81" s="674"/>
      <c r="AN81" s="674"/>
      <c r="AO81" s="674"/>
      <c r="AP81" s="674"/>
      <c r="AQ81" s="674"/>
      <c r="AR81" s="674"/>
      <c r="AS81" s="671"/>
    </row>
    <row r="82" spans="1:45" ht="23.45" customHeight="1">
      <c r="A82" s="668"/>
      <c r="B82" s="669"/>
      <c r="C82" s="262">
        <f>'هر څه دلته وليکئ'!CG16</f>
        <v>0</v>
      </c>
      <c r="D82" s="262">
        <f>'هر څه دلته وليکئ'!CH16</f>
        <v>0</v>
      </c>
      <c r="E82" s="262">
        <f>'هر څه دلته وليکئ'!CI16</f>
        <v>0</v>
      </c>
      <c r="F82" s="262">
        <f>'هر څه دلته وليکئ'!CJ16</f>
        <v>0</v>
      </c>
      <c r="G82" s="439">
        <f>'هر څه دلته وليکئ'!CK16</f>
        <v>0</v>
      </c>
      <c r="H82" s="447">
        <f>'هر څه دلته وليکئ'!CL16</f>
        <v>0</v>
      </c>
      <c r="I82" s="262">
        <f>'هر څه دلته وليکئ'!CM16</f>
        <v>0</v>
      </c>
      <c r="J82" s="722"/>
      <c r="K82" s="262">
        <f>'هر څه دلته وليکئ'!CO16</f>
        <v>0</v>
      </c>
      <c r="L82" s="155">
        <f>'هر څه دلته وليکئ'!CP16</f>
        <v>0</v>
      </c>
      <c r="M82" s="155">
        <f>'هر څه دلته وليکئ'!CQ16</f>
        <v>0</v>
      </c>
      <c r="N82" s="155"/>
      <c r="O82" s="155">
        <f>'هر څه دلته وليکئ'!CS16</f>
        <v>0</v>
      </c>
      <c r="P82" s="155"/>
      <c r="Q82" s="155">
        <f>'هر څه دلته وليکئ'!CU16</f>
        <v>0</v>
      </c>
      <c r="R82" s="155">
        <f>'هر څه دلته وليکئ'!CV16</f>
        <v>0</v>
      </c>
      <c r="S82" s="155"/>
      <c r="T82" s="155">
        <f>'هر څه دلته وليکئ'!CX16</f>
        <v>0</v>
      </c>
      <c r="U82" s="155">
        <f>'هر څه دلته وليکئ'!CY16</f>
        <v>0</v>
      </c>
      <c r="V82" s="155">
        <f>'هر څه دلته وليکئ'!CZ16</f>
        <v>0</v>
      </c>
      <c r="W82" s="155">
        <f>'هر څه دلته وليکئ'!DA16</f>
        <v>0</v>
      </c>
      <c r="X82" s="155">
        <f>'هر څه دلته وليکئ'!DB16</f>
        <v>0</v>
      </c>
      <c r="Y82" s="155"/>
      <c r="Z82" s="155">
        <f>'هر څه دلته وليکئ'!DD16</f>
        <v>0</v>
      </c>
      <c r="AA82" s="155">
        <f>'هر څه دلته وليکئ'!DE16</f>
        <v>0</v>
      </c>
      <c r="AB82" s="155">
        <f>'هر څه دلته وليکئ'!DF16</f>
        <v>0</v>
      </c>
      <c r="AC82" s="196">
        <f>'هر څه دلته وليکئ'!DG16</f>
        <v>0</v>
      </c>
      <c r="AD82" s="224" t="s">
        <v>49</v>
      </c>
      <c r="AE82" s="738" t="s">
        <v>116</v>
      </c>
      <c r="AF82" s="729">
        <f>AF13</f>
        <v>1403</v>
      </c>
      <c r="AG82" s="707"/>
      <c r="AH82" s="741"/>
      <c r="AI82" s="653"/>
      <c r="AJ82" s="674"/>
      <c r="AK82" s="683"/>
      <c r="AL82" s="677"/>
      <c r="AM82" s="674"/>
      <c r="AN82" s="674"/>
      <c r="AO82" s="674"/>
      <c r="AP82" s="674"/>
      <c r="AQ82" s="674"/>
      <c r="AR82" s="674"/>
      <c r="AS82" s="671"/>
    </row>
    <row r="83" spans="1:45" ht="23.45" customHeight="1">
      <c r="A83" s="668"/>
      <c r="B83" s="669"/>
      <c r="C83" s="441">
        <v>0</v>
      </c>
      <c r="D83" s="426">
        <v>0</v>
      </c>
      <c r="E83" s="263">
        <f>IF(G83="","",G83-F83)</f>
        <v>0</v>
      </c>
      <c r="F83" s="263">
        <f>IF(F84="","",F84-F82)</f>
        <v>0</v>
      </c>
      <c r="G83" s="443">
        <f>IF(G84="","",G84-G82)</f>
        <v>0</v>
      </c>
      <c r="H83" s="726">
        <f>'هر څه دلته وليکئ'!BK16</f>
        <v>0</v>
      </c>
      <c r="I83" s="727">
        <f>'هر څه دلته وليکئ'!BL16</f>
        <v>0</v>
      </c>
      <c r="J83" s="722"/>
      <c r="K83" s="263">
        <f>'هر څه دلته وليکئ'!BM16</f>
        <v>0</v>
      </c>
      <c r="L83" s="156">
        <f>'هر څه دلته وليکئ'!BN16</f>
        <v>0</v>
      </c>
      <c r="M83" s="156">
        <f>'هر څه دلته وليکئ'!BO16</f>
        <v>0</v>
      </c>
      <c r="N83" s="156"/>
      <c r="O83" s="156">
        <f>'هر څه دلته وليکئ'!BQ16</f>
        <v>0</v>
      </c>
      <c r="P83" s="156"/>
      <c r="Q83" s="156">
        <f>'هر څه دلته وليکئ'!BS16</f>
        <v>0</v>
      </c>
      <c r="R83" s="156">
        <f>'هر څه دلته وليکئ'!BT16</f>
        <v>0</v>
      </c>
      <c r="S83" s="156"/>
      <c r="T83" s="156">
        <f>'هر څه دلته وليکئ'!BV16</f>
        <v>0</v>
      </c>
      <c r="U83" s="156">
        <f>'هر څه دلته وليکئ'!BW16</f>
        <v>0</v>
      </c>
      <c r="V83" s="156">
        <f>'هر څه دلته وليکئ'!BX16</f>
        <v>0</v>
      </c>
      <c r="W83" s="156">
        <f>'هر څه دلته وليکئ'!BY16</f>
        <v>0</v>
      </c>
      <c r="X83" s="156">
        <f>'هر څه دلته وليکئ'!BZ16</f>
        <v>0</v>
      </c>
      <c r="Y83" s="156"/>
      <c r="Z83" s="156">
        <f>'هر څه دلته وليکئ'!CB16</f>
        <v>0</v>
      </c>
      <c r="AA83" s="156">
        <f>'هر څه دلته وليکئ'!CC16</f>
        <v>0</v>
      </c>
      <c r="AB83" s="156">
        <f>'هر څه دلته وليکئ'!CD16</f>
        <v>0</v>
      </c>
      <c r="AC83" s="198">
        <f>'هر څه دلته وليکئ'!CE16</f>
        <v>0</v>
      </c>
      <c r="AD83" s="225" t="s">
        <v>0</v>
      </c>
      <c r="AE83" s="738"/>
      <c r="AF83" s="661"/>
      <c r="AG83" s="707"/>
      <c r="AH83" s="741"/>
      <c r="AI83" s="653" t="str">
        <f>'هر څه دلته وليکئ'!DL16</f>
        <v>جلد</v>
      </c>
      <c r="AJ83" s="674"/>
      <c r="AK83" s="683"/>
      <c r="AL83" s="677"/>
      <c r="AM83" s="674"/>
      <c r="AN83" s="674"/>
      <c r="AO83" s="674"/>
      <c r="AP83" s="674"/>
      <c r="AQ83" s="674"/>
      <c r="AR83" s="674"/>
      <c r="AS83" s="671"/>
    </row>
    <row r="84" spans="1:45" ht="23.45" customHeight="1">
      <c r="A84" s="668"/>
      <c r="B84" s="669"/>
      <c r="C84" s="263">
        <f>'هر څه دلته وليکئ'!BF16</f>
        <v>0</v>
      </c>
      <c r="D84" s="263">
        <f>'هر څه دلته وليکئ'!BG16</f>
        <v>0</v>
      </c>
      <c r="E84" s="263">
        <f>'هر څه دلته وليکئ'!BH16</f>
        <v>0</v>
      </c>
      <c r="F84" s="263">
        <f>'هر څه دلته وليکئ'!BI16</f>
        <v>0</v>
      </c>
      <c r="G84" s="450">
        <f>'هر څه دلته وليکئ'!BJ16</f>
        <v>0</v>
      </c>
      <c r="H84" s="766"/>
      <c r="I84" s="728"/>
      <c r="J84" s="723"/>
      <c r="K84" s="263">
        <f t="shared" ref="K84:R84" si="15">SUM(K83+K82)</f>
        <v>0</v>
      </c>
      <c r="L84" s="156">
        <f t="shared" si="15"/>
        <v>0</v>
      </c>
      <c r="M84" s="189">
        <f t="shared" si="15"/>
        <v>0</v>
      </c>
      <c r="N84" s="189"/>
      <c r="O84" s="189">
        <f t="shared" si="15"/>
        <v>0</v>
      </c>
      <c r="P84" s="189"/>
      <c r="Q84" s="189">
        <f t="shared" si="15"/>
        <v>0</v>
      </c>
      <c r="R84" s="189">
        <f t="shared" si="15"/>
        <v>0</v>
      </c>
      <c r="S84" s="189"/>
      <c r="T84" s="189">
        <f t="shared" ref="T84:X84" si="16">SUM(T83+T82)</f>
        <v>0</v>
      </c>
      <c r="U84" s="189">
        <f t="shared" si="16"/>
        <v>0</v>
      </c>
      <c r="V84" s="189">
        <f t="shared" si="16"/>
        <v>0</v>
      </c>
      <c r="W84" s="189">
        <f t="shared" si="16"/>
        <v>0</v>
      </c>
      <c r="X84" s="189">
        <f t="shared" si="16"/>
        <v>0</v>
      </c>
      <c r="Y84" s="189"/>
      <c r="Z84" s="189">
        <f t="shared" ref="Z84:AB84" si="17">SUM(Z83+Z82)</f>
        <v>0</v>
      </c>
      <c r="AA84" s="189">
        <f t="shared" si="17"/>
        <v>0</v>
      </c>
      <c r="AB84" s="189">
        <f t="shared" si="17"/>
        <v>0</v>
      </c>
      <c r="AC84" s="204">
        <f>SUM(AC83+AC82)</f>
        <v>0</v>
      </c>
      <c r="AD84" s="226" t="s">
        <v>48</v>
      </c>
      <c r="AE84" s="739"/>
      <c r="AF84" s="728"/>
      <c r="AG84" s="708"/>
      <c r="AH84" s="742"/>
      <c r="AI84" s="654"/>
      <c r="AJ84" s="675"/>
      <c r="AK84" s="684"/>
      <c r="AL84" s="678"/>
      <c r="AM84" s="675"/>
      <c r="AN84" s="675"/>
      <c r="AO84" s="675"/>
      <c r="AP84" s="675"/>
      <c r="AQ84" s="675"/>
      <c r="AR84" s="675"/>
      <c r="AS84" s="672"/>
    </row>
    <row r="85" spans="1:45" ht="15.95" customHeight="1">
      <c r="A85" s="704" t="s">
        <v>264</v>
      </c>
      <c r="B85" s="705"/>
      <c r="C85" s="705"/>
      <c r="D85" s="705"/>
      <c r="E85" s="705"/>
      <c r="F85" s="705"/>
      <c r="G85" s="705"/>
      <c r="H85" s="705"/>
      <c r="I85" s="705"/>
      <c r="J85" s="705"/>
      <c r="K85" s="704" t="s">
        <v>119</v>
      </c>
      <c r="L85" s="705"/>
      <c r="M85" s="705"/>
      <c r="N85" s="705"/>
      <c r="O85" s="705"/>
      <c r="P85" s="705"/>
      <c r="Q85" s="705"/>
      <c r="R85" s="705"/>
      <c r="S85" s="705"/>
      <c r="T85" s="705"/>
      <c r="U85" s="705"/>
      <c r="V85" s="705"/>
      <c r="W85" s="705"/>
      <c r="X85" s="705"/>
      <c r="Y85" s="705"/>
      <c r="Z85" s="705"/>
      <c r="AA85" s="705"/>
      <c r="AB85" s="705"/>
      <c r="AC85" s="717"/>
      <c r="AD85" s="718" t="s">
        <v>118</v>
      </c>
      <c r="AE85" s="719"/>
      <c r="AF85" s="719"/>
      <c r="AG85" s="719"/>
      <c r="AH85" s="719"/>
      <c r="AI85" s="719"/>
      <c r="AJ85" s="719"/>
      <c r="AK85" s="719"/>
      <c r="AL85" s="719"/>
      <c r="AM85" s="719"/>
      <c r="AN85" s="719"/>
      <c r="AO85" s="719"/>
      <c r="AP85" s="719"/>
      <c r="AQ85" s="719"/>
      <c r="AR85" s="719"/>
      <c r="AS85" s="720"/>
    </row>
    <row r="86" spans="1:45" ht="15.95" customHeight="1" thickBot="1">
      <c r="A86" s="650" t="s">
        <v>58</v>
      </c>
      <c r="B86" s="651"/>
      <c r="C86" s="651"/>
      <c r="D86" s="651"/>
      <c r="E86" s="651"/>
      <c r="F86" s="651"/>
      <c r="G86" s="651"/>
      <c r="H86" s="651"/>
      <c r="I86" s="651"/>
      <c r="J86" s="651"/>
      <c r="K86" s="651"/>
      <c r="L86" s="651"/>
      <c r="M86" s="651"/>
      <c r="N86" s="651"/>
      <c r="O86" s="651"/>
      <c r="P86" s="651"/>
      <c r="Q86" s="651"/>
      <c r="R86" s="651"/>
      <c r="S86" s="651"/>
      <c r="T86" s="651"/>
      <c r="U86" s="651"/>
      <c r="V86" s="651"/>
      <c r="W86" s="651"/>
      <c r="X86" s="651"/>
      <c r="Y86" s="651"/>
      <c r="Z86" s="651"/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2"/>
    </row>
    <row r="87" spans="1:45" ht="15.95" customHeight="1">
      <c r="A87" s="698" t="s">
        <v>151</v>
      </c>
      <c r="B87" s="698"/>
      <c r="C87" s="698"/>
      <c r="D87" s="698"/>
      <c r="E87" s="698"/>
      <c r="F87" s="698"/>
      <c r="G87" s="199"/>
      <c r="H87" s="703" t="s">
        <v>152</v>
      </c>
      <c r="I87" s="703"/>
      <c r="J87" s="703"/>
      <c r="K87" s="703"/>
      <c r="L87" s="703"/>
      <c r="M87" s="703"/>
      <c r="N87" s="703"/>
      <c r="O87" s="199"/>
      <c r="P87" s="703" t="s">
        <v>153</v>
      </c>
      <c r="Q87" s="703"/>
      <c r="R87" s="703"/>
      <c r="S87" s="703"/>
      <c r="T87" s="703"/>
      <c r="U87" s="703"/>
      <c r="V87" s="703"/>
      <c r="W87" s="703"/>
      <c r="X87" s="703"/>
      <c r="Y87" s="199"/>
      <c r="Z87" s="730" t="str">
        <f>Z27</f>
        <v>ولسوالۍ تائيدي:</v>
      </c>
      <c r="AA87" s="730"/>
      <c r="AB87" s="730"/>
      <c r="AC87" s="730"/>
      <c r="AD87" s="730"/>
      <c r="AE87" s="730"/>
      <c r="AF87" s="730"/>
      <c r="AG87" s="730"/>
      <c r="AH87" s="281"/>
      <c r="AI87" s="730" t="s">
        <v>287</v>
      </c>
      <c r="AJ87" s="730"/>
      <c r="AK87" s="730"/>
      <c r="AL87" s="730"/>
      <c r="AM87" s="730"/>
      <c r="AN87" s="730"/>
      <c r="AO87" s="730"/>
      <c r="AP87" s="730"/>
      <c r="AQ87" s="730"/>
      <c r="AR87" s="274"/>
      <c r="AS87" s="274"/>
    </row>
    <row r="88" spans="1:45" ht="15.95" customHeight="1">
      <c r="A88" s="214"/>
      <c r="B88" s="214"/>
      <c r="C88" s="153"/>
      <c r="D88" s="153"/>
      <c r="E88" s="153"/>
      <c r="F88" s="153"/>
      <c r="G88" s="153"/>
      <c r="H88" s="153"/>
      <c r="I88" s="220"/>
      <c r="J88" s="153"/>
      <c r="K88" s="220"/>
      <c r="L88" s="153"/>
      <c r="M88" s="153"/>
      <c r="N88" s="153"/>
      <c r="O88" s="153"/>
      <c r="P88" s="153"/>
      <c r="Q88" s="153"/>
      <c r="R88" s="153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228"/>
      <c r="AE88" s="228"/>
      <c r="AF88" s="220"/>
      <c r="AG88" s="255"/>
      <c r="AH88" s="214"/>
      <c r="AI88" s="90"/>
      <c r="AJ88" s="90"/>
      <c r="AK88" s="90"/>
      <c r="AL88" s="90"/>
      <c r="AM88" s="90"/>
      <c r="AN88" s="90"/>
      <c r="AO88" s="90"/>
      <c r="AP88" s="274"/>
      <c r="AQ88" s="274"/>
      <c r="AR88" s="274"/>
      <c r="AS88" s="274"/>
    </row>
    <row r="89" spans="1:45" ht="15.95" customHeight="1">
      <c r="A89" s="215"/>
      <c r="B89" s="215"/>
      <c r="C89" s="200"/>
      <c r="D89" s="200"/>
      <c r="E89" s="200"/>
      <c r="F89" s="200"/>
      <c r="G89" s="200"/>
      <c r="H89" s="200"/>
      <c r="I89" s="220"/>
      <c r="J89" s="200"/>
      <c r="K89" s="221"/>
      <c r="L89" s="200"/>
      <c r="M89" s="200"/>
      <c r="N89" s="201"/>
      <c r="O89" s="201"/>
      <c r="P89" s="200"/>
      <c r="Q89" s="200"/>
      <c r="R89" s="200"/>
      <c r="S89" s="200"/>
      <c r="T89" s="200"/>
      <c r="U89" s="200"/>
      <c r="V89" s="200"/>
      <c r="W89" s="200"/>
      <c r="X89" s="201"/>
      <c r="Y89" s="201"/>
      <c r="Z89" s="201"/>
      <c r="AA89" s="200"/>
      <c r="AB89" s="200"/>
      <c r="AC89" s="200"/>
      <c r="AD89" s="229"/>
      <c r="AE89" s="229"/>
      <c r="AF89" s="220"/>
      <c r="AG89" s="256"/>
      <c r="AH89" s="277"/>
      <c r="AI89" s="251"/>
      <c r="AJ89" s="98"/>
      <c r="AK89" s="6"/>
      <c r="AL89" s="6"/>
      <c r="AM89" s="6"/>
      <c r="AN89" s="6"/>
      <c r="AO89" s="6"/>
      <c r="AP89" s="6"/>
      <c r="AQ89" s="6"/>
      <c r="AR89" s="6"/>
      <c r="AS89" s="6"/>
    </row>
    <row r="90" spans="1:45" ht="15.95" customHeight="1" thickBot="1">
      <c r="A90" s="216"/>
      <c r="B90" s="216"/>
      <c r="C90" s="202"/>
      <c r="D90" s="202"/>
      <c r="E90" s="202"/>
      <c r="F90" s="202"/>
      <c r="G90" s="202"/>
      <c r="H90" s="202"/>
      <c r="J90" s="202"/>
      <c r="K90" s="222"/>
      <c r="L90" s="202"/>
      <c r="M90" s="202"/>
      <c r="N90" s="202"/>
      <c r="O90" s="203"/>
      <c r="P90" s="202"/>
      <c r="Q90" s="202"/>
      <c r="R90" s="202"/>
      <c r="S90" s="202"/>
      <c r="T90" s="202"/>
      <c r="U90" s="202"/>
      <c r="V90" s="202"/>
      <c r="W90" s="202"/>
      <c r="X90" s="203"/>
      <c r="Y90" s="203"/>
      <c r="Z90" s="203"/>
      <c r="AA90" s="202"/>
      <c r="AB90" s="202"/>
      <c r="AC90" s="202"/>
      <c r="AD90" s="230"/>
      <c r="AE90" s="230"/>
      <c r="AF90" s="222"/>
      <c r="AG90" s="257"/>
      <c r="AH90" s="278"/>
      <c r="AI90" s="252"/>
      <c r="AJ90" s="118"/>
      <c r="AK90" s="100"/>
      <c r="AL90" s="100"/>
      <c r="AM90" s="100"/>
      <c r="AN90" s="100"/>
      <c r="AO90" s="100"/>
      <c r="AP90" s="100"/>
      <c r="AQ90" s="100"/>
      <c r="AR90" s="100"/>
      <c r="AS90" s="100"/>
    </row>
    <row r="91" spans="1:45" ht="13.5" customHeight="1">
      <c r="A91" s="1" t="s">
        <v>0</v>
      </c>
      <c r="B91" s="206" t="s">
        <v>1</v>
      </c>
      <c r="C91" s="697" t="s">
        <v>2</v>
      </c>
      <c r="D91" s="657"/>
      <c r="E91" s="657"/>
      <c r="F91" s="657"/>
      <c r="G91" s="658"/>
      <c r="H91" s="183" t="s">
        <v>60</v>
      </c>
      <c r="I91" s="284"/>
      <c r="J91" s="423"/>
      <c r="K91" s="287"/>
      <c r="L91" s="149"/>
      <c r="M91" s="149"/>
      <c r="N91" s="149"/>
      <c r="O91" s="149"/>
      <c r="P91" s="149"/>
      <c r="Q91" s="149"/>
      <c r="R91" s="149"/>
      <c r="S9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91" s="713"/>
      <c r="U91" s="713"/>
      <c r="V91" s="713"/>
      <c r="W91" s="713"/>
      <c r="X91" s="713"/>
      <c r="Y91" s="713"/>
      <c r="Z91" s="713"/>
      <c r="AA91" s="713"/>
      <c r="AB91" s="713"/>
      <c r="AC91" s="713"/>
      <c r="AD91" s="713"/>
      <c r="AE91" s="713"/>
      <c r="AF91" s="713"/>
      <c r="AG91" s="713"/>
      <c r="AH91" s="713"/>
      <c r="AI91" s="713"/>
      <c r="AJ91" s="2"/>
      <c r="AK91" s="2"/>
      <c r="AL91" s="94"/>
      <c r="AM91" s="94"/>
      <c r="AN91" s="94"/>
      <c r="AO91" s="94"/>
      <c r="AP91" s="94"/>
      <c r="AQ91" s="94"/>
      <c r="AR91" s="94"/>
      <c r="AS91" s="2"/>
    </row>
    <row r="92" spans="1:45" ht="13.5" customHeight="1">
      <c r="A92" s="207">
        <f t="shared" ref="A92:B98" si="18">A2</f>
        <v>70</v>
      </c>
      <c r="B92" s="208">
        <f t="shared" si="18"/>
        <v>0</v>
      </c>
      <c r="C92" s="679" t="s">
        <v>3</v>
      </c>
      <c r="D92" s="680"/>
      <c r="E92" s="680"/>
      <c r="F92" s="680"/>
      <c r="G92" s="681"/>
      <c r="H92" s="184"/>
      <c r="I92" s="285"/>
      <c r="J92" s="185"/>
      <c r="K92" s="285"/>
      <c r="L92" s="185"/>
      <c r="M92" s="185"/>
      <c r="N92" s="716" t="s">
        <v>157</v>
      </c>
      <c r="O92" s="716"/>
      <c r="P92" s="716"/>
      <c r="Q92" s="716"/>
      <c r="R92" s="716"/>
      <c r="S92" s="713"/>
      <c r="T92" s="713"/>
      <c r="U92" s="713"/>
      <c r="V92" s="713"/>
      <c r="W92" s="713"/>
      <c r="X92" s="713"/>
      <c r="Y92" s="713"/>
      <c r="Z92" s="713"/>
      <c r="AA92" s="713"/>
      <c r="AB92" s="713"/>
      <c r="AC92" s="713"/>
      <c r="AD92" s="713"/>
      <c r="AE92" s="713"/>
      <c r="AF92" s="713"/>
      <c r="AG92" s="713"/>
      <c r="AH92" s="713"/>
      <c r="AI92" s="713"/>
      <c r="AJ92" s="2"/>
      <c r="AK92" s="2"/>
      <c r="AL92" s="39"/>
      <c r="AM92" s="39"/>
      <c r="AN92" s="39"/>
      <c r="AO92" s="39"/>
      <c r="AP92" s="39"/>
      <c r="AQ92" s="39"/>
      <c r="AR92" s="13"/>
      <c r="AS92" s="2"/>
    </row>
    <row r="93" spans="1:45" ht="13.5" customHeight="1">
      <c r="A93" s="207">
        <f t="shared" si="18"/>
        <v>50</v>
      </c>
      <c r="B93" s="209">
        <f t="shared" si="18"/>
        <v>0</v>
      </c>
      <c r="C93" s="679" t="s">
        <v>4</v>
      </c>
      <c r="D93" s="680"/>
      <c r="E93" s="680"/>
      <c r="F93" s="680"/>
      <c r="G93" s="681"/>
      <c r="H93" s="184"/>
      <c r="I93" s="285"/>
      <c r="J93" s="185"/>
      <c r="K93" s="285"/>
      <c r="L93" s="185"/>
      <c r="M93" s="185"/>
      <c r="N93" s="716"/>
      <c r="O93" s="716"/>
      <c r="P93" s="716"/>
      <c r="Q93" s="716"/>
      <c r="R93" s="716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"/>
      <c r="AK93" s="2"/>
      <c r="AL93" s="89"/>
      <c r="AM93" s="89"/>
      <c r="AN93" s="744" t="s">
        <v>150</v>
      </c>
      <c r="AO93" s="744"/>
      <c r="AP93" s="744"/>
      <c r="AQ93" s="744"/>
      <c r="AR93" s="744"/>
      <c r="AS93" s="744"/>
    </row>
    <row r="94" spans="1:45" ht="13.5" customHeight="1">
      <c r="A94" s="182">
        <f t="shared" si="18"/>
        <v>40</v>
      </c>
      <c r="B94" s="209">
        <f t="shared" si="18"/>
        <v>0</v>
      </c>
      <c r="C94" s="679" t="s">
        <v>262</v>
      </c>
      <c r="D94" s="680"/>
      <c r="E94" s="680"/>
      <c r="F94" s="680"/>
      <c r="G94" s="681"/>
      <c r="H94" s="183"/>
      <c r="I94" s="284"/>
      <c r="J94" s="423"/>
      <c r="K94" s="287"/>
      <c r="L94" s="149"/>
      <c r="M94" s="149"/>
      <c r="N94" s="149"/>
      <c r="O94" s="149"/>
      <c r="P94" s="149"/>
      <c r="Q94" s="149"/>
      <c r="R94" s="149"/>
      <c r="S94" s="713"/>
      <c r="T94" s="713"/>
      <c r="U94" s="713"/>
      <c r="V94" s="713"/>
      <c r="W94" s="713"/>
      <c r="X94" s="713"/>
      <c r="Y94" s="713"/>
      <c r="Z94" s="713"/>
      <c r="AA94" s="713"/>
      <c r="AB94" s="713"/>
      <c r="AC94" s="713"/>
      <c r="AD94" s="713"/>
      <c r="AE94" s="713"/>
      <c r="AF94" s="713"/>
      <c r="AG94" s="713"/>
      <c r="AH94" s="713"/>
      <c r="AI94" s="713"/>
      <c r="AJ94" s="2"/>
      <c r="AK94" s="2"/>
      <c r="AL94" s="95"/>
      <c r="AM94" s="95"/>
      <c r="AN94" s="95"/>
      <c r="AO94" s="95"/>
      <c r="AP94" s="95"/>
      <c r="AQ94" s="95"/>
      <c r="AR94" s="95"/>
      <c r="AS94" s="2"/>
    </row>
    <row r="95" spans="1:45" ht="13.5" customHeight="1">
      <c r="A95" s="207">
        <f t="shared" si="18"/>
        <v>5</v>
      </c>
      <c r="B95" s="208">
        <f t="shared" si="18"/>
        <v>0</v>
      </c>
      <c r="C95" s="679" t="s">
        <v>263</v>
      </c>
      <c r="D95" s="680"/>
      <c r="E95" s="680"/>
      <c r="F95" s="680"/>
      <c r="G95" s="681"/>
      <c r="H95" s="183"/>
      <c r="I95" s="284"/>
      <c r="J95" s="423"/>
      <c r="K95" s="287"/>
      <c r="L95" s="149"/>
      <c r="M95" s="149"/>
      <c r="N95" s="149"/>
      <c r="O95" s="149"/>
      <c r="P95" s="149"/>
      <c r="Q95" s="149"/>
      <c r="R95" s="149"/>
      <c r="S95" s="713"/>
      <c r="T95" s="713"/>
      <c r="U95" s="713"/>
      <c r="V95" s="713"/>
      <c r="W95" s="713"/>
      <c r="X95" s="713"/>
      <c r="Y95" s="713"/>
      <c r="Z95" s="713"/>
      <c r="AA95" s="713"/>
      <c r="AB95" s="713"/>
      <c r="AC95" s="713"/>
      <c r="AD95" s="713"/>
      <c r="AE95" s="713"/>
      <c r="AF95" s="713"/>
      <c r="AG95" s="713"/>
      <c r="AH95" s="713"/>
      <c r="AI95" s="713"/>
      <c r="AJ95" s="2"/>
      <c r="AK95" s="2"/>
      <c r="AL95" s="95"/>
      <c r="AM95" s="95"/>
      <c r="AN95" s="95"/>
      <c r="AO95" s="95"/>
      <c r="AP95" s="95"/>
      <c r="AQ95" s="95"/>
      <c r="AR95" s="95"/>
      <c r="AS95" s="2"/>
    </row>
    <row r="96" spans="1:45" ht="13.5" customHeight="1">
      <c r="A96" s="182">
        <f t="shared" si="18"/>
        <v>5</v>
      </c>
      <c r="B96" s="209">
        <f t="shared" si="18"/>
        <v>0</v>
      </c>
      <c r="C96" s="679" t="s">
        <v>5</v>
      </c>
      <c r="D96" s="680"/>
      <c r="E96" s="680"/>
      <c r="F96" s="680"/>
      <c r="G96" s="681"/>
      <c r="H96" s="183"/>
      <c r="I96" s="284"/>
      <c r="J96" s="423"/>
      <c r="K96" s="287"/>
      <c r="L96" s="149"/>
      <c r="M96" s="149"/>
      <c r="N96" s="149"/>
      <c r="O96" s="149"/>
      <c r="P96" s="149"/>
      <c r="Q96" s="149"/>
      <c r="R96" s="149"/>
      <c r="S96" s="713"/>
      <c r="T96" s="713"/>
      <c r="U96" s="713"/>
      <c r="V96" s="713"/>
      <c r="W96" s="713"/>
      <c r="X96" s="713"/>
      <c r="Y96" s="713"/>
      <c r="Z96" s="713"/>
      <c r="AA96" s="713"/>
      <c r="AB96" s="713"/>
      <c r="AC96" s="713"/>
      <c r="AD96" s="713"/>
      <c r="AE96" s="713"/>
      <c r="AF96" s="713"/>
      <c r="AG96" s="713"/>
      <c r="AH96" s="713"/>
      <c r="AI96" s="713"/>
      <c r="AJ96" s="2"/>
      <c r="AK96" s="2"/>
      <c r="AL96" s="2"/>
      <c r="AM96" s="2"/>
      <c r="AN96" s="2"/>
      <c r="AO96" s="2"/>
      <c r="AP96" s="2"/>
      <c r="AQ96" s="2"/>
      <c r="AR96" s="13"/>
      <c r="AS96" s="2"/>
    </row>
    <row r="97" spans="1:45" ht="13.5" customHeight="1">
      <c r="A97" s="182">
        <f t="shared" si="18"/>
        <v>10</v>
      </c>
      <c r="B97" s="209">
        <f t="shared" si="18"/>
        <v>0</v>
      </c>
      <c r="C97" s="679" t="s">
        <v>6</v>
      </c>
      <c r="D97" s="680"/>
      <c r="E97" s="680"/>
      <c r="F97" s="680"/>
      <c r="G97" s="681"/>
      <c r="H97" s="149"/>
      <c r="I97" s="284"/>
      <c r="J97" s="185"/>
      <c r="K97" s="285"/>
      <c r="L97" s="185"/>
      <c r="M97" s="185"/>
      <c r="N97" s="185"/>
      <c r="O97" s="185"/>
      <c r="P97" s="185"/>
      <c r="Q97" s="185"/>
      <c r="R97" s="185"/>
      <c r="S97" s="713"/>
      <c r="T97" s="713"/>
      <c r="U97" s="713"/>
      <c r="V97" s="713"/>
      <c r="W97" s="713"/>
      <c r="X97" s="713"/>
      <c r="Y97" s="713"/>
      <c r="Z97" s="713"/>
      <c r="AA97" s="713"/>
      <c r="AB97" s="713"/>
      <c r="AC97" s="713"/>
      <c r="AD97" s="713"/>
      <c r="AE97" s="713"/>
      <c r="AF97" s="713"/>
      <c r="AG97" s="713"/>
      <c r="AH97" s="713"/>
      <c r="AI97" s="713"/>
      <c r="AJ97" s="96"/>
      <c r="AK97" s="96"/>
      <c r="AL97" s="96"/>
      <c r="AM97" s="96"/>
      <c r="AN97" s="743" t="s">
        <v>149</v>
      </c>
      <c r="AO97" s="743"/>
      <c r="AP97" s="743"/>
      <c r="AQ97" s="743"/>
      <c r="AR97" s="743"/>
      <c r="AS97" s="743"/>
    </row>
    <row r="98" spans="1:45" ht="13.5" customHeight="1" thickBot="1">
      <c r="A98" s="210">
        <f t="shared" si="18"/>
        <v>0</v>
      </c>
      <c r="B98" s="211">
        <f t="shared" si="18"/>
        <v>0</v>
      </c>
      <c r="C98" s="699" t="s">
        <v>7</v>
      </c>
      <c r="D98" s="700"/>
      <c r="E98" s="700"/>
      <c r="F98" s="700"/>
      <c r="G98" s="701"/>
      <c r="H98" s="186"/>
      <c r="I98" s="286"/>
      <c r="J98" s="187"/>
      <c r="K98" s="218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223"/>
      <c r="AE98" s="223"/>
      <c r="AF98" s="218"/>
      <c r="AG98" s="253"/>
      <c r="AH98" s="276"/>
      <c r="AI98" s="250"/>
      <c r="AJ98" s="97"/>
      <c r="AK98" s="97"/>
      <c r="AL98" s="97"/>
      <c r="AM98" s="97"/>
      <c r="AN98" s="5"/>
      <c r="AO98" s="5"/>
      <c r="AP98" s="5"/>
      <c r="AQ98" s="5"/>
      <c r="AR98" s="14"/>
      <c r="AS98" s="5"/>
    </row>
    <row r="99" spans="1:45" ht="16.5" customHeight="1">
      <c r="A99" s="747" t="s">
        <v>61</v>
      </c>
      <c r="B99" s="748"/>
      <c r="C99" s="697" t="s">
        <v>8</v>
      </c>
      <c r="D99" s="657"/>
      <c r="E99" s="657"/>
      <c r="F99" s="657"/>
      <c r="G99" s="658"/>
      <c r="H99" s="762" t="s">
        <v>9</v>
      </c>
      <c r="I99" s="729" t="s">
        <v>50</v>
      </c>
      <c r="J99" s="758" t="s">
        <v>117</v>
      </c>
      <c r="K99" s="729" t="s">
        <v>47</v>
      </c>
      <c r="L99" s="702" t="s">
        <v>10</v>
      </c>
      <c r="M99" s="702" t="s">
        <v>11</v>
      </c>
      <c r="N99" s="702" t="s">
        <v>44</v>
      </c>
      <c r="O99" s="702" t="s">
        <v>12</v>
      </c>
      <c r="P99" s="702" t="s">
        <v>13</v>
      </c>
      <c r="Q99" s="702" t="s">
        <v>14</v>
      </c>
      <c r="R99" s="702" t="s">
        <v>15</v>
      </c>
      <c r="S99" s="702" t="s">
        <v>45</v>
      </c>
      <c r="T99" s="702" t="s">
        <v>16</v>
      </c>
      <c r="U99" s="702" t="s">
        <v>17</v>
      </c>
      <c r="V99" s="702" t="s">
        <v>18</v>
      </c>
      <c r="W99" s="702" t="s">
        <v>19</v>
      </c>
      <c r="X99" s="702" t="s">
        <v>20</v>
      </c>
      <c r="Y99" s="702" t="s">
        <v>55</v>
      </c>
      <c r="Z99" s="702" t="s">
        <v>54</v>
      </c>
      <c r="AA99" s="702" t="s">
        <v>53</v>
      </c>
      <c r="AB99" s="702" t="s">
        <v>21</v>
      </c>
      <c r="AC99" s="687" t="s">
        <v>22</v>
      </c>
      <c r="AD99" s="733" t="s">
        <v>56</v>
      </c>
      <c r="AE99" s="734"/>
      <c r="AF99" s="729" t="s">
        <v>148</v>
      </c>
      <c r="AG99" s="735" t="s">
        <v>43</v>
      </c>
      <c r="AH99" s="736" t="s">
        <v>316</v>
      </c>
      <c r="AI99" s="763" t="s">
        <v>23</v>
      </c>
      <c r="AJ99" s="759" t="s">
        <v>24</v>
      </c>
      <c r="AK99" s="670" t="s">
        <v>25</v>
      </c>
      <c r="AL99" s="755" t="s">
        <v>57</v>
      </c>
      <c r="AM99" s="756"/>
      <c r="AN99" s="756"/>
      <c r="AO99" s="756"/>
      <c r="AP99" s="756"/>
      <c r="AQ99" s="756"/>
      <c r="AR99" s="757"/>
      <c r="AS99" s="753" t="s">
        <v>26</v>
      </c>
    </row>
    <row r="100" spans="1:45" ht="45" customHeight="1" thickBot="1">
      <c r="A100" s="749"/>
      <c r="B100" s="750"/>
      <c r="C100" s="150" t="s">
        <v>27</v>
      </c>
      <c r="D100" s="181" t="s">
        <v>28</v>
      </c>
      <c r="E100" s="181" t="s">
        <v>29</v>
      </c>
      <c r="F100" s="181" t="s">
        <v>30</v>
      </c>
      <c r="G100" s="151" t="s">
        <v>51</v>
      </c>
      <c r="H100" s="660"/>
      <c r="I100" s="662"/>
      <c r="J100" s="656"/>
      <c r="K100" s="662"/>
      <c r="L100" s="664"/>
      <c r="M100" s="664"/>
      <c r="N100" s="664"/>
      <c r="O100" s="664"/>
      <c r="P100" s="664"/>
      <c r="Q100" s="664"/>
      <c r="R100" s="664"/>
      <c r="S100" s="664"/>
      <c r="T100" s="664"/>
      <c r="U100" s="664"/>
      <c r="V100" s="664"/>
      <c r="W100" s="664"/>
      <c r="X100" s="664"/>
      <c r="Y100" s="664"/>
      <c r="Z100" s="664"/>
      <c r="AA100" s="664"/>
      <c r="AB100" s="664"/>
      <c r="AC100" s="688"/>
      <c r="AD100" s="711"/>
      <c r="AE100" s="712"/>
      <c r="AF100" s="662"/>
      <c r="AG100" s="665"/>
      <c r="AH100" s="737"/>
      <c r="AI100" s="686"/>
      <c r="AJ100" s="760"/>
      <c r="AK100" s="761"/>
      <c r="AL100" s="9" t="s">
        <v>31</v>
      </c>
      <c r="AM100" s="122" t="s">
        <v>32</v>
      </c>
      <c r="AN100" s="10" t="s">
        <v>33</v>
      </c>
      <c r="AO100" s="121" t="s">
        <v>34</v>
      </c>
      <c r="AP100" s="10" t="s">
        <v>35</v>
      </c>
      <c r="AQ100" s="122" t="s">
        <v>36</v>
      </c>
      <c r="AR100" s="15" t="s">
        <v>37</v>
      </c>
      <c r="AS100" s="695"/>
    </row>
    <row r="101" spans="1:45" ht="23.45" customHeight="1" thickBot="1">
      <c r="A101" s="749"/>
      <c r="B101" s="750"/>
      <c r="C101" s="205">
        <f>'هر څه دلته وليکئ'!AD17</f>
        <v>0</v>
      </c>
      <c r="D101" s="205">
        <f>'هر څه دلته وليکئ'!AE17</f>
        <v>0</v>
      </c>
      <c r="E101" s="205">
        <f>'هر څه دلته وليکئ'!AF17</f>
        <v>0</v>
      </c>
      <c r="F101" s="205">
        <f>'هر څه دلته وليکئ'!AG17</f>
        <v>0</v>
      </c>
      <c r="G101" s="432">
        <f>'هر څه دلته وليکئ'!AH17</f>
        <v>0</v>
      </c>
      <c r="H101" s="190">
        <f>'هر څه دلته وليکئ'!AI17</f>
        <v>0</v>
      </c>
      <c r="I101" s="205">
        <f>'هر څه دلته وليکئ'!AJ17</f>
        <v>0</v>
      </c>
      <c r="J101" s="721">
        <f>'هر څه دلته وليکئ'!AB17</f>
        <v>0</v>
      </c>
      <c r="K101" s="433">
        <f>'هر څه دلته وليکئ'!AK17</f>
        <v>0</v>
      </c>
      <c r="L101" s="190">
        <f>'هر څه دلته وليکئ'!AL17</f>
        <v>0</v>
      </c>
      <c r="M101" s="190">
        <f>'هر څه دلته وليکئ'!AM17</f>
        <v>0</v>
      </c>
      <c r="N101" s="190">
        <f>'هر څه دلته وليکئ'!AN17</f>
        <v>0</v>
      </c>
      <c r="O101" s="190">
        <f>'هر څه دلته وليکئ'!AO17</f>
        <v>0</v>
      </c>
      <c r="P101" s="190">
        <f>'هر څه دلته وليکئ'!AP17</f>
        <v>0</v>
      </c>
      <c r="Q101" s="190">
        <f>'هر څه دلته وليکئ'!AQ17</f>
        <v>0</v>
      </c>
      <c r="R101" s="190">
        <f>'هر څه دلته وليکئ'!AR17</f>
        <v>0</v>
      </c>
      <c r="S101" s="190">
        <f>'هر څه دلته وليکئ'!AS17</f>
        <v>0</v>
      </c>
      <c r="T101" s="190">
        <f>'هر څه دلته وليکئ'!AT17</f>
        <v>0</v>
      </c>
      <c r="U101" s="190">
        <f>'هر څه دلته وليکئ'!AU17</f>
        <v>0</v>
      </c>
      <c r="V101" s="190">
        <f>'هر څه دلته وليکئ'!AV17</f>
        <v>0</v>
      </c>
      <c r="W101" s="190">
        <f>'هر څه دلته وليکئ'!AW17</f>
        <v>0</v>
      </c>
      <c r="X101" s="190">
        <f>'هر څه دلته وليکئ'!AX17</f>
        <v>0</v>
      </c>
      <c r="Y101" s="190"/>
      <c r="Z101" s="190">
        <f>'هر څه دلته وليکئ'!AZ17</f>
        <v>0</v>
      </c>
      <c r="AA101" s="190">
        <f>'هر څه دلته وليکئ'!BA17</f>
        <v>0</v>
      </c>
      <c r="AB101" s="190">
        <f>'هر څه دلته وليکئ'!BB17</f>
        <v>0</v>
      </c>
      <c r="AC101" s="193">
        <f>'هر څه دلته وليکئ'!BC17</f>
        <v>0</v>
      </c>
      <c r="AD101" s="745" t="s">
        <v>114</v>
      </c>
      <c r="AE101" s="746"/>
      <c r="AF101" s="205">
        <f>'هر څه دلته وليکئ'!BD17</f>
        <v>0</v>
      </c>
      <c r="AG101" s="706">
        <f>'هر څه دلته وليکئ'!DH17</f>
        <v>0</v>
      </c>
      <c r="AH101" s="740">
        <f>'هر څه دلته وليکئ'!DI17</f>
        <v>0</v>
      </c>
      <c r="AI101" s="421" t="str">
        <f>'هر څه دلته وليکئ'!DJ17</f>
        <v xml:space="preserve"> ثبت </v>
      </c>
      <c r="AJ101" s="673">
        <f>'هر څه دلته وليکئ'!DM17</f>
        <v>0</v>
      </c>
      <c r="AK101" s="682">
        <f>'هر څه دلته وليکئ'!DN17</f>
        <v>0</v>
      </c>
      <c r="AL101" s="676">
        <f>'هر څه دلته وليکئ'!DO17</f>
        <v>0</v>
      </c>
      <c r="AM101" s="673">
        <f>'هر څه دلته وليکئ'!DP17</f>
        <v>0</v>
      </c>
      <c r="AN101" s="673">
        <f>'هر څه دلته وليکئ'!DQ17</f>
        <v>0</v>
      </c>
      <c r="AO101" s="673">
        <f>'هر څه دلته وليکئ'!DR17</f>
        <v>0</v>
      </c>
      <c r="AP101" s="673">
        <f>'هر څه دلته وليکئ'!DS17</f>
        <v>0</v>
      </c>
      <c r="AQ101" s="673">
        <f>'هر څه دلته وليکئ'!DT17</f>
        <v>0</v>
      </c>
      <c r="AR101" s="673">
        <f>'هر څه دلته وليکئ'!DU17</f>
        <v>0</v>
      </c>
      <c r="AS101" s="670">
        <v>7</v>
      </c>
    </row>
    <row r="102" spans="1:45" ht="23.45" customHeight="1" thickBot="1">
      <c r="A102" s="749"/>
      <c r="B102" s="750"/>
      <c r="C102" s="205">
        <f>'هر څه دلته وليکئ'!A17</f>
        <v>0</v>
      </c>
      <c r="D102" s="205">
        <f>'هر څه دلته وليکئ'!B17</f>
        <v>0</v>
      </c>
      <c r="E102" s="205">
        <f>'هر څه دلته وليکئ'!C17</f>
        <v>0</v>
      </c>
      <c r="F102" s="205">
        <f>'هر څه دلته وليکئ'!D17</f>
        <v>0</v>
      </c>
      <c r="G102" s="432">
        <f>'هر څه دلته وليکئ'!E17</f>
        <v>0</v>
      </c>
      <c r="H102" s="190">
        <f>'هر څه دلته وليکئ'!F17</f>
        <v>0</v>
      </c>
      <c r="I102" s="205">
        <f>'هر څه دلته وليکئ'!G17</f>
        <v>0</v>
      </c>
      <c r="J102" s="722"/>
      <c r="K102" s="435">
        <f>'هر څه دلته وليکئ'!H17</f>
        <v>0</v>
      </c>
      <c r="L102" s="194">
        <f>'هر څه دلته وليکئ'!I17</f>
        <v>0</v>
      </c>
      <c r="M102" s="194">
        <f>'هر څه دلته وليکئ'!J17</f>
        <v>0</v>
      </c>
      <c r="N102" s="194">
        <f>'هر څه دلته وليکئ'!K17</f>
        <v>0</v>
      </c>
      <c r="O102" s="194">
        <f>'هر څه دلته وليکئ'!L17</f>
        <v>0</v>
      </c>
      <c r="P102" s="194">
        <f>'هر څه دلته وليکئ'!M17</f>
        <v>0</v>
      </c>
      <c r="Q102" s="194">
        <f>'هر څه دلته وليکئ'!N17</f>
        <v>0</v>
      </c>
      <c r="R102" s="194">
        <f>'هر څه دلته وليکئ'!O17</f>
        <v>0</v>
      </c>
      <c r="S102" s="194"/>
      <c r="T102" s="194">
        <f>'هر څه دلته وليکئ'!Q17</f>
        <v>0</v>
      </c>
      <c r="U102" s="194">
        <f>'هر څه دلته وليکئ'!R17</f>
        <v>0</v>
      </c>
      <c r="V102" s="194">
        <f>'هر څه دلته وليکئ'!S17</f>
        <v>0</v>
      </c>
      <c r="W102" s="194">
        <f>'هر څه دلته وليکئ'!T17</f>
        <v>0</v>
      </c>
      <c r="X102" s="194">
        <f>'هر څه دلته وليکئ'!U17</f>
        <v>0</v>
      </c>
      <c r="Y102" s="194"/>
      <c r="Z102" s="194">
        <f>'هر څه دلته وليکئ'!W17</f>
        <v>0</v>
      </c>
      <c r="AA102" s="194">
        <f>'هر څه دلته وليکئ'!X17</f>
        <v>0</v>
      </c>
      <c r="AB102" s="194">
        <f>'هر څه دلته وليکئ'!Y17</f>
        <v>0</v>
      </c>
      <c r="AC102" s="195">
        <f>'هر څه دلته وليکئ'!Z17</f>
        <v>0</v>
      </c>
      <c r="AD102" s="724" t="s">
        <v>115</v>
      </c>
      <c r="AE102" s="725"/>
      <c r="AF102" s="205">
        <f>'هر څه دلته وليکئ'!AA17</f>
        <v>0</v>
      </c>
      <c r="AG102" s="707"/>
      <c r="AH102" s="741"/>
      <c r="AI102" s="653" t="str">
        <f>'هر څه دلته وليکئ'!DK17</f>
        <v xml:space="preserve">  پاڼه</v>
      </c>
      <c r="AJ102" s="674"/>
      <c r="AK102" s="683"/>
      <c r="AL102" s="677"/>
      <c r="AM102" s="674"/>
      <c r="AN102" s="674"/>
      <c r="AO102" s="674"/>
      <c r="AP102" s="674"/>
      <c r="AQ102" s="674"/>
      <c r="AR102" s="674"/>
      <c r="AS102" s="671"/>
    </row>
    <row r="103" spans="1:45" ht="23.45" customHeight="1">
      <c r="A103" s="749"/>
      <c r="B103" s="750"/>
      <c r="C103" s="262">
        <f>'هر څه دلته وليکئ'!CG17</f>
        <v>0</v>
      </c>
      <c r="D103" s="262">
        <f>'هر څه دلته وليکئ'!CH17</f>
        <v>0</v>
      </c>
      <c r="E103" s="262">
        <f>'هر څه دلته وليکئ'!CI17</f>
        <v>0</v>
      </c>
      <c r="F103" s="262">
        <f>'هر څه دلته وليکئ'!CJ17</f>
        <v>0</v>
      </c>
      <c r="G103" s="439">
        <f>'هر څه دلته وليکئ'!CK17</f>
        <v>0</v>
      </c>
      <c r="H103" s="447">
        <f>'هر څه دلته وليکئ'!CL17</f>
        <v>0</v>
      </c>
      <c r="I103" s="262">
        <f>'هر څه دلته وليکئ'!CM17</f>
        <v>0</v>
      </c>
      <c r="J103" s="722"/>
      <c r="K103" s="262">
        <f>'هر څه دلته وليکئ'!CO17</f>
        <v>0</v>
      </c>
      <c r="L103" s="155">
        <f>'هر څه دلته وليکئ'!CP17</f>
        <v>0</v>
      </c>
      <c r="M103" s="155">
        <f>'هر څه دلته وليکئ'!CQ17</f>
        <v>0</v>
      </c>
      <c r="N103" s="155"/>
      <c r="O103" s="155">
        <f>'هر څه دلته وليکئ'!CS17</f>
        <v>0</v>
      </c>
      <c r="P103" s="155"/>
      <c r="Q103" s="155">
        <f>'هر څه دلته وليکئ'!CU17</f>
        <v>0</v>
      </c>
      <c r="R103" s="155">
        <f>'هر څه دلته وليکئ'!CV17</f>
        <v>0</v>
      </c>
      <c r="S103" s="155"/>
      <c r="T103" s="155">
        <f>'هر څه دلته وليکئ'!CX17</f>
        <v>0</v>
      </c>
      <c r="U103" s="155">
        <f>'هر څه دلته وليکئ'!CY17</f>
        <v>0</v>
      </c>
      <c r="V103" s="155">
        <f>'هر څه دلته وليکئ'!CZ17</f>
        <v>0</v>
      </c>
      <c r="W103" s="155">
        <f>'هر څه دلته وليکئ'!DA17</f>
        <v>0</v>
      </c>
      <c r="X103" s="155">
        <f>'هر څه دلته وليکئ'!DB17</f>
        <v>0</v>
      </c>
      <c r="Y103" s="155"/>
      <c r="Z103" s="155">
        <f>'هر څه دلته وليکئ'!DD17</f>
        <v>0</v>
      </c>
      <c r="AA103" s="155">
        <f>'هر څه دلته وليکئ'!DE17</f>
        <v>0</v>
      </c>
      <c r="AB103" s="155">
        <f>'هر څه دلته وليکئ'!DF17</f>
        <v>0</v>
      </c>
      <c r="AC103" s="196">
        <f>'هر څه دلته وليکئ'!DG17</f>
        <v>0</v>
      </c>
      <c r="AD103" s="224" t="s">
        <v>49</v>
      </c>
      <c r="AE103" s="738" t="s">
        <v>116</v>
      </c>
      <c r="AF103" s="729">
        <f>AF13</f>
        <v>1403</v>
      </c>
      <c r="AG103" s="707"/>
      <c r="AH103" s="741"/>
      <c r="AI103" s="653"/>
      <c r="AJ103" s="674"/>
      <c r="AK103" s="683"/>
      <c r="AL103" s="677"/>
      <c r="AM103" s="674"/>
      <c r="AN103" s="674"/>
      <c r="AO103" s="674"/>
      <c r="AP103" s="674"/>
      <c r="AQ103" s="674"/>
      <c r="AR103" s="674"/>
      <c r="AS103" s="671"/>
    </row>
    <row r="104" spans="1:45" ht="23.45" customHeight="1">
      <c r="A104" s="749"/>
      <c r="B104" s="750"/>
      <c r="C104" s="441">
        <v>0</v>
      </c>
      <c r="D104" s="426">
        <v>0</v>
      </c>
      <c r="E104" s="263">
        <f>IF(G104="","",G104-F104)</f>
        <v>0</v>
      </c>
      <c r="F104" s="263">
        <f>IF(F105="","",F105-F103)</f>
        <v>0</v>
      </c>
      <c r="G104" s="442">
        <f>IF(G105="","",G105-G103)</f>
        <v>0</v>
      </c>
      <c r="H104" s="714">
        <f>'هر څه دلته وليکئ'!BK17</f>
        <v>0</v>
      </c>
      <c r="I104" s="727">
        <f>'هر څه دلته وليکئ'!BL17</f>
        <v>0</v>
      </c>
      <c r="J104" s="722"/>
      <c r="K104" s="263">
        <f>'هر څه دلته وليکئ'!BM17</f>
        <v>0</v>
      </c>
      <c r="L104" s="156">
        <f>'هر څه دلته وليکئ'!BN17</f>
        <v>0</v>
      </c>
      <c r="M104" s="156">
        <f>'هر څه دلته وليکئ'!BO17</f>
        <v>0</v>
      </c>
      <c r="N104" s="156"/>
      <c r="O104" s="156">
        <f>'هر څه دلته وليکئ'!BQ17</f>
        <v>0</v>
      </c>
      <c r="P104" s="156"/>
      <c r="Q104" s="156">
        <f>'هر څه دلته وليکئ'!BS17</f>
        <v>0</v>
      </c>
      <c r="R104" s="156">
        <f>'هر څه دلته وليکئ'!BT17</f>
        <v>0</v>
      </c>
      <c r="S104" s="156"/>
      <c r="T104" s="156">
        <f>'هر څه دلته وليکئ'!BV17</f>
        <v>0</v>
      </c>
      <c r="U104" s="156">
        <f>'هر څه دلته وليکئ'!BW17</f>
        <v>0</v>
      </c>
      <c r="V104" s="156">
        <f>'هر څه دلته وليکئ'!BX17</f>
        <v>0</v>
      </c>
      <c r="W104" s="156">
        <f>'هر څه دلته وليکئ'!BY17</f>
        <v>0</v>
      </c>
      <c r="X104" s="156">
        <f>'هر څه دلته وليکئ'!BZ17</f>
        <v>0</v>
      </c>
      <c r="Y104" s="156"/>
      <c r="Z104" s="156">
        <f>'هر څه دلته وليکئ'!CB17</f>
        <v>0</v>
      </c>
      <c r="AA104" s="156">
        <f>'هر څه دلته وليکئ'!CC17</f>
        <v>0</v>
      </c>
      <c r="AB104" s="156">
        <f>'هر څه دلته وليکئ'!CD17</f>
        <v>0</v>
      </c>
      <c r="AC104" s="198">
        <f>'هر څه دلته وليکئ'!CE17</f>
        <v>0</v>
      </c>
      <c r="AD104" s="225" t="s">
        <v>0</v>
      </c>
      <c r="AE104" s="738"/>
      <c r="AF104" s="661"/>
      <c r="AG104" s="707"/>
      <c r="AH104" s="741"/>
      <c r="AI104" s="653" t="str">
        <f>'هر څه دلته وليکئ'!DL17</f>
        <v>جلد</v>
      </c>
      <c r="AJ104" s="674"/>
      <c r="AK104" s="683"/>
      <c r="AL104" s="677"/>
      <c r="AM104" s="674"/>
      <c r="AN104" s="674"/>
      <c r="AO104" s="674"/>
      <c r="AP104" s="674"/>
      <c r="AQ104" s="674"/>
      <c r="AR104" s="674"/>
      <c r="AS104" s="671"/>
    </row>
    <row r="105" spans="1:45" ht="23.45" customHeight="1">
      <c r="A105" s="751"/>
      <c r="B105" s="752"/>
      <c r="C105" s="263">
        <f>'هر څه دلته وليکئ'!BF17</f>
        <v>0</v>
      </c>
      <c r="D105" s="263">
        <f>'هر څه دلته وليکئ'!BG17</f>
        <v>0</v>
      </c>
      <c r="E105" s="263">
        <f>'هر څه دلته وليکئ'!BH17</f>
        <v>0</v>
      </c>
      <c r="F105" s="263">
        <f>'هر څه دلته وليکئ'!BI17</f>
        <v>0</v>
      </c>
      <c r="G105" s="450">
        <f>'هر څه دلته وليکئ'!BJ17</f>
        <v>0</v>
      </c>
      <c r="H105" s="715"/>
      <c r="I105" s="728"/>
      <c r="J105" s="723"/>
      <c r="K105" s="263">
        <f t="shared" ref="K105:R105" si="19">SUM(K104+K103)</f>
        <v>0</v>
      </c>
      <c r="L105" s="156">
        <f t="shared" si="19"/>
        <v>0</v>
      </c>
      <c r="M105" s="189">
        <f t="shared" si="19"/>
        <v>0</v>
      </c>
      <c r="N105" s="189"/>
      <c r="O105" s="189">
        <f t="shared" si="19"/>
        <v>0</v>
      </c>
      <c r="P105" s="189"/>
      <c r="Q105" s="189">
        <f t="shared" si="19"/>
        <v>0</v>
      </c>
      <c r="R105" s="189">
        <f t="shared" si="19"/>
        <v>0</v>
      </c>
      <c r="S105" s="189"/>
      <c r="T105" s="189">
        <f t="shared" ref="T105:X105" si="20">SUM(T104+T103)</f>
        <v>0</v>
      </c>
      <c r="U105" s="189">
        <f t="shared" si="20"/>
        <v>0</v>
      </c>
      <c r="V105" s="189">
        <f t="shared" si="20"/>
        <v>0</v>
      </c>
      <c r="W105" s="189">
        <f t="shared" si="20"/>
        <v>0</v>
      </c>
      <c r="X105" s="189">
        <f t="shared" si="20"/>
        <v>0</v>
      </c>
      <c r="Y105" s="189"/>
      <c r="Z105" s="189">
        <f t="shared" ref="Z105:AB105" si="21">SUM(Z104+Z103)</f>
        <v>0</v>
      </c>
      <c r="AA105" s="189">
        <f t="shared" si="21"/>
        <v>0</v>
      </c>
      <c r="AB105" s="189">
        <f t="shared" si="21"/>
        <v>0</v>
      </c>
      <c r="AC105" s="204">
        <f>SUM(AC104+AC103)</f>
        <v>0</v>
      </c>
      <c r="AD105" s="226" t="s">
        <v>48</v>
      </c>
      <c r="AE105" s="739"/>
      <c r="AF105" s="728"/>
      <c r="AG105" s="708"/>
      <c r="AH105" s="742"/>
      <c r="AI105" s="654"/>
      <c r="AJ105" s="675"/>
      <c r="AK105" s="684"/>
      <c r="AL105" s="678"/>
      <c r="AM105" s="675"/>
      <c r="AN105" s="675"/>
      <c r="AO105" s="675"/>
      <c r="AP105" s="675"/>
      <c r="AQ105" s="675"/>
      <c r="AR105" s="675"/>
      <c r="AS105" s="672"/>
    </row>
    <row r="106" spans="1:45" ht="15.95" customHeight="1">
      <c r="A106" s="704" t="s">
        <v>264</v>
      </c>
      <c r="B106" s="705"/>
      <c r="C106" s="705"/>
      <c r="D106" s="705"/>
      <c r="E106" s="705"/>
      <c r="F106" s="705"/>
      <c r="G106" s="705"/>
      <c r="H106" s="705"/>
      <c r="I106" s="705"/>
      <c r="J106" s="705"/>
      <c r="K106" s="704" t="s">
        <v>119</v>
      </c>
      <c r="L106" s="705"/>
      <c r="M106" s="705"/>
      <c r="N106" s="705"/>
      <c r="O106" s="705"/>
      <c r="P106" s="705"/>
      <c r="Q106" s="705"/>
      <c r="R106" s="705"/>
      <c r="S106" s="705"/>
      <c r="T106" s="705"/>
      <c r="U106" s="705"/>
      <c r="V106" s="705"/>
      <c r="W106" s="705"/>
      <c r="X106" s="705"/>
      <c r="Y106" s="705"/>
      <c r="Z106" s="705"/>
      <c r="AA106" s="705"/>
      <c r="AB106" s="705"/>
      <c r="AC106" s="717"/>
      <c r="AD106" s="718" t="s">
        <v>118</v>
      </c>
      <c r="AE106" s="719"/>
      <c r="AF106" s="719"/>
      <c r="AG106" s="719"/>
      <c r="AH106" s="719"/>
      <c r="AI106" s="719"/>
      <c r="AJ106" s="719"/>
      <c r="AK106" s="719"/>
      <c r="AL106" s="719"/>
      <c r="AM106" s="719"/>
      <c r="AN106" s="719"/>
      <c r="AO106" s="719"/>
      <c r="AP106" s="719"/>
      <c r="AQ106" s="719"/>
      <c r="AR106" s="719"/>
      <c r="AS106" s="720"/>
    </row>
    <row r="107" spans="1:45" ht="15.95" customHeight="1" thickBot="1">
      <c r="A107" s="650" t="s">
        <v>58</v>
      </c>
      <c r="B107" s="651"/>
      <c r="C107" s="651"/>
      <c r="D107" s="651"/>
      <c r="E107" s="651"/>
      <c r="F107" s="651"/>
      <c r="G107" s="651"/>
      <c r="H107" s="651"/>
      <c r="I107" s="651"/>
      <c r="J107" s="651"/>
      <c r="K107" s="651"/>
      <c r="L107" s="651"/>
      <c r="M107" s="651"/>
      <c r="N107" s="651"/>
      <c r="O107" s="651"/>
      <c r="P107" s="651"/>
      <c r="Q107" s="651"/>
      <c r="R107" s="651"/>
      <c r="S107" s="651"/>
      <c r="T107" s="651"/>
      <c r="U107" s="651"/>
      <c r="V107" s="651"/>
      <c r="W107" s="651"/>
      <c r="X107" s="651"/>
      <c r="Y107" s="651"/>
      <c r="Z107" s="651"/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2"/>
    </row>
    <row r="108" spans="1:45" ht="14.45" customHeight="1">
      <c r="A108" s="689" t="s">
        <v>61</v>
      </c>
      <c r="B108" s="690"/>
      <c r="C108" s="657" t="s">
        <v>8</v>
      </c>
      <c r="D108" s="657"/>
      <c r="E108" s="657"/>
      <c r="F108" s="657"/>
      <c r="G108" s="658"/>
      <c r="H108" s="659" t="s">
        <v>9</v>
      </c>
      <c r="I108" s="661" t="s">
        <v>50</v>
      </c>
      <c r="J108" s="655" t="s">
        <v>147</v>
      </c>
      <c r="K108" s="661" t="s">
        <v>146</v>
      </c>
      <c r="L108" s="663" t="s">
        <v>10</v>
      </c>
      <c r="M108" s="663" t="s">
        <v>11</v>
      </c>
      <c r="N108" s="663" t="s">
        <v>44</v>
      </c>
      <c r="O108" s="663" t="s">
        <v>12</v>
      </c>
      <c r="P108" s="663" t="s">
        <v>13</v>
      </c>
      <c r="Q108" s="663" t="s">
        <v>14</v>
      </c>
      <c r="R108" s="663" t="s">
        <v>15</v>
      </c>
      <c r="S108" s="663" t="s">
        <v>45</v>
      </c>
      <c r="T108" s="663" t="s">
        <v>16</v>
      </c>
      <c r="U108" s="663" t="s">
        <v>17</v>
      </c>
      <c r="V108" s="663" t="s">
        <v>18</v>
      </c>
      <c r="W108" s="663" t="s">
        <v>19</v>
      </c>
      <c r="X108" s="663" t="s">
        <v>20</v>
      </c>
      <c r="Y108" s="663" t="s">
        <v>55</v>
      </c>
      <c r="Z108" s="663" t="s">
        <v>54</v>
      </c>
      <c r="AA108" s="663" t="s">
        <v>53</v>
      </c>
      <c r="AB108" s="663" t="s">
        <v>21</v>
      </c>
      <c r="AC108" s="696" t="s">
        <v>22</v>
      </c>
      <c r="AD108" s="709" t="s">
        <v>56</v>
      </c>
      <c r="AE108" s="710"/>
      <c r="AF108" s="661" t="s">
        <v>148</v>
      </c>
      <c r="AG108" s="653" t="s">
        <v>43</v>
      </c>
      <c r="AH108" s="736" t="s">
        <v>316</v>
      </c>
      <c r="AI108" s="685" t="s">
        <v>23</v>
      </c>
      <c r="AJ108" s="685" t="s">
        <v>24</v>
      </c>
      <c r="AK108" s="731" t="s">
        <v>25</v>
      </c>
      <c r="AL108" s="691" t="s">
        <v>57</v>
      </c>
      <c r="AM108" s="692"/>
      <c r="AN108" s="692"/>
      <c r="AO108" s="692"/>
      <c r="AP108" s="692"/>
      <c r="AQ108" s="692"/>
      <c r="AR108" s="693"/>
      <c r="AS108" s="694" t="s">
        <v>26</v>
      </c>
    </row>
    <row r="109" spans="1:45" ht="46.5" customHeight="1" thickBot="1">
      <c r="A109" s="668"/>
      <c r="B109" s="669"/>
      <c r="C109" s="150" t="s">
        <v>27</v>
      </c>
      <c r="D109" s="181" t="s">
        <v>28</v>
      </c>
      <c r="E109" s="181" t="s">
        <v>29</v>
      </c>
      <c r="F109" s="181" t="s">
        <v>30</v>
      </c>
      <c r="G109" s="151" t="s">
        <v>51</v>
      </c>
      <c r="H109" s="660"/>
      <c r="I109" s="662"/>
      <c r="J109" s="656"/>
      <c r="K109" s="662"/>
      <c r="L109" s="664"/>
      <c r="M109" s="664"/>
      <c r="N109" s="664"/>
      <c r="O109" s="664"/>
      <c r="P109" s="664"/>
      <c r="Q109" s="664"/>
      <c r="R109" s="664"/>
      <c r="S109" s="664"/>
      <c r="T109" s="664"/>
      <c r="U109" s="664"/>
      <c r="V109" s="664"/>
      <c r="W109" s="664"/>
      <c r="X109" s="664"/>
      <c r="Y109" s="664"/>
      <c r="Z109" s="664"/>
      <c r="AA109" s="664"/>
      <c r="AB109" s="664"/>
      <c r="AC109" s="688"/>
      <c r="AD109" s="711"/>
      <c r="AE109" s="712"/>
      <c r="AF109" s="662"/>
      <c r="AG109" s="665"/>
      <c r="AH109" s="737"/>
      <c r="AI109" s="686"/>
      <c r="AJ109" s="686"/>
      <c r="AK109" s="732"/>
      <c r="AL109" s="91" t="s">
        <v>31</v>
      </c>
      <c r="AM109" s="122" t="s">
        <v>32</v>
      </c>
      <c r="AN109" s="92" t="s">
        <v>33</v>
      </c>
      <c r="AO109" s="121" t="s">
        <v>34</v>
      </c>
      <c r="AP109" s="92" t="s">
        <v>35</v>
      </c>
      <c r="AQ109" s="122" t="s">
        <v>36</v>
      </c>
      <c r="AR109" s="93" t="s">
        <v>37</v>
      </c>
      <c r="AS109" s="695"/>
    </row>
    <row r="110" spans="1:45" ht="23.45" customHeight="1" thickBot="1">
      <c r="A110" s="668"/>
      <c r="B110" s="669"/>
      <c r="C110" s="205">
        <f>'هر څه دلته وليکئ'!BF18</f>
        <v>0</v>
      </c>
      <c r="D110" s="205">
        <f>'هر څه دلته وليکئ'!BG18</f>
        <v>0</v>
      </c>
      <c r="E110" s="205">
        <f>'هر څه دلته وليکئ'!AF18</f>
        <v>11</v>
      </c>
      <c r="F110" s="205">
        <f>'هر څه دلته وليکئ'!AG18</f>
        <v>133</v>
      </c>
      <c r="G110" s="432">
        <f>'هر څه دلته وليکئ'!AH18</f>
        <v>144</v>
      </c>
      <c r="H110" s="433">
        <f>'هر څه دلته وليکئ'!AI18</f>
        <v>8</v>
      </c>
      <c r="I110" s="205" t="str">
        <f>'هر څه دلته وليکئ'!AJ18</f>
        <v>بريالی</v>
      </c>
      <c r="J110" s="721">
        <f>'هر څه دلته وليکئ'!AB18</f>
        <v>0</v>
      </c>
      <c r="K110" s="433">
        <f>'هر څه دلته وليکئ'!AK18</f>
        <v>0</v>
      </c>
      <c r="L110" s="190">
        <f>'هر څه دلته وليکئ'!AL18</f>
        <v>0</v>
      </c>
      <c r="M110" s="190">
        <f>'هر څه دلته وليکئ'!AM18</f>
        <v>0</v>
      </c>
      <c r="N110" s="190">
        <f>'هر څه دلته وليکئ'!AN18</f>
        <v>0</v>
      </c>
      <c r="O110" s="190">
        <f>'هر څه دلته وليکئ'!AO18</f>
        <v>0</v>
      </c>
      <c r="P110" s="190">
        <f>'هر څه دلته وليکئ'!AP18</f>
        <v>0</v>
      </c>
      <c r="Q110" s="190">
        <f>'هر څه دلته وليکئ'!AQ18</f>
        <v>0</v>
      </c>
      <c r="R110" s="190">
        <f>'هر څه دلته وليکئ'!AR18</f>
        <v>0</v>
      </c>
      <c r="S110" s="190">
        <f>'هر څه دلته وليکئ'!AS18</f>
        <v>0</v>
      </c>
      <c r="T110" s="190">
        <f>'هر څه دلته وليکئ'!AT18</f>
        <v>0</v>
      </c>
      <c r="U110" s="190">
        <f>'هر څه دلته وليکئ'!AU18</f>
        <v>0</v>
      </c>
      <c r="V110" s="190">
        <f>'هر څه دلته وليکئ'!AV18</f>
        <v>0</v>
      </c>
      <c r="W110" s="190">
        <f>'هر څه دلته وليکئ'!AW18</f>
        <v>0</v>
      </c>
      <c r="X110" s="190">
        <f>'هر څه دلته وليکئ'!AX18</f>
        <v>0</v>
      </c>
      <c r="Y110" s="190"/>
      <c r="Z110" s="190">
        <f>'هر څه دلته وليکئ'!AZ18</f>
        <v>0</v>
      </c>
      <c r="AA110" s="190">
        <f>'هر څه دلته وليکئ'!BA18</f>
        <v>0</v>
      </c>
      <c r="AB110" s="190">
        <f>'هر څه دلته وليکئ'!BB18</f>
        <v>0</v>
      </c>
      <c r="AC110" s="193">
        <f>'هر څه دلته وليکئ'!BC18</f>
        <v>0</v>
      </c>
      <c r="AD110" s="745" t="s">
        <v>114</v>
      </c>
      <c r="AE110" s="746"/>
      <c r="AF110" s="205">
        <f>'هر څه دلته وليکئ'!BD18</f>
        <v>0</v>
      </c>
      <c r="AG110" s="706">
        <f>'هر څه دلته وليکئ'!DH18</f>
        <v>0</v>
      </c>
      <c r="AH110" s="740">
        <f>'هر څه دلته وليکئ'!DI18</f>
        <v>0</v>
      </c>
      <c r="AI110" s="421" t="str">
        <f>'هر څه دلته وليکئ'!DJ18</f>
        <v xml:space="preserve"> ثبت </v>
      </c>
      <c r="AJ110" s="673">
        <f>'هر څه دلته وليکئ'!DM18</f>
        <v>0</v>
      </c>
      <c r="AK110" s="682">
        <f>'هر څه دلته وليکئ'!DN18</f>
        <v>0</v>
      </c>
      <c r="AL110" s="676">
        <f>'هر څه دلته وليکئ'!DO18</f>
        <v>0</v>
      </c>
      <c r="AM110" s="673">
        <f>'هر څه دلته وليکئ'!DP18</f>
        <v>0</v>
      </c>
      <c r="AN110" s="673">
        <f>'هر څه دلته وليکئ'!DQ18</f>
        <v>0</v>
      </c>
      <c r="AO110" s="673">
        <f>'هر څه دلته وليکئ'!DR18</f>
        <v>0</v>
      </c>
      <c r="AP110" s="673">
        <f>'هر څه دلته وليکئ'!DS18</f>
        <v>0</v>
      </c>
      <c r="AQ110" s="673">
        <f>'هر څه دلته وليکئ'!DT18</f>
        <v>0</v>
      </c>
      <c r="AR110" s="673">
        <f>'هر څه دلته وليکئ'!DU18</f>
        <v>0</v>
      </c>
      <c r="AS110" s="670">
        <v>8</v>
      </c>
    </row>
    <row r="111" spans="1:45" ht="23.45" customHeight="1" thickBot="1">
      <c r="A111" s="668"/>
      <c r="B111" s="669"/>
      <c r="C111" s="205">
        <f>'هر څه دلته وليکئ'!A18</f>
        <v>0</v>
      </c>
      <c r="D111" s="205">
        <f>'هر څه دلته وليکئ'!B18</f>
        <v>0</v>
      </c>
      <c r="E111" s="205">
        <f>'هر څه دلته وليکئ'!C18</f>
        <v>1</v>
      </c>
      <c r="F111" s="205">
        <f>'هر څه دلته وليکئ'!D18</f>
        <v>121</v>
      </c>
      <c r="G111" s="432">
        <f>'هر څه دلته وليکئ'!E18</f>
        <v>122</v>
      </c>
      <c r="H111" s="433">
        <f>'هر څه دلته وليکئ'!F18</f>
        <v>45</v>
      </c>
      <c r="I111" s="205" t="str">
        <f>'هر څه دلته وليکئ'!G18</f>
        <v>بريالی</v>
      </c>
      <c r="J111" s="722"/>
      <c r="K111" s="435">
        <f>'هر څه دلته وليکئ'!H18</f>
        <v>0</v>
      </c>
      <c r="L111" s="194">
        <f>'هر څه دلته وليکئ'!I18</f>
        <v>0</v>
      </c>
      <c r="M111" s="194">
        <f>'هر څه دلته وليکئ'!J18</f>
        <v>0</v>
      </c>
      <c r="N111" s="194">
        <f>'هر څه دلته وليکئ'!K18</f>
        <v>0</v>
      </c>
      <c r="O111" s="194">
        <f>'هر څه دلته وليکئ'!L18</f>
        <v>0</v>
      </c>
      <c r="P111" s="194">
        <f>'هر څه دلته وليکئ'!M18</f>
        <v>0</v>
      </c>
      <c r="Q111" s="194">
        <f>'هر څه دلته وليکئ'!N18</f>
        <v>0</v>
      </c>
      <c r="R111" s="194">
        <f>'هر څه دلته وليکئ'!O18</f>
        <v>0</v>
      </c>
      <c r="S111" s="194"/>
      <c r="T111" s="194">
        <f>'هر څه دلته وليکئ'!Q18</f>
        <v>0</v>
      </c>
      <c r="U111" s="194">
        <f>'هر څه دلته وليکئ'!R18</f>
        <v>0</v>
      </c>
      <c r="V111" s="194">
        <f>'هر څه دلته وليکئ'!S18</f>
        <v>0</v>
      </c>
      <c r="W111" s="194">
        <f>'هر څه دلته وليکئ'!T18</f>
        <v>0</v>
      </c>
      <c r="X111" s="194">
        <f>'هر څه دلته وليکئ'!U18</f>
        <v>0</v>
      </c>
      <c r="Y111" s="194"/>
      <c r="Z111" s="194">
        <f>'هر څه دلته وليکئ'!W18</f>
        <v>0</v>
      </c>
      <c r="AA111" s="194">
        <f>'هر څه دلته وليکئ'!X18</f>
        <v>0</v>
      </c>
      <c r="AB111" s="194">
        <f>'هر څه دلته وليکئ'!Y18</f>
        <v>0</v>
      </c>
      <c r="AC111" s="195">
        <f>'هر څه دلته وليکئ'!Z18</f>
        <v>0</v>
      </c>
      <c r="AD111" s="724" t="s">
        <v>115</v>
      </c>
      <c r="AE111" s="725"/>
      <c r="AF111" s="205">
        <f>'هر څه دلته وليکئ'!AA18</f>
        <v>0</v>
      </c>
      <c r="AG111" s="707"/>
      <c r="AH111" s="741"/>
      <c r="AI111" s="653" t="str">
        <f>'هر څه دلته وليکئ'!DK18</f>
        <v xml:space="preserve">  پاڼه</v>
      </c>
      <c r="AJ111" s="674"/>
      <c r="AK111" s="683"/>
      <c r="AL111" s="677"/>
      <c r="AM111" s="674"/>
      <c r="AN111" s="674"/>
      <c r="AO111" s="674"/>
      <c r="AP111" s="674"/>
      <c r="AQ111" s="674"/>
      <c r="AR111" s="674"/>
      <c r="AS111" s="671"/>
    </row>
    <row r="112" spans="1:45" ht="23.45" customHeight="1">
      <c r="A112" s="668"/>
      <c r="B112" s="669"/>
      <c r="C112" s="262">
        <f>'هر څه دلته وليکئ'!CG18</f>
        <v>0</v>
      </c>
      <c r="D112" s="262">
        <f>'هر څه دلته وليکئ'!CH18</f>
        <v>0</v>
      </c>
      <c r="E112" s="262">
        <f>'هر څه دلته وليکئ'!CI18</f>
        <v>0</v>
      </c>
      <c r="F112" s="262">
        <f>'هر څه دلته وليکئ'!CJ18</f>
        <v>0</v>
      </c>
      <c r="G112" s="439">
        <f>'هر څه دلته وليکئ'!CK18</f>
        <v>0</v>
      </c>
      <c r="H112" s="440">
        <f>'هر څه دلته وليکئ'!CL18</f>
        <v>0</v>
      </c>
      <c r="I112" s="262">
        <f>'هر څه دلته وليکئ'!CM18</f>
        <v>0</v>
      </c>
      <c r="J112" s="722"/>
      <c r="K112" s="262">
        <f>'هر څه دلته وليکئ'!CO18</f>
        <v>0</v>
      </c>
      <c r="L112" s="155">
        <f>'هر څه دلته وليکئ'!CP18</f>
        <v>0</v>
      </c>
      <c r="M112" s="155">
        <f>'هر څه دلته وليکئ'!CQ18</f>
        <v>0</v>
      </c>
      <c r="N112" s="155"/>
      <c r="O112" s="155">
        <f>'هر څه دلته وليکئ'!CS18</f>
        <v>0</v>
      </c>
      <c r="P112" s="155"/>
      <c r="Q112" s="155">
        <f>'هر څه دلته وليکئ'!CU18</f>
        <v>0</v>
      </c>
      <c r="R112" s="155">
        <f>'هر څه دلته وليکئ'!CV18</f>
        <v>0</v>
      </c>
      <c r="S112" s="155"/>
      <c r="T112" s="155">
        <f>'هر څه دلته وليکئ'!CX18</f>
        <v>0</v>
      </c>
      <c r="U112" s="155">
        <f>'هر څه دلته وليکئ'!CY18</f>
        <v>0</v>
      </c>
      <c r="V112" s="155">
        <f>'هر څه دلته وليکئ'!CZ18</f>
        <v>0</v>
      </c>
      <c r="W112" s="155">
        <f>'هر څه دلته وليکئ'!DA18</f>
        <v>0</v>
      </c>
      <c r="X112" s="155">
        <f>'هر څه دلته وليکئ'!DB18</f>
        <v>0</v>
      </c>
      <c r="Y112" s="155"/>
      <c r="Z112" s="155">
        <f>'هر څه دلته وليکئ'!DD18</f>
        <v>0</v>
      </c>
      <c r="AA112" s="155">
        <f>'هر څه دلته وليکئ'!DE18</f>
        <v>0</v>
      </c>
      <c r="AB112" s="155">
        <f>'هر څه دلته وليکئ'!DF18</f>
        <v>0</v>
      </c>
      <c r="AC112" s="196">
        <f>'هر څه دلته وليکئ'!DG18</f>
        <v>0</v>
      </c>
      <c r="AD112" s="224" t="s">
        <v>49</v>
      </c>
      <c r="AE112" s="738" t="s">
        <v>116</v>
      </c>
      <c r="AF112" s="729">
        <f>AF13</f>
        <v>1403</v>
      </c>
      <c r="AG112" s="707"/>
      <c r="AH112" s="741"/>
      <c r="AI112" s="653"/>
      <c r="AJ112" s="674"/>
      <c r="AK112" s="683"/>
      <c r="AL112" s="677"/>
      <c r="AM112" s="674"/>
      <c r="AN112" s="674"/>
      <c r="AO112" s="674"/>
      <c r="AP112" s="674"/>
      <c r="AQ112" s="674"/>
      <c r="AR112" s="674"/>
      <c r="AS112" s="671"/>
    </row>
    <row r="113" spans="1:45" ht="23.45" customHeight="1">
      <c r="A113" s="668"/>
      <c r="B113" s="669"/>
      <c r="C113" s="441">
        <v>0</v>
      </c>
      <c r="D113" s="426">
        <v>0</v>
      </c>
      <c r="E113" s="263">
        <f>IF(G113="","",G113-F113)</f>
        <v>0</v>
      </c>
      <c r="F113" s="263">
        <f>IF(F114="","",F114-F112)</f>
        <v>0</v>
      </c>
      <c r="G113" s="442">
        <f>IF(G114="","",G114-G112)</f>
        <v>0</v>
      </c>
      <c r="H113" s="765">
        <f>'هر څه دلته وليکئ'!BK18</f>
        <v>0</v>
      </c>
      <c r="I113" s="727">
        <f>'هر څه دلته وليکئ'!BL18</f>
        <v>0</v>
      </c>
      <c r="J113" s="722"/>
      <c r="K113" s="263">
        <f>'هر څه دلته وليکئ'!BM18</f>
        <v>0</v>
      </c>
      <c r="L113" s="156">
        <f>'هر څه دلته وليکئ'!BN18</f>
        <v>0</v>
      </c>
      <c r="M113" s="156">
        <f>'هر څه دلته وليکئ'!BO18</f>
        <v>0</v>
      </c>
      <c r="N113" s="156"/>
      <c r="O113" s="156">
        <f>'هر څه دلته وليکئ'!BQ18</f>
        <v>0</v>
      </c>
      <c r="P113" s="156"/>
      <c r="Q113" s="156">
        <f>'هر څه دلته وليکئ'!BS18</f>
        <v>0</v>
      </c>
      <c r="R113" s="156">
        <f>'هر څه دلته وليکئ'!BT18</f>
        <v>0</v>
      </c>
      <c r="S113" s="156"/>
      <c r="T113" s="156">
        <f>'هر څه دلته وليکئ'!BV18</f>
        <v>0</v>
      </c>
      <c r="U113" s="156">
        <f>'هر څه دلته وليکئ'!BW18</f>
        <v>0</v>
      </c>
      <c r="V113" s="156">
        <f>'هر څه دلته وليکئ'!BX18</f>
        <v>0</v>
      </c>
      <c r="W113" s="156">
        <f>'هر څه دلته وليکئ'!BY18</f>
        <v>0</v>
      </c>
      <c r="X113" s="156">
        <f>'هر څه دلته وليکئ'!BZ18</f>
        <v>0</v>
      </c>
      <c r="Y113" s="156"/>
      <c r="Z113" s="156">
        <f>'هر څه دلته وليکئ'!CB18</f>
        <v>0</v>
      </c>
      <c r="AA113" s="156">
        <f>'هر څه دلته وليکئ'!CC18</f>
        <v>0</v>
      </c>
      <c r="AB113" s="156">
        <f>'هر څه دلته وليکئ'!CD18</f>
        <v>0</v>
      </c>
      <c r="AC113" s="198">
        <f>'هر څه دلته وليکئ'!CE18</f>
        <v>0</v>
      </c>
      <c r="AD113" s="225" t="s">
        <v>0</v>
      </c>
      <c r="AE113" s="738"/>
      <c r="AF113" s="661"/>
      <c r="AG113" s="707"/>
      <c r="AH113" s="741"/>
      <c r="AI113" s="653" t="str">
        <f>'هر څه دلته وليکئ'!DL18</f>
        <v>جلد</v>
      </c>
      <c r="AJ113" s="674"/>
      <c r="AK113" s="683"/>
      <c r="AL113" s="677"/>
      <c r="AM113" s="674"/>
      <c r="AN113" s="674"/>
      <c r="AO113" s="674"/>
      <c r="AP113" s="674"/>
      <c r="AQ113" s="674"/>
      <c r="AR113" s="674"/>
      <c r="AS113" s="671"/>
    </row>
    <row r="114" spans="1:45" ht="23.45" customHeight="1">
      <c r="A114" s="668"/>
      <c r="B114" s="669"/>
      <c r="C114" s="263">
        <f>'هر څه دلته وليکئ'!BF18</f>
        <v>0</v>
      </c>
      <c r="D114" s="263">
        <f>'هر څه دلته وليکئ'!BG18</f>
        <v>0</v>
      </c>
      <c r="E114" s="263">
        <f>'هر څه دلته وليکئ'!BH18</f>
        <v>0</v>
      </c>
      <c r="F114" s="263">
        <f>'هر څه دلته وليکئ'!BI18</f>
        <v>0</v>
      </c>
      <c r="G114" s="450">
        <f>'هر څه دلته وليکئ'!BJ18</f>
        <v>0</v>
      </c>
      <c r="H114" s="766"/>
      <c r="I114" s="728"/>
      <c r="J114" s="723"/>
      <c r="K114" s="263">
        <f t="shared" ref="K114:R114" si="22">SUM(K113+K112)</f>
        <v>0</v>
      </c>
      <c r="L114" s="156">
        <f t="shared" si="22"/>
        <v>0</v>
      </c>
      <c r="M114" s="189">
        <f t="shared" si="22"/>
        <v>0</v>
      </c>
      <c r="N114" s="189"/>
      <c r="O114" s="189">
        <f t="shared" si="22"/>
        <v>0</v>
      </c>
      <c r="P114" s="189"/>
      <c r="Q114" s="189">
        <f t="shared" si="22"/>
        <v>0</v>
      </c>
      <c r="R114" s="189">
        <f t="shared" si="22"/>
        <v>0</v>
      </c>
      <c r="S114" s="189"/>
      <c r="T114" s="189">
        <f t="shared" ref="T114:X114" si="23">SUM(T113+T112)</f>
        <v>0</v>
      </c>
      <c r="U114" s="189">
        <f t="shared" si="23"/>
        <v>0</v>
      </c>
      <c r="V114" s="189">
        <f t="shared" si="23"/>
        <v>0</v>
      </c>
      <c r="W114" s="189">
        <f t="shared" si="23"/>
        <v>0</v>
      </c>
      <c r="X114" s="189">
        <f t="shared" si="23"/>
        <v>0</v>
      </c>
      <c r="Y114" s="189"/>
      <c r="Z114" s="189">
        <f t="shared" ref="Z114:AB114" si="24">SUM(Z113+Z112)</f>
        <v>0</v>
      </c>
      <c r="AA114" s="189">
        <f t="shared" si="24"/>
        <v>0</v>
      </c>
      <c r="AB114" s="189">
        <f t="shared" si="24"/>
        <v>0</v>
      </c>
      <c r="AC114" s="204">
        <f>SUM(AC113+AC112)</f>
        <v>0</v>
      </c>
      <c r="AD114" s="226" t="s">
        <v>48</v>
      </c>
      <c r="AE114" s="739"/>
      <c r="AF114" s="728"/>
      <c r="AG114" s="708"/>
      <c r="AH114" s="742"/>
      <c r="AI114" s="654"/>
      <c r="AJ114" s="675"/>
      <c r="AK114" s="684"/>
      <c r="AL114" s="678"/>
      <c r="AM114" s="675"/>
      <c r="AN114" s="675"/>
      <c r="AO114" s="675"/>
      <c r="AP114" s="675"/>
      <c r="AQ114" s="675"/>
      <c r="AR114" s="675"/>
      <c r="AS114" s="672"/>
    </row>
    <row r="115" spans="1:45" ht="15.95" customHeight="1">
      <c r="A115" s="704" t="s">
        <v>264</v>
      </c>
      <c r="B115" s="705"/>
      <c r="C115" s="705"/>
      <c r="D115" s="705"/>
      <c r="E115" s="705"/>
      <c r="F115" s="705"/>
      <c r="G115" s="705"/>
      <c r="H115" s="705"/>
      <c r="I115" s="705"/>
      <c r="J115" s="705"/>
      <c r="K115" s="704" t="s">
        <v>119</v>
      </c>
      <c r="L115" s="705"/>
      <c r="M115" s="705"/>
      <c r="N115" s="705"/>
      <c r="O115" s="705"/>
      <c r="P115" s="705"/>
      <c r="Q115" s="705"/>
      <c r="R115" s="705"/>
      <c r="S115" s="705"/>
      <c r="T115" s="705"/>
      <c r="U115" s="705"/>
      <c r="V115" s="705"/>
      <c r="W115" s="705"/>
      <c r="X115" s="705"/>
      <c r="Y115" s="705"/>
      <c r="Z115" s="705"/>
      <c r="AA115" s="705"/>
      <c r="AB115" s="705"/>
      <c r="AC115" s="717"/>
      <c r="AD115" s="718" t="s">
        <v>118</v>
      </c>
      <c r="AE115" s="719"/>
      <c r="AF115" s="719"/>
      <c r="AG115" s="719"/>
      <c r="AH115" s="719"/>
      <c r="AI115" s="719"/>
      <c r="AJ115" s="719"/>
      <c r="AK115" s="719"/>
      <c r="AL115" s="719"/>
      <c r="AM115" s="719"/>
      <c r="AN115" s="719"/>
      <c r="AO115" s="719"/>
      <c r="AP115" s="719"/>
      <c r="AQ115" s="719"/>
      <c r="AR115" s="719"/>
      <c r="AS115" s="720"/>
    </row>
    <row r="116" spans="1:45" ht="15.95" customHeight="1" thickBot="1">
      <c r="A116" s="650" t="s">
        <v>58</v>
      </c>
      <c r="B116" s="651"/>
      <c r="C116" s="651"/>
      <c r="D116" s="651"/>
      <c r="E116" s="651"/>
      <c r="F116" s="651"/>
      <c r="G116" s="651"/>
      <c r="H116" s="651"/>
      <c r="I116" s="651"/>
      <c r="J116" s="651"/>
      <c r="K116" s="651"/>
      <c r="L116" s="651"/>
      <c r="M116" s="651"/>
      <c r="N116" s="651"/>
      <c r="O116" s="651"/>
      <c r="P116" s="651"/>
      <c r="Q116" s="651"/>
      <c r="R116" s="651"/>
      <c r="S116" s="651"/>
      <c r="T116" s="651"/>
      <c r="U116" s="651"/>
      <c r="V116" s="651"/>
      <c r="W116" s="651"/>
      <c r="X116" s="651"/>
      <c r="Y116" s="651"/>
      <c r="Z116" s="651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2"/>
    </row>
    <row r="117" spans="1:45" ht="15.95" customHeight="1">
      <c r="A117" s="698" t="s">
        <v>151</v>
      </c>
      <c r="B117" s="698"/>
      <c r="C117" s="698"/>
      <c r="D117" s="698"/>
      <c r="E117" s="698"/>
      <c r="F117" s="698"/>
      <c r="G117" s="199"/>
      <c r="H117" s="703" t="s">
        <v>152</v>
      </c>
      <c r="I117" s="703"/>
      <c r="J117" s="703"/>
      <c r="K117" s="703"/>
      <c r="L117" s="703"/>
      <c r="M117" s="703"/>
      <c r="N117" s="703"/>
      <c r="O117" s="199"/>
      <c r="P117" s="703" t="s">
        <v>153</v>
      </c>
      <c r="Q117" s="703"/>
      <c r="R117" s="703"/>
      <c r="S117" s="703"/>
      <c r="T117" s="703"/>
      <c r="U117" s="703"/>
      <c r="V117" s="703"/>
      <c r="W117" s="703"/>
      <c r="X117" s="703"/>
      <c r="Y117" s="199"/>
      <c r="Z117" s="730" t="str">
        <f>Z27</f>
        <v>ولسوالۍ تائيدي:</v>
      </c>
      <c r="AA117" s="730"/>
      <c r="AB117" s="730"/>
      <c r="AC117" s="730"/>
      <c r="AD117" s="730"/>
      <c r="AE117" s="730"/>
      <c r="AF117" s="730"/>
      <c r="AG117" s="730"/>
      <c r="AH117" s="281"/>
      <c r="AI117" s="730" t="s">
        <v>287</v>
      </c>
      <c r="AJ117" s="730"/>
      <c r="AK117" s="730"/>
      <c r="AL117" s="730"/>
      <c r="AM117" s="730"/>
      <c r="AN117" s="730"/>
      <c r="AO117" s="730"/>
      <c r="AP117" s="730"/>
      <c r="AQ117" s="730"/>
      <c r="AR117" s="274"/>
      <c r="AS117" s="274"/>
    </row>
    <row r="118" spans="1:45" ht="15.95" customHeight="1">
      <c r="A118" s="214"/>
      <c r="B118" s="214"/>
      <c r="C118" s="153"/>
      <c r="D118" s="153"/>
      <c r="E118" s="153"/>
      <c r="F118" s="153"/>
      <c r="G118" s="153"/>
      <c r="H118" s="153"/>
      <c r="I118" s="220"/>
      <c r="J118" s="153"/>
      <c r="K118" s="220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53"/>
      <c r="AD118" s="228"/>
      <c r="AE118" s="228"/>
      <c r="AF118" s="220"/>
      <c r="AG118" s="255"/>
      <c r="AH118" s="214"/>
      <c r="AI118" s="90"/>
      <c r="AJ118" s="90"/>
      <c r="AK118" s="90"/>
      <c r="AL118" s="90"/>
      <c r="AM118" s="90"/>
      <c r="AN118" s="90"/>
      <c r="AO118" s="90"/>
      <c r="AP118" s="274"/>
      <c r="AQ118" s="274"/>
      <c r="AR118" s="274"/>
      <c r="AS118" s="274"/>
    </row>
    <row r="119" spans="1:45" ht="15.95" customHeight="1">
      <c r="A119" s="215"/>
      <c r="B119" s="215"/>
      <c r="C119" s="200"/>
      <c r="D119" s="200"/>
      <c r="E119" s="200"/>
      <c r="F119" s="200"/>
      <c r="G119" s="200"/>
      <c r="H119" s="200"/>
      <c r="I119" s="220"/>
      <c r="J119" s="200"/>
      <c r="K119" s="221"/>
      <c r="L119" s="200"/>
      <c r="M119" s="200"/>
      <c r="N119" s="201"/>
      <c r="O119" s="201"/>
      <c r="P119" s="200"/>
      <c r="Q119" s="200"/>
      <c r="R119" s="200"/>
      <c r="S119" s="200"/>
      <c r="T119" s="200"/>
      <c r="U119" s="200"/>
      <c r="V119" s="200"/>
      <c r="W119" s="200"/>
      <c r="X119" s="201"/>
      <c r="Y119" s="201"/>
      <c r="Z119" s="201"/>
      <c r="AA119" s="200"/>
      <c r="AB119" s="200"/>
      <c r="AC119" s="200"/>
      <c r="AD119" s="229"/>
      <c r="AE119" s="229"/>
      <c r="AF119" s="220"/>
      <c r="AG119" s="256"/>
      <c r="AH119" s="277"/>
      <c r="AI119" s="251"/>
      <c r="AJ119" s="98"/>
      <c r="AK119" s="6"/>
      <c r="AL119" s="6"/>
      <c r="AM119" s="6"/>
      <c r="AN119" s="6"/>
      <c r="AO119" s="6"/>
      <c r="AP119" s="6"/>
      <c r="AQ119" s="6"/>
      <c r="AR119" s="6"/>
      <c r="AS119" s="6"/>
    </row>
    <row r="120" spans="1:45" ht="15.95" customHeight="1" thickBot="1">
      <c r="A120" s="216"/>
      <c r="B120" s="216"/>
      <c r="C120" s="202"/>
      <c r="D120" s="202"/>
      <c r="E120" s="202"/>
      <c r="F120" s="202"/>
      <c r="G120" s="202"/>
      <c r="H120" s="202"/>
      <c r="J120" s="202"/>
      <c r="K120" s="222"/>
      <c r="L120" s="202"/>
      <c r="M120" s="202"/>
      <c r="N120" s="202"/>
      <c r="O120" s="203"/>
      <c r="P120" s="202"/>
      <c r="Q120" s="202"/>
      <c r="R120" s="202"/>
      <c r="S120" s="202"/>
      <c r="T120" s="202"/>
      <c r="U120" s="202"/>
      <c r="V120" s="202"/>
      <c r="W120" s="202"/>
      <c r="X120" s="203"/>
      <c r="Y120" s="203"/>
      <c r="Z120" s="203"/>
      <c r="AA120" s="202"/>
      <c r="AB120" s="202"/>
      <c r="AC120" s="202"/>
      <c r="AD120" s="230"/>
      <c r="AE120" s="230"/>
      <c r="AF120" s="222"/>
      <c r="AG120" s="257"/>
      <c r="AH120" s="278"/>
      <c r="AI120" s="252"/>
      <c r="AJ120" s="118"/>
      <c r="AK120" s="100"/>
      <c r="AL120" s="100"/>
      <c r="AM120" s="100"/>
      <c r="AN120" s="100"/>
      <c r="AO120" s="100"/>
      <c r="AP120" s="100"/>
      <c r="AQ120" s="100"/>
      <c r="AR120" s="100"/>
      <c r="AS120" s="100"/>
    </row>
    <row r="121" spans="1:45" ht="13.5" customHeight="1">
      <c r="A121" s="1" t="s">
        <v>0</v>
      </c>
      <c r="B121" s="206" t="s">
        <v>1</v>
      </c>
      <c r="C121" s="697" t="s">
        <v>2</v>
      </c>
      <c r="D121" s="657"/>
      <c r="E121" s="657"/>
      <c r="F121" s="657"/>
      <c r="G121" s="658"/>
      <c r="H121" s="183" t="s">
        <v>60</v>
      </c>
      <c r="I121" s="284"/>
      <c r="J121" s="423"/>
      <c r="K121" s="287"/>
      <c r="L121" s="149"/>
      <c r="M121" s="149"/>
      <c r="N121" s="149"/>
      <c r="O121" s="149"/>
      <c r="P121" s="149"/>
      <c r="Q121" s="149"/>
      <c r="R121" s="149"/>
      <c r="S12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21" s="713"/>
      <c r="U121" s="713"/>
      <c r="V121" s="713"/>
      <c r="W121" s="713"/>
      <c r="X121" s="713"/>
      <c r="Y121" s="713"/>
      <c r="Z121" s="713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2"/>
      <c r="AK121" s="2"/>
      <c r="AL121" s="94"/>
      <c r="AM121" s="94"/>
      <c r="AN121" s="94"/>
      <c r="AO121" s="94"/>
      <c r="AP121" s="94"/>
      <c r="AQ121" s="94"/>
      <c r="AR121" s="94"/>
      <c r="AS121" s="2"/>
    </row>
    <row r="122" spans="1:45" ht="13.5" customHeight="1">
      <c r="A122" s="207">
        <f t="shared" ref="A122:B128" si="25">A2</f>
        <v>70</v>
      </c>
      <c r="B122" s="208">
        <f t="shared" si="25"/>
        <v>0</v>
      </c>
      <c r="C122" s="679" t="s">
        <v>3</v>
      </c>
      <c r="D122" s="680"/>
      <c r="E122" s="680"/>
      <c r="F122" s="680"/>
      <c r="G122" s="681"/>
      <c r="H122" s="184"/>
      <c r="I122" s="285"/>
      <c r="J122" s="185"/>
      <c r="K122" s="285"/>
      <c r="L122" s="185"/>
      <c r="M122" s="185"/>
      <c r="N122" s="716" t="s">
        <v>158</v>
      </c>
      <c r="O122" s="716"/>
      <c r="P122" s="716"/>
      <c r="Q122" s="716"/>
      <c r="R122" s="716"/>
      <c r="S122" s="713"/>
      <c r="T122" s="713"/>
      <c r="U122" s="713"/>
      <c r="V122" s="713"/>
      <c r="W122" s="713"/>
      <c r="X122" s="713"/>
      <c r="Y122" s="713"/>
      <c r="Z122" s="713"/>
      <c r="AA122" s="713"/>
      <c r="AB122" s="713"/>
      <c r="AC122" s="713"/>
      <c r="AD122" s="713"/>
      <c r="AE122" s="713"/>
      <c r="AF122" s="713"/>
      <c r="AG122" s="713"/>
      <c r="AH122" s="713"/>
      <c r="AI122" s="713"/>
      <c r="AJ122" s="2"/>
      <c r="AK122" s="2"/>
      <c r="AL122" s="39"/>
      <c r="AM122" s="39"/>
      <c r="AN122" s="39"/>
      <c r="AO122" s="39"/>
      <c r="AP122" s="39"/>
      <c r="AQ122" s="39"/>
      <c r="AR122" s="13"/>
      <c r="AS122" s="2"/>
    </row>
    <row r="123" spans="1:45" ht="13.5" customHeight="1">
      <c r="A123" s="207">
        <f t="shared" si="25"/>
        <v>50</v>
      </c>
      <c r="B123" s="209">
        <f t="shared" si="25"/>
        <v>0</v>
      </c>
      <c r="C123" s="679" t="s">
        <v>4</v>
      </c>
      <c r="D123" s="680"/>
      <c r="E123" s="680"/>
      <c r="F123" s="680"/>
      <c r="G123" s="681"/>
      <c r="H123" s="184"/>
      <c r="I123" s="285"/>
      <c r="J123" s="185"/>
      <c r="K123" s="285"/>
      <c r="L123" s="185"/>
      <c r="M123" s="185"/>
      <c r="N123" s="716"/>
      <c r="O123" s="716"/>
      <c r="P123" s="716"/>
      <c r="Q123" s="716"/>
      <c r="R123" s="716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"/>
      <c r="AK123" s="2"/>
      <c r="AL123" s="89"/>
      <c r="AM123" s="89"/>
      <c r="AN123" s="744" t="s">
        <v>150</v>
      </c>
      <c r="AO123" s="744"/>
      <c r="AP123" s="744"/>
      <c r="AQ123" s="744"/>
      <c r="AR123" s="744"/>
      <c r="AS123" s="744"/>
    </row>
    <row r="124" spans="1:45" ht="13.5" customHeight="1">
      <c r="A124" s="182">
        <f t="shared" si="25"/>
        <v>40</v>
      </c>
      <c r="B124" s="209">
        <f t="shared" si="25"/>
        <v>0</v>
      </c>
      <c r="C124" s="679" t="s">
        <v>262</v>
      </c>
      <c r="D124" s="680"/>
      <c r="E124" s="680"/>
      <c r="F124" s="680"/>
      <c r="G124" s="681"/>
      <c r="H124" s="183"/>
      <c r="I124" s="284"/>
      <c r="J124" s="423"/>
      <c r="K124" s="287"/>
      <c r="L124" s="149"/>
      <c r="M124" s="149"/>
      <c r="N124" s="149"/>
      <c r="O124" s="149"/>
      <c r="P124" s="149"/>
      <c r="Q124" s="149"/>
      <c r="R124" s="149"/>
      <c r="S124" s="713"/>
      <c r="T124" s="713"/>
      <c r="U124" s="713"/>
      <c r="V124" s="713"/>
      <c r="W124" s="713"/>
      <c r="X124" s="713"/>
      <c r="Y124" s="713"/>
      <c r="Z124" s="713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2"/>
      <c r="AK124" s="2"/>
      <c r="AL124" s="95"/>
      <c r="AM124" s="95"/>
      <c r="AN124" s="95"/>
      <c r="AO124" s="95"/>
      <c r="AP124" s="95"/>
      <c r="AQ124" s="95"/>
      <c r="AR124" s="95"/>
      <c r="AS124" s="2"/>
    </row>
    <row r="125" spans="1:45" ht="13.5" customHeight="1">
      <c r="A125" s="207">
        <f t="shared" si="25"/>
        <v>5</v>
      </c>
      <c r="B125" s="208">
        <f t="shared" si="25"/>
        <v>0</v>
      </c>
      <c r="C125" s="679" t="s">
        <v>263</v>
      </c>
      <c r="D125" s="680"/>
      <c r="E125" s="680"/>
      <c r="F125" s="680"/>
      <c r="G125" s="681"/>
      <c r="H125" s="183"/>
      <c r="I125" s="284"/>
      <c r="J125" s="423"/>
      <c r="K125" s="287"/>
      <c r="L125" s="149"/>
      <c r="M125" s="149"/>
      <c r="N125" s="149"/>
      <c r="O125" s="149"/>
      <c r="P125" s="149"/>
      <c r="Q125" s="149"/>
      <c r="R125" s="149"/>
      <c r="S125" s="713"/>
      <c r="T125" s="713"/>
      <c r="U125" s="713"/>
      <c r="V125" s="713"/>
      <c r="W125" s="713"/>
      <c r="X125" s="713"/>
      <c r="Y125" s="713"/>
      <c r="Z125" s="713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2"/>
      <c r="AK125" s="2"/>
      <c r="AL125" s="95"/>
      <c r="AM125" s="95"/>
      <c r="AN125" s="95"/>
      <c r="AO125" s="95"/>
      <c r="AP125" s="95"/>
      <c r="AQ125" s="95"/>
      <c r="AR125" s="95"/>
      <c r="AS125" s="2"/>
    </row>
    <row r="126" spans="1:45" ht="13.5" customHeight="1">
      <c r="A126" s="182">
        <f t="shared" si="25"/>
        <v>5</v>
      </c>
      <c r="B126" s="209">
        <f t="shared" si="25"/>
        <v>0</v>
      </c>
      <c r="C126" s="679" t="s">
        <v>5</v>
      </c>
      <c r="D126" s="680"/>
      <c r="E126" s="680"/>
      <c r="F126" s="680"/>
      <c r="G126" s="681"/>
      <c r="H126" s="183"/>
      <c r="I126" s="284"/>
      <c r="J126" s="423"/>
      <c r="K126" s="287"/>
      <c r="L126" s="149"/>
      <c r="M126" s="149"/>
      <c r="N126" s="149"/>
      <c r="O126" s="149"/>
      <c r="P126" s="149"/>
      <c r="Q126" s="149"/>
      <c r="R126" s="149"/>
      <c r="S126" s="713"/>
      <c r="T126" s="713"/>
      <c r="U126" s="713"/>
      <c r="V126" s="713"/>
      <c r="W126" s="713"/>
      <c r="X126" s="713"/>
      <c r="Y126" s="713"/>
      <c r="Z126" s="713"/>
      <c r="AA126" s="713"/>
      <c r="AB126" s="713"/>
      <c r="AC126" s="713"/>
      <c r="AD126" s="713"/>
      <c r="AE126" s="713"/>
      <c r="AF126" s="713"/>
      <c r="AG126" s="713"/>
      <c r="AH126" s="713"/>
      <c r="AI126" s="713"/>
      <c r="AJ126" s="2"/>
      <c r="AK126" s="2"/>
      <c r="AL126" s="2"/>
      <c r="AM126" s="2"/>
      <c r="AN126" s="2"/>
      <c r="AO126" s="2"/>
      <c r="AP126" s="2"/>
      <c r="AQ126" s="2"/>
      <c r="AR126" s="13"/>
      <c r="AS126" s="2"/>
    </row>
    <row r="127" spans="1:45" ht="13.5" customHeight="1">
      <c r="A127" s="182">
        <f t="shared" si="25"/>
        <v>10</v>
      </c>
      <c r="B127" s="209">
        <f t="shared" si="25"/>
        <v>0</v>
      </c>
      <c r="C127" s="679" t="s">
        <v>6</v>
      </c>
      <c r="D127" s="680"/>
      <c r="E127" s="680"/>
      <c r="F127" s="680"/>
      <c r="G127" s="681"/>
      <c r="H127" s="149"/>
      <c r="I127" s="284"/>
      <c r="J127" s="185"/>
      <c r="K127" s="285"/>
      <c r="L127" s="185"/>
      <c r="M127" s="185"/>
      <c r="N127" s="185"/>
      <c r="O127" s="185"/>
      <c r="P127" s="185"/>
      <c r="Q127" s="185"/>
      <c r="R127" s="185"/>
      <c r="S127" s="713"/>
      <c r="T127" s="713"/>
      <c r="U127" s="713"/>
      <c r="V127" s="713"/>
      <c r="W127" s="713"/>
      <c r="X127" s="713"/>
      <c r="Y127" s="713"/>
      <c r="Z127" s="713"/>
      <c r="AA127" s="713"/>
      <c r="AB127" s="713"/>
      <c r="AC127" s="713"/>
      <c r="AD127" s="713"/>
      <c r="AE127" s="713"/>
      <c r="AF127" s="713"/>
      <c r="AG127" s="713"/>
      <c r="AH127" s="713"/>
      <c r="AI127" s="713"/>
      <c r="AJ127" s="96"/>
      <c r="AK127" s="96"/>
      <c r="AL127" s="96"/>
      <c r="AM127" s="96"/>
      <c r="AN127" s="743" t="s">
        <v>149</v>
      </c>
      <c r="AO127" s="743"/>
      <c r="AP127" s="743"/>
      <c r="AQ127" s="743"/>
      <c r="AR127" s="743"/>
      <c r="AS127" s="743"/>
    </row>
    <row r="128" spans="1:45" ht="13.5" customHeight="1" thickBot="1">
      <c r="A128" s="210">
        <f t="shared" si="25"/>
        <v>0</v>
      </c>
      <c r="B128" s="211">
        <f t="shared" si="25"/>
        <v>0</v>
      </c>
      <c r="C128" s="699" t="s">
        <v>7</v>
      </c>
      <c r="D128" s="700"/>
      <c r="E128" s="700"/>
      <c r="F128" s="700"/>
      <c r="G128" s="701"/>
      <c r="H128" s="186"/>
      <c r="I128" s="286"/>
      <c r="J128" s="187"/>
      <c r="K128" s="218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223"/>
      <c r="AE128" s="223"/>
      <c r="AF128" s="218"/>
      <c r="AG128" s="253"/>
      <c r="AH128" s="276"/>
      <c r="AI128" s="250"/>
      <c r="AJ128" s="97"/>
      <c r="AK128" s="97"/>
      <c r="AL128" s="97"/>
      <c r="AM128" s="97"/>
      <c r="AN128" s="5"/>
      <c r="AO128" s="5"/>
      <c r="AP128" s="5"/>
      <c r="AQ128" s="5"/>
      <c r="AR128" s="14"/>
      <c r="AS128" s="5"/>
    </row>
    <row r="129" spans="1:45" ht="16.5" customHeight="1">
      <c r="A129" s="747" t="s">
        <v>61</v>
      </c>
      <c r="B129" s="748"/>
      <c r="C129" s="697" t="s">
        <v>8</v>
      </c>
      <c r="D129" s="657"/>
      <c r="E129" s="657"/>
      <c r="F129" s="657"/>
      <c r="G129" s="658"/>
      <c r="H129" s="762" t="s">
        <v>9</v>
      </c>
      <c r="I129" s="729" t="s">
        <v>50</v>
      </c>
      <c r="J129" s="758" t="s">
        <v>117</v>
      </c>
      <c r="K129" s="729" t="s">
        <v>47</v>
      </c>
      <c r="L129" s="702" t="s">
        <v>10</v>
      </c>
      <c r="M129" s="702" t="s">
        <v>11</v>
      </c>
      <c r="N129" s="702" t="s">
        <v>44</v>
      </c>
      <c r="O129" s="702" t="s">
        <v>12</v>
      </c>
      <c r="P129" s="702" t="s">
        <v>13</v>
      </c>
      <c r="Q129" s="702" t="s">
        <v>14</v>
      </c>
      <c r="R129" s="702" t="s">
        <v>201</v>
      </c>
      <c r="S129" s="702" t="s">
        <v>45</v>
      </c>
      <c r="T129" s="702" t="s">
        <v>16</v>
      </c>
      <c r="U129" s="702" t="s">
        <v>17</v>
      </c>
      <c r="V129" s="702" t="s">
        <v>18</v>
      </c>
      <c r="W129" s="702" t="s">
        <v>19</v>
      </c>
      <c r="X129" s="702" t="s">
        <v>20</v>
      </c>
      <c r="Y129" s="702" t="s">
        <v>55</v>
      </c>
      <c r="Z129" s="702" t="s">
        <v>54</v>
      </c>
      <c r="AA129" s="702" t="s">
        <v>53</v>
      </c>
      <c r="AB129" s="702" t="s">
        <v>21</v>
      </c>
      <c r="AC129" s="687" t="s">
        <v>22</v>
      </c>
      <c r="AD129" s="733" t="s">
        <v>56</v>
      </c>
      <c r="AE129" s="734"/>
      <c r="AF129" s="729" t="s">
        <v>148</v>
      </c>
      <c r="AG129" s="735" t="s">
        <v>43</v>
      </c>
      <c r="AH129" s="736" t="s">
        <v>316</v>
      </c>
      <c r="AI129" s="763" t="s">
        <v>23</v>
      </c>
      <c r="AJ129" s="759" t="s">
        <v>24</v>
      </c>
      <c r="AK129" s="670" t="s">
        <v>25</v>
      </c>
      <c r="AL129" s="755" t="s">
        <v>57</v>
      </c>
      <c r="AM129" s="756"/>
      <c r="AN129" s="756"/>
      <c r="AO129" s="756"/>
      <c r="AP129" s="756"/>
      <c r="AQ129" s="756"/>
      <c r="AR129" s="757"/>
      <c r="AS129" s="753" t="s">
        <v>26</v>
      </c>
    </row>
    <row r="130" spans="1:45" ht="45" customHeight="1" thickBot="1">
      <c r="A130" s="749"/>
      <c r="B130" s="750"/>
      <c r="C130" s="150" t="s">
        <v>27</v>
      </c>
      <c r="D130" s="181" t="s">
        <v>28</v>
      </c>
      <c r="E130" s="181" t="s">
        <v>29</v>
      </c>
      <c r="F130" s="181" t="s">
        <v>30</v>
      </c>
      <c r="G130" s="151" t="s">
        <v>51</v>
      </c>
      <c r="H130" s="660"/>
      <c r="I130" s="662"/>
      <c r="J130" s="656"/>
      <c r="K130" s="662"/>
      <c r="L130" s="664"/>
      <c r="M130" s="664"/>
      <c r="N130" s="664"/>
      <c r="O130" s="664"/>
      <c r="P130" s="664"/>
      <c r="Q130" s="664"/>
      <c r="R130" s="664"/>
      <c r="S130" s="664"/>
      <c r="T130" s="664"/>
      <c r="U130" s="664"/>
      <c r="V130" s="664"/>
      <c r="W130" s="664"/>
      <c r="X130" s="664"/>
      <c r="Y130" s="664"/>
      <c r="Z130" s="664"/>
      <c r="AA130" s="664"/>
      <c r="AB130" s="664"/>
      <c r="AC130" s="688"/>
      <c r="AD130" s="711"/>
      <c r="AE130" s="712"/>
      <c r="AF130" s="662"/>
      <c r="AG130" s="665"/>
      <c r="AH130" s="737"/>
      <c r="AI130" s="686"/>
      <c r="AJ130" s="760"/>
      <c r="AK130" s="761"/>
      <c r="AL130" s="9" t="s">
        <v>31</v>
      </c>
      <c r="AM130" s="122" t="s">
        <v>32</v>
      </c>
      <c r="AN130" s="10" t="s">
        <v>33</v>
      </c>
      <c r="AO130" s="121" t="s">
        <v>34</v>
      </c>
      <c r="AP130" s="10" t="s">
        <v>35</v>
      </c>
      <c r="AQ130" s="122" t="s">
        <v>36</v>
      </c>
      <c r="AR130" s="15" t="s">
        <v>37</v>
      </c>
      <c r="AS130" s="695"/>
    </row>
    <row r="131" spans="1:45" ht="23.45" customHeight="1" thickBot="1">
      <c r="A131" s="749"/>
      <c r="B131" s="750"/>
      <c r="C131" s="205">
        <f>'هر څه دلته وليکئ'!AD19</f>
        <v>0</v>
      </c>
      <c r="D131" s="205">
        <f>'هر څه دلته وليکئ'!AE19</f>
        <v>0</v>
      </c>
      <c r="E131" s="205">
        <f>'هر څه دلته وليکئ'!AF19</f>
        <v>0</v>
      </c>
      <c r="F131" s="205">
        <f>'هر څه دلته وليکئ'!AG19</f>
        <v>0</v>
      </c>
      <c r="G131" s="432">
        <f>'هر څه دلته وليکئ'!AH19</f>
        <v>0</v>
      </c>
      <c r="H131" s="190">
        <f>'هر څه دلته وليکئ'!AI19</f>
        <v>0</v>
      </c>
      <c r="I131" s="205">
        <f>'هر څه دلته وليکئ'!AJ19</f>
        <v>0</v>
      </c>
      <c r="J131" s="721">
        <f>'هر څه دلته وليکئ'!AB19</f>
        <v>0</v>
      </c>
      <c r="K131" s="433">
        <f>'هر څه دلته وليکئ'!AK19</f>
        <v>0</v>
      </c>
      <c r="L131" s="190">
        <f>'هر څه دلته وليکئ'!AL19</f>
        <v>0</v>
      </c>
      <c r="M131" s="190">
        <f>'هر څه دلته وليکئ'!AM19</f>
        <v>0</v>
      </c>
      <c r="N131" s="190">
        <f>'هر څه دلته وليکئ'!AN19</f>
        <v>0</v>
      </c>
      <c r="O131" s="190">
        <f>'هر څه دلته وليکئ'!AO19</f>
        <v>0</v>
      </c>
      <c r="P131" s="190">
        <f>'هر څه دلته وليکئ'!AP19</f>
        <v>0</v>
      </c>
      <c r="Q131" s="190">
        <f>'هر څه دلته وليکئ'!AQ19</f>
        <v>0</v>
      </c>
      <c r="R131" s="190">
        <f>'هر څه دلته وليکئ'!AR19</f>
        <v>0</v>
      </c>
      <c r="S131" s="190">
        <f>'هر څه دلته وليکئ'!AS19</f>
        <v>0</v>
      </c>
      <c r="T131" s="190">
        <f>'هر څه دلته وليکئ'!AT19</f>
        <v>0</v>
      </c>
      <c r="U131" s="190">
        <f>'هر څه دلته وليکئ'!AU19</f>
        <v>0</v>
      </c>
      <c r="V131" s="190">
        <f>'هر څه دلته وليکئ'!AV19</f>
        <v>0</v>
      </c>
      <c r="W131" s="190">
        <f>'هر څه دلته وليکئ'!AW19</f>
        <v>0</v>
      </c>
      <c r="X131" s="190">
        <f>'هر څه دلته وليکئ'!AX19</f>
        <v>0</v>
      </c>
      <c r="Y131" s="190"/>
      <c r="Z131" s="190">
        <f>'هر څه دلته وليکئ'!AZ19</f>
        <v>0</v>
      </c>
      <c r="AA131" s="190">
        <f>'هر څه دلته وليکئ'!BA19</f>
        <v>0</v>
      </c>
      <c r="AB131" s="190">
        <f>'هر څه دلته وليکئ'!BB19</f>
        <v>0</v>
      </c>
      <c r="AC131" s="193">
        <f>'هر څه دلته وليکئ'!BC19</f>
        <v>0</v>
      </c>
      <c r="AD131" s="745" t="s">
        <v>114</v>
      </c>
      <c r="AE131" s="746"/>
      <c r="AF131" s="205">
        <f>'هر څه دلته وليکئ'!BD19</f>
        <v>0</v>
      </c>
      <c r="AG131" s="706">
        <f>'هر څه دلته وليکئ'!DH19</f>
        <v>0</v>
      </c>
      <c r="AH131" s="740">
        <f>'هر څه دلته وليکئ'!DI19</f>
        <v>0</v>
      </c>
      <c r="AI131" s="421" t="str">
        <f>'هر څه دلته وليکئ'!DJ19</f>
        <v xml:space="preserve"> ثبت </v>
      </c>
      <c r="AJ131" s="673">
        <f>'هر څه دلته وليکئ'!DM19</f>
        <v>0</v>
      </c>
      <c r="AK131" s="682">
        <f>'هر څه دلته وليکئ'!DN19</f>
        <v>0</v>
      </c>
      <c r="AL131" s="676">
        <f>'هر څه دلته وليکئ'!DO19</f>
        <v>0</v>
      </c>
      <c r="AM131" s="673">
        <f>'هر څه دلته وليکئ'!DP19</f>
        <v>0</v>
      </c>
      <c r="AN131" s="673">
        <f>'هر څه دلته وليکئ'!DQ19</f>
        <v>0</v>
      </c>
      <c r="AO131" s="673">
        <f>'هر څه دلته وليکئ'!DR19</f>
        <v>0</v>
      </c>
      <c r="AP131" s="673">
        <f>'هر څه دلته وليکئ'!DS19</f>
        <v>0</v>
      </c>
      <c r="AQ131" s="673">
        <f>'هر څه دلته وليکئ'!DT19</f>
        <v>0</v>
      </c>
      <c r="AR131" s="673">
        <f>'هر څه دلته وليکئ'!DU19</f>
        <v>0</v>
      </c>
      <c r="AS131" s="670">
        <v>9</v>
      </c>
    </row>
    <row r="132" spans="1:45" ht="23.45" customHeight="1" thickBot="1">
      <c r="A132" s="749"/>
      <c r="B132" s="750"/>
      <c r="C132" s="205">
        <f>'هر څه دلته وليکئ'!A19</f>
        <v>0</v>
      </c>
      <c r="D132" s="205">
        <f>'هر څه دلته وليکئ'!B19</f>
        <v>0</v>
      </c>
      <c r="E132" s="205">
        <f>'هر څه دلته وليکئ'!C19</f>
        <v>0</v>
      </c>
      <c r="F132" s="205">
        <f>'هر څه دلته وليکئ'!D19</f>
        <v>0</v>
      </c>
      <c r="G132" s="432">
        <f>'هر څه دلته وليکئ'!E19</f>
        <v>0</v>
      </c>
      <c r="H132" s="190">
        <f>'هر څه دلته وليکئ'!F19</f>
        <v>0</v>
      </c>
      <c r="I132" s="205">
        <f>'هر څه دلته وليکئ'!G19</f>
        <v>0</v>
      </c>
      <c r="J132" s="722"/>
      <c r="K132" s="435">
        <f>'هر څه دلته وليکئ'!H19</f>
        <v>0</v>
      </c>
      <c r="L132" s="194">
        <f>'هر څه دلته وليکئ'!I19</f>
        <v>0</v>
      </c>
      <c r="M132" s="194">
        <f>'هر څه دلته وليکئ'!J19</f>
        <v>0</v>
      </c>
      <c r="N132" s="194">
        <f>'هر څه دلته وليکئ'!K19</f>
        <v>0</v>
      </c>
      <c r="O132" s="194">
        <f>'هر څه دلته وليکئ'!L19</f>
        <v>0</v>
      </c>
      <c r="P132" s="194">
        <f>'هر څه دلته وليکئ'!M19</f>
        <v>0</v>
      </c>
      <c r="Q132" s="194">
        <f>'هر څه دلته وليکئ'!N19</f>
        <v>0</v>
      </c>
      <c r="R132" s="194">
        <f>'هر څه دلته وليکئ'!O19</f>
        <v>0</v>
      </c>
      <c r="S132" s="194"/>
      <c r="T132" s="194">
        <f>'هر څه دلته وليکئ'!Q19</f>
        <v>0</v>
      </c>
      <c r="U132" s="194">
        <f>'هر څه دلته وليکئ'!R19</f>
        <v>0</v>
      </c>
      <c r="V132" s="194">
        <f>'هر څه دلته وليکئ'!S19</f>
        <v>0</v>
      </c>
      <c r="W132" s="194">
        <f>'هر څه دلته وليکئ'!T19</f>
        <v>0</v>
      </c>
      <c r="X132" s="194">
        <f>'هر څه دلته وليکئ'!U19</f>
        <v>0</v>
      </c>
      <c r="Y132" s="194"/>
      <c r="Z132" s="194">
        <f>'هر څه دلته وليکئ'!W19</f>
        <v>0</v>
      </c>
      <c r="AA132" s="194">
        <f>'هر څه دلته وليکئ'!X19</f>
        <v>0</v>
      </c>
      <c r="AB132" s="194">
        <f>'هر څه دلته وليکئ'!Y19</f>
        <v>0</v>
      </c>
      <c r="AC132" s="195">
        <f>'هر څه دلته وليکئ'!Z19</f>
        <v>0</v>
      </c>
      <c r="AD132" s="724" t="s">
        <v>115</v>
      </c>
      <c r="AE132" s="725"/>
      <c r="AF132" s="205">
        <f>'هر څه دلته وليکئ'!AA19</f>
        <v>0</v>
      </c>
      <c r="AG132" s="707"/>
      <c r="AH132" s="741"/>
      <c r="AI132" s="653" t="str">
        <f>'هر څه دلته وليکئ'!DK19</f>
        <v xml:space="preserve">  پاڼه</v>
      </c>
      <c r="AJ132" s="674"/>
      <c r="AK132" s="683"/>
      <c r="AL132" s="677"/>
      <c r="AM132" s="674"/>
      <c r="AN132" s="674"/>
      <c r="AO132" s="674"/>
      <c r="AP132" s="674"/>
      <c r="AQ132" s="674"/>
      <c r="AR132" s="674"/>
      <c r="AS132" s="671"/>
    </row>
    <row r="133" spans="1:45" ht="23.45" customHeight="1">
      <c r="A133" s="749"/>
      <c r="B133" s="750"/>
      <c r="C133" s="262">
        <f>'هر څه دلته وليکئ'!CG19</f>
        <v>0</v>
      </c>
      <c r="D133" s="262">
        <f>'هر څه دلته وليکئ'!CH19</f>
        <v>0</v>
      </c>
      <c r="E133" s="262">
        <f>'هر څه دلته وليکئ'!CI19</f>
        <v>0</v>
      </c>
      <c r="F133" s="262">
        <f>'هر څه دلته وليکئ'!CJ19</f>
        <v>0</v>
      </c>
      <c r="G133" s="439">
        <f>'هر څه دلته وليکئ'!CK19</f>
        <v>0</v>
      </c>
      <c r="H133" s="447">
        <f>'هر څه دلته وليکئ'!CL19</f>
        <v>0</v>
      </c>
      <c r="I133" s="262">
        <f>'هر څه دلته وليکئ'!CM19</f>
        <v>0</v>
      </c>
      <c r="J133" s="722"/>
      <c r="K133" s="262">
        <f>SUM(L133:AC133)</f>
        <v>0</v>
      </c>
      <c r="L133" s="155">
        <f>'هر څه دلته وليکئ'!CP19</f>
        <v>0</v>
      </c>
      <c r="M133" s="155">
        <f>'هر څه دلته وليکئ'!CQ19</f>
        <v>0</v>
      </c>
      <c r="N133" s="155"/>
      <c r="O133" s="155">
        <f>'هر څه دلته وليکئ'!CS19</f>
        <v>0</v>
      </c>
      <c r="P133" s="155"/>
      <c r="Q133" s="155">
        <f>'هر څه دلته وليکئ'!CU19</f>
        <v>0</v>
      </c>
      <c r="R133" s="155">
        <f>'هر څه دلته وليکئ'!CV19</f>
        <v>0</v>
      </c>
      <c r="S133" s="155"/>
      <c r="T133" s="155">
        <f>'هر څه دلته وليکئ'!CX19</f>
        <v>0</v>
      </c>
      <c r="U133" s="155">
        <f>'هر څه دلته وليکئ'!CY19</f>
        <v>0</v>
      </c>
      <c r="V133" s="155">
        <f>'هر څه دلته وليکئ'!CZ19</f>
        <v>0</v>
      </c>
      <c r="W133" s="155">
        <f>'هر څه دلته وليکئ'!DA19</f>
        <v>0</v>
      </c>
      <c r="X133" s="155">
        <f>'هر څه دلته وليکئ'!DB19</f>
        <v>0</v>
      </c>
      <c r="Y133" s="155"/>
      <c r="Z133" s="155">
        <f>'هر څه دلته وليکئ'!DD19</f>
        <v>0</v>
      </c>
      <c r="AA133" s="155">
        <f>'هر څه دلته وليکئ'!DE19</f>
        <v>0</v>
      </c>
      <c r="AB133" s="155">
        <f>'هر څه دلته وليکئ'!DF19</f>
        <v>0</v>
      </c>
      <c r="AC133" s="196">
        <f>'هر څه دلته وليکئ'!DG19</f>
        <v>0</v>
      </c>
      <c r="AD133" s="224" t="s">
        <v>49</v>
      </c>
      <c r="AE133" s="738" t="s">
        <v>116</v>
      </c>
      <c r="AF133" s="729">
        <f>AF13</f>
        <v>1403</v>
      </c>
      <c r="AG133" s="707"/>
      <c r="AH133" s="741"/>
      <c r="AI133" s="653"/>
      <c r="AJ133" s="674"/>
      <c r="AK133" s="683"/>
      <c r="AL133" s="677"/>
      <c r="AM133" s="674"/>
      <c r="AN133" s="674"/>
      <c r="AO133" s="674"/>
      <c r="AP133" s="674"/>
      <c r="AQ133" s="674"/>
      <c r="AR133" s="674"/>
      <c r="AS133" s="671"/>
    </row>
    <row r="134" spans="1:45" ht="23.45" customHeight="1">
      <c r="A134" s="749"/>
      <c r="B134" s="750"/>
      <c r="C134" s="441">
        <v>0</v>
      </c>
      <c r="D134" s="426">
        <v>0</v>
      </c>
      <c r="E134" s="263">
        <f>IF(G134="","",G134-F134)</f>
        <v>0</v>
      </c>
      <c r="F134" s="263">
        <f>IF(F135="","",F135-F133)</f>
        <v>0</v>
      </c>
      <c r="G134" s="442">
        <f>IF(G135="","",G135-G133)</f>
        <v>0</v>
      </c>
      <c r="H134" s="765">
        <f>'هر څه دلته وليکئ'!BK19</f>
        <v>0</v>
      </c>
      <c r="I134" s="727">
        <f>'هر څه دلته وليکئ'!BL19</f>
        <v>0</v>
      </c>
      <c r="J134" s="722"/>
      <c r="K134" s="424">
        <f>SUM(L134:AC134)</f>
        <v>0</v>
      </c>
      <c r="L134" s="156">
        <f>'هر څه دلته وليکئ'!BN19</f>
        <v>0</v>
      </c>
      <c r="M134" s="156">
        <f>'هر څه دلته وليکئ'!BO19</f>
        <v>0</v>
      </c>
      <c r="N134" s="156"/>
      <c r="O134" s="156">
        <f>'هر څه دلته وليکئ'!BQ19</f>
        <v>0</v>
      </c>
      <c r="P134" s="156"/>
      <c r="Q134" s="156">
        <f>'هر څه دلته وليکئ'!BS19</f>
        <v>0</v>
      </c>
      <c r="R134" s="156">
        <f>'هر څه دلته وليکئ'!BT19</f>
        <v>0</v>
      </c>
      <c r="S134" s="156"/>
      <c r="T134" s="156">
        <f>'هر څه دلته وليکئ'!BV19</f>
        <v>0</v>
      </c>
      <c r="U134" s="156">
        <f>'هر څه دلته وليکئ'!BW19</f>
        <v>0</v>
      </c>
      <c r="V134" s="156">
        <f>'هر څه دلته وليکئ'!BX19</f>
        <v>0</v>
      </c>
      <c r="W134" s="156">
        <f>'هر څه دلته وليکئ'!BY19</f>
        <v>0</v>
      </c>
      <c r="X134" s="156">
        <f>'هر څه دلته وليکئ'!BZ19</f>
        <v>0</v>
      </c>
      <c r="Y134" s="156"/>
      <c r="Z134" s="156">
        <f>'هر څه دلته وليکئ'!CB19</f>
        <v>0</v>
      </c>
      <c r="AA134" s="156">
        <f>'هر څه دلته وليکئ'!CC19</f>
        <v>0</v>
      </c>
      <c r="AB134" s="156">
        <f>'هر څه دلته وليکئ'!CD19</f>
        <v>0</v>
      </c>
      <c r="AC134" s="198">
        <f>'هر څه دلته وليکئ'!CE19</f>
        <v>0</v>
      </c>
      <c r="AD134" s="225" t="s">
        <v>0</v>
      </c>
      <c r="AE134" s="738"/>
      <c r="AF134" s="661"/>
      <c r="AG134" s="707"/>
      <c r="AH134" s="741"/>
      <c r="AI134" s="653" t="str">
        <f>'هر څه دلته وليکئ'!DL19</f>
        <v>جلد</v>
      </c>
      <c r="AJ134" s="674"/>
      <c r="AK134" s="683"/>
      <c r="AL134" s="677"/>
      <c r="AM134" s="674"/>
      <c r="AN134" s="674"/>
      <c r="AO134" s="674"/>
      <c r="AP134" s="674"/>
      <c r="AQ134" s="674"/>
      <c r="AR134" s="674"/>
      <c r="AS134" s="671"/>
    </row>
    <row r="135" spans="1:45" ht="23.45" customHeight="1">
      <c r="A135" s="751"/>
      <c r="B135" s="752"/>
      <c r="C135" s="263">
        <f>'هر څه دلته وليکئ'!BF19</f>
        <v>0</v>
      </c>
      <c r="D135" s="263">
        <f>'هر څه دلته وليکئ'!BG19</f>
        <v>0</v>
      </c>
      <c r="E135" s="263">
        <f>'هر څه دلته وليکئ'!BH19</f>
        <v>0</v>
      </c>
      <c r="F135" s="263">
        <f>'هر څه دلته وليکئ'!BI19</f>
        <v>0</v>
      </c>
      <c r="G135" s="450">
        <f>'هر څه دلته وليکئ'!BJ19</f>
        <v>0</v>
      </c>
      <c r="H135" s="766"/>
      <c r="I135" s="728"/>
      <c r="J135" s="723"/>
      <c r="K135" s="263">
        <f t="shared" ref="K135:R135" si="26">SUM(K134+K133)</f>
        <v>0</v>
      </c>
      <c r="L135" s="156">
        <f t="shared" si="26"/>
        <v>0</v>
      </c>
      <c r="M135" s="189">
        <f t="shared" si="26"/>
        <v>0</v>
      </c>
      <c r="N135" s="189"/>
      <c r="O135" s="189">
        <f t="shared" si="26"/>
        <v>0</v>
      </c>
      <c r="P135" s="189"/>
      <c r="Q135" s="189">
        <f t="shared" si="26"/>
        <v>0</v>
      </c>
      <c r="R135" s="189">
        <f t="shared" si="26"/>
        <v>0</v>
      </c>
      <c r="S135" s="189"/>
      <c r="T135" s="189">
        <f t="shared" ref="T135:X135" si="27">SUM(T134+T133)</f>
        <v>0</v>
      </c>
      <c r="U135" s="189">
        <f t="shared" si="27"/>
        <v>0</v>
      </c>
      <c r="V135" s="189">
        <f t="shared" si="27"/>
        <v>0</v>
      </c>
      <c r="W135" s="189">
        <f t="shared" si="27"/>
        <v>0</v>
      </c>
      <c r="X135" s="189">
        <f t="shared" si="27"/>
        <v>0</v>
      </c>
      <c r="Y135" s="189"/>
      <c r="Z135" s="189">
        <f t="shared" ref="Z135:AB135" si="28">SUM(Z134+Z133)</f>
        <v>0</v>
      </c>
      <c r="AA135" s="189">
        <f t="shared" si="28"/>
        <v>0</v>
      </c>
      <c r="AB135" s="189">
        <f t="shared" si="28"/>
        <v>0</v>
      </c>
      <c r="AC135" s="204">
        <f>SUM(AC134+AC133)</f>
        <v>0</v>
      </c>
      <c r="AD135" s="226" t="s">
        <v>48</v>
      </c>
      <c r="AE135" s="739"/>
      <c r="AF135" s="728"/>
      <c r="AG135" s="708"/>
      <c r="AH135" s="742"/>
      <c r="AI135" s="654"/>
      <c r="AJ135" s="675"/>
      <c r="AK135" s="684"/>
      <c r="AL135" s="678"/>
      <c r="AM135" s="675"/>
      <c r="AN135" s="675"/>
      <c r="AO135" s="675"/>
      <c r="AP135" s="675"/>
      <c r="AQ135" s="675"/>
      <c r="AR135" s="675"/>
      <c r="AS135" s="672"/>
    </row>
    <row r="136" spans="1:45" ht="15.95" customHeight="1">
      <c r="A136" s="704" t="s">
        <v>264</v>
      </c>
      <c r="B136" s="705"/>
      <c r="C136" s="705"/>
      <c r="D136" s="705"/>
      <c r="E136" s="705"/>
      <c r="F136" s="705"/>
      <c r="G136" s="705"/>
      <c r="H136" s="705"/>
      <c r="I136" s="705"/>
      <c r="J136" s="705"/>
      <c r="K136" s="704" t="s">
        <v>119</v>
      </c>
      <c r="L136" s="705"/>
      <c r="M136" s="705"/>
      <c r="N136" s="705"/>
      <c r="O136" s="705"/>
      <c r="P136" s="705"/>
      <c r="Q136" s="705"/>
      <c r="R136" s="705"/>
      <c r="S136" s="705"/>
      <c r="T136" s="705"/>
      <c r="U136" s="705"/>
      <c r="V136" s="705"/>
      <c r="W136" s="705"/>
      <c r="X136" s="705"/>
      <c r="Y136" s="705"/>
      <c r="Z136" s="705"/>
      <c r="AA136" s="705"/>
      <c r="AB136" s="705"/>
      <c r="AC136" s="717"/>
      <c r="AD136" s="718" t="s">
        <v>118</v>
      </c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20"/>
    </row>
    <row r="137" spans="1:45" ht="15.95" customHeight="1" thickBot="1">
      <c r="A137" s="650" t="s">
        <v>58</v>
      </c>
      <c r="B137" s="651"/>
      <c r="C137" s="651"/>
      <c r="D137" s="651"/>
      <c r="E137" s="651"/>
      <c r="F137" s="651"/>
      <c r="G137" s="651"/>
      <c r="H137" s="651"/>
      <c r="I137" s="651"/>
      <c r="J137" s="651"/>
      <c r="K137" s="651"/>
      <c r="L137" s="651"/>
      <c r="M137" s="651"/>
      <c r="N137" s="651"/>
      <c r="O137" s="651"/>
      <c r="P137" s="651"/>
      <c r="Q137" s="651"/>
      <c r="R137" s="651"/>
      <c r="S137" s="651"/>
      <c r="T137" s="651"/>
      <c r="U137" s="651"/>
      <c r="V137" s="651"/>
      <c r="W137" s="651"/>
      <c r="X137" s="651"/>
      <c r="Y137" s="651"/>
      <c r="Z137" s="651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2"/>
    </row>
    <row r="138" spans="1:45" ht="15" customHeight="1">
      <c r="A138" s="689" t="s">
        <v>61</v>
      </c>
      <c r="B138" s="690"/>
      <c r="C138" s="657" t="s">
        <v>8</v>
      </c>
      <c r="D138" s="657"/>
      <c r="E138" s="657"/>
      <c r="F138" s="657"/>
      <c r="G138" s="658"/>
      <c r="H138" s="659" t="s">
        <v>9</v>
      </c>
      <c r="I138" s="661" t="s">
        <v>50</v>
      </c>
      <c r="J138" s="655" t="s">
        <v>147</v>
      </c>
      <c r="K138" s="661" t="s">
        <v>146</v>
      </c>
      <c r="L138" s="663" t="s">
        <v>10</v>
      </c>
      <c r="M138" s="663" t="s">
        <v>11</v>
      </c>
      <c r="N138" s="663" t="s">
        <v>44</v>
      </c>
      <c r="O138" s="663" t="s">
        <v>12</v>
      </c>
      <c r="P138" s="663" t="s">
        <v>13</v>
      </c>
      <c r="Q138" s="663" t="s">
        <v>14</v>
      </c>
      <c r="R138" s="663" t="s">
        <v>15</v>
      </c>
      <c r="S138" s="663" t="s">
        <v>45</v>
      </c>
      <c r="T138" s="663" t="s">
        <v>16</v>
      </c>
      <c r="U138" s="663" t="s">
        <v>17</v>
      </c>
      <c r="V138" s="663" t="s">
        <v>18</v>
      </c>
      <c r="W138" s="663" t="s">
        <v>19</v>
      </c>
      <c r="X138" s="663" t="s">
        <v>20</v>
      </c>
      <c r="Y138" s="663" t="s">
        <v>55</v>
      </c>
      <c r="Z138" s="663" t="s">
        <v>54</v>
      </c>
      <c r="AA138" s="663" t="s">
        <v>53</v>
      </c>
      <c r="AB138" s="663" t="s">
        <v>21</v>
      </c>
      <c r="AC138" s="696" t="s">
        <v>22</v>
      </c>
      <c r="AD138" s="709" t="s">
        <v>56</v>
      </c>
      <c r="AE138" s="710"/>
      <c r="AF138" s="661" t="s">
        <v>148</v>
      </c>
      <c r="AG138" s="653" t="s">
        <v>43</v>
      </c>
      <c r="AH138" s="736" t="s">
        <v>316</v>
      </c>
      <c r="AI138" s="685" t="s">
        <v>23</v>
      </c>
      <c r="AJ138" s="685" t="s">
        <v>24</v>
      </c>
      <c r="AK138" s="731" t="s">
        <v>25</v>
      </c>
      <c r="AL138" s="691" t="s">
        <v>57</v>
      </c>
      <c r="AM138" s="692"/>
      <c r="AN138" s="692"/>
      <c r="AO138" s="692"/>
      <c r="AP138" s="692"/>
      <c r="AQ138" s="692"/>
      <c r="AR138" s="693"/>
      <c r="AS138" s="694" t="s">
        <v>26</v>
      </c>
    </row>
    <row r="139" spans="1:45" ht="46.5" customHeight="1" thickBot="1">
      <c r="A139" s="668"/>
      <c r="B139" s="669"/>
      <c r="C139" s="150" t="s">
        <v>27</v>
      </c>
      <c r="D139" s="181" t="s">
        <v>28</v>
      </c>
      <c r="E139" s="181" t="s">
        <v>29</v>
      </c>
      <c r="F139" s="181" t="s">
        <v>30</v>
      </c>
      <c r="G139" s="151" t="s">
        <v>51</v>
      </c>
      <c r="H139" s="660"/>
      <c r="I139" s="662"/>
      <c r="J139" s="656"/>
      <c r="K139" s="662"/>
      <c r="L139" s="664"/>
      <c r="M139" s="664"/>
      <c r="N139" s="664"/>
      <c r="O139" s="664"/>
      <c r="P139" s="664"/>
      <c r="Q139" s="664"/>
      <c r="R139" s="664"/>
      <c r="S139" s="664"/>
      <c r="T139" s="664"/>
      <c r="U139" s="664"/>
      <c r="V139" s="664"/>
      <c r="W139" s="664"/>
      <c r="X139" s="664"/>
      <c r="Y139" s="664"/>
      <c r="Z139" s="664"/>
      <c r="AA139" s="664"/>
      <c r="AB139" s="664"/>
      <c r="AC139" s="688"/>
      <c r="AD139" s="711"/>
      <c r="AE139" s="712"/>
      <c r="AF139" s="662"/>
      <c r="AG139" s="665"/>
      <c r="AH139" s="737"/>
      <c r="AI139" s="686"/>
      <c r="AJ139" s="686"/>
      <c r="AK139" s="732"/>
      <c r="AL139" s="91" t="s">
        <v>31</v>
      </c>
      <c r="AM139" s="122" t="s">
        <v>32</v>
      </c>
      <c r="AN139" s="92" t="s">
        <v>33</v>
      </c>
      <c r="AO139" s="121" t="s">
        <v>34</v>
      </c>
      <c r="AP139" s="92" t="s">
        <v>35</v>
      </c>
      <c r="AQ139" s="122" t="s">
        <v>36</v>
      </c>
      <c r="AR139" s="93" t="s">
        <v>37</v>
      </c>
      <c r="AS139" s="695"/>
    </row>
    <row r="140" spans="1:45" ht="23.45" customHeight="1" thickBot="1">
      <c r="A140" s="668"/>
      <c r="B140" s="669"/>
      <c r="C140" s="205">
        <f>'هر څه دلته وليکئ'!AD20</f>
        <v>0</v>
      </c>
      <c r="D140" s="205">
        <f>'هر څه دلته وليکئ'!AE20</f>
        <v>0</v>
      </c>
      <c r="E140" s="205">
        <f>'هر څه دلته وليکئ'!AF20</f>
        <v>0</v>
      </c>
      <c r="F140" s="205">
        <f>'هر څه دلته وليکئ'!AG20</f>
        <v>0</v>
      </c>
      <c r="G140" s="432">
        <f>'هر څه دلته وليکئ'!AH20</f>
        <v>0</v>
      </c>
      <c r="H140" s="190">
        <f>'هر څه دلته وليکئ'!AI20</f>
        <v>0</v>
      </c>
      <c r="I140" s="205">
        <f>'هر څه دلته وليکئ'!AJ20</f>
        <v>0</v>
      </c>
      <c r="J140" s="721">
        <f>'هر څه دلته وليکئ'!AB20</f>
        <v>0</v>
      </c>
      <c r="K140" s="433">
        <f>'هر څه دلته وليکئ'!AK20</f>
        <v>0</v>
      </c>
      <c r="L140" s="190">
        <f>'هر څه دلته وليکئ'!AL20</f>
        <v>0</v>
      </c>
      <c r="M140" s="190">
        <f>'هر څه دلته وليکئ'!AM20</f>
        <v>0</v>
      </c>
      <c r="N140" s="190">
        <f>'هر څه دلته وليکئ'!AN20</f>
        <v>0</v>
      </c>
      <c r="O140" s="190">
        <f>'هر څه دلته وليکئ'!AO20</f>
        <v>0</v>
      </c>
      <c r="P140" s="190">
        <f>'هر څه دلته وليکئ'!AP20</f>
        <v>0</v>
      </c>
      <c r="Q140" s="190">
        <f>'هر څه دلته وليکئ'!AQ20</f>
        <v>0</v>
      </c>
      <c r="R140" s="190">
        <f>'هر څه دلته وليکئ'!AR20</f>
        <v>0</v>
      </c>
      <c r="S140" s="190">
        <f>'هر څه دلته وليکئ'!AS20</f>
        <v>0</v>
      </c>
      <c r="T140" s="190">
        <f>'هر څه دلته وليکئ'!AT20</f>
        <v>0</v>
      </c>
      <c r="U140" s="190">
        <f>'هر څه دلته وليکئ'!AU20</f>
        <v>0</v>
      </c>
      <c r="V140" s="190">
        <f>'هر څه دلته وليکئ'!AV20</f>
        <v>0</v>
      </c>
      <c r="W140" s="190">
        <f>'هر څه دلته وليکئ'!AW20</f>
        <v>0</v>
      </c>
      <c r="X140" s="190">
        <f>'هر څه دلته وليکئ'!AX20</f>
        <v>0</v>
      </c>
      <c r="Y140" s="190"/>
      <c r="Z140" s="190">
        <f>'هر څه دلته وليکئ'!AZ20</f>
        <v>0</v>
      </c>
      <c r="AA140" s="190">
        <f>'هر څه دلته وليکئ'!BA20</f>
        <v>0</v>
      </c>
      <c r="AB140" s="190">
        <f>'هر څه دلته وليکئ'!BB20</f>
        <v>0</v>
      </c>
      <c r="AC140" s="193">
        <f>'هر څه دلته وليکئ'!BC20</f>
        <v>0</v>
      </c>
      <c r="AD140" s="745" t="s">
        <v>114</v>
      </c>
      <c r="AE140" s="746"/>
      <c r="AF140" s="205">
        <f>'هر څه دلته وليکئ'!BD20</f>
        <v>0</v>
      </c>
      <c r="AG140" s="706">
        <f>'هر څه دلته وليکئ'!DH20</f>
        <v>0</v>
      </c>
      <c r="AH140" s="740">
        <f>'هر څه دلته وليکئ'!DI20</f>
        <v>0</v>
      </c>
      <c r="AI140" s="421" t="str">
        <f>'هر څه دلته وليکئ'!DJ20</f>
        <v xml:space="preserve"> ثبت </v>
      </c>
      <c r="AJ140" s="673">
        <f>'هر څه دلته وليکئ'!DM20</f>
        <v>0</v>
      </c>
      <c r="AK140" s="682">
        <f>'هر څه دلته وليکئ'!DN20</f>
        <v>0</v>
      </c>
      <c r="AL140" s="676">
        <f>'هر څه دلته وليکئ'!DO20</f>
        <v>0</v>
      </c>
      <c r="AM140" s="673">
        <f>'هر څه دلته وليکئ'!DP20</f>
        <v>0</v>
      </c>
      <c r="AN140" s="673">
        <f>'هر څه دلته وليکئ'!DQ20</f>
        <v>0</v>
      </c>
      <c r="AO140" s="673">
        <f>'هر څه دلته وليکئ'!DR20</f>
        <v>0</v>
      </c>
      <c r="AP140" s="673">
        <f>'هر څه دلته وليکئ'!DS20</f>
        <v>0</v>
      </c>
      <c r="AQ140" s="673">
        <f>'هر څه دلته وليکئ'!DT20</f>
        <v>0</v>
      </c>
      <c r="AR140" s="673">
        <f>'هر څه دلته وليکئ'!DU20</f>
        <v>0</v>
      </c>
      <c r="AS140" s="670">
        <v>10</v>
      </c>
    </row>
    <row r="141" spans="1:45" ht="23.45" customHeight="1" thickBot="1">
      <c r="A141" s="668"/>
      <c r="B141" s="669"/>
      <c r="C141" s="205">
        <f>'هر څه دلته وليکئ'!A20</f>
        <v>0</v>
      </c>
      <c r="D141" s="205">
        <f>'هر څه دلته وليکئ'!B20</f>
        <v>0</v>
      </c>
      <c r="E141" s="205">
        <f>'هر څه دلته وليکئ'!C20</f>
        <v>0</v>
      </c>
      <c r="F141" s="205">
        <f>'هر څه دلته وليکئ'!D20</f>
        <v>0</v>
      </c>
      <c r="G141" s="432">
        <f>'هر څه دلته وليکئ'!E20</f>
        <v>0</v>
      </c>
      <c r="H141" s="190">
        <f>'هر څه دلته وليکئ'!F20</f>
        <v>0</v>
      </c>
      <c r="I141" s="205">
        <f>'هر څه دلته وليکئ'!G20</f>
        <v>0</v>
      </c>
      <c r="J141" s="722"/>
      <c r="K141" s="435">
        <f>'هر څه دلته وليکئ'!H20</f>
        <v>0</v>
      </c>
      <c r="L141" s="194">
        <f>'هر څه دلته وليکئ'!I20</f>
        <v>0</v>
      </c>
      <c r="M141" s="194">
        <f>'هر څه دلته وليکئ'!J20</f>
        <v>0</v>
      </c>
      <c r="N141" s="194">
        <f>'هر څه دلته وليکئ'!K20</f>
        <v>0</v>
      </c>
      <c r="O141" s="194">
        <f>'هر څه دلته وليکئ'!L20</f>
        <v>0</v>
      </c>
      <c r="P141" s="194">
        <f>'هر څه دلته وليکئ'!M20</f>
        <v>0</v>
      </c>
      <c r="Q141" s="194">
        <f>'هر څه دلته وليکئ'!N20</f>
        <v>0</v>
      </c>
      <c r="R141" s="194">
        <f>'هر څه دلته وليکئ'!O20</f>
        <v>0</v>
      </c>
      <c r="S141" s="194"/>
      <c r="T141" s="194">
        <f>'هر څه دلته وليکئ'!Q20</f>
        <v>0</v>
      </c>
      <c r="U141" s="194">
        <f>'هر څه دلته وليکئ'!R20</f>
        <v>0</v>
      </c>
      <c r="V141" s="194">
        <f>'هر څه دلته وليکئ'!S20</f>
        <v>0</v>
      </c>
      <c r="W141" s="194">
        <f>'هر څه دلته وليکئ'!T20</f>
        <v>0</v>
      </c>
      <c r="X141" s="194">
        <f>'هر څه دلته وليکئ'!U20</f>
        <v>0</v>
      </c>
      <c r="Y141" s="194"/>
      <c r="Z141" s="194">
        <f>'هر څه دلته وليکئ'!W20</f>
        <v>0</v>
      </c>
      <c r="AA141" s="194">
        <f>'هر څه دلته وليکئ'!X20</f>
        <v>0</v>
      </c>
      <c r="AB141" s="194">
        <f>'هر څه دلته وليکئ'!Y20</f>
        <v>0</v>
      </c>
      <c r="AC141" s="195">
        <f>'هر څه دلته وليکئ'!Z20</f>
        <v>0</v>
      </c>
      <c r="AD141" s="724" t="s">
        <v>115</v>
      </c>
      <c r="AE141" s="725"/>
      <c r="AF141" s="205">
        <f>'هر څه دلته وليکئ'!AA20</f>
        <v>0</v>
      </c>
      <c r="AG141" s="707"/>
      <c r="AH141" s="741"/>
      <c r="AI141" s="653" t="str">
        <f>'هر څه دلته وليکئ'!DK20</f>
        <v xml:space="preserve">  پاڼه</v>
      </c>
      <c r="AJ141" s="674"/>
      <c r="AK141" s="683"/>
      <c r="AL141" s="677"/>
      <c r="AM141" s="674"/>
      <c r="AN141" s="674"/>
      <c r="AO141" s="674"/>
      <c r="AP141" s="674"/>
      <c r="AQ141" s="674"/>
      <c r="AR141" s="674"/>
      <c r="AS141" s="671"/>
    </row>
    <row r="142" spans="1:45" ht="23.45" customHeight="1">
      <c r="A142" s="668"/>
      <c r="B142" s="669"/>
      <c r="C142" s="262">
        <f>'هر څه دلته وليکئ'!CG20</f>
        <v>0</v>
      </c>
      <c r="D142" s="262">
        <f>'هر څه دلته وليکئ'!CH20</f>
        <v>0</v>
      </c>
      <c r="E142" s="262">
        <f>'هر څه دلته وليکئ'!CI20</f>
        <v>0</v>
      </c>
      <c r="F142" s="262">
        <f>'هر څه دلته وليکئ'!CJ20</f>
        <v>0</v>
      </c>
      <c r="G142" s="439">
        <f>'هر څه دلته وليکئ'!CK20</f>
        <v>0</v>
      </c>
      <c r="H142" s="447">
        <f>'هر څه دلته وليکئ'!CL20</f>
        <v>0</v>
      </c>
      <c r="I142" s="262">
        <f>'هر څه دلته وليکئ'!CM20</f>
        <v>0</v>
      </c>
      <c r="J142" s="722"/>
      <c r="K142" s="262">
        <f>'هر څه دلته وليکئ'!CO20</f>
        <v>0</v>
      </c>
      <c r="L142" s="155">
        <f>'هر څه دلته وليکئ'!CP20</f>
        <v>0</v>
      </c>
      <c r="M142" s="155">
        <f>'هر څه دلته وليکئ'!CQ20</f>
        <v>0</v>
      </c>
      <c r="N142" s="155"/>
      <c r="O142" s="155">
        <f>'هر څه دلته وليکئ'!CS20</f>
        <v>0</v>
      </c>
      <c r="P142" s="155"/>
      <c r="Q142" s="155">
        <f>'هر څه دلته وليکئ'!CU20</f>
        <v>0</v>
      </c>
      <c r="R142" s="155">
        <f>'هر څه دلته وليکئ'!CV20</f>
        <v>0</v>
      </c>
      <c r="S142" s="155"/>
      <c r="T142" s="155">
        <f>'هر څه دلته وليکئ'!CX20</f>
        <v>0</v>
      </c>
      <c r="U142" s="155">
        <f>'هر څه دلته وليکئ'!CY20</f>
        <v>0</v>
      </c>
      <c r="V142" s="155">
        <f>'هر څه دلته وليکئ'!CZ20</f>
        <v>0</v>
      </c>
      <c r="W142" s="155">
        <f>'هر څه دلته وليکئ'!DA20</f>
        <v>0</v>
      </c>
      <c r="X142" s="155">
        <f>'هر څه دلته وليکئ'!DB20</f>
        <v>0</v>
      </c>
      <c r="Y142" s="155"/>
      <c r="Z142" s="155">
        <f>'هر څه دلته وليکئ'!DD20</f>
        <v>0</v>
      </c>
      <c r="AA142" s="155">
        <f>'هر څه دلته وليکئ'!DE20</f>
        <v>0</v>
      </c>
      <c r="AB142" s="155">
        <f>'هر څه دلته وليکئ'!DF20</f>
        <v>0</v>
      </c>
      <c r="AC142" s="196">
        <f>'هر څه دلته وليکئ'!DG20</f>
        <v>0</v>
      </c>
      <c r="AD142" s="224" t="s">
        <v>49</v>
      </c>
      <c r="AE142" s="738" t="s">
        <v>116</v>
      </c>
      <c r="AF142" s="729">
        <f>AF13</f>
        <v>1403</v>
      </c>
      <c r="AG142" s="707"/>
      <c r="AH142" s="741"/>
      <c r="AI142" s="653"/>
      <c r="AJ142" s="674"/>
      <c r="AK142" s="683"/>
      <c r="AL142" s="677"/>
      <c r="AM142" s="674"/>
      <c r="AN142" s="674"/>
      <c r="AO142" s="674"/>
      <c r="AP142" s="674"/>
      <c r="AQ142" s="674"/>
      <c r="AR142" s="674"/>
      <c r="AS142" s="671"/>
    </row>
    <row r="143" spans="1:45" ht="23.45" customHeight="1">
      <c r="A143" s="668"/>
      <c r="B143" s="669"/>
      <c r="C143" s="441">
        <v>0</v>
      </c>
      <c r="D143" s="426">
        <v>0</v>
      </c>
      <c r="E143" s="263">
        <f>IF(G143="","",G143-F143)</f>
        <v>0</v>
      </c>
      <c r="F143" s="263">
        <f>IF(F144="","",F144-F142)</f>
        <v>0</v>
      </c>
      <c r="G143" s="442">
        <f>IF(G144="","",G144-G142)</f>
        <v>0</v>
      </c>
      <c r="H143" s="765">
        <f>'هر څه دلته وليکئ'!BK20</f>
        <v>0</v>
      </c>
      <c r="I143" s="727">
        <f>'هر څه دلته وليکئ'!BL20</f>
        <v>0</v>
      </c>
      <c r="J143" s="722"/>
      <c r="K143" s="263">
        <f>'هر څه دلته وليکئ'!BM20</f>
        <v>0</v>
      </c>
      <c r="L143" s="156">
        <f>'هر څه دلته وليکئ'!BN20</f>
        <v>0</v>
      </c>
      <c r="M143" s="156">
        <f>'هر څه دلته وليکئ'!BO20</f>
        <v>0</v>
      </c>
      <c r="N143" s="156"/>
      <c r="O143" s="156">
        <f>'هر څه دلته وليکئ'!BQ20</f>
        <v>0</v>
      </c>
      <c r="P143" s="156"/>
      <c r="Q143" s="156">
        <f>'هر څه دلته وليکئ'!BS20</f>
        <v>0</v>
      </c>
      <c r="R143" s="156">
        <f>'هر څه دلته وليکئ'!BT20</f>
        <v>0</v>
      </c>
      <c r="S143" s="156"/>
      <c r="T143" s="156">
        <f>'هر څه دلته وليکئ'!BV20</f>
        <v>0</v>
      </c>
      <c r="U143" s="156">
        <f>'هر څه دلته وليکئ'!BW20</f>
        <v>0</v>
      </c>
      <c r="V143" s="156">
        <f>'هر څه دلته وليکئ'!BX20</f>
        <v>0</v>
      </c>
      <c r="W143" s="156">
        <f>'هر څه دلته وليکئ'!BY20</f>
        <v>0</v>
      </c>
      <c r="X143" s="156">
        <f>'هر څه دلته وليکئ'!BZ20</f>
        <v>0</v>
      </c>
      <c r="Y143" s="156"/>
      <c r="Z143" s="156">
        <f>'هر څه دلته وليکئ'!CB20</f>
        <v>0</v>
      </c>
      <c r="AA143" s="156">
        <f>'هر څه دلته وليکئ'!CC20</f>
        <v>0</v>
      </c>
      <c r="AB143" s="156">
        <f>'هر څه دلته وليکئ'!CD20</f>
        <v>0</v>
      </c>
      <c r="AC143" s="198">
        <f>'هر څه دلته وليکئ'!CE20</f>
        <v>0</v>
      </c>
      <c r="AD143" s="225" t="s">
        <v>0</v>
      </c>
      <c r="AE143" s="738"/>
      <c r="AF143" s="661"/>
      <c r="AG143" s="707"/>
      <c r="AH143" s="741"/>
      <c r="AI143" s="653" t="str">
        <f>'هر څه دلته وليکئ'!DL20</f>
        <v>جلد</v>
      </c>
      <c r="AJ143" s="674"/>
      <c r="AK143" s="683"/>
      <c r="AL143" s="677"/>
      <c r="AM143" s="674"/>
      <c r="AN143" s="674"/>
      <c r="AO143" s="674"/>
      <c r="AP143" s="674"/>
      <c r="AQ143" s="674"/>
      <c r="AR143" s="674"/>
      <c r="AS143" s="671"/>
    </row>
    <row r="144" spans="1:45" ht="23.45" customHeight="1">
      <c r="A144" s="668"/>
      <c r="B144" s="669"/>
      <c r="C144" s="263">
        <f>'هر څه دلته وليکئ'!BF20</f>
        <v>0</v>
      </c>
      <c r="D144" s="263">
        <f>'هر څه دلته وليکئ'!BG20</f>
        <v>0</v>
      </c>
      <c r="E144" s="263">
        <f>'هر څه دلته وليکئ'!BH20</f>
        <v>0</v>
      </c>
      <c r="F144" s="263">
        <f>'هر څه دلته وليکئ'!BI20</f>
        <v>0</v>
      </c>
      <c r="G144" s="450">
        <f>'هر څه دلته وليکئ'!BJ20</f>
        <v>0</v>
      </c>
      <c r="H144" s="766"/>
      <c r="I144" s="728"/>
      <c r="J144" s="723"/>
      <c r="K144" s="263">
        <f t="shared" ref="K144:R144" si="29">SUM(K143+K142)</f>
        <v>0</v>
      </c>
      <c r="L144" s="156">
        <f t="shared" si="29"/>
        <v>0</v>
      </c>
      <c r="M144" s="189">
        <f t="shared" si="29"/>
        <v>0</v>
      </c>
      <c r="N144" s="189"/>
      <c r="O144" s="189">
        <f t="shared" si="29"/>
        <v>0</v>
      </c>
      <c r="P144" s="189"/>
      <c r="Q144" s="189">
        <f t="shared" si="29"/>
        <v>0</v>
      </c>
      <c r="R144" s="189">
        <f t="shared" si="29"/>
        <v>0</v>
      </c>
      <c r="S144" s="189"/>
      <c r="T144" s="189">
        <f t="shared" ref="T144:X144" si="30">SUM(T143+T142)</f>
        <v>0</v>
      </c>
      <c r="U144" s="189">
        <f t="shared" si="30"/>
        <v>0</v>
      </c>
      <c r="V144" s="189">
        <f t="shared" si="30"/>
        <v>0</v>
      </c>
      <c r="W144" s="189">
        <f t="shared" si="30"/>
        <v>0</v>
      </c>
      <c r="X144" s="189">
        <f t="shared" si="30"/>
        <v>0</v>
      </c>
      <c r="Y144" s="189"/>
      <c r="Z144" s="189">
        <f t="shared" ref="Z144:AB144" si="31">SUM(Z143+Z142)</f>
        <v>0</v>
      </c>
      <c r="AA144" s="189">
        <f t="shared" si="31"/>
        <v>0</v>
      </c>
      <c r="AB144" s="189">
        <f t="shared" si="31"/>
        <v>0</v>
      </c>
      <c r="AC144" s="204">
        <f>SUM(AC143+AC142)</f>
        <v>0</v>
      </c>
      <c r="AD144" s="226" t="s">
        <v>48</v>
      </c>
      <c r="AE144" s="739"/>
      <c r="AF144" s="728"/>
      <c r="AG144" s="708"/>
      <c r="AH144" s="742"/>
      <c r="AI144" s="654"/>
      <c r="AJ144" s="675"/>
      <c r="AK144" s="684"/>
      <c r="AL144" s="678"/>
      <c r="AM144" s="675"/>
      <c r="AN144" s="675"/>
      <c r="AO144" s="675"/>
      <c r="AP144" s="675"/>
      <c r="AQ144" s="675"/>
      <c r="AR144" s="675"/>
      <c r="AS144" s="672"/>
    </row>
    <row r="145" spans="1:45" ht="15.95" customHeight="1">
      <c r="A145" s="704" t="s">
        <v>264</v>
      </c>
      <c r="B145" s="705"/>
      <c r="C145" s="705"/>
      <c r="D145" s="705"/>
      <c r="E145" s="705"/>
      <c r="F145" s="705"/>
      <c r="G145" s="705"/>
      <c r="H145" s="705"/>
      <c r="I145" s="705"/>
      <c r="J145" s="705"/>
      <c r="K145" s="704" t="s">
        <v>119</v>
      </c>
      <c r="L145" s="705"/>
      <c r="M145" s="705"/>
      <c r="N145" s="705"/>
      <c r="O145" s="705"/>
      <c r="P145" s="705"/>
      <c r="Q145" s="705"/>
      <c r="R145" s="705"/>
      <c r="S145" s="705"/>
      <c r="T145" s="705"/>
      <c r="U145" s="705"/>
      <c r="V145" s="705"/>
      <c r="W145" s="705"/>
      <c r="X145" s="705"/>
      <c r="Y145" s="705"/>
      <c r="Z145" s="705"/>
      <c r="AA145" s="705"/>
      <c r="AB145" s="705"/>
      <c r="AC145" s="717"/>
      <c r="AD145" s="718" t="s">
        <v>118</v>
      </c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20"/>
    </row>
    <row r="146" spans="1:45" ht="15.95" customHeight="1" thickBot="1">
      <c r="A146" s="650" t="s">
        <v>58</v>
      </c>
      <c r="B146" s="651"/>
      <c r="C146" s="651"/>
      <c r="D146" s="651"/>
      <c r="E146" s="651"/>
      <c r="F146" s="651"/>
      <c r="G146" s="651"/>
      <c r="H146" s="651"/>
      <c r="I146" s="651"/>
      <c r="J146" s="651"/>
      <c r="K146" s="651"/>
      <c r="L146" s="651"/>
      <c r="M146" s="651"/>
      <c r="N146" s="651"/>
      <c r="O146" s="651"/>
      <c r="P146" s="651"/>
      <c r="Q146" s="651"/>
      <c r="R146" s="651"/>
      <c r="S146" s="651"/>
      <c r="T146" s="651"/>
      <c r="U146" s="651"/>
      <c r="V146" s="651"/>
      <c r="W146" s="651"/>
      <c r="X146" s="651"/>
      <c r="Y146" s="651"/>
      <c r="Z146" s="651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2"/>
    </row>
    <row r="147" spans="1:45" ht="15.95" customHeight="1">
      <c r="A147" s="698" t="s">
        <v>151</v>
      </c>
      <c r="B147" s="698"/>
      <c r="C147" s="698"/>
      <c r="D147" s="698"/>
      <c r="E147" s="698"/>
      <c r="F147" s="698"/>
      <c r="G147" s="199"/>
      <c r="H147" s="703" t="s">
        <v>152</v>
      </c>
      <c r="I147" s="703"/>
      <c r="J147" s="703"/>
      <c r="K147" s="703"/>
      <c r="L147" s="703"/>
      <c r="M147" s="703"/>
      <c r="N147" s="703"/>
      <c r="O147" s="199"/>
      <c r="P147" s="703" t="s">
        <v>153</v>
      </c>
      <c r="Q147" s="703"/>
      <c r="R147" s="703"/>
      <c r="S147" s="703"/>
      <c r="T147" s="703"/>
      <c r="U147" s="703"/>
      <c r="V147" s="703"/>
      <c r="W147" s="703"/>
      <c r="X147" s="703"/>
      <c r="Y147" s="199"/>
      <c r="Z147" s="730" t="str">
        <f>Z27</f>
        <v>ولسوالۍ تائيدي:</v>
      </c>
      <c r="AA147" s="730"/>
      <c r="AB147" s="730"/>
      <c r="AC147" s="730"/>
      <c r="AD147" s="730"/>
      <c r="AE147" s="730"/>
      <c r="AF147" s="730"/>
      <c r="AG147" s="730"/>
      <c r="AH147" s="281"/>
      <c r="AI147" s="730" t="s">
        <v>287</v>
      </c>
      <c r="AJ147" s="730"/>
      <c r="AK147" s="730"/>
      <c r="AL147" s="730"/>
      <c r="AM147" s="730"/>
      <c r="AN147" s="730"/>
      <c r="AO147" s="730"/>
      <c r="AP147" s="730"/>
      <c r="AQ147" s="730"/>
      <c r="AR147" s="274"/>
      <c r="AS147" s="274"/>
    </row>
    <row r="148" spans="1:45" ht="15.95" customHeight="1">
      <c r="A148" s="214"/>
      <c r="B148" s="214"/>
      <c r="C148" s="153"/>
      <c r="D148" s="153"/>
      <c r="E148" s="153"/>
      <c r="F148" s="153"/>
      <c r="G148" s="153"/>
      <c r="H148" s="153"/>
      <c r="I148" s="220"/>
      <c r="J148" s="153"/>
      <c r="K148" s="220"/>
      <c r="L148" s="153"/>
      <c r="M148" s="153"/>
      <c r="N148" s="153"/>
      <c r="O148" s="153"/>
      <c r="P148" s="153"/>
      <c r="Q148" s="153"/>
      <c r="R148" s="153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53"/>
      <c r="AD148" s="228"/>
      <c r="AE148" s="228"/>
      <c r="AF148" s="220"/>
      <c r="AG148" s="255"/>
      <c r="AH148" s="214"/>
      <c r="AI148" s="90"/>
      <c r="AJ148" s="90"/>
      <c r="AK148" s="90"/>
      <c r="AL148" s="90"/>
      <c r="AM148" s="90"/>
      <c r="AN148" s="90"/>
      <c r="AO148" s="90"/>
      <c r="AP148" s="274"/>
      <c r="AQ148" s="274"/>
      <c r="AR148" s="274"/>
      <c r="AS148" s="274"/>
    </row>
    <row r="149" spans="1:45" ht="15.95" customHeight="1">
      <c r="A149" s="215"/>
      <c r="B149" s="215"/>
      <c r="C149" s="200"/>
      <c r="D149" s="200"/>
      <c r="E149" s="200"/>
      <c r="F149" s="200"/>
      <c r="G149" s="200"/>
      <c r="H149" s="200"/>
      <c r="I149" s="220"/>
      <c r="J149" s="200"/>
      <c r="K149" s="221"/>
      <c r="L149" s="200"/>
      <c r="M149" s="200"/>
      <c r="N149" s="201"/>
      <c r="O149" s="201"/>
      <c r="P149" s="200"/>
      <c r="Q149" s="200"/>
      <c r="R149" s="200"/>
      <c r="S149" s="200"/>
      <c r="T149" s="200"/>
      <c r="U149" s="200"/>
      <c r="V149" s="200"/>
      <c r="W149" s="200"/>
      <c r="X149" s="201"/>
      <c r="Y149" s="201"/>
      <c r="Z149" s="201"/>
      <c r="AA149" s="200"/>
      <c r="AB149" s="200"/>
      <c r="AC149" s="200"/>
      <c r="AD149" s="229"/>
      <c r="AE149" s="229"/>
      <c r="AF149" s="220"/>
      <c r="AG149" s="256"/>
      <c r="AH149" s="277"/>
      <c r="AI149" s="251"/>
      <c r="AJ149" s="98"/>
      <c r="AK149" s="6"/>
      <c r="AL149" s="6"/>
      <c r="AM149" s="6"/>
      <c r="AN149" s="6"/>
      <c r="AO149" s="6"/>
      <c r="AP149" s="6"/>
      <c r="AQ149" s="6"/>
      <c r="AR149" s="6"/>
      <c r="AS149" s="6"/>
    </row>
    <row r="150" spans="1:45" ht="15.95" customHeight="1" thickBot="1">
      <c r="A150" s="216"/>
      <c r="B150" s="216"/>
      <c r="C150" s="202"/>
      <c r="D150" s="202"/>
      <c r="E150" s="202"/>
      <c r="F150" s="202"/>
      <c r="G150" s="202"/>
      <c r="H150" s="202"/>
      <c r="J150" s="202"/>
      <c r="K150" s="222"/>
      <c r="L150" s="202"/>
      <c r="M150" s="202"/>
      <c r="N150" s="202"/>
      <c r="O150" s="203"/>
      <c r="P150" s="202"/>
      <c r="Q150" s="202"/>
      <c r="R150" s="202"/>
      <c r="S150" s="202"/>
      <c r="T150" s="202"/>
      <c r="U150" s="202"/>
      <c r="V150" s="202"/>
      <c r="W150" s="202"/>
      <c r="X150" s="203"/>
      <c r="Y150" s="203"/>
      <c r="Z150" s="203"/>
      <c r="AA150" s="202"/>
      <c r="AB150" s="202"/>
      <c r="AC150" s="202"/>
      <c r="AD150" s="230"/>
      <c r="AE150" s="230"/>
      <c r="AF150" s="222"/>
      <c r="AG150" s="257"/>
      <c r="AH150" s="278"/>
      <c r="AI150" s="252"/>
      <c r="AJ150" s="118"/>
      <c r="AK150" s="100"/>
      <c r="AL150" s="100"/>
      <c r="AM150" s="100"/>
      <c r="AN150" s="100"/>
      <c r="AO150" s="100"/>
      <c r="AP150" s="100"/>
      <c r="AQ150" s="100"/>
      <c r="AR150" s="100"/>
      <c r="AS150" s="100"/>
    </row>
    <row r="151" spans="1:45" ht="13.5" customHeight="1">
      <c r="A151" s="1" t="s">
        <v>0</v>
      </c>
      <c r="B151" s="206" t="s">
        <v>1</v>
      </c>
      <c r="C151" s="697" t="s">
        <v>2</v>
      </c>
      <c r="D151" s="657"/>
      <c r="E151" s="657"/>
      <c r="F151" s="657"/>
      <c r="G151" s="658"/>
      <c r="H151" s="183" t="s">
        <v>60</v>
      </c>
      <c r="I151" s="284"/>
      <c r="J151" s="423"/>
      <c r="K151" s="287"/>
      <c r="L151" s="149"/>
      <c r="M151" s="149"/>
      <c r="N151" s="149"/>
      <c r="O151" s="149"/>
      <c r="P151" s="149"/>
      <c r="Q151" s="149"/>
      <c r="R151" s="149"/>
      <c r="S15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51" s="713"/>
      <c r="U151" s="713"/>
      <c r="V151" s="713"/>
      <c r="W151" s="713"/>
      <c r="X151" s="713"/>
      <c r="Y151" s="713"/>
      <c r="Z151" s="713"/>
      <c r="AA151" s="713"/>
      <c r="AB151" s="713"/>
      <c r="AC151" s="713"/>
      <c r="AD151" s="713"/>
      <c r="AE151" s="713"/>
      <c r="AF151" s="713"/>
      <c r="AG151" s="713"/>
      <c r="AH151" s="713"/>
      <c r="AI151" s="713"/>
      <c r="AJ151" s="2"/>
      <c r="AK151" s="2"/>
      <c r="AL151" s="94"/>
      <c r="AM151" s="94"/>
      <c r="AN151" s="94"/>
      <c r="AO151" s="94"/>
      <c r="AP151" s="94"/>
      <c r="AQ151" s="94"/>
      <c r="AR151" s="94"/>
      <c r="AS151" s="2"/>
    </row>
    <row r="152" spans="1:45" ht="13.5" customHeight="1">
      <c r="A152" s="207">
        <f t="shared" ref="A152:B158" si="32">A2</f>
        <v>70</v>
      </c>
      <c r="B152" s="208">
        <f t="shared" si="32"/>
        <v>0</v>
      </c>
      <c r="C152" s="679" t="s">
        <v>3</v>
      </c>
      <c r="D152" s="680"/>
      <c r="E152" s="680"/>
      <c r="F152" s="680"/>
      <c r="G152" s="681"/>
      <c r="H152" s="184"/>
      <c r="I152" s="285"/>
      <c r="J152" s="185"/>
      <c r="K152" s="285"/>
      <c r="L152" s="185"/>
      <c r="M152" s="185"/>
      <c r="N152" s="716" t="s">
        <v>159</v>
      </c>
      <c r="O152" s="716"/>
      <c r="P152" s="716"/>
      <c r="Q152" s="716"/>
      <c r="R152" s="716"/>
      <c r="S152" s="713"/>
      <c r="T152" s="713"/>
      <c r="U152" s="713"/>
      <c r="V152" s="713"/>
      <c r="W152" s="713"/>
      <c r="X152" s="713"/>
      <c r="Y152" s="713"/>
      <c r="Z152" s="713"/>
      <c r="AA152" s="713"/>
      <c r="AB152" s="713"/>
      <c r="AC152" s="713"/>
      <c r="AD152" s="713"/>
      <c r="AE152" s="713"/>
      <c r="AF152" s="713"/>
      <c r="AG152" s="713"/>
      <c r="AH152" s="713"/>
      <c r="AI152" s="713"/>
      <c r="AJ152" s="2"/>
      <c r="AK152" s="2"/>
      <c r="AL152" s="39"/>
      <c r="AM152" s="39"/>
      <c r="AN152" s="39"/>
      <c r="AO152" s="39"/>
      <c r="AP152" s="39"/>
      <c r="AQ152" s="39"/>
      <c r="AR152" s="13"/>
      <c r="AS152" s="2"/>
    </row>
    <row r="153" spans="1:45" ht="13.5" customHeight="1">
      <c r="A153" s="207">
        <f t="shared" si="32"/>
        <v>50</v>
      </c>
      <c r="B153" s="209">
        <f t="shared" si="32"/>
        <v>0</v>
      </c>
      <c r="C153" s="679" t="s">
        <v>4</v>
      </c>
      <c r="D153" s="680"/>
      <c r="E153" s="680"/>
      <c r="F153" s="680"/>
      <c r="G153" s="681"/>
      <c r="H153" s="184"/>
      <c r="I153" s="285"/>
      <c r="J153" s="185"/>
      <c r="K153" s="285"/>
      <c r="L153" s="185"/>
      <c r="M153" s="185"/>
      <c r="N153" s="716"/>
      <c r="O153" s="716"/>
      <c r="P153" s="716"/>
      <c r="Q153" s="716"/>
      <c r="R153" s="716"/>
      <c r="S153" s="713"/>
      <c r="T153" s="713"/>
      <c r="U153" s="713"/>
      <c r="V153" s="713"/>
      <c r="W153" s="713"/>
      <c r="X153" s="713"/>
      <c r="Y153" s="713"/>
      <c r="Z153" s="713"/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2"/>
      <c r="AK153" s="2"/>
      <c r="AL153" s="89"/>
      <c r="AM153" s="89"/>
      <c r="AN153" s="744" t="s">
        <v>150</v>
      </c>
      <c r="AO153" s="744"/>
      <c r="AP153" s="744"/>
      <c r="AQ153" s="744"/>
      <c r="AR153" s="744"/>
      <c r="AS153" s="744"/>
    </row>
    <row r="154" spans="1:45" ht="13.5" customHeight="1">
      <c r="A154" s="182">
        <f t="shared" si="32"/>
        <v>40</v>
      </c>
      <c r="B154" s="209">
        <f t="shared" si="32"/>
        <v>0</v>
      </c>
      <c r="C154" s="679" t="s">
        <v>262</v>
      </c>
      <c r="D154" s="680"/>
      <c r="E154" s="680"/>
      <c r="F154" s="680"/>
      <c r="G154" s="681"/>
      <c r="H154" s="183"/>
      <c r="I154" s="284"/>
      <c r="J154" s="423"/>
      <c r="K154" s="287"/>
      <c r="L154" s="149"/>
      <c r="M154" s="149"/>
      <c r="N154" s="149"/>
      <c r="O154" s="149"/>
      <c r="P154" s="149"/>
      <c r="Q154" s="149"/>
      <c r="R154" s="149"/>
      <c r="S154" s="713"/>
      <c r="T154" s="713"/>
      <c r="U154" s="713"/>
      <c r="V154" s="713"/>
      <c r="W154" s="713"/>
      <c r="X154" s="713"/>
      <c r="Y154" s="713"/>
      <c r="Z154" s="713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2"/>
      <c r="AK154" s="2"/>
      <c r="AL154" s="95"/>
      <c r="AM154" s="95"/>
      <c r="AN154" s="95"/>
      <c r="AO154" s="95"/>
      <c r="AP154" s="95"/>
      <c r="AQ154" s="95"/>
      <c r="AR154" s="95"/>
      <c r="AS154" s="2"/>
    </row>
    <row r="155" spans="1:45" ht="13.5" customHeight="1">
      <c r="A155" s="207">
        <f t="shared" si="32"/>
        <v>5</v>
      </c>
      <c r="B155" s="208">
        <f t="shared" si="32"/>
        <v>0</v>
      </c>
      <c r="C155" s="679" t="s">
        <v>263</v>
      </c>
      <c r="D155" s="680"/>
      <c r="E155" s="680"/>
      <c r="F155" s="680"/>
      <c r="G155" s="681"/>
      <c r="H155" s="183"/>
      <c r="I155" s="284"/>
      <c r="J155" s="423"/>
      <c r="K155" s="287"/>
      <c r="L155" s="149"/>
      <c r="M155" s="149"/>
      <c r="N155" s="149"/>
      <c r="O155" s="149"/>
      <c r="P155" s="149"/>
      <c r="Q155" s="149"/>
      <c r="R155" s="149"/>
      <c r="S155" s="713"/>
      <c r="T155" s="713"/>
      <c r="U155" s="713"/>
      <c r="V155" s="713"/>
      <c r="W155" s="713"/>
      <c r="X155" s="713"/>
      <c r="Y155" s="713"/>
      <c r="Z155" s="713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2"/>
      <c r="AK155" s="2"/>
      <c r="AL155" s="95"/>
      <c r="AM155" s="95"/>
      <c r="AN155" s="95"/>
      <c r="AO155" s="95"/>
      <c r="AP155" s="95"/>
      <c r="AQ155" s="95"/>
      <c r="AR155" s="95"/>
      <c r="AS155" s="2"/>
    </row>
    <row r="156" spans="1:45" ht="13.5" customHeight="1">
      <c r="A156" s="182">
        <f t="shared" si="32"/>
        <v>5</v>
      </c>
      <c r="B156" s="209">
        <f t="shared" si="32"/>
        <v>0</v>
      </c>
      <c r="C156" s="679" t="s">
        <v>5</v>
      </c>
      <c r="D156" s="680"/>
      <c r="E156" s="680"/>
      <c r="F156" s="680"/>
      <c r="G156" s="681"/>
      <c r="H156" s="183"/>
      <c r="I156" s="284"/>
      <c r="J156" s="423"/>
      <c r="K156" s="287"/>
      <c r="L156" s="149"/>
      <c r="M156" s="149"/>
      <c r="N156" s="149"/>
      <c r="O156" s="149"/>
      <c r="P156" s="149"/>
      <c r="Q156" s="149"/>
      <c r="R156" s="149"/>
      <c r="S156" s="713"/>
      <c r="T156" s="713"/>
      <c r="U156" s="713"/>
      <c r="V156" s="713"/>
      <c r="W156" s="713"/>
      <c r="X156" s="713"/>
      <c r="Y156" s="713"/>
      <c r="Z156" s="713"/>
      <c r="AA156" s="713"/>
      <c r="AB156" s="713"/>
      <c r="AC156" s="713"/>
      <c r="AD156" s="713"/>
      <c r="AE156" s="713"/>
      <c r="AF156" s="713"/>
      <c r="AG156" s="713"/>
      <c r="AH156" s="713"/>
      <c r="AI156" s="713"/>
      <c r="AJ156" s="2"/>
      <c r="AK156" s="2"/>
      <c r="AL156" s="2"/>
      <c r="AM156" s="2"/>
      <c r="AN156" s="2"/>
      <c r="AO156" s="2"/>
      <c r="AP156" s="2"/>
      <c r="AQ156" s="2"/>
      <c r="AR156" s="13"/>
      <c r="AS156" s="2"/>
    </row>
    <row r="157" spans="1:45" ht="13.5" customHeight="1">
      <c r="A157" s="182">
        <f t="shared" si="32"/>
        <v>10</v>
      </c>
      <c r="B157" s="209">
        <f t="shared" si="32"/>
        <v>0</v>
      </c>
      <c r="C157" s="679" t="s">
        <v>6</v>
      </c>
      <c r="D157" s="680"/>
      <c r="E157" s="680"/>
      <c r="F157" s="680"/>
      <c r="G157" s="681"/>
      <c r="H157" s="149"/>
      <c r="I157" s="284"/>
      <c r="J157" s="185"/>
      <c r="K157" s="285"/>
      <c r="L157" s="185"/>
      <c r="M157" s="185"/>
      <c r="N157" s="185"/>
      <c r="O157" s="185"/>
      <c r="P157" s="185"/>
      <c r="Q157" s="185"/>
      <c r="R157" s="185"/>
      <c r="S157" s="713"/>
      <c r="T157" s="713"/>
      <c r="U157" s="713"/>
      <c r="V157" s="713"/>
      <c r="W157" s="713"/>
      <c r="X157" s="713"/>
      <c r="Y157" s="713"/>
      <c r="Z157" s="713"/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96"/>
      <c r="AK157" s="96"/>
      <c r="AL157" s="96"/>
      <c r="AM157" s="96"/>
      <c r="AN157" s="743" t="s">
        <v>149</v>
      </c>
      <c r="AO157" s="743"/>
      <c r="AP157" s="743"/>
      <c r="AQ157" s="743"/>
      <c r="AR157" s="743"/>
      <c r="AS157" s="743"/>
    </row>
    <row r="158" spans="1:45" ht="13.5" customHeight="1" thickBot="1">
      <c r="A158" s="210">
        <f t="shared" si="32"/>
        <v>0</v>
      </c>
      <c r="B158" s="211">
        <f t="shared" si="32"/>
        <v>0</v>
      </c>
      <c r="C158" s="699" t="s">
        <v>7</v>
      </c>
      <c r="D158" s="700"/>
      <c r="E158" s="700"/>
      <c r="F158" s="700"/>
      <c r="G158" s="701"/>
      <c r="H158" s="186"/>
      <c r="I158" s="286"/>
      <c r="J158" s="187"/>
      <c r="K158" s="218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223"/>
      <c r="AE158" s="223"/>
      <c r="AF158" s="218"/>
      <c r="AG158" s="253"/>
      <c r="AH158" s="276"/>
      <c r="AI158" s="250"/>
      <c r="AJ158" s="97"/>
      <c r="AK158" s="97"/>
      <c r="AL158" s="97"/>
      <c r="AM158" s="97"/>
      <c r="AN158" s="5"/>
      <c r="AO158" s="5"/>
      <c r="AP158" s="5"/>
      <c r="AQ158" s="5"/>
      <c r="AR158" s="14"/>
      <c r="AS158" s="5"/>
    </row>
    <row r="159" spans="1:45" ht="16.5" customHeight="1">
      <c r="A159" s="747" t="s">
        <v>61</v>
      </c>
      <c r="B159" s="748"/>
      <c r="C159" s="697" t="s">
        <v>8</v>
      </c>
      <c r="D159" s="657"/>
      <c r="E159" s="657"/>
      <c r="F159" s="657"/>
      <c r="G159" s="658"/>
      <c r="H159" s="762" t="s">
        <v>9</v>
      </c>
      <c r="I159" s="729" t="s">
        <v>50</v>
      </c>
      <c r="J159" s="758" t="s">
        <v>117</v>
      </c>
      <c r="K159" s="729" t="s">
        <v>47</v>
      </c>
      <c r="L159" s="702" t="s">
        <v>10</v>
      </c>
      <c r="M159" s="702" t="s">
        <v>11</v>
      </c>
      <c r="N159" s="702" t="s">
        <v>44</v>
      </c>
      <c r="O159" s="702" t="s">
        <v>12</v>
      </c>
      <c r="P159" s="702" t="s">
        <v>13</v>
      </c>
      <c r="Q159" s="702" t="s">
        <v>14</v>
      </c>
      <c r="R159" s="702" t="s">
        <v>15</v>
      </c>
      <c r="S159" s="702" t="s">
        <v>45</v>
      </c>
      <c r="T159" s="702" t="s">
        <v>16</v>
      </c>
      <c r="U159" s="702" t="s">
        <v>17</v>
      </c>
      <c r="V159" s="702" t="s">
        <v>18</v>
      </c>
      <c r="W159" s="702" t="s">
        <v>19</v>
      </c>
      <c r="X159" s="702" t="s">
        <v>20</v>
      </c>
      <c r="Y159" s="702" t="s">
        <v>55</v>
      </c>
      <c r="Z159" s="702" t="s">
        <v>54</v>
      </c>
      <c r="AA159" s="702" t="s">
        <v>53</v>
      </c>
      <c r="AB159" s="702" t="s">
        <v>21</v>
      </c>
      <c r="AC159" s="687" t="s">
        <v>22</v>
      </c>
      <c r="AD159" s="733" t="s">
        <v>56</v>
      </c>
      <c r="AE159" s="734"/>
      <c r="AF159" s="729" t="s">
        <v>148</v>
      </c>
      <c r="AG159" s="735" t="s">
        <v>43</v>
      </c>
      <c r="AH159" s="736" t="s">
        <v>316</v>
      </c>
      <c r="AI159" s="763" t="s">
        <v>23</v>
      </c>
      <c r="AJ159" s="759" t="s">
        <v>24</v>
      </c>
      <c r="AK159" s="670" t="s">
        <v>25</v>
      </c>
      <c r="AL159" s="755" t="s">
        <v>57</v>
      </c>
      <c r="AM159" s="756"/>
      <c r="AN159" s="756"/>
      <c r="AO159" s="756"/>
      <c r="AP159" s="756"/>
      <c r="AQ159" s="756"/>
      <c r="AR159" s="757"/>
      <c r="AS159" s="753" t="s">
        <v>26</v>
      </c>
    </row>
    <row r="160" spans="1:45" ht="46.5" customHeight="1" thickBot="1">
      <c r="A160" s="749"/>
      <c r="B160" s="750"/>
      <c r="C160" s="150" t="s">
        <v>27</v>
      </c>
      <c r="D160" s="181" t="s">
        <v>28</v>
      </c>
      <c r="E160" s="181" t="s">
        <v>29</v>
      </c>
      <c r="F160" s="181" t="s">
        <v>30</v>
      </c>
      <c r="G160" s="151" t="s">
        <v>51</v>
      </c>
      <c r="H160" s="660"/>
      <c r="I160" s="662"/>
      <c r="J160" s="656"/>
      <c r="K160" s="662"/>
      <c r="L160" s="664"/>
      <c r="M160" s="664"/>
      <c r="N160" s="664"/>
      <c r="O160" s="664"/>
      <c r="P160" s="664"/>
      <c r="Q160" s="664"/>
      <c r="R160" s="664"/>
      <c r="S160" s="664"/>
      <c r="T160" s="664"/>
      <c r="U160" s="664"/>
      <c r="V160" s="664"/>
      <c r="W160" s="664"/>
      <c r="X160" s="664"/>
      <c r="Y160" s="664"/>
      <c r="Z160" s="664"/>
      <c r="AA160" s="664"/>
      <c r="AB160" s="664"/>
      <c r="AC160" s="688"/>
      <c r="AD160" s="711"/>
      <c r="AE160" s="712"/>
      <c r="AF160" s="662"/>
      <c r="AG160" s="665"/>
      <c r="AH160" s="737"/>
      <c r="AI160" s="686"/>
      <c r="AJ160" s="760"/>
      <c r="AK160" s="761"/>
      <c r="AL160" s="9" t="s">
        <v>31</v>
      </c>
      <c r="AM160" s="122" t="s">
        <v>32</v>
      </c>
      <c r="AN160" s="10" t="s">
        <v>33</v>
      </c>
      <c r="AO160" s="121" t="s">
        <v>34</v>
      </c>
      <c r="AP160" s="10" t="s">
        <v>35</v>
      </c>
      <c r="AQ160" s="122" t="s">
        <v>36</v>
      </c>
      <c r="AR160" s="15" t="s">
        <v>37</v>
      </c>
      <c r="AS160" s="695"/>
    </row>
    <row r="161" spans="1:45" ht="23.45" customHeight="1" thickBot="1">
      <c r="A161" s="749"/>
      <c r="B161" s="750"/>
      <c r="C161" s="205">
        <f>'هر څه دلته وليکئ'!AD21</f>
        <v>0</v>
      </c>
      <c r="D161" s="205">
        <f>'هر څه دلته وليکئ'!AE21</f>
        <v>0</v>
      </c>
      <c r="E161" s="205">
        <f>'هر څه دلته وليکئ'!AF21</f>
        <v>0</v>
      </c>
      <c r="F161" s="205">
        <f>'هر څه دلته وليکئ'!AG21</f>
        <v>0</v>
      </c>
      <c r="G161" s="432">
        <f>'هر څه دلته وليکئ'!AH21</f>
        <v>0</v>
      </c>
      <c r="H161" s="190">
        <f>'هر څه دلته وليکئ'!AI21</f>
        <v>0</v>
      </c>
      <c r="I161" s="205">
        <f>'هر څه دلته وليکئ'!AJ21</f>
        <v>0</v>
      </c>
      <c r="J161" s="721">
        <f>'هر څه دلته وليکئ'!AB21</f>
        <v>0</v>
      </c>
      <c r="K161" s="433">
        <f>'هر څه دلته وليکئ'!AK21</f>
        <v>0</v>
      </c>
      <c r="L161" s="190">
        <f>'هر څه دلته وليکئ'!AL21</f>
        <v>0</v>
      </c>
      <c r="M161" s="190">
        <f>'هر څه دلته وليکئ'!AM21</f>
        <v>0</v>
      </c>
      <c r="N161" s="190">
        <f>'هر څه دلته وليکئ'!AN21</f>
        <v>0</v>
      </c>
      <c r="O161" s="190">
        <f>'هر څه دلته وليکئ'!AO21</f>
        <v>0</v>
      </c>
      <c r="P161" s="190">
        <f>'هر څه دلته وليکئ'!AP21</f>
        <v>0</v>
      </c>
      <c r="Q161" s="190">
        <f>'هر څه دلته وليکئ'!AQ21</f>
        <v>0</v>
      </c>
      <c r="R161" s="190">
        <f>'هر څه دلته وليکئ'!AR21</f>
        <v>0</v>
      </c>
      <c r="S161" s="190">
        <f>'هر څه دلته وليکئ'!AS21</f>
        <v>0</v>
      </c>
      <c r="T161" s="190">
        <f>'هر څه دلته وليکئ'!AT21</f>
        <v>0</v>
      </c>
      <c r="U161" s="190">
        <f>'هر څه دلته وليکئ'!AU21</f>
        <v>0</v>
      </c>
      <c r="V161" s="190">
        <f>'هر څه دلته وليکئ'!AV21</f>
        <v>0</v>
      </c>
      <c r="W161" s="190">
        <f>'هر څه دلته وليکئ'!AW21</f>
        <v>0</v>
      </c>
      <c r="X161" s="190">
        <f>'هر څه دلته وليکئ'!AX21</f>
        <v>0</v>
      </c>
      <c r="Y161" s="190"/>
      <c r="Z161" s="190">
        <f>'هر څه دلته وليکئ'!AZ21</f>
        <v>0</v>
      </c>
      <c r="AA161" s="190">
        <f>'هر څه دلته وليکئ'!BA21</f>
        <v>0</v>
      </c>
      <c r="AB161" s="190">
        <f>'هر څه دلته وليکئ'!BB21</f>
        <v>0</v>
      </c>
      <c r="AC161" s="193">
        <f>'هر څه دلته وليکئ'!BC21</f>
        <v>0</v>
      </c>
      <c r="AD161" s="745" t="s">
        <v>114</v>
      </c>
      <c r="AE161" s="746"/>
      <c r="AF161" s="205">
        <f>'هر څه دلته وليکئ'!BD21</f>
        <v>0</v>
      </c>
      <c r="AG161" s="706">
        <f>'هر څه دلته وليکئ'!DH21</f>
        <v>0</v>
      </c>
      <c r="AH161" s="740">
        <f>'هر څه دلته وليکئ'!DI21</f>
        <v>0</v>
      </c>
      <c r="AI161" s="421" t="str">
        <f>'هر څه دلته وليکئ'!DJ21</f>
        <v xml:space="preserve"> ثبت </v>
      </c>
      <c r="AJ161" s="673">
        <f>'هر څه دلته وليکئ'!DM21</f>
        <v>0</v>
      </c>
      <c r="AK161" s="682">
        <f>'هر څه دلته وليکئ'!DN21</f>
        <v>0</v>
      </c>
      <c r="AL161" s="676">
        <f>'هر څه دلته وليکئ'!DO21</f>
        <v>0</v>
      </c>
      <c r="AM161" s="673">
        <f>'هر څه دلته وليکئ'!DP21</f>
        <v>0</v>
      </c>
      <c r="AN161" s="673">
        <f>'هر څه دلته وليکئ'!DQ21</f>
        <v>0</v>
      </c>
      <c r="AO161" s="673">
        <f>'هر څه دلته وليکئ'!DR21</f>
        <v>0</v>
      </c>
      <c r="AP161" s="673">
        <f>'هر څه دلته وليکئ'!DS21</f>
        <v>0</v>
      </c>
      <c r="AQ161" s="673">
        <f>'هر څه دلته وليکئ'!DT21</f>
        <v>0</v>
      </c>
      <c r="AR161" s="673">
        <f>'هر څه دلته وليکئ'!DU21</f>
        <v>0</v>
      </c>
      <c r="AS161" s="670">
        <v>11</v>
      </c>
    </row>
    <row r="162" spans="1:45" ht="23.45" customHeight="1" thickBot="1">
      <c r="A162" s="749"/>
      <c r="B162" s="750"/>
      <c r="C162" s="205">
        <f>'هر څه دلته وليکئ'!A21</f>
        <v>0</v>
      </c>
      <c r="D162" s="205">
        <f>'هر څه دلته وليکئ'!B21</f>
        <v>0</v>
      </c>
      <c r="E162" s="205">
        <f>'هر څه دلته وليکئ'!C21</f>
        <v>0</v>
      </c>
      <c r="F162" s="205">
        <f>'هر څه دلته وليکئ'!D21</f>
        <v>0</v>
      </c>
      <c r="G162" s="432">
        <f>'هر څه دلته وليکئ'!E21</f>
        <v>0</v>
      </c>
      <c r="H162" s="190">
        <f>'هر څه دلته وليکئ'!F21</f>
        <v>0</v>
      </c>
      <c r="I162" s="205">
        <f>'هر څه دلته وليکئ'!G21</f>
        <v>0</v>
      </c>
      <c r="J162" s="722"/>
      <c r="K162" s="435">
        <f>'هر څه دلته وليکئ'!H21</f>
        <v>0</v>
      </c>
      <c r="L162" s="194">
        <f>'هر څه دلته وليکئ'!I21</f>
        <v>0</v>
      </c>
      <c r="M162" s="194">
        <f>'هر څه دلته وليکئ'!J21</f>
        <v>0</v>
      </c>
      <c r="N162" s="194">
        <f>'هر څه دلته وليکئ'!K21</f>
        <v>0</v>
      </c>
      <c r="O162" s="194">
        <f>'هر څه دلته وليکئ'!L21</f>
        <v>0</v>
      </c>
      <c r="P162" s="194">
        <f>'هر څه دلته وليکئ'!M21</f>
        <v>0</v>
      </c>
      <c r="Q162" s="194">
        <f>'هر څه دلته وليکئ'!N21</f>
        <v>0</v>
      </c>
      <c r="R162" s="194">
        <f>'هر څه دلته وليکئ'!O21</f>
        <v>0</v>
      </c>
      <c r="S162" s="194"/>
      <c r="T162" s="194">
        <f>'هر څه دلته وليکئ'!Q21</f>
        <v>0</v>
      </c>
      <c r="U162" s="194">
        <f>'هر څه دلته وليکئ'!R21</f>
        <v>0</v>
      </c>
      <c r="V162" s="194">
        <f>'هر څه دلته وليکئ'!S21</f>
        <v>0</v>
      </c>
      <c r="W162" s="194">
        <f>'هر څه دلته وليکئ'!T21</f>
        <v>0</v>
      </c>
      <c r="X162" s="194">
        <f>'هر څه دلته وليکئ'!U21</f>
        <v>0</v>
      </c>
      <c r="Y162" s="194"/>
      <c r="Z162" s="194">
        <f>'هر څه دلته وليکئ'!W21</f>
        <v>0</v>
      </c>
      <c r="AA162" s="194">
        <f>'هر څه دلته وليکئ'!X21</f>
        <v>0</v>
      </c>
      <c r="AB162" s="194">
        <f>'هر څه دلته وليکئ'!Y21</f>
        <v>0</v>
      </c>
      <c r="AC162" s="195">
        <f>'هر څه دلته وليکئ'!Z21</f>
        <v>0</v>
      </c>
      <c r="AD162" s="724" t="s">
        <v>115</v>
      </c>
      <c r="AE162" s="725"/>
      <c r="AF162" s="205">
        <f>'هر څه دلته وليکئ'!AA21</f>
        <v>0</v>
      </c>
      <c r="AG162" s="707"/>
      <c r="AH162" s="741"/>
      <c r="AI162" s="653" t="str">
        <f>'هر څه دلته وليکئ'!DK21</f>
        <v xml:space="preserve">  پاڼه</v>
      </c>
      <c r="AJ162" s="674"/>
      <c r="AK162" s="683"/>
      <c r="AL162" s="677"/>
      <c r="AM162" s="674"/>
      <c r="AN162" s="674"/>
      <c r="AO162" s="674"/>
      <c r="AP162" s="674"/>
      <c r="AQ162" s="674"/>
      <c r="AR162" s="674"/>
      <c r="AS162" s="671"/>
    </row>
    <row r="163" spans="1:45" ht="23.45" customHeight="1">
      <c r="A163" s="749"/>
      <c r="B163" s="750"/>
      <c r="C163" s="262">
        <f>'هر څه دلته وليکئ'!CG21</f>
        <v>0</v>
      </c>
      <c r="D163" s="262">
        <f>'هر څه دلته وليکئ'!CH21</f>
        <v>0</v>
      </c>
      <c r="E163" s="262">
        <f>'هر څه دلته وليکئ'!CI21</f>
        <v>0</v>
      </c>
      <c r="F163" s="262">
        <f>'هر څه دلته وليکئ'!CJ21</f>
        <v>0</v>
      </c>
      <c r="G163" s="439">
        <f>'هر څه دلته وليکئ'!CK21</f>
        <v>0</v>
      </c>
      <c r="H163" s="447">
        <f>'هر څه دلته وليکئ'!CL21</f>
        <v>0</v>
      </c>
      <c r="I163" s="262">
        <f>'هر څه دلته وليکئ'!CM21</f>
        <v>0</v>
      </c>
      <c r="J163" s="722"/>
      <c r="K163" s="262">
        <f>'هر څه دلته وليکئ'!CO21</f>
        <v>0</v>
      </c>
      <c r="L163" s="155">
        <f>'هر څه دلته وليکئ'!CP21</f>
        <v>0</v>
      </c>
      <c r="M163" s="155">
        <f>'هر څه دلته وليکئ'!CQ21</f>
        <v>0</v>
      </c>
      <c r="N163" s="155"/>
      <c r="O163" s="155">
        <f>'هر څه دلته وليکئ'!CS21</f>
        <v>0</v>
      </c>
      <c r="P163" s="155"/>
      <c r="Q163" s="155">
        <f>'هر څه دلته وليکئ'!CU21</f>
        <v>0</v>
      </c>
      <c r="R163" s="155">
        <f>'هر څه دلته وليکئ'!CV21</f>
        <v>0</v>
      </c>
      <c r="S163" s="155"/>
      <c r="T163" s="155">
        <f>'هر څه دلته وليکئ'!CX21</f>
        <v>0</v>
      </c>
      <c r="U163" s="155">
        <f>'هر څه دلته وليکئ'!CY21</f>
        <v>0</v>
      </c>
      <c r="V163" s="155">
        <f>'هر څه دلته وليکئ'!CZ21</f>
        <v>0</v>
      </c>
      <c r="W163" s="155">
        <f>'هر څه دلته وليکئ'!DA21</f>
        <v>0</v>
      </c>
      <c r="X163" s="155">
        <f>'هر څه دلته وليکئ'!DB21</f>
        <v>0</v>
      </c>
      <c r="Y163" s="155"/>
      <c r="Z163" s="155">
        <f>'هر څه دلته وليکئ'!DD21</f>
        <v>0</v>
      </c>
      <c r="AA163" s="155">
        <f>'هر څه دلته وليکئ'!DE21</f>
        <v>0</v>
      </c>
      <c r="AB163" s="155">
        <f>'هر څه دلته وليکئ'!DF21</f>
        <v>0</v>
      </c>
      <c r="AC163" s="196">
        <f>'هر څه دلته وليکئ'!DG21</f>
        <v>0</v>
      </c>
      <c r="AD163" s="224" t="s">
        <v>49</v>
      </c>
      <c r="AE163" s="738" t="s">
        <v>116</v>
      </c>
      <c r="AF163" s="729">
        <f>AF13</f>
        <v>1403</v>
      </c>
      <c r="AG163" s="707"/>
      <c r="AH163" s="741"/>
      <c r="AI163" s="653"/>
      <c r="AJ163" s="674"/>
      <c r="AK163" s="683"/>
      <c r="AL163" s="677"/>
      <c r="AM163" s="674"/>
      <c r="AN163" s="674"/>
      <c r="AO163" s="674"/>
      <c r="AP163" s="674"/>
      <c r="AQ163" s="674"/>
      <c r="AR163" s="674"/>
      <c r="AS163" s="671"/>
    </row>
    <row r="164" spans="1:45" ht="23.45" customHeight="1">
      <c r="A164" s="749"/>
      <c r="B164" s="750"/>
      <c r="C164" s="441">
        <v>0</v>
      </c>
      <c r="D164" s="426">
        <v>0</v>
      </c>
      <c r="E164" s="263">
        <f>IF(G164="","",G164-F164)</f>
        <v>0</v>
      </c>
      <c r="F164" s="263">
        <f>IF(F165="","",F165-F163)</f>
        <v>0</v>
      </c>
      <c r="G164" s="443">
        <f>IF(G165="","",G165-G163)</f>
        <v>0</v>
      </c>
      <c r="H164" s="726">
        <f>'هر څه دلته وليکئ'!BK21</f>
        <v>0</v>
      </c>
      <c r="I164" s="727">
        <f>'هر څه دلته وليکئ'!BL21</f>
        <v>0</v>
      </c>
      <c r="J164" s="722"/>
      <c r="K164" s="263">
        <f>'هر څه دلته وليکئ'!BM21</f>
        <v>0</v>
      </c>
      <c r="L164" s="156">
        <f>'هر څه دلته وليکئ'!BN21</f>
        <v>0</v>
      </c>
      <c r="M164" s="156">
        <f>'هر څه دلته وليکئ'!BO21</f>
        <v>0</v>
      </c>
      <c r="N164" s="156"/>
      <c r="O164" s="156">
        <f>'هر څه دلته وليکئ'!BQ21</f>
        <v>0</v>
      </c>
      <c r="P164" s="156"/>
      <c r="Q164" s="156">
        <f>'هر څه دلته وليکئ'!BS21</f>
        <v>0</v>
      </c>
      <c r="R164" s="156">
        <f>'هر څه دلته وليکئ'!BT21</f>
        <v>0</v>
      </c>
      <c r="S164" s="156"/>
      <c r="T164" s="156">
        <f>'هر څه دلته وليکئ'!BV21</f>
        <v>0</v>
      </c>
      <c r="U164" s="156">
        <f>'هر څه دلته وليکئ'!BW21</f>
        <v>0</v>
      </c>
      <c r="V164" s="156">
        <f>'هر څه دلته وليکئ'!BX21</f>
        <v>0</v>
      </c>
      <c r="W164" s="156">
        <f>'هر څه دلته وليکئ'!BY21</f>
        <v>0</v>
      </c>
      <c r="X164" s="156">
        <f>'هر څه دلته وليکئ'!BZ21</f>
        <v>0</v>
      </c>
      <c r="Y164" s="156"/>
      <c r="Z164" s="156">
        <f>'هر څه دلته وليکئ'!CB21</f>
        <v>0</v>
      </c>
      <c r="AA164" s="156">
        <f>'هر څه دلته وليکئ'!CC21</f>
        <v>0</v>
      </c>
      <c r="AB164" s="156">
        <f>'هر څه دلته وليکئ'!CD21</f>
        <v>0</v>
      </c>
      <c r="AC164" s="198">
        <f>'هر څه دلته وليکئ'!CE21</f>
        <v>0</v>
      </c>
      <c r="AD164" s="225" t="s">
        <v>0</v>
      </c>
      <c r="AE164" s="738"/>
      <c r="AF164" s="661"/>
      <c r="AG164" s="707"/>
      <c r="AH164" s="741"/>
      <c r="AI164" s="653" t="str">
        <f>'هر څه دلته وليکئ'!DL21</f>
        <v>جلد</v>
      </c>
      <c r="AJ164" s="674"/>
      <c r="AK164" s="683"/>
      <c r="AL164" s="677"/>
      <c r="AM164" s="674"/>
      <c r="AN164" s="674"/>
      <c r="AO164" s="674"/>
      <c r="AP164" s="674"/>
      <c r="AQ164" s="674"/>
      <c r="AR164" s="674"/>
      <c r="AS164" s="671"/>
    </row>
    <row r="165" spans="1:45" ht="23.45" customHeight="1">
      <c r="A165" s="751"/>
      <c r="B165" s="752"/>
      <c r="C165" s="263">
        <f>'هر څه دلته وليکئ'!BF21</f>
        <v>0</v>
      </c>
      <c r="D165" s="263">
        <f>'هر څه دلته وليکئ'!BG21</f>
        <v>0</v>
      </c>
      <c r="E165" s="263">
        <f>'هر څه دلته وليکئ'!BH21</f>
        <v>0</v>
      </c>
      <c r="F165" s="263">
        <f>'هر څه دلته وليکئ'!BI21</f>
        <v>0</v>
      </c>
      <c r="G165" s="450">
        <f>'هر څه دلته وليکئ'!BJ21</f>
        <v>0</v>
      </c>
      <c r="H165" s="766"/>
      <c r="I165" s="728"/>
      <c r="J165" s="723"/>
      <c r="K165" s="263">
        <f t="shared" ref="K165:R165" si="33">SUM(K164+K163)</f>
        <v>0</v>
      </c>
      <c r="L165" s="156">
        <f t="shared" si="33"/>
        <v>0</v>
      </c>
      <c r="M165" s="189">
        <f t="shared" si="33"/>
        <v>0</v>
      </c>
      <c r="N165" s="189"/>
      <c r="O165" s="189">
        <f t="shared" si="33"/>
        <v>0</v>
      </c>
      <c r="P165" s="189"/>
      <c r="Q165" s="189">
        <f t="shared" si="33"/>
        <v>0</v>
      </c>
      <c r="R165" s="189">
        <f t="shared" si="33"/>
        <v>0</v>
      </c>
      <c r="S165" s="189"/>
      <c r="T165" s="189">
        <f>SUM(T164+T163)</f>
        <v>0</v>
      </c>
      <c r="U165" s="189">
        <f>SUM(U164+U163)</f>
        <v>0</v>
      </c>
      <c r="V165" s="189">
        <f>SUM(V164+V163)</f>
        <v>0</v>
      </c>
      <c r="W165" s="189">
        <f>SUM(W164+W163)</f>
        <v>0</v>
      </c>
      <c r="X165" s="189">
        <f>SUM(X164+X163)</f>
        <v>0</v>
      </c>
      <c r="Y165" s="189"/>
      <c r="Z165" s="189">
        <f>SUM(Z164+Z163)</f>
        <v>0</v>
      </c>
      <c r="AA165" s="189">
        <f>SUM(AA164+AA163)</f>
        <v>0</v>
      </c>
      <c r="AB165" s="189">
        <f>SUM(AB164+AB163)</f>
        <v>0</v>
      </c>
      <c r="AC165" s="204">
        <f>SUM(AC164+AC163)</f>
        <v>0</v>
      </c>
      <c r="AD165" s="226" t="s">
        <v>48</v>
      </c>
      <c r="AE165" s="739"/>
      <c r="AF165" s="728"/>
      <c r="AG165" s="708"/>
      <c r="AH165" s="742"/>
      <c r="AI165" s="654"/>
      <c r="AJ165" s="675"/>
      <c r="AK165" s="684"/>
      <c r="AL165" s="678"/>
      <c r="AM165" s="675"/>
      <c r="AN165" s="675"/>
      <c r="AO165" s="675"/>
      <c r="AP165" s="675"/>
      <c r="AQ165" s="675"/>
      <c r="AR165" s="675"/>
      <c r="AS165" s="672"/>
    </row>
    <row r="166" spans="1:45" ht="15.95" customHeight="1">
      <c r="A166" s="704" t="s">
        <v>264</v>
      </c>
      <c r="B166" s="705"/>
      <c r="C166" s="705"/>
      <c r="D166" s="705"/>
      <c r="E166" s="705"/>
      <c r="F166" s="705"/>
      <c r="G166" s="705"/>
      <c r="H166" s="705"/>
      <c r="I166" s="705"/>
      <c r="J166" s="705"/>
      <c r="K166" s="704" t="s">
        <v>119</v>
      </c>
      <c r="L166" s="705"/>
      <c r="M166" s="705"/>
      <c r="N166" s="705"/>
      <c r="O166" s="705"/>
      <c r="P166" s="705"/>
      <c r="Q166" s="705"/>
      <c r="R166" s="705"/>
      <c r="S166" s="705"/>
      <c r="T166" s="705"/>
      <c r="U166" s="705"/>
      <c r="V166" s="705"/>
      <c r="W166" s="705"/>
      <c r="X166" s="705"/>
      <c r="Y166" s="705"/>
      <c r="Z166" s="705"/>
      <c r="AA166" s="705"/>
      <c r="AB166" s="705"/>
      <c r="AC166" s="717"/>
      <c r="AD166" s="718" t="s">
        <v>118</v>
      </c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20"/>
    </row>
    <row r="167" spans="1:45" ht="15.95" customHeight="1" thickBot="1">
      <c r="A167" s="650" t="s">
        <v>58</v>
      </c>
      <c r="B167" s="651"/>
      <c r="C167" s="651"/>
      <c r="D167" s="651"/>
      <c r="E167" s="651"/>
      <c r="F167" s="651"/>
      <c r="G167" s="651"/>
      <c r="H167" s="651"/>
      <c r="I167" s="651"/>
      <c r="J167" s="651"/>
      <c r="K167" s="651"/>
      <c r="L167" s="651"/>
      <c r="M167" s="651"/>
      <c r="N167" s="651"/>
      <c r="O167" s="651"/>
      <c r="P167" s="651"/>
      <c r="Q167" s="651"/>
      <c r="R167" s="651"/>
      <c r="S167" s="651"/>
      <c r="T167" s="651"/>
      <c r="U167" s="651"/>
      <c r="V167" s="651"/>
      <c r="W167" s="651"/>
      <c r="X167" s="651"/>
      <c r="Y167" s="651"/>
      <c r="Z167" s="651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2"/>
    </row>
    <row r="168" spans="1:45" ht="14.45" customHeight="1">
      <c r="A168" s="689" t="s">
        <v>61</v>
      </c>
      <c r="B168" s="690"/>
      <c r="C168" s="657" t="s">
        <v>8</v>
      </c>
      <c r="D168" s="657"/>
      <c r="E168" s="657"/>
      <c r="F168" s="657"/>
      <c r="G168" s="658"/>
      <c r="H168" s="659" t="s">
        <v>9</v>
      </c>
      <c r="I168" s="661" t="s">
        <v>50</v>
      </c>
      <c r="J168" s="655" t="s">
        <v>147</v>
      </c>
      <c r="K168" s="661" t="s">
        <v>146</v>
      </c>
      <c r="L168" s="663" t="s">
        <v>10</v>
      </c>
      <c r="M168" s="663" t="s">
        <v>11</v>
      </c>
      <c r="N168" s="663" t="s">
        <v>44</v>
      </c>
      <c r="O168" s="663" t="s">
        <v>12</v>
      </c>
      <c r="P168" s="663" t="s">
        <v>13</v>
      </c>
      <c r="Q168" s="663" t="s">
        <v>14</v>
      </c>
      <c r="R168" s="663" t="s">
        <v>15</v>
      </c>
      <c r="S168" s="663" t="s">
        <v>45</v>
      </c>
      <c r="T168" s="663" t="s">
        <v>16</v>
      </c>
      <c r="U168" s="663" t="s">
        <v>17</v>
      </c>
      <c r="V168" s="663" t="s">
        <v>18</v>
      </c>
      <c r="W168" s="663" t="s">
        <v>19</v>
      </c>
      <c r="X168" s="663" t="s">
        <v>20</v>
      </c>
      <c r="Y168" s="663" t="s">
        <v>55</v>
      </c>
      <c r="Z168" s="663" t="s">
        <v>54</v>
      </c>
      <c r="AA168" s="663" t="s">
        <v>53</v>
      </c>
      <c r="AB168" s="663" t="s">
        <v>21</v>
      </c>
      <c r="AC168" s="696" t="s">
        <v>22</v>
      </c>
      <c r="AD168" s="709" t="s">
        <v>56</v>
      </c>
      <c r="AE168" s="710"/>
      <c r="AF168" s="661" t="s">
        <v>148</v>
      </c>
      <c r="AG168" s="653" t="s">
        <v>43</v>
      </c>
      <c r="AH168" s="736" t="s">
        <v>316</v>
      </c>
      <c r="AI168" s="685" t="s">
        <v>23</v>
      </c>
      <c r="AJ168" s="685" t="s">
        <v>24</v>
      </c>
      <c r="AK168" s="731" t="s">
        <v>25</v>
      </c>
      <c r="AL168" s="691" t="s">
        <v>57</v>
      </c>
      <c r="AM168" s="692"/>
      <c r="AN168" s="692"/>
      <c r="AO168" s="692"/>
      <c r="AP168" s="692"/>
      <c r="AQ168" s="692"/>
      <c r="AR168" s="693"/>
      <c r="AS168" s="694" t="s">
        <v>26</v>
      </c>
    </row>
    <row r="169" spans="1:45" ht="46.5" customHeight="1" thickBot="1">
      <c r="A169" s="668"/>
      <c r="B169" s="669"/>
      <c r="C169" s="150" t="s">
        <v>27</v>
      </c>
      <c r="D169" s="181" t="s">
        <v>28</v>
      </c>
      <c r="E169" s="181" t="s">
        <v>29</v>
      </c>
      <c r="F169" s="181" t="s">
        <v>30</v>
      </c>
      <c r="G169" s="151" t="s">
        <v>51</v>
      </c>
      <c r="H169" s="660"/>
      <c r="I169" s="662"/>
      <c r="J169" s="656"/>
      <c r="K169" s="662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88"/>
      <c r="AD169" s="711"/>
      <c r="AE169" s="712"/>
      <c r="AF169" s="662"/>
      <c r="AG169" s="665"/>
      <c r="AH169" s="737"/>
      <c r="AI169" s="686"/>
      <c r="AJ169" s="686"/>
      <c r="AK169" s="732"/>
      <c r="AL169" s="91" t="s">
        <v>31</v>
      </c>
      <c r="AM169" s="122" t="s">
        <v>32</v>
      </c>
      <c r="AN169" s="92" t="s">
        <v>33</v>
      </c>
      <c r="AO169" s="121" t="s">
        <v>34</v>
      </c>
      <c r="AP169" s="92" t="s">
        <v>35</v>
      </c>
      <c r="AQ169" s="122" t="s">
        <v>36</v>
      </c>
      <c r="AR169" s="93" t="s">
        <v>37</v>
      </c>
      <c r="AS169" s="695"/>
    </row>
    <row r="170" spans="1:45" ht="23.45" customHeight="1" thickBot="1">
      <c r="A170" s="668"/>
      <c r="B170" s="669"/>
      <c r="C170" s="205">
        <f>'هر څه دلته وليکئ'!AD22</f>
        <v>0</v>
      </c>
      <c r="D170" s="205">
        <f>'هر څه دلته وليکئ'!AE22</f>
        <v>0</v>
      </c>
      <c r="E170" s="205">
        <f>'هر څه دلته وليکئ'!AF22</f>
        <v>0</v>
      </c>
      <c r="F170" s="205">
        <f>'هر څه دلته وليکئ'!AG22</f>
        <v>0</v>
      </c>
      <c r="G170" s="432">
        <f>'هر څه دلته وليکئ'!AH22</f>
        <v>0</v>
      </c>
      <c r="H170" s="190">
        <f>'هر څه دلته وليکئ'!AI22</f>
        <v>0</v>
      </c>
      <c r="I170" s="205">
        <f>'هر څه دلته وليکئ'!AJ22</f>
        <v>0</v>
      </c>
      <c r="J170" s="721">
        <f>'هر څه دلته وليکئ'!AB22</f>
        <v>0</v>
      </c>
      <c r="K170" s="433">
        <f>'هر څه دلته وليکئ'!AK22</f>
        <v>0</v>
      </c>
      <c r="L170" s="190">
        <f>'هر څه دلته وليکئ'!AL22</f>
        <v>0</v>
      </c>
      <c r="M170" s="190">
        <f>'هر څه دلته وليکئ'!AM22</f>
        <v>0</v>
      </c>
      <c r="N170" s="190">
        <f>'هر څه دلته وليکئ'!AN22</f>
        <v>0</v>
      </c>
      <c r="O170" s="190">
        <f>'هر څه دلته وليکئ'!AO22</f>
        <v>0</v>
      </c>
      <c r="P170" s="190">
        <f>'هر څه دلته وليکئ'!AP22</f>
        <v>0</v>
      </c>
      <c r="Q170" s="190">
        <f>'هر څه دلته وليکئ'!AQ22</f>
        <v>0</v>
      </c>
      <c r="R170" s="190">
        <f>'هر څه دلته وليکئ'!AR22</f>
        <v>0</v>
      </c>
      <c r="S170" s="190">
        <f>'هر څه دلته وليکئ'!AS22</f>
        <v>0</v>
      </c>
      <c r="T170" s="190">
        <f>'هر څه دلته وليکئ'!AT22</f>
        <v>0</v>
      </c>
      <c r="U170" s="190">
        <f>'هر څه دلته وليکئ'!AU22</f>
        <v>0</v>
      </c>
      <c r="V170" s="190">
        <f>'هر څه دلته وليکئ'!AV22</f>
        <v>0</v>
      </c>
      <c r="W170" s="190">
        <f>'هر څه دلته وليکئ'!AW22</f>
        <v>0</v>
      </c>
      <c r="X170" s="190">
        <f>'هر څه دلته وليکئ'!AX22</f>
        <v>0</v>
      </c>
      <c r="Y170" s="190"/>
      <c r="Z170" s="190">
        <f>'هر څه دلته وليکئ'!AZ22</f>
        <v>0</v>
      </c>
      <c r="AA170" s="190">
        <f>'هر څه دلته وليکئ'!BA22</f>
        <v>0</v>
      </c>
      <c r="AB170" s="190">
        <f>'هر څه دلته وليکئ'!BB22</f>
        <v>0</v>
      </c>
      <c r="AC170" s="193">
        <f>'هر څه دلته وليکئ'!BC22</f>
        <v>0</v>
      </c>
      <c r="AD170" s="745" t="s">
        <v>114</v>
      </c>
      <c r="AE170" s="746"/>
      <c r="AF170" s="205">
        <f>'هر څه دلته وليکئ'!BD22</f>
        <v>0</v>
      </c>
      <c r="AG170" s="706">
        <f>'هر څه دلته وليکئ'!DH22</f>
        <v>0</v>
      </c>
      <c r="AH170" s="740">
        <f>'هر څه دلته وليکئ'!DI22</f>
        <v>0</v>
      </c>
      <c r="AI170" s="421" t="str">
        <f>'هر څه دلته وليکئ'!DJ22</f>
        <v xml:space="preserve"> ثبت </v>
      </c>
      <c r="AJ170" s="673">
        <f>'هر څه دلته وليکئ'!DM22</f>
        <v>0</v>
      </c>
      <c r="AK170" s="682">
        <f>'هر څه دلته وليکئ'!DN22</f>
        <v>0</v>
      </c>
      <c r="AL170" s="676">
        <f>'هر څه دلته وليکئ'!DO22</f>
        <v>0</v>
      </c>
      <c r="AM170" s="673">
        <f>'هر څه دلته وليکئ'!DP22</f>
        <v>0</v>
      </c>
      <c r="AN170" s="673">
        <f>'هر څه دلته وليکئ'!DQ22</f>
        <v>0</v>
      </c>
      <c r="AO170" s="673">
        <f>'هر څه دلته وليکئ'!DR22</f>
        <v>0</v>
      </c>
      <c r="AP170" s="673">
        <f>'هر څه دلته وليکئ'!DS22</f>
        <v>0</v>
      </c>
      <c r="AQ170" s="673">
        <f>'هر څه دلته وليکئ'!DT22</f>
        <v>0</v>
      </c>
      <c r="AR170" s="673">
        <f>'هر څه دلته وليکئ'!DU22</f>
        <v>0</v>
      </c>
      <c r="AS170" s="670">
        <v>12</v>
      </c>
    </row>
    <row r="171" spans="1:45" ht="23.45" customHeight="1" thickBot="1">
      <c r="A171" s="668"/>
      <c r="B171" s="669"/>
      <c r="C171" s="205">
        <f>'هر څه دلته وليکئ'!A22</f>
        <v>0</v>
      </c>
      <c r="D171" s="205">
        <f>'هر څه دلته وليکئ'!B22</f>
        <v>0</v>
      </c>
      <c r="E171" s="205">
        <f>'هر څه دلته وليکئ'!C22</f>
        <v>0</v>
      </c>
      <c r="F171" s="205">
        <f>'هر څه دلته وليکئ'!D22</f>
        <v>0</v>
      </c>
      <c r="G171" s="432">
        <f>'هر څه دلته وليکئ'!E22</f>
        <v>0</v>
      </c>
      <c r="H171" s="190">
        <f>'هر څه دلته وليکئ'!F22</f>
        <v>0</v>
      </c>
      <c r="I171" s="205">
        <f>'هر څه دلته وليکئ'!G22</f>
        <v>0</v>
      </c>
      <c r="J171" s="722"/>
      <c r="K171" s="435">
        <f>'هر څه دلته وليکئ'!H22</f>
        <v>0</v>
      </c>
      <c r="L171" s="194">
        <f>'هر څه دلته وليکئ'!I22</f>
        <v>0</v>
      </c>
      <c r="M171" s="194">
        <f>'هر څه دلته وليکئ'!J22</f>
        <v>0</v>
      </c>
      <c r="N171" s="194">
        <f>'هر څه دلته وليکئ'!K22</f>
        <v>0</v>
      </c>
      <c r="O171" s="194">
        <f>'هر څه دلته وليکئ'!L22</f>
        <v>0</v>
      </c>
      <c r="P171" s="194">
        <f>'هر څه دلته وليکئ'!M22</f>
        <v>0</v>
      </c>
      <c r="Q171" s="194">
        <f>'هر څه دلته وليکئ'!N22</f>
        <v>0</v>
      </c>
      <c r="R171" s="194">
        <f>'هر څه دلته وليکئ'!O22</f>
        <v>0</v>
      </c>
      <c r="S171" s="194"/>
      <c r="T171" s="194">
        <f>'هر څه دلته وليکئ'!Q22</f>
        <v>0</v>
      </c>
      <c r="U171" s="194">
        <f>'هر څه دلته وليکئ'!R22</f>
        <v>0</v>
      </c>
      <c r="V171" s="194">
        <f>'هر څه دلته وليکئ'!S22</f>
        <v>0</v>
      </c>
      <c r="W171" s="194">
        <f>'هر څه دلته وليکئ'!T22</f>
        <v>0</v>
      </c>
      <c r="X171" s="194">
        <f>'هر څه دلته وليکئ'!U22</f>
        <v>0</v>
      </c>
      <c r="Y171" s="194"/>
      <c r="Z171" s="194">
        <f>'هر څه دلته وليکئ'!W22</f>
        <v>0</v>
      </c>
      <c r="AA171" s="194">
        <f>'هر څه دلته وليکئ'!X22</f>
        <v>0</v>
      </c>
      <c r="AB171" s="194">
        <f>'هر څه دلته وليکئ'!Y22</f>
        <v>0</v>
      </c>
      <c r="AC171" s="195">
        <f>'هر څه دلته وليکئ'!Z22</f>
        <v>0</v>
      </c>
      <c r="AD171" s="724" t="s">
        <v>115</v>
      </c>
      <c r="AE171" s="725"/>
      <c r="AF171" s="205">
        <f>'هر څه دلته وليکئ'!AA22</f>
        <v>0</v>
      </c>
      <c r="AG171" s="707"/>
      <c r="AH171" s="741"/>
      <c r="AI171" s="653" t="str">
        <f>'هر څه دلته وليکئ'!DK22</f>
        <v xml:space="preserve">  پاڼه</v>
      </c>
      <c r="AJ171" s="674"/>
      <c r="AK171" s="683"/>
      <c r="AL171" s="677"/>
      <c r="AM171" s="674"/>
      <c r="AN171" s="674"/>
      <c r="AO171" s="674"/>
      <c r="AP171" s="674"/>
      <c r="AQ171" s="674"/>
      <c r="AR171" s="674"/>
      <c r="AS171" s="671"/>
    </row>
    <row r="172" spans="1:45" ht="23.45" customHeight="1">
      <c r="A172" s="668"/>
      <c r="B172" s="669"/>
      <c r="C172" s="262">
        <f>'هر څه دلته وليکئ'!CG22</f>
        <v>0</v>
      </c>
      <c r="D172" s="262">
        <f>'هر څه دلته وليکئ'!CH22</f>
        <v>0</v>
      </c>
      <c r="E172" s="262">
        <f>'هر څه دلته وليکئ'!CI22</f>
        <v>0</v>
      </c>
      <c r="F172" s="262">
        <f>'هر څه دلته وليکئ'!CJ22</f>
        <v>0</v>
      </c>
      <c r="G172" s="439">
        <f>'هر څه دلته وليکئ'!CK22</f>
        <v>0</v>
      </c>
      <c r="H172" s="447">
        <f>'هر څه دلته وليکئ'!CL22</f>
        <v>0</v>
      </c>
      <c r="I172" s="262">
        <f>'هر څه دلته وليکئ'!CM22</f>
        <v>0</v>
      </c>
      <c r="J172" s="722"/>
      <c r="K172" s="262">
        <f>'هر څه دلته وليکئ'!CO22</f>
        <v>0</v>
      </c>
      <c r="L172" s="155">
        <f>'هر څه دلته وليکئ'!CP22</f>
        <v>0</v>
      </c>
      <c r="M172" s="155">
        <f>'هر څه دلته وليکئ'!CQ22</f>
        <v>0</v>
      </c>
      <c r="N172" s="155"/>
      <c r="O172" s="155">
        <f>'هر څه دلته وليکئ'!CS22</f>
        <v>0</v>
      </c>
      <c r="P172" s="155"/>
      <c r="Q172" s="155">
        <f>'هر څه دلته وليکئ'!CU22</f>
        <v>0</v>
      </c>
      <c r="R172" s="155">
        <f>'هر څه دلته وليکئ'!CV22</f>
        <v>0</v>
      </c>
      <c r="S172" s="155"/>
      <c r="T172" s="155">
        <f>'هر څه دلته وليکئ'!CX22</f>
        <v>0</v>
      </c>
      <c r="U172" s="155">
        <f>'هر څه دلته وليکئ'!CY22</f>
        <v>0</v>
      </c>
      <c r="V172" s="155">
        <f>'هر څه دلته وليکئ'!CZ22</f>
        <v>0</v>
      </c>
      <c r="W172" s="155">
        <f>'هر څه دلته وليکئ'!DA22</f>
        <v>0</v>
      </c>
      <c r="X172" s="155">
        <f>'هر څه دلته وليکئ'!DB22</f>
        <v>0</v>
      </c>
      <c r="Y172" s="155"/>
      <c r="Z172" s="155">
        <f>'هر څه دلته وليکئ'!DD22</f>
        <v>0</v>
      </c>
      <c r="AA172" s="155">
        <f>'هر څه دلته وليکئ'!DE22</f>
        <v>0</v>
      </c>
      <c r="AB172" s="155">
        <f>'هر څه دلته وليکئ'!DF22</f>
        <v>0</v>
      </c>
      <c r="AC172" s="196">
        <f>'هر څه دلته وليکئ'!DG22</f>
        <v>0</v>
      </c>
      <c r="AD172" s="224" t="s">
        <v>49</v>
      </c>
      <c r="AE172" s="738" t="s">
        <v>116</v>
      </c>
      <c r="AF172" s="729">
        <f>AF13</f>
        <v>1403</v>
      </c>
      <c r="AG172" s="707"/>
      <c r="AH172" s="741"/>
      <c r="AI172" s="653"/>
      <c r="AJ172" s="674"/>
      <c r="AK172" s="683"/>
      <c r="AL172" s="677"/>
      <c r="AM172" s="674"/>
      <c r="AN172" s="674"/>
      <c r="AO172" s="674"/>
      <c r="AP172" s="674"/>
      <c r="AQ172" s="674"/>
      <c r="AR172" s="674"/>
      <c r="AS172" s="671"/>
    </row>
    <row r="173" spans="1:45" ht="23.45" customHeight="1">
      <c r="A173" s="668"/>
      <c r="B173" s="669"/>
      <c r="C173" s="441">
        <v>0</v>
      </c>
      <c r="D173" s="426">
        <v>0</v>
      </c>
      <c r="E173" s="263">
        <f>IF(G173="","",G173-F173)</f>
        <v>0</v>
      </c>
      <c r="F173" s="263">
        <f>IF(F174="","",F174-F172)</f>
        <v>0</v>
      </c>
      <c r="G173" s="442">
        <f>IF(G174="","",G174-G172)</f>
        <v>0</v>
      </c>
      <c r="H173" s="765">
        <f>'هر څه دلته وليکئ'!BK22</f>
        <v>0</v>
      </c>
      <c r="I173" s="727">
        <f>'هر څه دلته وليکئ'!BL22</f>
        <v>0</v>
      </c>
      <c r="J173" s="722"/>
      <c r="K173" s="263">
        <f>'هر څه دلته وليکئ'!BM22</f>
        <v>0</v>
      </c>
      <c r="L173" s="156">
        <f>'هر څه دلته وليکئ'!BN22</f>
        <v>0</v>
      </c>
      <c r="M173" s="156">
        <f>'هر څه دلته وليکئ'!BO22</f>
        <v>0</v>
      </c>
      <c r="N173" s="156"/>
      <c r="O173" s="156">
        <f>'هر څه دلته وليکئ'!BQ22</f>
        <v>0</v>
      </c>
      <c r="P173" s="156"/>
      <c r="Q173" s="156">
        <f>'هر څه دلته وليکئ'!BS22</f>
        <v>0</v>
      </c>
      <c r="R173" s="156">
        <f>'هر څه دلته وليکئ'!BT22</f>
        <v>0</v>
      </c>
      <c r="S173" s="156"/>
      <c r="T173" s="156">
        <f>'هر څه دلته وليکئ'!BV22</f>
        <v>0</v>
      </c>
      <c r="U173" s="156">
        <f>'هر څه دلته وليکئ'!BW22</f>
        <v>0</v>
      </c>
      <c r="V173" s="156">
        <f>'هر څه دلته وليکئ'!BX22</f>
        <v>0</v>
      </c>
      <c r="W173" s="156">
        <f>'هر څه دلته وليکئ'!BY22</f>
        <v>0</v>
      </c>
      <c r="X173" s="156">
        <f>'هر څه دلته وليکئ'!BZ22</f>
        <v>0</v>
      </c>
      <c r="Y173" s="156"/>
      <c r="Z173" s="156">
        <f>'هر څه دلته وليکئ'!CB22</f>
        <v>0</v>
      </c>
      <c r="AA173" s="156">
        <f>'هر څه دلته وليکئ'!CC22</f>
        <v>0</v>
      </c>
      <c r="AB173" s="156">
        <f>'هر څه دلته وليکئ'!CD22</f>
        <v>0</v>
      </c>
      <c r="AC173" s="198">
        <f>'هر څه دلته وليکئ'!CE22</f>
        <v>0</v>
      </c>
      <c r="AD173" s="225" t="s">
        <v>0</v>
      </c>
      <c r="AE173" s="738"/>
      <c r="AF173" s="661"/>
      <c r="AG173" s="707"/>
      <c r="AH173" s="741"/>
      <c r="AI173" s="653" t="str">
        <f>'هر څه دلته وليکئ'!DL22</f>
        <v>جلد</v>
      </c>
      <c r="AJ173" s="674"/>
      <c r="AK173" s="683"/>
      <c r="AL173" s="677"/>
      <c r="AM173" s="674"/>
      <c r="AN173" s="674"/>
      <c r="AO173" s="674"/>
      <c r="AP173" s="674"/>
      <c r="AQ173" s="674"/>
      <c r="AR173" s="674"/>
      <c r="AS173" s="671"/>
    </row>
    <row r="174" spans="1:45" ht="23.45" customHeight="1">
      <c r="A174" s="668"/>
      <c r="B174" s="669"/>
      <c r="C174" s="263">
        <f>'هر څه دلته وليکئ'!BF22</f>
        <v>0</v>
      </c>
      <c r="D174" s="263">
        <f>'هر څه دلته وليکئ'!BG22</f>
        <v>0</v>
      </c>
      <c r="E174" s="263">
        <f>'هر څه دلته وليکئ'!BH22</f>
        <v>0</v>
      </c>
      <c r="F174" s="263">
        <f>'هر څه دلته وليکئ'!BI22</f>
        <v>0</v>
      </c>
      <c r="G174" s="450">
        <f>'هر څه دلته وليکئ'!BJ22</f>
        <v>0</v>
      </c>
      <c r="H174" s="766"/>
      <c r="I174" s="728"/>
      <c r="J174" s="723"/>
      <c r="K174" s="263">
        <f t="shared" ref="K174:R174" si="34">SUM(K173+K172)</f>
        <v>0</v>
      </c>
      <c r="L174" s="156">
        <f t="shared" si="34"/>
        <v>0</v>
      </c>
      <c r="M174" s="189">
        <f t="shared" si="34"/>
        <v>0</v>
      </c>
      <c r="N174" s="189"/>
      <c r="O174" s="189">
        <f t="shared" si="34"/>
        <v>0</v>
      </c>
      <c r="P174" s="189"/>
      <c r="Q174" s="189">
        <f t="shared" si="34"/>
        <v>0</v>
      </c>
      <c r="R174" s="189">
        <f t="shared" si="34"/>
        <v>0</v>
      </c>
      <c r="S174" s="189"/>
      <c r="T174" s="189">
        <f t="shared" ref="T174:X174" si="35">SUM(T173+T172)</f>
        <v>0</v>
      </c>
      <c r="U174" s="189">
        <f t="shared" si="35"/>
        <v>0</v>
      </c>
      <c r="V174" s="189">
        <f t="shared" si="35"/>
        <v>0</v>
      </c>
      <c r="W174" s="189">
        <f t="shared" si="35"/>
        <v>0</v>
      </c>
      <c r="X174" s="189">
        <f t="shared" si="35"/>
        <v>0</v>
      </c>
      <c r="Y174" s="189"/>
      <c r="Z174" s="189">
        <f t="shared" ref="Z174:AB174" si="36">SUM(Z173+Z172)</f>
        <v>0</v>
      </c>
      <c r="AA174" s="189">
        <f t="shared" si="36"/>
        <v>0</v>
      </c>
      <c r="AB174" s="189">
        <f t="shared" si="36"/>
        <v>0</v>
      </c>
      <c r="AC174" s="204">
        <f>SUM(AC173+AC172)</f>
        <v>0</v>
      </c>
      <c r="AD174" s="226" t="s">
        <v>48</v>
      </c>
      <c r="AE174" s="739"/>
      <c r="AF174" s="728"/>
      <c r="AG174" s="708"/>
      <c r="AH174" s="742"/>
      <c r="AI174" s="654"/>
      <c r="AJ174" s="675"/>
      <c r="AK174" s="684"/>
      <c r="AL174" s="678"/>
      <c r="AM174" s="675"/>
      <c r="AN174" s="675"/>
      <c r="AO174" s="675"/>
      <c r="AP174" s="675"/>
      <c r="AQ174" s="675"/>
      <c r="AR174" s="675"/>
      <c r="AS174" s="672"/>
    </row>
    <row r="175" spans="1:45" ht="15.95" customHeight="1">
      <c r="A175" s="704" t="s">
        <v>264</v>
      </c>
      <c r="B175" s="705"/>
      <c r="C175" s="705"/>
      <c r="D175" s="705"/>
      <c r="E175" s="705"/>
      <c r="F175" s="705"/>
      <c r="G175" s="705"/>
      <c r="H175" s="705"/>
      <c r="I175" s="705"/>
      <c r="J175" s="705"/>
      <c r="K175" s="704" t="s">
        <v>119</v>
      </c>
      <c r="L175" s="705"/>
      <c r="M175" s="705"/>
      <c r="N175" s="705"/>
      <c r="O175" s="705"/>
      <c r="P175" s="705"/>
      <c r="Q175" s="705"/>
      <c r="R175" s="705"/>
      <c r="S175" s="705"/>
      <c r="T175" s="705"/>
      <c r="U175" s="705"/>
      <c r="V175" s="705"/>
      <c r="W175" s="705"/>
      <c r="X175" s="705"/>
      <c r="Y175" s="705"/>
      <c r="Z175" s="705"/>
      <c r="AA175" s="705"/>
      <c r="AB175" s="705"/>
      <c r="AC175" s="717"/>
      <c r="AD175" s="718" t="s">
        <v>118</v>
      </c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20"/>
    </row>
    <row r="176" spans="1:45" ht="15.95" customHeight="1" thickBot="1">
      <c r="A176" s="650" t="s">
        <v>58</v>
      </c>
      <c r="B176" s="651"/>
      <c r="C176" s="651"/>
      <c r="D176" s="651"/>
      <c r="E176" s="651"/>
      <c r="F176" s="651"/>
      <c r="G176" s="651"/>
      <c r="H176" s="651"/>
      <c r="I176" s="651"/>
      <c r="J176" s="651"/>
      <c r="K176" s="651"/>
      <c r="L176" s="651"/>
      <c r="M176" s="651"/>
      <c r="N176" s="651"/>
      <c r="O176" s="651"/>
      <c r="P176" s="651"/>
      <c r="Q176" s="651"/>
      <c r="R176" s="651"/>
      <c r="S176" s="651"/>
      <c r="T176" s="651"/>
      <c r="U176" s="651"/>
      <c r="V176" s="651"/>
      <c r="W176" s="651"/>
      <c r="X176" s="651"/>
      <c r="Y176" s="651"/>
      <c r="Z176" s="651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2"/>
    </row>
    <row r="177" spans="1:45" ht="15.95" customHeight="1">
      <c r="A177" s="698" t="s">
        <v>151</v>
      </c>
      <c r="B177" s="698"/>
      <c r="C177" s="698"/>
      <c r="D177" s="698"/>
      <c r="E177" s="698"/>
      <c r="F177" s="698"/>
      <c r="G177" s="199"/>
      <c r="H177" s="703" t="s">
        <v>152</v>
      </c>
      <c r="I177" s="703"/>
      <c r="J177" s="703"/>
      <c r="K177" s="703"/>
      <c r="L177" s="703"/>
      <c r="M177" s="703"/>
      <c r="N177" s="703"/>
      <c r="O177" s="199"/>
      <c r="P177" s="703" t="s">
        <v>153</v>
      </c>
      <c r="Q177" s="703"/>
      <c r="R177" s="703"/>
      <c r="S177" s="703"/>
      <c r="T177" s="703"/>
      <c r="U177" s="703"/>
      <c r="V177" s="703"/>
      <c r="W177" s="703"/>
      <c r="X177" s="703"/>
      <c r="Y177" s="199"/>
      <c r="Z177" s="730" t="str">
        <f>Z27</f>
        <v>ولسوالۍ تائيدي:</v>
      </c>
      <c r="AA177" s="730"/>
      <c r="AB177" s="730"/>
      <c r="AC177" s="730"/>
      <c r="AD177" s="730"/>
      <c r="AE177" s="730"/>
      <c r="AF177" s="730"/>
      <c r="AG177" s="730"/>
      <c r="AH177" s="281"/>
      <c r="AI177" s="730" t="s">
        <v>287</v>
      </c>
      <c r="AJ177" s="730"/>
      <c r="AK177" s="730"/>
      <c r="AL177" s="730"/>
      <c r="AM177" s="730"/>
      <c r="AN177" s="730"/>
      <c r="AO177" s="730"/>
      <c r="AP177" s="730"/>
      <c r="AQ177" s="730"/>
      <c r="AR177" s="274"/>
      <c r="AS177" s="274"/>
    </row>
    <row r="178" spans="1:45" ht="15.95" customHeight="1">
      <c r="A178" s="214"/>
      <c r="B178" s="214"/>
      <c r="C178" s="153"/>
      <c r="D178" s="153"/>
      <c r="E178" s="153"/>
      <c r="F178" s="153"/>
      <c r="G178" s="153"/>
      <c r="H178" s="153"/>
      <c r="I178" s="220"/>
      <c r="J178" s="153"/>
      <c r="K178" s="220"/>
      <c r="L178" s="153"/>
      <c r="M178" s="153"/>
      <c r="N178" s="153"/>
      <c r="O178" s="153"/>
      <c r="P178" s="153"/>
      <c r="Q178" s="153"/>
      <c r="R178" s="153"/>
      <c r="S178" s="153"/>
      <c r="T178" s="153"/>
      <c r="U178" s="153"/>
      <c r="V178" s="153"/>
      <c r="W178" s="153"/>
      <c r="X178" s="153"/>
      <c r="Y178" s="153"/>
      <c r="Z178" s="153"/>
      <c r="AA178" s="153"/>
      <c r="AB178" s="153"/>
      <c r="AC178" s="153"/>
      <c r="AD178" s="228"/>
      <c r="AE178" s="228"/>
      <c r="AF178" s="220"/>
      <c r="AG178" s="255"/>
      <c r="AH178" s="214"/>
      <c r="AI178" s="90"/>
      <c r="AJ178" s="90"/>
      <c r="AK178" s="90"/>
      <c r="AL178" s="90"/>
      <c r="AM178" s="90"/>
      <c r="AN178" s="90"/>
      <c r="AO178" s="90"/>
      <c r="AP178" s="274"/>
      <c r="AQ178" s="274"/>
      <c r="AR178" s="274"/>
      <c r="AS178" s="274"/>
    </row>
    <row r="179" spans="1:45" ht="15.95" customHeight="1">
      <c r="A179" s="215"/>
      <c r="B179" s="215"/>
      <c r="C179" s="200"/>
      <c r="D179" s="200"/>
      <c r="E179" s="200"/>
      <c r="F179" s="200"/>
      <c r="G179" s="200"/>
      <c r="H179" s="200"/>
      <c r="I179" s="220"/>
      <c r="J179" s="200"/>
      <c r="K179" s="221"/>
      <c r="L179" s="200"/>
      <c r="M179" s="200"/>
      <c r="N179" s="201"/>
      <c r="O179" s="201"/>
      <c r="P179" s="200"/>
      <c r="Q179" s="200"/>
      <c r="R179" s="200"/>
      <c r="S179" s="200"/>
      <c r="T179" s="200"/>
      <c r="U179" s="200"/>
      <c r="V179" s="200"/>
      <c r="W179" s="200"/>
      <c r="X179" s="201"/>
      <c r="Y179" s="201"/>
      <c r="Z179" s="201"/>
      <c r="AA179" s="200"/>
      <c r="AB179" s="200"/>
      <c r="AC179" s="200"/>
      <c r="AD179" s="229"/>
      <c r="AE179" s="229"/>
      <c r="AF179" s="220"/>
      <c r="AG179" s="256"/>
      <c r="AH179" s="277"/>
      <c r="AI179" s="251"/>
      <c r="AJ179" s="98"/>
      <c r="AK179" s="6"/>
      <c r="AL179" s="6"/>
      <c r="AM179" s="6"/>
      <c r="AN179" s="6"/>
      <c r="AO179" s="6"/>
      <c r="AP179" s="6"/>
      <c r="AQ179" s="6"/>
      <c r="AR179" s="6"/>
      <c r="AS179" s="6"/>
    </row>
    <row r="180" spans="1:45" ht="15.95" customHeight="1" thickBot="1">
      <c r="A180" s="216"/>
      <c r="B180" s="216"/>
      <c r="C180" s="202"/>
      <c r="D180" s="202"/>
      <c r="E180" s="202"/>
      <c r="F180" s="202"/>
      <c r="G180" s="202"/>
      <c r="H180" s="202"/>
      <c r="J180" s="202"/>
      <c r="K180" s="222"/>
      <c r="L180" s="202"/>
      <c r="M180" s="202"/>
      <c r="N180" s="202"/>
      <c r="O180" s="203"/>
      <c r="P180" s="202"/>
      <c r="Q180" s="202"/>
      <c r="R180" s="202"/>
      <c r="S180" s="202"/>
      <c r="T180" s="202"/>
      <c r="U180" s="202"/>
      <c r="V180" s="202"/>
      <c r="W180" s="202"/>
      <c r="X180" s="203"/>
      <c r="Y180" s="203"/>
      <c r="Z180" s="203"/>
      <c r="AA180" s="202"/>
      <c r="AB180" s="202"/>
      <c r="AC180" s="202"/>
      <c r="AD180" s="230"/>
      <c r="AE180" s="230"/>
      <c r="AF180" s="222"/>
      <c r="AG180" s="257"/>
      <c r="AH180" s="278"/>
      <c r="AI180" s="252"/>
      <c r="AJ180" s="118"/>
      <c r="AK180" s="100"/>
      <c r="AL180" s="100"/>
      <c r="AM180" s="100"/>
      <c r="AN180" s="100"/>
      <c r="AO180" s="100"/>
      <c r="AP180" s="100"/>
      <c r="AQ180" s="100"/>
      <c r="AR180" s="100"/>
      <c r="AS180" s="100"/>
    </row>
    <row r="181" spans="1:45" ht="13.5" customHeight="1">
      <c r="A181" s="1" t="s">
        <v>0</v>
      </c>
      <c r="B181" s="206" t="s">
        <v>1</v>
      </c>
      <c r="C181" s="697" t="s">
        <v>2</v>
      </c>
      <c r="D181" s="657"/>
      <c r="E181" s="657"/>
      <c r="F181" s="657"/>
      <c r="G181" s="658"/>
      <c r="H181" s="183" t="s">
        <v>60</v>
      </c>
      <c r="I181" s="284"/>
      <c r="J181" s="423"/>
      <c r="K181" s="287"/>
      <c r="L181" s="149"/>
      <c r="M181" s="149"/>
      <c r="N181" s="149"/>
      <c r="O181" s="149"/>
      <c r="P181" s="149"/>
      <c r="Q181" s="149"/>
      <c r="R181" s="149"/>
      <c r="S18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81" s="713"/>
      <c r="U181" s="713"/>
      <c r="V181" s="713"/>
      <c r="W181" s="713"/>
      <c r="X181" s="713"/>
      <c r="Y181" s="713"/>
      <c r="Z181" s="713"/>
      <c r="AA181" s="713"/>
      <c r="AB181" s="713"/>
      <c r="AC181" s="713"/>
      <c r="AD181" s="713"/>
      <c r="AE181" s="713"/>
      <c r="AF181" s="713"/>
      <c r="AG181" s="713"/>
      <c r="AH181" s="713"/>
      <c r="AI181" s="713"/>
      <c r="AJ181" s="2"/>
      <c r="AK181" s="2"/>
      <c r="AL181" s="94"/>
      <c r="AM181" s="94"/>
      <c r="AN181" s="94"/>
      <c r="AO181" s="94"/>
      <c r="AP181" s="94"/>
      <c r="AQ181" s="94"/>
      <c r="AR181" s="94"/>
      <c r="AS181" s="2"/>
    </row>
    <row r="182" spans="1:45" ht="13.5" customHeight="1">
      <c r="A182" s="207">
        <f t="shared" ref="A182:B188" si="37">A2</f>
        <v>70</v>
      </c>
      <c r="B182" s="208">
        <f t="shared" si="37"/>
        <v>0</v>
      </c>
      <c r="C182" s="679" t="s">
        <v>3</v>
      </c>
      <c r="D182" s="680"/>
      <c r="E182" s="680"/>
      <c r="F182" s="680"/>
      <c r="G182" s="681"/>
      <c r="H182" s="184"/>
      <c r="I182" s="285"/>
      <c r="J182" s="185"/>
      <c r="K182" s="285"/>
      <c r="L182" s="185"/>
      <c r="M182" s="185"/>
      <c r="N182" s="716" t="s">
        <v>160</v>
      </c>
      <c r="O182" s="716"/>
      <c r="P182" s="716"/>
      <c r="Q182" s="716"/>
      <c r="R182" s="716"/>
      <c r="S182" s="713"/>
      <c r="T182" s="713"/>
      <c r="U182" s="713"/>
      <c r="V182" s="713"/>
      <c r="W182" s="713"/>
      <c r="X182" s="713"/>
      <c r="Y182" s="713"/>
      <c r="Z182" s="713"/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2"/>
      <c r="AK182" s="2"/>
      <c r="AL182" s="39"/>
      <c r="AM182" s="39"/>
      <c r="AN182" s="39"/>
      <c r="AO182" s="39"/>
      <c r="AP182" s="39"/>
      <c r="AQ182" s="39"/>
      <c r="AR182" s="13"/>
      <c r="AS182" s="2"/>
    </row>
    <row r="183" spans="1:45" ht="13.5" customHeight="1">
      <c r="A183" s="207">
        <f t="shared" si="37"/>
        <v>50</v>
      </c>
      <c r="B183" s="209">
        <f t="shared" si="37"/>
        <v>0</v>
      </c>
      <c r="C183" s="679" t="s">
        <v>4</v>
      </c>
      <c r="D183" s="680"/>
      <c r="E183" s="680"/>
      <c r="F183" s="680"/>
      <c r="G183" s="681"/>
      <c r="H183" s="184"/>
      <c r="I183" s="285"/>
      <c r="J183" s="185"/>
      <c r="K183" s="285"/>
      <c r="L183" s="185"/>
      <c r="M183" s="185"/>
      <c r="N183" s="716"/>
      <c r="O183" s="716"/>
      <c r="P183" s="716"/>
      <c r="Q183" s="716"/>
      <c r="R183" s="716"/>
      <c r="S183" s="713"/>
      <c r="T183" s="713"/>
      <c r="U183" s="713"/>
      <c r="V183" s="713"/>
      <c r="W183" s="713"/>
      <c r="X183" s="713"/>
      <c r="Y183" s="713"/>
      <c r="Z183" s="713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2"/>
      <c r="AK183" s="2"/>
      <c r="AL183" s="89"/>
      <c r="AM183" s="89"/>
      <c r="AN183" s="744" t="s">
        <v>150</v>
      </c>
      <c r="AO183" s="744"/>
      <c r="AP183" s="744"/>
      <c r="AQ183" s="744"/>
      <c r="AR183" s="744"/>
      <c r="AS183" s="744"/>
    </row>
    <row r="184" spans="1:45" ht="13.5" customHeight="1">
      <c r="A184" s="182">
        <f t="shared" si="37"/>
        <v>40</v>
      </c>
      <c r="B184" s="209">
        <f t="shared" si="37"/>
        <v>0</v>
      </c>
      <c r="C184" s="679" t="s">
        <v>262</v>
      </c>
      <c r="D184" s="680"/>
      <c r="E184" s="680"/>
      <c r="F184" s="680"/>
      <c r="G184" s="681"/>
      <c r="H184" s="183"/>
      <c r="I184" s="284"/>
      <c r="J184" s="423"/>
      <c r="K184" s="287"/>
      <c r="L184" s="149"/>
      <c r="M184" s="149"/>
      <c r="N184" s="149"/>
      <c r="O184" s="149"/>
      <c r="P184" s="149"/>
      <c r="Q184" s="149"/>
      <c r="R184" s="149"/>
      <c r="S184" s="713"/>
      <c r="T184" s="713"/>
      <c r="U184" s="713"/>
      <c r="V184" s="713"/>
      <c r="W184" s="713"/>
      <c r="X184" s="713"/>
      <c r="Y184" s="713"/>
      <c r="Z184" s="713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2"/>
      <c r="AK184" s="2"/>
      <c r="AL184" s="95"/>
      <c r="AM184" s="95"/>
      <c r="AN184" s="95"/>
      <c r="AO184" s="95"/>
      <c r="AP184" s="95"/>
      <c r="AQ184" s="95"/>
      <c r="AR184" s="95"/>
      <c r="AS184" s="2"/>
    </row>
    <row r="185" spans="1:45" ht="13.5" customHeight="1">
      <c r="A185" s="207">
        <f t="shared" si="37"/>
        <v>5</v>
      </c>
      <c r="B185" s="208">
        <f t="shared" si="37"/>
        <v>0</v>
      </c>
      <c r="C185" s="679" t="s">
        <v>263</v>
      </c>
      <c r="D185" s="680"/>
      <c r="E185" s="680"/>
      <c r="F185" s="680"/>
      <c r="G185" s="681"/>
      <c r="H185" s="183"/>
      <c r="I185" s="284"/>
      <c r="J185" s="423"/>
      <c r="K185" s="287"/>
      <c r="L185" s="149"/>
      <c r="M185" s="149"/>
      <c r="N185" s="149"/>
      <c r="O185" s="149"/>
      <c r="P185" s="149"/>
      <c r="Q185" s="149"/>
      <c r="R185" s="149"/>
      <c r="S185" s="713"/>
      <c r="T185" s="713"/>
      <c r="U185" s="713"/>
      <c r="V185" s="713"/>
      <c r="W185" s="713"/>
      <c r="X185" s="713"/>
      <c r="Y185" s="713"/>
      <c r="Z185" s="713"/>
      <c r="AA185" s="713"/>
      <c r="AB185" s="713"/>
      <c r="AC185" s="713"/>
      <c r="AD185" s="713"/>
      <c r="AE185" s="713"/>
      <c r="AF185" s="713"/>
      <c r="AG185" s="713"/>
      <c r="AH185" s="713"/>
      <c r="AI185" s="713"/>
      <c r="AJ185" s="2"/>
      <c r="AK185" s="2"/>
      <c r="AL185" s="95"/>
      <c r="AM185" s="95"/>
      <c r="AN185" s="95"/>
      <c r="AO185" s="95"/>
      <c r="AP185" s="95"/>
      <c r="AQ185" s="95"/>
      <c r="AR185" s="95"/>
      <c r="AS185" s="2"/>
    </row>
    <row r="186" spans="1:45" ht="13.5" customHeight="1">
      <c r="A186" s="182">
        <f t="shared" si="37"/>
        <v>5</v>
      </c>
      <c r="B186" s="209">
        <f t="shared" si="37"/>
        <v>0</v>
      </c>
      <c r="C186" s="679" t="s">
        <v>5</v>
      </c>
      <c r="D186" s="680"/>
      <c r="E186" s="680"/>
      <c r="F186" s="680"/>
      <c r="G186" s="681"/>
      <c r="H186" s="183"/>
      <c r="I186" s="284"/>
      <c r="J186" s="423"/>
      <c r="K186" s="287"/>
      <c r="L186" s="149"/>
      <c r="M186" s="149"/>
      <c r="N186" s="149"/>
      <c r="O186" s="149"/>
      <c r="P186" s="149"/>
      <c r="Q186" s="149"/>
      <c r="R186" s="149"/>
      <c r="S186" s="713"/>
      <c r="T186" s="713"/>
      <c r="U186" s="713"/>
      <c r="V186" s="713"/>
      <c r="W186" s="713"/>
      <c r="X186" s="713"/>
      <c r="Y186" s="713"/>
      <c r="Z186" s="713"/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2"/>
      <c r="AK186" s="2"/>
      <c r="AL186" s="2"/>
      <c r="AM186" s="2"/>
      <c r="AN186" s="2"/>
      <c r="AO186" s="2"/>
      <c r="AP186" s="2"/>
      <c r="AQ186" s="2"/>
      <c r="AR186" s="13"/>
      <c r="AS186" s="2"/>
    </row>
    <row r="187" spans="1:45" ht="13.5" customHeight="1">
      <c r="A187" s="182">
        <f t="shared" si="37"/>
        <v>10</v>
      </c>
      <c r="B187" s="209">
        <f t="shared" si="37"/>
        <v>0</v>
      </c>
      <c r="C187" s="679" t="s">
        <v>6</v>
      </c>
      <c r="D187" s="680"/>
      <c r="E187" s="680"/>
      <c r="F187" s="680"/>
      <c r="G187" s="681"/>
      <c r="H187" s="149"/>
      <c r="I187" s="284"/>
      <c r="J187" s="185"/>
      <c r="K187" s="285"/>
      <c r="L187" s="185"/>
      <c r="M187" s="185"/>
      <c r="N187" s="185"/>
      <c r="O187" s="185"/>
      <c r="P187" s="185"/>
      <c r="Q187" s="185"/>
      <c r="R187" s="185"/>
      <c r="S187" s="713"/>
      <c r="T187" s="713"/>
      <c r="U187" s="713"/>
      <c r="V187" s="713"/>
      <c r="W187" s="713"/>
      <c r="X187" s="713"/>
      <c r="Y187" s="713"/>
      <c r="Z187" s="713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96"/>
      <c r="AK187" s="96"/>
      <c r="AL187" s="96"/>
      <c r="AM187" s="96"/>
      <c r="AN187" s="743" t="s">
        <v>149</v>
      </c>
      <c r="AO187" s="743"/>
      <c r="AP187" s="743"/>
      <c r="AQ187" s="743"/>
      <c r="AR187" s="743"/>
      <c r="AS187" s="743"/>
    </row>
    <row r="188" spans="1:45" ht="13.5" customHeight="1" thickBot="1">
      <c r="A188" s="210">
        <f t="shared" si="37"/>
        <v>0</v>
      </c>
      <c r="B188" s="211">
        <f t="shared" si="37"/>
        <v>0</v>
      </c>
      <c r="C188" s="699" t="s">
        <v>7</v>
      </c>
      <c r="D188" s="700"/>
      <c r="E188" s="700"/>
      <c r="F188" s="700"/>
      <c r="G188" s="701"/>
      <c r="H188" s="186"/>
      <c r="I188" s="286"/>
      <c r="J188" s="187"/>
      <c r="K188" s="218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223"/>
      <c r="AE188" s="223"/>
      <c r="AF188" s="218"/>
      <c r="AG188" s="253"/>
      <c r="AH188" s="276"/>
      <c r="AI188" s="250"/>
      <c r="AJ188" s="97"/>
      <c r="AK188" s="97"/>
      <c r="AL188" s="97"/>
      <c r="AM188" s="97"/>
      <c r="AN188" s="5"/>
      <c r="AO188" s="5"/>
      <c r="AP188" s="5"/>
      <c r="AQ188" s="5"/>
      <c r="AR188" s="14"/>
      <c r="AS188" s="5"/>
    </row>
    <row r="189" spans="1:45" ht="16.5" customHeight="1">
      <c r="A189" s="747" t="s">
        <v>61</v>
      </c>
      <c r="B189" s="748"/>
      <c r="C189" s="697" t="s">
        <v>8</v>
      </c>
      <c r="D189" s="657"/>
      <c r="E189" s="657"/>
      <c r="F189" s="657"/>
      <c r="G189" s="658"/>
      <c r="H189" s="762" t="s">
        <v>9</v>
      </c>
      <c r="I189" s="729" t="s">
        <v>50</v>
      </c>
      <c r="J189" s="758" t="s">
        <v>117</v>
      </c>
      <c r="K189" s="729" t="s">
        <v>47</v>
      </c>
      <c r="L189" s="702" t="s">
        <v>10</v>
      </c>
      <c r="M189" s="702" t="s">
        <v>11</v>
      </c>
      <c r="N189" s="702" t="s">
        <v>44</v>
      </c>
      <c r="O189" s="702" t="s">
        <v>12</v>
      </c>
      <c r="P189" s="702" t="s">
        <v>13</v>
      </c>
      <c r="Q189" s="702" t="s">
        <v>14</v>
      </c>
      <c r="R189" s="702" t="s">
        <v>15</v>
      </c>
      <c r="S189" s="702" t="s">
        <v>45</v>
      </c>
      <c r="T189" s="702" t="s">
        <v>16</v>
      </c>
      <c r="U189" s="702" t="s">
        <v>17</v>
      </c>
      <c r="V189" s="702" t="s">
        <v>18</v>
      </c>
      <c r="W189" s="702" t="s">
        <v>19</v>
      </c>
      <c r="X189" s="702" t="s">
        <v>20</v>
      </c>
      <c r="Y189" s="702" t="s">
        <v>55</v>
      </c>
      <c r="Z189" s="702" t="s">
        <v>54</v>
      </c>
      <c r="AA189" s="702" t="s">
        <v>53</v>
      </c>
      <c r="AB189" s="702" t="s">
        <v>21</v>
      </c>
      <c r="AC189" s="687" t="s">
        <v>22</v>
      </c>
      <c r="AD189" s="733" t="s">
        <v>56</v>
      </c>
      <c r="AE189" s="734"/>
      <c r="AF189" s="729" t="s">
        <v>148</v>
      </c>
      <c r="AG189" s="735" t="s">
        <v>43</v>
      </c>
      <c r="AH189" s="736" t="s">
        <v>316</v>
      </c>
      <c r="AI189" s="763" t="s">
        <v>23</v>
      </c>
      <c r="AJ189" s="759" t="s">
        <v>24</v>
      </c>
      <c r="AK189" s="670" t="s">
        <v>25</v>
      </c>
      <c r="AL189" s="755" t="s">
        <v>57</v>
      </c>
      <c r="AM189" s="756"/>
      <c r="AN189" s="756"/>
      <c r="AO189" s="756"/>
      <c r="AP189" s="756"/>
      <c r="AQ189" s="756"/>
      <c r="AR189" s="757"/>
      <c r="AS189" s="753" t="s">
        <v>26</v>
      </c>
    </row>
    <row r="190" spans="1:45" ht="46.5" customHeight="1" thickBot="1">
      <c r="A190" s="749"/>
      <c r="B190" s="750"/>
      <c r="C190" s="150" t="s">
        <v>27</v>
      </c>
      <c r="D190" s="181" t="s">
        <v>28</v>
      </c>
      <c r="E190" s="181" t="s">
        <v>29</v>
      </c>
      <c r="F190" s="181" t="s">
        <v>30</v>
      </c>
      <c r="G190" s="151" t="s">
        <v>51</v>
      </c>
      <c r="H190" s="660"/>
      <c r="I190" s="662"/>
      <c r="J190" s="656"/>
      <c r="K190" s="662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88"/>
      <c r="AD190" s="711"/>
      <c r="AE190" s="712"/>
      <c r="AF190" s="662"/>
      <c r="AG190" s="665"/>
      <c r="AH190" s="737"/>
      <c r="AI190" s="686"/>
      <c r="AJ190" s="760"/>
      <c r="AK190" s="761"/>
      <c r="AL190" s="9" t="s">
        <v>31</v>
      </c>
      <c r="AM190" s="122" t="s">
        <v>32</v>
      </c>
      <c r="AN190" s="10" t="s">
        <v>33</v>
      </c>
      <c r="AO190" s="121" t="s">
        <v>34</v>
      </c>
      <c r="AP190" s="10" t="s">
        <v>35</v>
      </c>
      <c r="AQ190" s="122" t="s">
        <v>36</v>
      </c>
      <c r="AR190" s="15" t="s">
        <v>37</v>
      </c>
      <c r="AS190" s="695"/>
    </row>
    <row r="191" spans="1:45" ht="23.45" customHeight="1" thickBot="1">
      <c r="A191" s="749"/>
      <c r="B191" s="750"/>
      <c r="C191" s="205">
        <f>'هر څه دلته وليکئ'!AD23</f>
        <v>0</v>
      </c>
      <c r="D191" s="205">
        <f>'هر څه دلته وليکئ'!AE23</f>
        <v>0</v>
      </c>
      <c r="E191" s="205">
        <f>'هر څه دلته وليکئ'!AF23</f>
        <v>0</v>
      </c>
      <c r="F191" s="205">
        <f>'هر څه دلته وليکئ'!AG23</f>
        <v>0</v>
      </c>
      <c r="G191" s="205">
        <f>'هر څه دلته وليکئ'!AH23</f>
        <v>0</v>
      </c>
      <c r="H191" s="154">
        <f>'هر څه دلته وليکئ'!AI23</f>
        <v>0</v>
      </c>
      <c r="I191" s="205">
        <f>'هر څه دلته وليکئ'!AJ23</f>
        <v>0</v>
      </c>
      <c r="J191" s="721">
        <f>'هر څه دلته وليکئ'!AB23</f>
        <v>0</v>
      </c>
      <c r="K191" s="433">
        <f>'هر څه دلته وليکئ'!AK23</f>
        <v>0</v>
      </c>
      <c r="L191" s="190">
        <f>'هر څه دلته وليکئ'!AL23</f>
        <v>0</v>
      </c>
      <c r="M191" s="190">
        <f>'هر څه دلته وليکئ'!AM23</f>
        <v>0</v>
      </c>
      <c r="N191" s="190">
        <f>'هر څه دلته وليکئ'!AN23</f>
        <v>0</v>
      </c>
      <c r="O191" s="190">
        <f>'هر څه دلته وليکئ'!AO23</f>
        <v>0</v>
      </c>
      <c r="P191" s="190">
        <f>'هر څه دلته وليکئ'!AP23</f>
        <v>0</v>
      </c>
      <c r="Q191" s="190">
        <f>'هر څه دلته وليکئ'!AQ23</f>
        <v>0</v>
      </c>
      <c r="R191" s="190">
        <f>'هر څه دلته وليکئ'!AR23</f>
        <v>0</v>
      </c>
      <c r="S191" s="190">
        <f>'هر څه دلته وليکئ'!AS23</f>
        <v>0</v>
      </c>
      <c r="T191" s="190">
        <f>'هر څه دلته وليکئ'!AT23</f>
        <v>0</v>
      </c>
      <c r="U191" s="190">
        <f>'هر څه دلته وليکئ'!AU23</f>
        <v>0</v>
      </c>
      <c r="V191" s="190">
        <f>'هر څه دلته وليکئ'!AV23</f>
        <v>0</v>
      </c>
      <c r="W191" s="190">
        <f>'هر څه دلته وليکئ'!AW23</f>
        <v>0</v>
      </c>
      <c r="X191" s="190">
        <f>'هر څه دلته وليکئ'!AX23</f>
        <v>0</v>
      </c>
      <c r="Y191" s="190"/>
      <c r="Z191" s="190">
        <f>'هر څه دلته وليکئ'!AZ23</f>
        <v>0</v>
      </c>
      <c r="AA191" s="190">
        <f>'هر څه دلته وليکئ'!BA23</f>
        <v>0</v>
      </c>
      <c r="AB191" s="190">
        <f>'هر څه دلته وليکئ'!BB23</f>
        <v>0</v>
      </c>
      <c r="AC191" s="193">
        <f>'هر څه دلته وليکئ'!BC23</f>
        <v>0</v>
      </c>
      <c r="AD191" s="745" t="s">
        <v>114</v>
      </c>
      <c r="AE191" s="746"/>
      <c r="AF191" s="205">
        <f>'هر څه دلته وليکئ'!BD23</f>
        <v>0</v>
      </c>
      <c r="AG191" s="706">
        <f>'هر څه دلته وليکئ'!DH23</f>
        <v>0</v>
      </c>
      <c r="AH191" s="740">
        <f>'هر څه دلته وليکئ'!DI23</f>
        <v>0</v>
      </c>
      <c r="AI191" s="421" t="str">
        <f>'هر څه دلته وليکئ'!DJ23</f>
        <v xml:space="preserve"> ثبت </v>
      </c>
      <c r="AJ191" s="673">
        <f>'هر څه دلته وليکئ'!DM23</f>
        <v>0</v>
      </c>
      <c r="AK191" s="682">
        <f>'هر څه دلته وليکئ'!DN23</f>
        <v>0</v>
      </c>
      <c r="AL191" s="676">
        <f>'هر څه دلته وليکئ'!DO23</f>
        <v>0</v>
      </c>
      <c r="AM191" s="673">
        <f>'هر څه دلته وليکئ'!DP23</f>
        <v>0</v>
      </c>
      <c r="AN191" s="673">
        <f>'هر څه دلته وليکئ'!DQ23</f>
        <v>0</v>
      </c>
      <c r="AO191" s="673">
        <f>'هر څه دلته وليکئ'!DR23</f>
        <v>0</v>
      </c>
      <c r="AP191" s="673">
        <f>'هر څه دلته وليکئ'!DS23</f>
        <v>0</v>
      </c>
      <c r="AQ191" s="673">
        <f>'هر څه دلته وليکئ'!DT23</f>
        <v>0</v>
      </c>
      <c r="AR191" s="673">
        <f>'هر څه دلته وليکئ'!DU23</f>
        <v>0</v>
      </c>
      <c r="AS191" s="670">
        <v>13</v>
      </c>
    </row>
    <row r="192" spans="1:45" ht="23.45" customHeight="1" thickBot="1">
      <c r="A192" s="749"/>
      <c r="B192" s="750"/>
      <c r="C192" s="205">
        <f>'هر څه دلته وليکئ'!A23</f>
        <v>0</v>
      </c>
      <c r="D192" s="205">
        <f>'هر څه دلته وليکئ'!B23</f>
        <v>0</v>
      </c>
      <c r="E192" s="205">
        <f>'هر څه دلته وليکئ'!C23</f>
        <v>0</v>
      </c>
      <c r="F192" s="205">
        <f>'هر څه دلته وليکئ'!D23</f>
        <v>0</v>
      </c>
      <c r="G192" s="205">
        <f>'هر څه دلته وليکئ'!E23</f>
        <v>0</v>
      </c>
      <c r="H192" s="154">
        <f>'هر څه دلته وليکئ'!F23</f>
        <v>0</v>
      </c>
      <c r="I192" s="205">
        <f>'هر څه دلته وليکئ'!G23</f>
        <v>0</v>
      </c>
      <c r="J192" s="722"/>
      <c r="K192" s="435">
        <f>'هر څه دلته وليکئ'!H23</f>
        <v>0</v>
      </c>
      <c r="L192" s="194">
        <f>'هر څه دلته وليکئ'!I23</f>
        <v>0</v>
      </c>
      <c r="M192" s="194">
        <f>'هر څه دلته وليکئ'!J23</f>
        <v>0</v>
      </c>
      <c r="N192" s="194">
        <f>'هر څه دلته وليکئ'!K23</f>
        <v>0</v>
      </c>
      <c r="O192" s="194">
        <f>'هر څه دلته وليکئ'!L23</f>
        <v>0</v>
      </c>
      <c r="P192" s="194">
        <f>'هر څه دلته وليکئ'!M23</f>
        <v>0</v>
      </c>
      <c r="Q192" s="194">
        <f>'هر څه دلته وليکئ'!N23</f>
        <v>0</v>
      </c>
      <c r="R192" s="194">
        <f>'هر څه دلته وليکئ'!O23</f>
        <v>0</v>
      </c>
      <c r="S192" s="194"/>
      <c r="T192" s="194">
        <f>'هر څه دلته وليکئ'!Q23</f>
        <v>0</v>
      </c>
      <c r="U192" s="194">
        <f>'هر څه دلته وليکئ'!R23</f>
        <v>0</v>
      </c>
      <c r="V192" s="194">
        <f>'هر څه دلته وليکئ'!S23</f>
        <v>0</v>
      </c>
      <c r="W192" s="194">
        <f>'هر څه دلته وليکئ'!T23</f>
        <v>0</v>
      </c>
      <c r="X192" s="194">
        <f>'هر څه دلته وليکئ'!U23</f>
        <v>0</v>
      </c>
      <c r="Y192" s="194"/>
      <c r="Z192" s="194">
        <f>'هر څه دلته وليکئ'!W23</f>
        <v>0</v>
      </c>
      <c r="AA192" s="194">
        <f>'هر څه دلته وليکئ'!X23</f>
        <v>0</v>
      </c>
      <c r="AB192" s="194">
        <f>'هر څه دلته وليکئ'!Y23</f>
        <v>0</v>
      </c>
      <c r="AC192" s="195">
        <f>'هر څه دلته وليکئ'!Z23</f>
        <v>0</v>
      </c>
      <c r="AD192" s="724" t="s">
        <v>115</v>
      </c>
      <c r="AE192" s="725"/>
      <c r="AF192" s="205">
        <f>'هر څه دلته وليکئ'!AA23</f>
        <v>0</v>
      </c>
      <c r="AG192" s="707"/>
      <c r="AH192" s="741"/>
      <c r="AI192" s="653" t="str">
        <f>'هر څه دلته وليکئ'!DK23</f>
        <v xml:space="preserve">  پاڼه</v>
      </c>
      <c r="AJ192" s="674"/>
      <c r="AK192" s="683"/>
      <c r="AL192" s="677"/>
      <c r="AM192" s="674"/>
      <c r="AN192" s="674"/>
      <c r="AO192" s="674"/>
      <c r="AP192" s="674"/>
      <c r="AQ192" s="674"/>
      <c r="AR192" s="674"/>
      <c r="AS192" s="671"/>
    </row>
    <row r="193" spans="1:45" ht="23.45" customHeight="1">
      <c r="A193" s="749"/>
      <c r="B193" s="750"/>
      <c r="C193" s="262">
        <f>'هر څه دلته وليکئ'!CG23</f>
        <v>0</v>
      </c>
      <c r="D193" s="262">
        <f>'هر څه دلته وليکئ'!CH23</f>
        <v>0</v>
      </c>
      <c r="E193" s="262">
        <f>'هر څه دلته وليکئ'!CI23</f>
        <v>0</v>
      </c>
      <c r="F193" s="262">
        <f>'هر څه دلته وليکئ'!CJ23</f>
        <v>0</v>
      </c>
      <c r="G193" s="262">
        <f>'هر څه دلته وليکئ'!CK23</f>
        <v>0</v>
      </c>
      <c r="H193" s="155">
        <f>'هر څه دلته وليکئ'!CL23</f>
        <v>0</v>
      </c>
      <c r="I193" s="262">
        <f>'هر څه دلته وليکئ'!CM23</f>
        <v>0</v>
      </c>
      <c r="J193" s="722"/>
      <c r="K193" s="262">
        <f>'هر څه دلته وليکئ'!CO23</f>
        <v>0</v>
      </c>
      <c r="L193" s="155">
        <f>'هر څه دلته وليکئ'!CP23</f>
        <v>0</v>
      </c>
      <c r="M193" s="155">
        <f>'هر څه دلته وليکئ'!CQ23</f>
        <v>0</v>
      </c>
      <c r="N193" s="155"/>
      <c r="O193" s="155">
        <f>'هر څه دلته وليکئ'!CS23</f>
        <v>0</v>
      </c>
      <c r="P193" s="155"/>
      <c r="Q193" s="155">
        <f>'هر څه دلته وليکئ'!CU23</f>
        <v>0</v>
      </c>
      <c r="R193" s="155">
        <f>'هر څه دلته وليکئ'!CV23</f>
        <v>0</v>
      </c>
      <c r="S193" s="155"/>
      <c r="T193" s="155">
        <f>'هر څه دلته وليکئ'!CX23</f>
        <v>0</v>
      </c>
      <c r="U193" s="155">
        <f>'هر څه دلته وليکئ'!CY23</f>
        <v>0</v>
      </c>
      <c r="V193" s="155">
        <f>'هر څه دلته وليکئ'!CZ23</f>
        <v>0</v>
      </c>
      <c r="W193" s="155">
        <f>'هر څه دلته وليکئ'!DA23</f>
        <v>0</v>
      </c>
      <c r="X193" s="155">
        <f>'هر څه دلته وليکئ'!DB23</f>
        <v>0</v>
      </c>
      <c r="Y193" s="155"/>
      <c r="Z193" s="155">
        <f>'هر څه دلته وليکئ'!DD23</f>
        <v>0</v>
      </c>
      <c r="AA193" s="155">
        <f>'هر څه دلته وليکئ'!DE23</f>
        <v>0</v>
      </c>
      <c r="AB193" s="155">
        <f>'هر څه دلته وليکئ'!DF23</f>
        <v>0</v>
      </c>
      <c r="AC193" s="196">
        <f>'هر څه دلته وليکئ'!DG23</f>
        <v>0</v>
      </c>
      <c r="AD193" s="224" t="s">
        <v>49</v>
      </c>
      <c r="AE193" s="738" t="s">
        <v>116</v>
      </c>
      <c r="AF193" s="729">
        <f>AF13</f>
        <v>1403</v>
      </c>
      <c r="AG193" s="707"/>
      <c r="AH193" s="741"/>
      <c r="AI193" s="653"/>
      <c r="AJ193" s="674"/>
      <c r="AK193" s="683"/>
      <c r="AL193" s="677"/>
      <c r="AM193" s="674"/>
      <c r="AN193" s="674"/>
      <c r="AO193" s="674"/>
      <c r="AP193" s="674"/>
      <c r="AQ193" s="674"/>
      <c r="AR193" s="674"/>
      <c r="AS193" s="671"/>
    </row>
    <row r="194" spans="1:45" ht="23.45" customHeight="1">
      <c r="A194" s="749"/>
      <c r="B194" s="750"/>
      <c r="C194" s="441">
        <v>0</v>
      </c>
      <c r="D194" s="426">
        <v>0</v>
      </c>
      <c r="E194" s="263">
        <f>IF(G194="","",G194-F194)</f>
        <v>0</v>
      </c>
      <c r="F194" s="263">
        <f>IF(F195="","",F195-F193)</f>
        <v>0</v>
      </c>
      <c r="G194" s="442">
        <f>IF(G195="","",G195-G193)</f>
        <v>0</v>
      </c>
      <c r="H194" s="714">
        <f>'هر څه دلته وليکئ'!BK23</f>
        <v>0</v>
      </c>
      <c r="I194" s="727">
        <f>'هر څه دلته وليکئ'!BL23</f>
        <v>0</v>
      </c>
      <c r="J194" s="722"/>
      <c r="K194" s="263">
        <f>'هر څه دلته وليکئ'!BM23</f>
        <v>0</v>
      </c>
      <c r="L194" s="156">
        <f>'هر څه دلته وليکئ'!BN23</f>
        <v>0</v>
      </c>
      <c r="M194" s="156">
        <f>'هر څه دلته وليکئ'!BO23</f>
        <v>0</v>
      </c>
      <c r="N194" s="156"/>
      <c r="O194" s="156">
        <f>'هر څه دلته وليکئ'!BQ23</f>
        <v>0</v>
      </c>
      <c r="P194" s="156"/>
      <c r="Q194" s="156">
        <f>'هر څه دلته وليکئ'!BS23</f>
        <v>0</v>
      </c>
      <c r="R194" s="156">
        <f>'هر څه دلته وليکئ'!BT23</f>
        <v>0</v>
      </c>
      <c r="S194" s="156"/>
      <c r="T194" s="156">
        <f>'هر څه دلته وليکئ'!BV23</f>
        <v>0</v>
      </c>
      <c r="U194" s="156">
        <f>'هر څه دلته وليکئ'!BW23</f>
        <v>0</v>
      </c>
      <c r="V194" s="156">
        <f>'هر څه دلته وليکئ'!BX23</f>
        <v>0</v>
      </c>
      <c r="W194" s="156">
        <f>'هر څه دلته وليکئ'!BY23</f>
        <v>0</v>
      </c>
      <c r="X194" s="156">
        <f>'هر څه دلته وليکئ'!BZ23</f>
        <v>0</v>
      </c>
      <c r="Y194" s="156"/>
      <c r="Z194" s="156">
        <f>'هر څه دلته وليکئ'!CB23</f>
        <v>0</v>
      </c>
      <c r="AA194" s="156">
        <f>'هر څه دلته وليکئ'!CC23</f>
        <v>0</v>
      </c>
      <c r="AB194" s="156">
        <f>'هر څه دلته وليکئ'!CD23</f>
        <v>0</v>
      </c>
      <c r="AC194" s="198">
        <f>'هر څه دلته وليکئ'!CE23</f>
        <v>0</v>
      </c>
      <c r="AD194" s="225" t="s">
        <v>0</v>
      </c>
      <c r="AE194" s="738"/>
      <c r="AF194" s="661"/>
      <c r="AG194" s="707"/>
      <c r="AH194" s="741"/>
      <c r="AI194" s="653" t="str">
        <f>'هر څه دلته وليکئ'!DL23</f>
        <v>جلد</v>
      </c>
      <c r="AJ194" s="674"/>
      <c r="AK194" s="683"/>
      <c r="AL194" s="677"/>
      <c r="AM194" s="674"/>
      <c r="AN194" s="674"/>
      <c r="AO194" s="674"/>
      <c r="AP194" s="674"/>
      <c r="AQ194" s="674"/>
      <c r="AR194" s="674"/>
      <c r="AS194" s="671"/>
    </row>
    <row r="195" spans="1:45" ht="23.45" customHeight="1">
      <c r="A195" s="751"/>
      <c r="B195" s="752"/>
      <c r="C195" s="263">
        <f>'هر څه دلته وليکئ'!BF23</f>
        <v>0</v>
      </c>
      <c r="D195" s="263">
        <f>'هر څه دلته وليکئ'!BG23</f>
        <v>0</v>
      </c>
      <c r="E195" s="263">
        <f>'هر څه دلته وليکئ'!BH23</f>
        <v>0</v>
      </c>
      <c r="F195" s="263">
        <f>'هر څه دلته وليکئ'!BI23</f>
        <v>0</v>
      </c>
      <c r="G195" s="450">
        <f>'هر څه دلته وليکئ'!BJ23</f>
        <v>0</v>
      </c>
      <c r="H195" s="715"/>
      <c r="I195" s="728"/>
      <c r="J195" s="723"/>
      <c r="K195" s="263">
        <f t="shared" ref="K195:R195" si="38">SUM(K194+K193)</f>
        <v>0</v>
      </c>
      <c r="L195" s="156">
        <f t="shared" si="38"/>
        <v>0</v>
      </c>
      <c r="M195" s="189">
        <f t="shared" si="38"/>
        <v>0</v>
      </c>
      <c r="N195" s="189"/>
      <c r="O195" s="189">
        <f t="shared" si="38"/>
        <v>0</v>
      </c>
      <c r="P195" s="189"/>
      <c r="Q195" s="189">
        <f t="shared" si="38"/>
        <v>0</v>
      </c>
      <c r="R195" s="189">
        <f t="shared" si="38"/>
        <v>0</v>
      </c>
      <c r="S195" s="189"/>
      <c r="T195" s="189">
        <f>SUM(T194+T193)</f>
        <v>0</v>
      </c>
      <c r="U195" s="189">
        <f>SUM(U194+U193)</f>
        <v>0</v>
      </c>
      <c r="V195" s="189">
        <f>SUM(V194+V193)</f>
        <v>0</v>
      </c>
      <c r="W195" s="189">
        <f>SUM(W194+W193)</f>
        <v>0</v>
      </c>
      <c r="X195" s="189">
        <f>SUM(X194+X193)</f>
        <v>0</v>
      </c>
      <c r="Y195" s="189"/>
      <c r="Z195" s="189">
        <f>SUM(Z194+Z193)</f>
        <v>0</v>
      </c>
      <c r="AA195" s="189">
        <f>SUM(AA194+AA193)</f>
        <v>0</v>
      </c>
      <c r="AB195" s="189">
        <f>SUM(AB194+AB193)</f>
        <v>0</v>
      </c>
      <c r="AC195" s="204">
        <f>SUM(AC194+AC193)</f>
        <v>0</v>
      </c>
      <c r="AD195" s="226" t="s">
        <v>48</v>
      </c>
      <c r="AE195" s="739"/>
      <c r="AF195" s="728"/>
      <c r="AG195" s="708"/>
      <c r="AH195" s="742"/>
      <c r="AI195" s="654"/>
      <c r="AJ195" s="675"/>
      <c r="AK195" s="684"/>
      <c r="AL195" s="678"/>
      <c r="AM195" s="675"/>
      <c r="AN195" s="675"/>
      <c r="AO195" s="675"/>
      <c r="AP195" s="675"/>
      <c r="AQ195" s="675"/>
      <c r="AR195" s="675"/>
      <c r="AS195" s="672"/>
    </row>
    <row r="196" spans="1:45" ht="15.95" customHeight="1">
      <c r="A196" s="704" t="s">
        <v>264</v>
      </c>
      <c r="B196" s="705"/>
      <c r="C196" s="705"/>
      <c r="D196" s="705"/>
      <c r="E196" s="705"/>
      <c r="F196" s="705"/>
      <c r="G196" s="705"/>
      <c r="H196" s="705"/>
      <c r="I196" s="705"/>
      <c r="J196" s="705"/>
      <c r="K196" s="704" t="s">
        <v>119</v>
      </c>
      <c r="L196" s="705"/>
      <c r="M196" s="705"/>
      <c r="N196" s="705"/>
      <c r="O196" s="705"/>
      <c r="P196" s="705"/>
      <c r="Q196" s="705"/>
      <c r="R196" s="705"/>
      <c r="S196" s="705"/>
      <c r="T196" s="705"/>
      <c r="U196" s="705"/>
      <c r="V196" s="705"/>
      <c r="W196" s="705"/>
      <c r="X196" s="705"/>
      <c r="Y196" s="705"/>
      <c r="Z196" s="705"/>
      <c r="AA196" s="705"/>
      <c r="AB196" s="705"/>
      <c r="AC196" s="717"/>
      <c r="AD196" s="718" t="s">
        <v>118</v>
      </c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20"/>
    </row>
    <row r="197" spans="1:45" ht="15.95" customHeight="1" thickBot="1">
      <c r="A197" s="650" t="s">
        <v>58</v>
      </c>
      <c r="B197" s="651"/>
      <c r="C197" s="651"/>
      <c r="D197" s="651"/>
      <c r="E197" s="651"/>
      <c r="F197" s="651"/>
      <c r="G197" s="651"/>
      <c r="H197" s="651"/>
      <c r="I197" s="651"/>
      <c r="J197" s="651"/>
      <c r="K197" s="651"/>
      <c r="L197" s="651"/>
      <c r="M197" s="651"/>
      <c r="N197" s="651"/>
      <c r="O197" s="651"/>
      <c r="P197" s="651"/>
      <c r="Q197" s="651"/>
      <c r="R197" s="651"/>
      <c r="S197" s="651"/>
      <c r="T197" s="651"/>
      <c r="U197" s="651"/>
      <c r="V197" s="651"/>
      <c r="W197" s="651"/>
      <c r="X197" s="651"/>
      <c r="Y197" s="651"/>
      <c r="Z197" s="651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2"/>
    </row>
    <row r="198" spans="1:45" ht="14.45" customHeight="1">
      <c r="A198" s="689" t="s">
        <v>61</v>
      </c>
      <c r="B198" s="690"/>
      <c r="C198" s="657" t="s">
        <v>8</v>
      </c>
      <c r="D198" s="657"/>
      <c r="E198" s="657"/>
      <c r="F198" s="657"/>
      <c r="G198" s="658"/>
      <c r="H198" s="659" t="s">
        <v>9</v>
      </c>
      <c r="I198" s="661" t="s">
        <v>50</v>
      </c>
      <c r="J198" s="655" t="s">
        <v>147</v>
      </c>
      <c r="K198" s="661" t="s">
        <v>146</v>
      </c>
      <c r="L198" s="663" t="s">
        <v>10</v>
      </c>
      <c r="M198" s="663" t="s">
        <v>11</v>
      </c>
      <c r="N198" s="663" t="s">
        <v>44</v>
      </c>
      <c r="O198" s="663" t="s">
        <v>12</v>
      </c>
      <c r="P198" s="663" t="s">
        <v>13</v>
      </c>
      <c r="Q198" s="663" t="s">
        <v>14</v>
      </c>
      <c r="R198" s="663" t="s">
        <v>15</v>
      </c>
      <c r="S198" s="663" t="s">
        <v>45</v>
      </c>
      <c r="T198" s="663" t="s">
        <v>16</v>
      </c>
      <c r="U198" s="663" t="s">
        <v>17</v>
      </c>
      <c r="V198" s="663" t="s">
        <v>18</v>
      </c>
      <c r="W198" s="663" t="s">
        <v>19</v>
      </c>
      <c r="X198" s="663" t="s">
        <v>20</v>
      </c>
      <c r="Y198" s="663" t="s">
        <v>55</v>
      </c>
      <c r="Z198" s="663" t="s">
        <v>54</v>
      </c>
      <c r="AA198" s="663" t="s">
        <v>53</v>
      </c>
      <c r="AB198" s="663" t="s">
        <v>21</v>
      </c>
      <c r="AC198" s="696" t="s">
        <v>22</v>
      </c>
      <c r="AD198" s="709" t="s">
        <v>56</v>
      </c>
      <c r="AE198" s="710"/>
      <c r="AF198" s="661" t="s">
        <v>148</v>
      </c>
      <c r="AG198" s="653" t="s">
        <v>43</v>
      </c>
      <c r="AH198" s="736" t="s">
        <v>316</v>
      </c>
      <c r="AI198" s="685" t="s">
        <v>23</v>
      </c>
      <c r="AJ198" s="685" t="s">
        <v>24</v>
      </c>
      <c r="AK198" s="731" t="s">
        <v>25</v>
      </c>
      <c r="AL198" s="691" t="s">
        <v>57</v>
      </c>
      <c r="AM198" s="692"/>
      <c r="AN198" s="692"/>
      <c r="AO198" s="692"/>
      <c r="AP198" s="692"/>
      <c r="AQ198" s="692"/>
      <c r="AR198" s="693"/>
      <c r="AS198" s="694" t="s">
        <v>26</v>
      </c>
    </row>
    <row r="199" spans="1:45" ht="46.5" customHeight="1" thickBot="1">
      <c r="A199" s="668"/>
      <c r="B199" s="669"/>
      <c r="C199" s="150" t="s">
        <v>27</v>
      </c>
      <c r="D199" s="181" t="s">
        <v>28</v>
      </c>
      <c r="E199" s="181" t="s">
        <v>29</v>
      </c>
      <c r="F199" s="181" t="s">
        <v>30</v>
      </c>
      <c r="G199" s="151" t="s">
        <v>51</v>
      </c>
      <c r="H199" s="660"/>
      <c r="I199" s="662"/>
      <c r="J199" s="656"/>
      <c r="K199" s="662"/>
      <c r="L199" s="664"/>
      <c r="M199" s="664"/>
      <c r="N199" s="664"/>
      <c r="O199" s="664"/>
      <c r="P199" s="664"/>
      <c r="Q199" s="664"/>
      <c r="R199" s="664"/>
      <c r="S199" s="664"/>
      <c r="T199" s="664"/>
      <c r="U199" s="664"/>
      <c r="V199" s="664"/>
      <c r="W199" s="664"/>
      <c r="X199" s="664"/>
      <c r="Y199" s="664"/>
      <c r="Z199" s="664"/>
      <c r="AA199" s="664"/>
      <c r="AB199" s="664"/>
      <c r="AC199" s="688"/>
      <c r="AD199" s="711"/>
      <c r="AE199" s="712"/>
      <c r="AF199" s="662"/>
      <c r="AG199" s="665"/>
      <c r="AH199" s="737"/>
      <c r="AI199" s="686"/>
      <c r="AJ199" s="686"/>
      <c r="AK199" s="732"/>
      <c r="AL199" s="91" t="s">
        <v>31</v>
      </c>
      <c r="AM199" s="122" t="s">
        <v>32</v>
      </c>
      <c r="AN199" s="92" t="s">
        <v>33</v>
      </c>
      <c r="AO199" s="121" t="s">
        <v>34</v>
      </c>
      <c r="AP199" s="92" t="s">
        <v>35</v>
      </c>
      <c r="AQ199" s="122" t="s">
        <v>36</v>
      </c>
      <c r="AR199" s="93" t="s">
        <v>37</v>
      </c>
      <c r="AS199" s="695"/>
    </row>
    <row r="200" spans="1:45" ht="23.45" customHeight="1" thickBot="1">
      <c r="A200" s="668"/>
      <c r="B200" s="669"/>
      <c r="C200" s="205">
        <f>'هر څه دلته وليکئ'!AD24</f>
        <v>0</v>
      </c>
      <c r="D200" s="205">
        <f>'هر څه دلته وليکئ'!AE24</f>
        <v>0</v>
      </c>
      <c r="E200" s="205">
        <f>'هر څه دلته وليکئ'!AF24</f>
        <v>0</v>
      </c>
      <c r="F200" s="205">
        <f>'هر څه دلته وليکئ'!AG24</f>
        <v>0</v>
      </c>
      <c r="G200" s="432">
        <f>'هر څه دلته وليکئ'!AH24</f>
        <v>0</v>
      </c>
      <c r="H200" s="190">
        <f>'هر څه دلته وليکئ'!AI24</f>
        <v>0</v>
      </c>
      <c r="I200" s="205">
        <f>'هر څه دلته وليکئ'!AJ24</f>
        <v>0</v>
      </c>
      <c r="J200" s="721">
        <f>'هر څه دلته وليکئ'!AB24</f>
        <v>0</v>
      </c>
      <c r="K200" s="433">
        <f>'هر څه دلته وليکئ'!AK24</f>
        <v>0</v>
      </c>
      <c r="L200" s="190">
        <f>'هر څه دلته وليکئ'!AL24</f>
        <v>0</v>
      </c>
      <c r="M200" s="190">
        <f>'هر څه دلته وليکئ'!AM24</f>
        <v>0</v>
      </c>
      <c r="N200" s="190">
        <f>'هر څه دلته وليکئ'!AN24</f>
        <v>0</v>
      </c>
      <c r="O200" s="190">
        <f>'هر څه دلته وليکئ'!AO24</f>
        <v>0</v>
      </c>
      <c r="P200" s="190">
        <f>'هر څه دلته وليکئ'!AP24</f>
        <v>0</v>
      </c>
      <c r="Q200" s="190">
        <f>'هر څه دلته وليکئ'!AQ24</f>
        <v>0</v>
      </c>
      <c r="R200" s="190">
        <f>'هر څه دلته وليکئ'!AR24</f>
        <v>0</v>
      </c>
      <c r="S200" s="190">
        <f>'هر څه دلته وليکئ'!AS24</f>
        <v>0</v>
      </c>
      <c r="T200" s="190">
        <f>'هر څه دلته وليکئ'!AT24</f>
        <v>0</v>
      </c>
      <c r="U200" s="190">
        <f>'هر څه دلته وليکئ'!AU24</f>
        <v>0</v>
      </c>
      <c r="V200" s="190">
        <f>'هر څه دلته وليکئ'!AV24</f>
        <v>0</v>
      </c>
      <c r="W200" s="190">
        <f>'هر څه دلته وليکئ'!AW24</f>
        <v>0</v>
      </c>
      <c r="X200" s="190">
        <f>'هر څه دلته وليکئ'!AX24</f>
        <v>0</v>
      </c>
      <c r="Y200" s="190"/>
      <c r="Z200" s="190">
        <f>'هر څه دلته وليکئ'!AZ24</f>
        <v>0</v>
      </c>
      <c r="AA200" s="190">
        <f>'هر څه دلته وليکئ'!BA24</f>
        <v>0</v>
      </c>
      <c r="AB200" s="190">
        <f>'هر څه دلته وليکئ'!BB24</f>
        <v>0</v>
      </c>
      <c r="AC200" s="193">
        <f>'هر څه دلته وليکئ'!BC24</f>
        <v>0</v>
      </c>
      <c r="AD200" s="745" t="s">
        <v>114</v>
      </c>
      <c r="AE200" s="746"/>
      <c r="AF200" s="205">
        <f>'هر څه دلته وليکئ'!BD24</f>
        <v>0</v>
      </c>
      <c r="AG200" s="706">
        <f>'هر څه دلته وليکئ'!DH24</f>
        <v>0</v>
      </c>
      <c r="AH200" s="740">
        <f>'هر څه دلته وليکئ'!DI24</f>
        <v>0</v>
      </c>
      <c r="AI200" s="421" t="str">
        <f>'هر څه دلته وليکئ'!DJ24</f>
        <v xml:space="preserve"> ثبت </v>
      </c>
      <c r="AJ200" s="673">
        <f>'هر څه دلته وليکئ'!DM24</f>
        <v>0</v>
      </c>
      <c r="AK200" s="682">
        <f>'هر څه دلته وليکئ'!DN24</f>
        <v>0</v>
      </c>
      <c r="AL200" s="676">
        <f>'هر څه دلته وليکئ'!DO24</f>
        <v>0</v>
      </c>
      <c r="AM200" s="673">
        <f>'هر څه دلته وليکئ'!DP24</f>
        <v>0</v>
      </c>
      <c r="AN200" s="673">
        <f>'هر څه دلته وليکئ'!DQ24</f>
        <v>0</v>
      </c>
      <c r="AO200" s="673">
        <f>'هر څه دلته وليکئ'!DR24</f>
        <v>0</v>
      </c>
      <c r="AP200" s="673">
        <f>'هر څه دلته وليکئ'!DS24</f>
        <v>0</v>
      </c>
      <c r="AQ200" s="673">
        <f>'هر څه دلته وليکئ'!DT24</f>
        <v>0</v>
      </c>
      <c r="AR200" s="673">
        <f>'هر څه دلته وليکئ'!DU24</f>
        <v>0</v>
      </c>
      <c r="AS200" s="670">
        <v>14</v>
      </c>
    </row>
    <row r="201" spans="1:45" ht="23.45" customHeight="1" thickBot="1">
      <c r="A201" s="668"/>
      <c r="B201" s="669"/>
      <c r="C201" s="205">
        <f>'هر څه دلته وليکئ'!A24</f>
        <v>0</v>
      </c>
      <c r="D201" s="205">
        <f>'هر څه دلته وليکئ'!B24</f>
        <v>0</v>
      </c>
      <c r="E201" s="205">
        <f>'هر څه دلته وليکئ'!C24</f>
        <v>0</v>
      </c>
      <c r="F201" s="205">
        <f>'هر څه دلته وليکئ'!D24</f>
        <v>0</v>
      </c>
      <c r="G201" s="432">
        <f>'هر څه دلته وليکئ'!E24</f>
        <v>0</v>
      </c>
      <c r="H201" s="190">
        <f>'هر څه دلته وليکئ'!F24</f>
        <v>0</v>
      </c>
      <c r="I201" s="205">
        <f>'هر څه دلته وليکئ'!G24</f>
        <v>0</v>
      </c>
      <c r="J201" s="722"/>
      <c r="K201" s="435">
        <f>'هر څه دلته وليکئ'!H24</f>
        <v>0</v>
      </c>
      <c r="L201" s="194">
        <f>'هر څه دلته وليکئ'!I24</f>
        <v>0</v>
      </c>
      <c r="M201" s="194">
        <f>'هر څه دلته وليکئ'!J24</f>
        <v>0</v>
      </c>
      <c r="N201" s="194">
        <f>'هر څه دلته وليکئ'!K24</f>
        <v>0</v>
      </c>
      <c r="O201" s="194">
        <f>'هر څه دلته وليکئ'!L24</f>
        <v>0</v>
      </c>
      <c r="P201" s="194">
        <f>'هر څه دلته وليکئ'!M24</f>
        <v>0</v>
      </c>
      <c r="Q201" s="194">
        <f>'هر څه دلته وليکئ'!N24</f>
        <v>0</v>
      </c>
      <c r="R201" s="194">
        <f>'هر څه دلته وليکئ'!O24</f>
        <v>0</v>
      </c>
      <c r="S201" s="194"/>
      <c r="T201" s="194">
        <f>'هر څه دلته وليکئ'!Q24</f>
        <v>0</v>
      </c>
      <c r="U201" s="194">
        <f>'هر څه دلته وليکئ'!R24</f>
        <v>0</v>
      </c>
      <c r="V201" s="194">
        <f>'هر څه دلته وليکئ'!S24</f>
        <v>0</v>
      </c>
      <c r="W201" s="194">
        <f>'هر څه دلته وليکئ'!T24</f>
        <v>0</v>
      </c>
      <c r="X201" s="194">
        <f>'هر څه دلته وليکئ'!U24</f>
        <v>0</v>
      </c>
      <c r="Y201" s="194"/>
      <c r="Z201" s="194">
        <f>'هر څه دلته وليکئ'!W24</f>
        <v>0</v>
      </c>
      <c r="AA201" s="194">
        <f>'هر څه دلته وليکئ'!X24</f>
        <v>0</v>
      </c>
      <c r="AB201" s="194">
        <f>'هر څه دلته وليکئ'!Y24</f>
        <v>0</v>
      </c>
      <c r="AC201" s="195">
        <f>'هر څه دلته وليکئ'!Z24</f>
        <v>0</v>
      </c>
      <c r="AD201" s="724" t="s">
        <v>115</v>
      </c>
      <c r="AE201" s="725"/>
      <c r="AF201" s="205">
        <f>'هر څه دلته وليکئ'!AA24</f>
        <v>0</v>
      </c>
      <c r="AG201" s="707"/>
      <c r="AH201" s="741"/>
      <c r="AI201" s="653" t="str">
        <f>'هر څه دلته وليکئ'!DK24</f>
        <v xml:space="preserve">  پاڼه</v>
      </c>
      <c r="AJ201" s="674"/>
      <c r="AK201" s="683"/>
      <c r="AL201" s="677"/>
      <c r="AM201" s="674"/>
      <c r="AN201" s="674"/>
      <c r="AO201" s="674"/>
      <c r="AP201" s="674"/>
      <c r="AQ201" s="674"/>
      <c r="AR201" s="674"/>
      <c r="AS201" s="671"/>
    </row>
    <row r="202" spans="1:45" ht="23.45" customHeight="1">
      <c r="A202" s="668"/>
      <c r="B202" s="669"/>
      <c r="C202" s="262">
        <f>'هر څه دلته وليکئ'!CG24</f>
        <v>0</v>
      </c>
      <c r="D202" s="262">
        <f>'هر څه دلته وليکئ'!CH24</f>
        <v>0</v>
      </c>
      <c r="E202" s="262">
        <f>'هر څه دلته وليکئ'!CI24</f>
        <v>0</v>
      </c>
      <c r="F202" s="262">
        <f>'هر څه دلته وليکئ'!CJ24</f>
        <v>0</v>
      </c>
      <c r="G202" s="439">
        <f>'هر څه دلته وليکئ'!CK24</f>
        <v>0</v>
      </c>
      <c r="H202" s="447">
        <f>'هر څه دلته وليکئ'!CL24</f>
        <v>0</v>
      </c>
      <c r="I202" s="262">
        <f>'هر څه دلته وليکئ'!CM24</f>
        <v>0</v>
      </c>
      <c r="J202" s="722"/>
      <c r="K202" s="262">
        <f>'هر څه دلته وليکئ'!CO24</f>
        <v>0</v>
      </c>
      <c r="L202" s="155">
        <f>'هر څه دلته وليکئ'!CP24</f>
        <v>0</v>
      </c>
      <c r="M202" s="155">
        <f>'هر څه دلته وليکئ'!CQ24</f>
        <v>0</v>
      </c>
      <c r="N202" s="155"/>
      <c r="O202" s="155">
        <f>'هر څه دلته وليکئ'!CS24</f>
        <v>0</v>
      </c>
      <c r="P202" s="155"/>
      <c r="Q202" s="155">
        <f>'هر څه دلته وليکئ'!CU24</f>
        <v>0</v>
      </c>
      <c r="R202" s="155">
        <f>'هر څه دلته وليکئ'!CV24</f>
        <v>0</v>
      </c>
      <c r="S202" s="155"/>
      <c r="T202" s="155">
        <f>'هر څه دلته وليکئ'!CX24</f>
        <v>0</v>
      </c>
      <c r="U202" s="155">
        <f>'هر څه دلته وليکئ'!CY24</f>
        <v>0</v>
      </c>
      <c r="V202" s="155">
        <f>'هر څه دلته وليکئ'!CZ24</f>
        <v>0</v>
      </c>
      <c r="W202" s="155">
        <f>'هر څه دلته وليکئ'!DA24</f>
        <v>0</v>
      </c>
      <c r="X202" s="155">
        <f>'هر څه دلته وليکئ'!DB24</f>
        <v>0</v>
      </c>
      <c r="Y202" s="155"/>
      <c r="Z202" s="155">
        <f>'هر څه دلته وليکئ'!DD24</f>
        <v>0</v>
      </c>
      <c r="AA202" s="155">
        <f>'هر څه دلته وليکئ'!DE24</f>
        <v>0</v>
      </c>
      <c r="AB202" s="155">
        <f>'هر څه دلته وليکئ'!DF24</f>
        <v>0</v>
      </c>
      <c r="AC202" s="196">
        <f>'هر څه دلته وليکئ'!DG24</f>
        <v>0</v>
      </c>
      <c r="AD202" s="224" t="s">
        <v>49</v>
      </c>
      <c r="AE202" s="738" t="s">
        <v>116</v>
      </c>
      <c r="AF202" s="729">
        <f>AF13</f>
        <v>1403</v>
      </c>
      <c r="AG202" s="707"/>
      <c r="AH202" s="741"/>
      <c r="AI202" s="653"/>
      <c r="AJ202" s="674"/>
      <c r="AK202" s="683"/>
      <c r="AL202" s="677"/>
      <c r="AM202" s="674"/>
      <c r="AN202" s="674"/>
      <c r="AO202" s="674"/>
      <c r="AP202" s="674"/>
      <c r="AQ202" s="674"/>
      <c r="AR202" s="674"/>
      <c r="AS202" s="671"/>
    </row>
    <row r="203" spans="1:45" ht="23.45" customHeight="1">
      <c r="A203" s="668"/>
      <c r="B203" s="669"/>
      <c r="C203" s="441">
        <v>0</v>
      </c>
      <c r="D203" s="426">
        <v>0</v>
      </c>
      <c r="E203" s="263">
        <f>IF(G203="","",G203-F203)</f>
        <v>0</v>
      </c>
      <c r="F203" s="263">
        <f>IF(F204="","",F204-F202)</f>
        <v>0</v>
      </c>
      <c r="G203" s="442">
        <f>IF(G204="","",G204-G202)</f>
        <v>0</v>
      </c>
      <c r="H203" s="714">
        <f>'هر څه دلته وليکئ'!BK24</f>
        <v>0</v>
      </c>
      <c r="I203" s="727">
        <f>'هر څه دلته وليکئ'!BL24</f>
        <v>0</v>
      </c>
      <c r="J203" s="722"/>
      <c r="K203" s="263">
        <f>'هر څه دلته وليکئ'!BM24</f>
        <v>0</v>
      </c>
      <c r="L203" s="156">
        <f>'هر څه دلته وليکئ'!BN24</f>
        <v>0</v>
      </c>
      <c r="M203" s="156">
        <f>'هر څه دلته وليکئ'!BO24</f>
        <v>0</v>
      </c>
      <c r="N203" s="156"/>
      <c r="O203" s="156">
        <f>'هر څه دلته وليکئ'!BQ24</f>
        <v>0</v>
      </c>
      <c r="P203" s="156"/>
      <c r="Q203" s="156">
        <f>'هر څه دلته وليکئ'!BS24</f>
        <v>0</v>
      </c>
      <c r="R203" s="156">
        <f>'هر څه دلته وليکئ'!BT24</f>
        <v>0</v>
      </c>
      <c r="S203" s="156"/>
      <c r="T203" s="156">
        <f>'هر څه دلته وليکئ'!BV24</f>
        <v>0</v>
      </c>
      <c r="U203" s="156">
        <f>'هر څه دلته وليکئ'!BW24</f>
        <v>0</v>
      </c>
      <c r="V203" s="156">
        <f>'هر څه دلته وليکئ'!BX24</f>
        <v>0</v>
      </c>
      <c r="W203" s="156">
        <f>'هر څه دلته وليکئ'!BY24</f>
        <v>0</v>
      </c>
      <c r="X203" s="156">
        <f>'هر څه دلته وليکئ'!BZ24</f>
        <v>0</v>
      </c>
      <c r="Y203" s="156"/>
      <c r="Z203" s="156">
        <f>'هر څه دلته وليکئ'!CB24</f>
        <v>0</v>
      </c>
      <c r="AA203" s="156">
        <f>'هر څه دلته وليکئ'!CC24</f>
        <v>0</v>
      </c>
      <c r="AB203" s="156">
        <f>'هر څه دلته وليکئ'!CD24</f>
        <v>0</v>
      </c>
      <c r="AC203" s="198">
        <f>'هر څه دلته وليکئ'!CE24</f>
        <v>0</v>
      </c>
      <c r="AD203" s="225" t="s">
        <v>0</v>
      </c>
      <c r="AE203" s="738"/>
      <c r="AF203" s="661"/>
      <c r="AG203" s="707"/>
      <c r="AH203" s="741"/>
      <c r="AI203" s="653" t="str">
        <f>'هر څه دلته وليکئ'!DL24</f>
        <v>جلد</v>
      </c>
      <c r="AJ203" s="674"/>
      <c r="AK203" s="683"/>
      <c r="AL203" s="677"/>
      <c r="AM203" s="674"/>
      <c r="AN203" s="674"/>
      <c r="AO203" s="674"/>
      <c r="AP203" s="674"/>
      <c r="AQ203" s="674"/>
      <c r="AR203" s="674"/>
      <c r="AS203" s="671"/>
    </row>
    <row r="204" spans="1:45" ht="23.45" customHeight="1">
      <c r="A204" s="668"/>
      <c r="B204" s="669"/>
      <c r="C204" s="263">
        <f>'هر څه دلته وليکئ'!BF24</f>
        <v>0</v>
      </c>
      <c r="D204" s="263">
        <f>'هر څه دلته وليکئ'!BG24</f>
        <v>0</v>
      </c>
      <c r="E204" s="263">
        <f>'هر څه دلته وليکئ'!BH24</f>
        <v>0</v>
      </c>
      <c r="F204" s="263">
        <f>'هر څه دلته وليکئ'!BI24</f>
        <v>0</v>
      </c>
      <c r="G204" s="450">
        <f>'هر څه دلته وليکئ'!BJ24</f>
        <v>0</v>
      </c>
      <c r="H204" s="715"/>
      <c r="I204" s="728"/>
      <c r="J204" s="723"/>
      <c r="K204" s="263">
        <f t="shared" ref="K204:R204" si="39">SUM(K203+K202)</f>
        <v>0</v>
      </c>
      <c r="L204" s="156">
        <f t="shared" si="39"/>
        <v>0</v>
      </c>
      <c r="M204" s="189">
        <f t="shared" si="39"/>
        <v>0</v>
      </c>
      <c r="N204" s="189"/>
      <c r="O204" s="189">
        <f t="shared" si="39"/>
        <v>0</v>
      </c>
      <c r="P204" s="189"/>
      <c r="Q204" s="189">
        <f t="shared" si="39"/>
        <v>0</v>
      </c>
      <c r="R204" s="189">
        <f t="shared" si="39"/>
        <v>0</v>
      </c>
      <c r="S204" s="189"/>
      <c r="T204" s="189">
        <f t="shared" ref="T204:X204" si="40">SUM(T203+T202)</f>
        <v>0</v>
      </c>
      <c r="U204" s="189">
        <f t="shared" si="40"/>
        <v>0</v>
      </c>
      <c r="V204" s="189">
        <f t="shared" si="40"/>
        <v>0</v>
      </c>
      <c r="W204" s="189">
        <f t="shared" si="40"/>
        <v>0</v>
      </c>
      <c r="X204" s="189">
        <f t="shared" si="40"/>
        <v>0</v>
      </c>
      <c r="Y204" s="189"/>
      <c r="Z204" s="189">
        <f t="shared" ref="Z204:AB204" si="41">SUM(Z203+Z202)</f>
        <v>0</v>
      </c>
      <c r="AA204" s="189">
        <f t="shared" si="41"/>
        <v>0</v>
      </c>
      <c r="AB204" s="189">
        <f t="shared" si="41"/>
        <v>0</v>
      </c>
      <c r="AC204" s="204">
        <f>SUM(AC203+AC202)</f>
        <v>0</v>
      </c>
      <c r="AD204" s="226" t="s">
        <v>48</v>
      </c>
      <c r="AE204" s="739"/>
      <c r="AF204" s="728"/>
      <c r="AG204" s="708"/>
      <c r="AH204" s="742"/>
      <c r="AI204" s="654"/>
      <c r="AJ204" s="675"/>
      <c r="AK204" s="684"/>
      <c r="AL204" s="678"/>
      <c r="AM204" s="675"/>
      <c r="AN204" s="675"/>
      <c r="AO204" s="675"/>
      <c r="AP204" s="675"/>
      <c r="AQ204" s="675"/>
      <c r="AR204" s="675"/>
      <c r="AS204" s="672"/>
    </row>
    <row r="205" spans="1:45" ht="15.95" customHeight="1">
      <c r="A205" s="704" t="s">
        <v>264</v>
      </c>
      <c r="B205" s="705"/>
      <c r="C205" s="705"/>
      <c r="D205" s="705"/>
      <c r="E205" s="705"/>
      <c r="F205" s="705"/>
      <c r="G205" s="705"/>
      <c r="H205" s="705"/>
      <c r="I205" s="705"/>
      <c r="J205" s="705"/>
      <c r="K205" s="704" t="s">
        <v>119</v>
      </c>
      <c r="L205" s="705"/>
      <c r="M205" s="705"/>
      <c r="N205" s="705"/>
      <c r="O205" s="705"/>
      <c r="P205" s="705"/>
      <c r="Q205" s="705"/>
      <c r="R205" s="705"/>
      <c r="S205" s="705"/>
      <c r="T205" s="705"/>
      <c r="U205" s="705"/>
      <c r="V205" s="705"/>
      <c r="W205" s="705"/>
      <c r="X205" s="705"/>
      <c r="Y205" s="705"/>
      <c r="Z205" s="705"/>
      <c r="AA205" s="705"/>
      <c r="AB205" s="705"/>
      <c r="AC205" s="717"/>
      <c r="AD205" s="718" t="s">
        <v>118</v>
      </c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20"/>
    </row>
    <row r="206" spans="1:45" ht="15.95" customHeight="1" thickBot="1">
      <c r="A206" s="650" t="s">
        <v>58</v>
      </c>
      <c r="B206" s="651"/>
      <c r="C206" s="651"/>
      <c r="D206" s="651"/>
      <c r="E206" s="651"/>
      <c r="F206" s="651"/>
      <c r="G206" s="651"/>
      <c r="H206" s="651"/>
      <c r="I206" s="651"/>
      <c r="J206" s="651"/>
      <c r="K206" s="651"/>
      <c r="L206" s="651"/>
      <c r="M206" s="651"/>
      <c r="N206" s="651"/>
      <c r="O206" s="651"/>
      <c r="P206" s="651"/>
      <c r="Q206" s="651"/>
      <c r="R206" s="651"/>
      <c r="S206" s="651"/>
      <c r="T206" s="651"/>
      <c r="U206" s="651"/>
      <c r="V206" s="651"/>
      <c r="W206" s="651"/>
      <c r="X206" s="651"/>
      <c r="Y206" s="651"/>
      <c r="Z206" s="651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2"/>
    </row>
    <row r="207" spans="1:45" ht="15.95" customHeight="1">
      <c r="A207" s="698" t="s">
        <v>151</v>
      </c>
      <c r="B207" s="698"/>
      <c r="C207" s="698"/>
      <c r="D207" s="698"/>
      <c r="E207" s="698"/>
      <c r="F207" s="698"/>
      <c r="G207" s="199"/>
      <c r="H207" s="703" t="s">
        <v>152</v>
      </c>
      <c r="I207" s="703"/>
      <c r="J207" s="703"/>
      <c r="K207" s="703"/>
      <c r="L207" s="703"/>
      <c r="M207" s="703"/>
      <c r="N207" s="703"/>
      <c r="O207" s="199"/>
      <c r="P207" s="703" t="s">
        <v>153</v>
      </c>
      <c r="Q207" s="703"/>
      <c r="R207" s="703"/>
      <c r="S207" s="703"/>
      <c r="T207" s="703"/>
      <c r="U207" s="703"/>
      <c r="V207" s="703"/>
      <c r="W207" s="703"/>
      <c r="X207" s="703"/>
      <c r="Y207" s="199"/>
      <c r="Z207" s="730" t="str">
        <f>Z27</f>
        <v>ولسوالۍ تائيدي:</v>
      </c>
      <c r="AA207" s="730"/>
      <c r="AB207" s="730"/>
      <c r="AC207" s="730"/>
      <c r="AD207" s="730"/>
      <c r="AE207" s="730"/>
      <c r="AF207" s="730"/>
      <c r="AG207" s="730"/>
      <c r="AH207" s="281"/>
      <c r="AI207" s="730" t="s">
        <v>287</v>
      </c>
      <c r="AJ207" s="730"/>
      <c r="AK207" s="730"/>
      <c r="AL207" s="730"/>
      <c r="AM207" s="730"/>
      <c r="AN207" s="730"/>
      <c r="AO207" s="730"/>
      <c r="AP207" s="730"/>
      <c r="AQ207" s="730"/>
      <c r="AR207" s="274"/>
      <c r="AS207" s="274"/>
    </row>
    <row r="208" spans="1:45" ht="15.95" customHeight="1">
      <c r="A208" s="214"/>
      <c r="B208" s="214"/>
      <c r="C208" s="153"/>
      <c r="D208" s="153"/>
      <c r="E208" s="153"/>
      <c r="F208" s="153"/>
      <c r="G208" s="153"/>
      <c r="H208" s="153"/>
      <c r="I208" s="220"/>
      <c r="J208" s="153"/>
      <c r="K208" s="220"/>
      <c r="L208" s="153"/>
      <c r="M208" s="153"/>
      <c r="N208" s="153"/>
      <c r="O208" s="153"/>
      <c r="P208" s="153"/>
      <c r="Q208" s="153"/>
      <c r="R208" s="153"/>
      <c r="S208" s="153"/>
      <c r="T208" s="153"/>
      <c r="U208" s="153"/>
      <c r="V208" s="153"/>
      <c r="W208" s="153"/>
      <c r="X208" s="153"/>
      <c r="Y208" s="153"/>
      <c r="Z208" s="153"/>
      <c r="AA208" s="153"/>
      <c r="AB208" s="153"/>
      <c r="AC208" s="153"/>
      <c r="AD208" s="228"/>
      <c r="AE208" s="228"/>
      <c r="AF208" s="220"/>
      <c r="AG208" s="255"/>
      <c r="AH208" s="214"/>
      <c r="AI208" s="90"/>
      <c r="AJ208" s="90"/>
      <c r="AK208" s="90"/>
      <c r="AL208" s="90"/>
      <c r="AM208" s="90"/>
      <c r="AN208" s="90"/>
      <c r="AO208" s="90"/>
      <c r="AP208" s="274"/>
      <c r="AQ208" s="274"/>
      <c r="AR208" s="274"/>
      <c r="AS208" s="274"/>
    </row>
    <row r="209" spans="1:45" ht="15.95" customHeight="1">
      <c r="A209" s="215"/>
      <c r="B209" s="215"/>
      <c r="C209" s="200"/>
      <c r="D209" s="200"/>
      <c r="E209" s="200"/>
      <c r="F209" s="200"/>
      <c r="G209" s="200"/>
      <c r="H209" s="200"/>
      <c r="I209" s="220"/>
      <c r="J209" s="200"/>
      <c r="K209" s="221"/>
      <c r="L209" s="200"/>
      <c r="M209" s="200"/>
      <c r="N209" s="201"/>
      <c r="O209" s="201"/>
      <c r="P209" s="200"/>
      <c r="Q209" s="200"/>
      <c r="R209" s="200"/>
      <c r="S209" s="200"/>
      <c r="T209" s="200"/>
      <c r="U209" s="200"/>
      <c r="V209" s="200"/>
      <c r="W209" s="200"/>
      <c r="X209" s="201"/>
      <c r="Y209" s="201"/>
      <c r="Z209" s="201"/>
      <c r="AA209" s="200"/>
      <c r="AB209" s="200"/>
      <c r="AC209" s="200"/>
      <c r="AD209" s="229"/>
      <c r="AE209" s="229"/>
      <c r="AF209" s="220"/>
      <c r="AG209" s="256"/>
      <c r="AH209" s="277"/>
      <c r="AI209" s="251"/>
      <c r="AJ209" s="98"/>
      <c r="AK209" s="6"/>
      <c r="AL209" s="6"/>
      <c r="AM209" s="6"/>
      <c r="AN209" s="6"/>
      <c r="AO209" s="6"/>
      <c r="AP209" s="6"/>
      <c r="AQ209" s="6"/>
      <c r="AR209" s="6"/>
      <c r="AS209" s="6"/>
    </row>
    <row r="210" spans="1:45" ht="15.95" customHeight="1" thickBot="1">
      <c r="A210" s="216"/>
      <c r="B210" s="216"/>
      <c r="C210" s="202"/>
      <c r="D210" s="202"/>
      <c r="E210" s="202"/>
      <c r="F210" s="202"/>
      <c r="G210" s="202"/>
      <c r="H210" s="202"/>
      <c r="J210" s="202"/>
      <c r="K210" s="222"/>
      <c r="L210" s="202"/>
      <c r="M210" s="202"/>
      <c r="N210" s="202"/>
      <c r="O210" s="203"/>
      <c r="P210" s="202"/>
      <c r="Q210" s="202"/>
      <c r="R210" s="202"/>
      <c r="S210" s="202"/>
      <c r="T210" s="202"/>
      <c r="U210" s="202"/>
      <c r="V210" s="202"/>
      <c r="W210" s="202"/>
      <c r="X210" s="203"/>
      <c r="Y210" s="203"/>
      <c r="Z210" s="203"/>
      <c r="AA210" s="202"/>
      <c r="AB210" s="202"/>
      <c r="AC210" s="202"/>
      <c r="AD210" s="230"/>
      <c r="AE210" s="230"/>
      <c r="AF210" s="222"/>
      <c r="AG210" s="257"/>
      <c r="AH210" s="278"/>
      <c r="AI210" s="252"/>
      <c r="AJ210" s="118"/>
      <c r="AK210" s="100"/>
      <c r="AL210" s="100"/>
      <c r="AM210" s="100"/>
      <c r="AN210" s="100"/>
      <c r="AO210" s="100"/>
      <c r="AP210" s="100"/>
      <c r="AQ210" s="100"/>
      <c r="AR210" s="100"/>
      <c r="AS210" s="100"/>
    </row>
    <row r="211" spans="1:45" ht="13.5" customHeight="1">
      <c r="A211" s="1" t="s">
        <v>0</v>
      </c>
      <c r="B211" s="206" t="s">
        <v>1</v>
      </c>
      <c r="C211" s="697" t="s">
        <v>2</v>
      </c>
      <c r="D211" s="657"/>
      <c r="E211" s="657"/>
      <c r="F211" s="657"/>
      <c r="G211" s="658"/>
      <c r="H211" s="183" t="s">
        <v>60</v>
      </c>
      <c r="I211" s="284"/>
      <c r="J211" s="423"/>
      <c r="K211" s="287"/>
      <c r="L211" s="149"/>
      <c r="M211" s="149"/>
      <c r="N211" s="149"/>
      <c r="O211" s="149"/>
      <c r="P211" s="149"/>
      <c r="Q211" s="149"/>
      <c r="R211" s="149"/>
      <c r="S21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211" s="713"/>
      <c r="U211" s="713"/>
      <c r="V211" s="713"/>
      <c r="W211" s="713"/>
      <c r="X211" s="713"/>
      <c r="Y211" s="713"/>
      <c r="Z211" s="713"/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2"/>
      <c r="AK211" s="2"/>
      <c r="AL211" s="94"/>
      <c r="AM211" s="94"/>
      <c r="AN211" s="94"/>
      <c r="AO211" s="94"/>
      <c r="AP211" s="94"/>
      <c r="AQ211" s="94"/>
      <c r="AR211" s="94"/>
      <c r="AS211" s="2"/>
    </row>
    <row r="212" spans="1:45" ht="13.5" customHeight="1">
      <c r="A212" s="207">
        <f t="shared" ref="A212:B218" si="42">A2</f>
        <v>70</v>
      </c>
      <c r="B212" s="208">
        <f t="shared" si="42"/>
        <v>0</v>
      </c>
      <c r="C212" s="679" t="s">
        <v>3</v>
      </c>
      <c r="D212" s="680"/>
      <c r="E212" s="680"/>
      <c r="F212" s="680"/>
      <c r="G212" s="681"/>
      <c r="H212" s="184"/>
      <c r="I212" s="285"/>
      <c r="J212" s="185"/>
      <c r="K212" s="285"/>
      <c r="L212" s="185"/>
      <c r="M212" s="185"/>
      <c r="N212" s="716" t="s">
        <v>161</v>
      </c>
      <c r="O212" s="716"/>
      <c r="P212" s="716"/>
      <c r="Q212" s="716"/>
      <c r="R212" s="716"/>
      <c r="S212" s="713"/>
      <c r="T212" s="713"/>
      <c r="U212" s="713"/>
      <c r="V212" s="713"/>
      <c r="W212" s="713"/>
      <c r="X212" s="713"/>
      <c r="Y212" s="713"/>
      <c r="Z212" s="713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2"/>
      <c r="AK212" s="2"/>
      <c r="AL212" s="39"/>
      <c r="AM212" s="39"/>
      <c r="AN212" s="39"/>
      <c r="AO212" s="39"/>
      <c r="AP212" s="39"/>
      <c r="AQ212" s="39"/>
      <c r="AR212" s="13"/>
      <c r="AS212" s="2"/>
    </row>
    <row r="213" spans="1:45" ht="13.5" customHeight="1">
      <c r="A213" s="207">
        <f t="shared" si="42"/>
        <v>50</v>
      </c>
      <c r="B213" s="209">
        <f t="shared" si="42"/>
        <v>0</v>
      </c>
      <c r="C213" s="679" t="s">
        <v>4</v>
      </c>
      <c r="D213" s="680"/>
      <c r="E213" s="680"/>
      <c r="F213" s="680"/>
      <c r="G213" s="681"/>
      <c r="H213" s="184"/>
      <c r="I213" s="285"/>
      <c r="J213" s="185"/>
      <c r="K213" s="285"/>
      <c r="L213" s="185"/>
      <c r="M213" s="185"/>
      <c r="N213" s="716"/>
      <c r="O213" s="716"/>
      <c r="P213" s="716"/>
      <c r="Q213" s="716"/>
      <c r="R213" s="716"/>
      <c r="S213" s="713"/>
      <c r="T213" s="713"/>
      <c r="U213" s="713"/>
      <c r="V213" s="713"/>
      <c r="W213" s="713"/>
      <c r="X213" s="713"/>
      <c r="Y213" s="713"/>
      <c r="Z213" s="713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2"/>
      <c r="AK213" s="2"/>
      <c r="AL213" s="89"/>
      <c r="AM213" s="89"/>
      <c r="AN213" s="744" t="s">
        <v>150</v>
      </c>
      <c r="AO213" s="744"/>
      <c r="AP213" s="744"/>
      <c r="AQ213" s="744"/>
      <c r="AR213" s="744"/>
      <c r="AS213" s="744"/>
    </row>
    <row r="214" spans="1:45" ht="13.5" customHeight="1">
      <c r="A214" s="182">
        <f t="shared" si="42"/>
        <v>40</v>
      </c>
      <c r="B214" s="209">
        <f t="shared" si="42"/>
        <v>0</v>
      </c>
      <c r="C214" s="679" t="s">
        <v>262</v>
      </c>
      <c r="D214" s="680"/>
      <c r="E214" s="680"/>
      <c r="F214" s="680"/>
      <c r="G214" s="681"/>
      <c r="H214" s="183"/>
      <c r="I214" s="284"/>
      <c r="J214" s="423"/>
      <c r="K214" s="287"/>
      <c r="L214" s="149"/>
      <c r="M214" s="149"/>
      <c r="N214" s="149"/>
      <c r="O214" s="149"/>
      <c r="P214" s="149"/>
      <c r="Q214" s="149"/>
      <c r="R214" s="149"/>
      <c r="S214" s="713"/>
      <c r="T214" s="713"/>
      <c r="U214" s="713"/>
      <c r="V214" s="713"/>
      <c r="W214" s="713"/>
      <c r="X214" s="713"/>
      <c r="Y214" s="713"/>
      <c r="Z214" s="713"/>
      <c r="AA214" s="713"/>
      <c r="AB214" s="713"/>
      <c r="AC214" s="713"/>
      <c r="AD214" s="713"/>
      <c r="AE214" s="713"/>
      <c r="AF214" s="713"/>
      <c r="AG214" s="713"/>
      <c r="AH214" s="713"/>
      <c r="AI214" s="713"/>
      <c r="AJ214" s="2"/>
      <c r="AK214" s="2"/>
      <c r="AL214" s="95"/>
      <c r="AM214" s="95"/>
      <c r="AN214" s="95"/>
      <c r="AO214" s="95"/>
      <c r="AP214" s="95"/>
      <c r="AQ214" s="95"/>
      <c r="AR214" s="95"/>
      <c r="AS214" s="2"/>
    </row>
    <row r="215" spans="1:45" ht="13.5" customHeight="1">
      <c r="A215" s="207">
        <f t="shared" si="42"/>
        <v>5</v>
      </c>
      <c r="B215" s="208">
        <f t="shared" si="42"/>
        <v>0</v>
      </c>
      <c r="C215" s="679" t="s">
        <v>263</v>
      </c>
      <c r="D215" s="680"/>
      <c r="E215" s="680"/>
      <c r="F215" s="680"/>
      <c r="G215" s="681"/>
      <c r="H215" s="183"/>
      <c r="I215" s="284"/>
      <c r="J215" s="423"/>
      <c r="K215" s="287"/>
      <c r="L215" s="149"/>
      <c r="M215" s="149"/>
      <c r="N215" s="149"/>
      <c r="O215" s="149"/>
      <c r="P215" s="149"/>
      <c r="Q215" s="149"/>
      <c r="R215" s="149"/>
      <c r="S215" s="713"/>
      <c r="T215" s="713"/>
      <c r="U215" s="713"/>
      <c r="V215" s="713"/>
      <c r="W215" s="713"/>
      <c r="X215" s="713"/>
      <c r="Y215" s="713"/>
      <c r="Z215" s="713"/>
      <c r="AA215" s="713"/>
      <c r="AB215" s="713"/>
      <c r="AC215" s="713"/>
      <c r="AD215" s="713"/>
      <c r="AE215" s="713"/>
      <c r="AF215" s="713"/>
      <c r="AG215" s="713"/>
      <c r="AH215" s="713"/>
      <c r="AI215" s="713"/>
      <c r="AJ215" s="2"/>
      <c r="AK215" s="2"/>
      <c r="AL215" s="95"/>
      <c r="AM215" s="95"/>
      <c r="AN215" s="95"/>
      <c r="AO215" s="95"/>
      <c r="AP215" s="95"/>
      <c r="AQ215" s="95"/>
      <c r="AR215" s="95"/>
      <c r="AS215" s="2"/>
    </row>
    <row r="216" spans="1:45" ht="13.5" customHeight="1">
      <c r="A216" s="182">
        <f t="shared" si="42"/>
        <v>5</v>
      </c>
      <c r="B216" s="209">
        <f t="shared" si="42"/>
        <v>0</v>
      </c>
      <c r="C216" s="679" t="s">
        <v>5</v>
      </c>
      <c r="D216" s="680"/>
      <c r="E216" s="680"/>
      <c r="F216" s="680"/>
      <c r="G216" s="681"/>
      <c r="H216" s="183"/>
      <c r="I216" s="284"/>
      <c r="J216" s="423"/>
      <c r="K216" s="287"/>
      <c r="L216" s="149"/>
      <c r="M216" s="149"/>
      <c r="N216" s="149"/>
      <c r="O216" s="149"/>
      <c r="P216" s="149"/>
      <c r="Q216" s="149"/>
      <c r="R216" s="149"/>
      <c r="S216" s="713"/>
      <c r="T216" s="713"/>
      <c r="U216" s="713"/>
      <c r="V216" s="713"/>
      <c r="W216" s="713"/>
      <c r="X216" s="713"/>
      <c r="Y216" s="713"/>
      <c r="Z216" s="713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2"/>
      <c r="AK216" s="2"/>
      <c r="AL216" s="2"/>
      <c r="AM216" s="2"/>
      <c r="AN216" s="2"/>
      <c r="AO216" s="2"/>
      <c r="AP216" s="2"/>
      <c r="AQ216" s="2"/>
      <c r="AR216" s="13"/>
      <c r="AS216" s="2"/>
    </row>
    <row r="217" spans="1:45" ht="13.5" customHeight="1">
      <c r="A217" s="182">
        <f t="shared" si="42"/>
        <v>10</v>
      </c>
      <c r="B217" s="209">
        <f t="shared" si="42"/>
        <v>0</v>
      </c>
      <c r="C217" s="679" t="s">
        <v>6</v>
      </c>
      <c r="D217" s="680"/>
      <c r="E217" s="680"/>
      <c r="F217" s="680"/>
      <c r="G217" s="681"/>
      <c r="H217" s="149"/>
      <c r="I217" s="284"/>
      <c r="J217" s="185"/>
      <c r="K217" s="285"/>
      <c r="L217" s="185"/>
      <c r="M217" s="185"/>
      <c r="N217" s="185"/>
      <c r="O217" s="185"/>
      <c r="P217" s="185"/>
      <c r="Q217" s="185"/>
      <c r="R217" s="185"/>
      <c r="S217" s="713"/>
      <c r="T217" s="713"/>
      <c r="U217" s="713"/>
      <c r="V217" s="713"/>
      <c r="W217" s="713"/>
      <c r="X217" s="713"/>
      <c r="Y217" s="713"/>
      <c r="Z217" s="713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96"/>
      <c r="AK217" s="96"/>
      <c r="AL217" s="96"/>
      <c r="AM217" s="96"/>
      <c r="AN217" s="743" t="s">
        <v>149</v>
      </c>
      <c r="AO217" s="743"/>
      <c r="AP217" s="743"/>
      <c r="AQ217" s="743"/>
      <c r="AR217" s="743"/>
      <c r="AS217" s="743"/>
    </row>
    <row r="218" spans="1:45" ht="13.5" customHeight="1" thickBot="1">
      <c r="A218" s="210">
        <f t="shared" si="42"/>
        <v>0</v>
      </c>
      <c r="B218" s="211">
        <f t="shared" si="42"/>
        <v>0</v>
      </c>
      <c r="C218" s="699" t="s">
        <v>7</v>
      </c>
      <c r="D218" s="700"/>
      <c r="E218" s="700"/>
      <c r="F218" s="700"/>
      <c r="G218" s="701"/>
      <c r="H218" s="186"/>
      <c r="I218" s="286"/>
      <c r="J218" s="187"/>
      <c r="K218" s="218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223"/>
      <c r="AE218" s="223"/>
      <c r="AF218" s="218"/>
      <c r="AG218" s="253"/>
      <c r="AH218" s="276"/>
      <c r="AI218" s="250"/>
      <c r="AJ218" s="97"/>
      <c r="AK218" s="97"/>
      <c r="AL218" s="97"/>
      <c r="AM218" s="97"/>
      <c r="AN218" s="5"/>
      <c r="AO218" s="5"/>
      <c r="AP218" s="5"/>
      <c r="AQ218" s="5"/>
      <c r="AR218" s="14"/>
      <c r="AS218" s="5"/>
    </row>
    <row r="219" spans="1:45" ht="16.5" customHeight="1">
      <c r="A219" s="747" t="s">
        <v>61</v>
      </c>
      <c r="B219" s="748"/>
      <c r="C219" s="697" t="s">
        <v>8</v>
      </c>
      <c r="D219" s="657"/>
      <c r="E219" s="657"/>
      <c r="F219" s="657"/>
      <c r="G219" s="658"/>
      <c r="H219" s="762" t="s">
        <v>9</v>
      </c>
      <c r="I219" s="729" t="s">
        <v>50</v>
      </c>
      <c r="J219" s="758" t="s">
        <v>117</v>
      </c>
      <c r="K219" s="729" t="s">
        <v>47</v>
      </c>
      <c r="L219" s="702" t="s">
        <v>10</v>
      </c>
      <c r="M219" s="702" t="s">
        <v>11</v>
      </c>
      <c r="N219" s="702" t="s">
        <v>44</v>
      </c>
      <c r="O219" s="702" t="s">
        <v>12</v>
      </c>
      <c r="P219" s="702" t="s">
        <v>13</v>
      </c>
      <c r="Q219" s="702" t="s">
        <v>14</v>
      </c>
      <c r="R219" s="702" t="s">
        <v>15</v>
      </c>
      <c r="S219" s="702" t="s">
        <v>45</v>
      </c>
      <c r="T219" s="702" t="s">
        <v>16</v>
      </c>
      <c r="U219" s="702" t="s">
        <v>17</v>
      </c>
      <c r="V219" s="702" t="s">
        <v>18</v>
      </c>
      <c r="W219" s="702" t="s">
        <v>19</v>
      </c>
      <c r="X219" s="702" t="s">
        <v>20</v>
      </c>
      <c r="Y219" s="702" t="s">
        <v>55</v>
      </c>
      <c r="Z219" s="702" t="s">
        <v>54</v>
      </c>
      <c r="AA219" s="702" t="s">
        <v>53</v>
      </c>
      <c r="AB219" s="702" t="s">
        <v>21</v>
      </c>
      <c r="AC219" s="687" t="s">
        <v>22</v>
      </c>
      <c r="AD219" s="733" t="s">
        <v>56</v>
      </c>
      <c r="AE219" s="734"/>
      <c r="AF219" s="729" t="s">
        <v>148</v>
      </c>
      <c r="AG219" s="735" t="s">
        <v>43</v>
      </c>
      <c r="AH219" s="736" t="s">
        <v>316</v>
      </c>
      <c r="AI219" s="763" t="s">
        <v>23</v>
      </c>
      <c r="AJ219" s="759" t="s">
        <v>24</v>
      </c>
      <c r="AK219" s="670" t="s">
        <v>25</v>
      </c>
      <c r="AL219" s="755" t="s">
        <v>57</v>
      </c>
      <c r="AM219" s="756"/>
      <c r="AN219" s="756"/>
      <c r="AO219" s="756"/>
      <c r="AP219" s="756"/>
      <c r="AQ219" s="756"/>
      <c r="AR219" s="757"/>
      <c r="AS219" s="753" t="s">
        <v>26</v>
      </c>
    </row>
    <row r="220" spans="1:45" ht="45" customHeight="1" thickBot="1">
      <c r="A220" s="749"/>
      <c r="B220" s="750"/>
      <c r="C220" s="150" t="s">
        <v>27</v>
      </c>
      <c r="D220" s="181" t="s">
        <v>28</v>
      </c>
      <c r="E220" s="181" t="s">
        <v>29</v>
      </c>
      <c r="F220" s="181" t="s">
        <v>30</v>
      </c>
      <c r="G220" s="151" t="s">
        <v>51</v>
      </c>
      <c r="H220" s="660"/>
      <c r="I220" s="662"/>
      <c r="J220" s="656"/>
      <c r="K220" s="662"/>
      <c r="L220" s="664"/>
      <c r="M220" s="664"/>
      <c r="N220" s="664"/>
      <c r="O220" s="664"/>
      <c r="P220" s="664"/>
      <c r="Q220" s="664"/>
      <c r="R220" s="664"/>
      <c r="S220" s="664"/>
      <c r="T220" s="664"/>
      <c r="U220" s="664"/>
      <c r="V220" s="664"/>
      <c r="W220" s="664"/>
      <c r="X220" s="664"/>
      <c r="Y220" s="664"/>
      <c r="Z220" s="664"/>
      <c r="AA220" s="664"/>
      <c r="AB220" s="664"/>
      <c r="AC220" s="688"/>
      <c r="AD220" s="711"/>
      <c r="AE220" s="712"/>
      <c r="AF220" s="662"/>
      <c r="AG220" s="665"/>
      <c r="AH220" s="737"/>
      <c r="AI220" s="686"/>
      <c r="AJ220" s="760"/>
      <c r="AK220" s="761"/>
      <c r="AL220" s="9" t="s">
        <v>31</v>
      </c>
      <c r="AM220" s="122" t="s">
        <v>32</v>
      </c>
      <c r="AN220" s="10" t="s">
        <v>33</v>
      </c>
      <c r="AO220" s="121" t="s">
        <v>34</v>
      </c>
      <c r="AP220" s="10" t="s">
        <v>35</v>
      </c>
      <c r="AQ220" s="122" t="s">
        <v>36</v>
      </c>
      <c r="AR220" s="15" t="s">
        <v>37</v>
      </c>
      <c r="AS220" s="695"/>
    </row>
    <row r="221" spans="1:45" ht="23.45" customHeight="1" thickBot="1">
      <c r="A221" s="749"/>
      <c r="B221" s="750"/>
      <c r="C221" s="205">
        <f>'هر څه دلته وليکئ'!AD25</f>
        <v>0</v>
      </c>
      <c r="D221" s="205">
        <f>'هر څه دلته وليکئ'!AE25</f>
        <v>0</v>
      </c>
      <c r="E221" s="205">
        <f>'هر څه دلته وليکئ'!AF25</f>
        <v>0</v>
      </c>
      <c r="F221" s="205">
        <f>'هر څه دلته وليکئ'!AG25</f>
        <v>0</v>
      </c>
      <c r="G221" s="432">
        <f>'هر څه دلته وليکئ'!AH25</f>
        <v>0</v>
      </c>
      <c r="H221" s="190">
        <f>'هر څه دلته وليکئ'!AI25</f>
        <v>0</v>
      </c>
      <c r="I221" s="205">
        <f>'هر څه دلته وليکئ'!AJ25</f>
        <v>0</v>
      </c>
      <c r="J221" s="721">
        <f>'هر څه دلته وليکئ'!AB25</f>
        <v>0</v>
      </c>
      <c r="K221" s="433">
        <f>'هر څه دلته وليکئ'!AK25</f>
        <v>0</v>
      </c>
      <c r="L221" s="190">
        <f>'هر څه دلته وليکئ'!AL25</f>
        <v>0</v>
      </c>
      <c r="M221" s="190">
        <f>'هر څه دلته وليکئ'!AM25</f>
        <v>0</v>
      </c>
      <c r="N221" s="190">
        <f>'هر څه دلته وليکئ'!AN25</f>
        <v>0</v>
      </c>
      <c r="O221" s="190">
        <f>'هر څه دلته وليکئ'!AO25</f>
        <v>0</v>
      </c>
      <c r="P221" s="190">
        <f>'هر څه دلته وليکئ'!AP25</f>
        <v>0</v>
      </c>
      <c r="Q221" s="190">
        <f>'هر څه دلته وليکئ'!AQ25</f>
        <v>0</v>
      </c>
      <c r="R221" s="190">
        <f>'هر څه دلته وليکئ'!AR25</f>
        <v>0</v>
      </c>
      <c r="S221" s="190">
        <f>'هر څه دلته وليکئ'!AS25</f>
        <v>0</v>
      </c>
      <c r="T221" s="190">
        <f>'هر څه دلته وليکئ'!AT25</f>
        <v>0</v>
      </c>
      <c r="U221" s="190">
        <f>'هر څه دلته وليکئ'!AU25</f>
        <v>0</v>
      </c>
      <c r="V221" s="190">
        <f>'هر څه دلته وليکئ'!AV25</f>
        <v>0</v>
      </c>
      <c r="W221" s="190">
        <f>'هر څه دلته وليکئ'!AW25</f>
        <v>0</v>
      </c>
      <c r="X221" s="190">
        <f>'هر څه دلته وليکئ'!AX25</f>
        <v>0</v>
      </c>
      <c r="Y221" s="190">
        <f>'هر څه دلته وليکئ'!AY25</f>
        <v>0</v>
      </c>
      <c r="Z221" s="190">
        <f>'هر څه دلته وليکئ'!AZ25</f>
        <v>0</v>
      </c>
      <c r="AA221" s="190">
        <f>'هر څه دلته وليکئ'!BA25</f>
        <v>0</v>
      </c>
      <c r="AB221" s="190">
        <f>'هر څه دلته وليکئ'!BB25</f>
        <v>0</v>
      </c>
      <c r="AC221" s="193">
        <f>'هر څه دلته وليکئ'!BC25</f>
        <v>0</v>
      </c>
      <c r="AD221" s="745" t="s">
        <v>114</v>
      </c>
      <c r="AE221" s="746"/>
      <c r="AF221" s="205">
        <f>'هر څه دلته وليکئ'!BD25</f>
        <v>0</v>
      </c>
      <c r="AG221" s="706">
        <f>'هر څه دلته وليکئ'!DH25</f>
        <v>0</v>
      </c>
      <c r="AH221" s="740">
        <f>'هر څه دلته وليکئ'!DI25</f>
        <v>0</v>
      </c>
      <c r="AI221" s="421" t="str">
        <f>'هر څه دلته وليکئ'!DJ25</f>
        <v xml:space="preserve"> ثبت </v>
      </c>
      <c r="AJ221" s="673">
        <f>'هر څه دلته وليکئ'!DM25</f>
        <v>0</v>
      </c>
      <c r="AK221" s="682">
        <f>'هر څه دلته وليکئ'!DN25</f>
        <v>0</v>
      </c>
      <c r="AL221" s="676">
        <f>'هر څه دلته وليکئ'!DO25</f>
        <v>0</v>
      </c>
      <c r="AM221" s="673">
        <f>'هر څه دلته وليکئ'!DP25</f>
        <v>0</v>
      </c>
      <c r="AN221" s="673">
        <f>'هر څه دلته وليکئ'!DQ25</f>
        <v>0</v>
      </c>
      <c r="AO221" s="673">
        <f>'هر څه دلته وليکئ'!DR25</f>
        <v>0</v>
      </c>
      <c r="AP221" s="673">
        <f>'هر څه دلته وليکئ'!DS25</f>
        <v>0</v>
      </c>
      <c r="AQ221" s="673">
        <f>'هر څه دلته وليکئ'!DT25</f>
        <v>0</v>
      </c>
      <c r="AR221" s="673">
        <f>'هر څه دلته وليکئ'!DU25</f>
        <v>0</v>
      </c>
      <c r="AS221" s="670">
        <v>15</v>
      </c>
    </row>
    <row r="222" spans="1:45" ht="23.45" customHeight="1" thickBot="1">
      <c r="A222" s="749"/>
      <c r="B222" s="750"/>
      <c r="C222" s="205">
        <f>'هر څه دلته وليکئ'!A25</f>
        <v>0</v>
      </c>
      <c r="D222" s="205">
        <f>'هر څه دلته وليکئ'!B25</f>
        <v>0</v>
      </c>
      <c r="E222" s="205">
        <f>'هر څه دلته وليکئ'!C25</f>
        <v>0</v>
      </c>
      <c r="F222" s="205">
        <f>'هر څه دلته وليکئ'!D25</f>
        <v>0</v>
      </c>
      <c r="G222" s="432">
        <f>'هر څه دلته وليکئ'!E25</f>
        <v>0</v>
      </c>
      <c r="H222" s="190">
        <f>'هر څه دلته وليکئ'!F25</f>
        <v>0</v>
      </c>
      <c r="I222" s="205">
        <f>'هر څه دلته وليکئ'!G25</f>
        <v>0</v>
      </c>
      <c r="J222" s="722"/>
      <c r="K222" s="435">
        <f>'هر څه دلته وليکئ'!H25</f>
        <v>0</v>
      </c>
      <c r="L222" s="194">
        <f>'هر څه دلته وليکئ'!I25</f>
        <v>0</v>
      </c>
      <c r="M222" s="194">
        <f>'هر څه دلته وليکئ'!J25</f>
        <v>0</v>
      </c>
      <c r="N222" s="194">
        <f>'هر څه دلته وليکئ'!K25</f>
        <v>0</v>
      </c>
      <c r="O222" s="194">
        <f>'هر څه دلته وليکئ'!L25</f>
        <v>0</v>
      </c>
      <c r="P222" s="194">
        <f>'هر څه دلته وليکئ'!M25</f>
        <v>0</v>
      </c>
      <c r="Q222" s="194">
        <f>'هر څه دلته وليکئ'!N25</f>
        <v>0</v>
      </c>
      <c r="R222" s="194">
        <f>'هر څه دلته وليکئ'!O25</f>
        <v>0</v>
      </c>
      <c r="S222" s="194">
        <f>'هر څه دلته وليکئ'!P25</f>
        <v>0</v>
      </c>
      <c r="T222" s="194">
        <f>'هر څه دلته وليکئ'!Q25</f>
        <v>0</v>
      </c>
      <c r="U222" s="194">
        <f>'هر څه دلته وليکئ'!R25</f>
        <v>0</v>
      </c>
      <c r="V222" s="194">
        <f>'هر څه دلته وليکئ'!S25</f>
        <v>0</v>
      </c>
      <c r="W222" s="194">
        <f>'هر څه دلته وليکئ'!T25</f>
        <v>0</v>
      </c>
      <c r="X222" s="194">
        <f>'هر څه دلته وليکئ'!U25</f>
        <v>0</v>
      </c>
      <c r="Y222" s="194">
        <f>'هر څه دلته وليکئ'!V25</f>
        <v>0</v>
      </c>
      <c r="Z222" s="194">
        <f>'هر څه دلته وليکئ'!W25</f>
        <v>0</v>
      </c>
      <c r="AA222" s="194">
        <f>'هر څه دلته وليکئ'!X25</f>
        <v>0</v>
      </c>
      <c r="AB222" s="194">
        <f>'هر څه دلته وليکئ'!Y25</f>
        <v>0</v>
      </c>
      <c r="AC222" s="195">
        <f>'هر څه دلته وليکئ'!Z25</f>
        <v>0</v>
      </c>
      <c r="AD222" s="724" t="s">
        <v>115</v>
      </c>
      <c r="AE222" s="725"/>
      <c r="AF222" s="205">
        <f>'هر څه دلته وليکئ'!AA25</f>
        <v>0</v>
      </c>
      <c r="AG222" s="707"/>
      <c r="AH222" s="741"/>
      <c r="AI222" s="653" t="str">
        <f>'هر څه دلته وليکئ'!DK25</f>
        <v xml:space="preserve">  پاڼه</v>
      </c>
      <c r="AJ222" s="674"/>
      <c r="AK222" s="683"/>
      <c r="AL222" s="677"/>
      <c r="AM222" s="674"/>
      <c r="AN222" s="674"/>
      <c r="AO222" s="674"/>
      <c r="AP222" s="674"/>
      <c r="AQ222" s="674"/>
      <c r="AR222" s="674"/>
      <c r="AS222" s="671"/>
    </row>
    <row r="223" spans="1:45" ht="23.45" customHeight="1">
      <c r="A223" s="749"/>
      <c r="B223" s="750"/>
      <c r="C223" s="262">
        <f>'هر څه دلته وليکئ'!CG25</f>
        <v>0</v>
      </c>
      <c r="D223" s="262">
        <f>'هر څه دلته وليکئ'!CH25</f>
        <v>0</v>
      </c>
      <c r="E223" s="262">
        <f>'هر څه دلته وليکئ'!CI25</f>
        <v>0</v>
      </c>
      <c r="F223" s="262">
        <f>'هر څه دلته وليکئ'!CJ25</f>
        <v>0</v>
      </c>
      <c r="G223" s="439">
        <f>'هر څه دلته وليکئ'!CK25</f>
        <v>0</v>
      </c>
      <c r="H223" s="447">
        <f>'هر څه دلته وليکئ'!CL25</f>
        <v>0</v>
      </c>
      <c r="I223" s="262">
        <f>'هر څه دلته وليکئ'!CM25</f>
        <v>0</v>
      </c>
      <c r="J223" s="722"/>
      <c r="K223" s="262">
        <f>'هر څه دلته وليکئ'!CO25</f>
        <v>0</v>
      </c>
      <c r="L223" s="155">
        <f>'هر څه دلته وليکئ'!CP25</f>
        <v>0</v>
      </c>
      <c r="M223" s="155">
        <f>'هر څه دلته وليکئ'!CQ25</f>
        <v>0</v>
      </c>
      <c r="N223" s="155">
        <f>'هر څه دلته وليکئ'!CR25</f>
        <v>0</v>
      </c>
      <c r="O223" s="155">
        <f>'هر څه دلته وليکئ'!CS25</f>
        <v>0</v>
      </c>
      <c r="P223" s="155">
        <f>'هر څه دلته وليکئ'!CT25</f>
        <v>0</v>
      </c>
      <c r="Q223" s="155">
        <f>'هر څه دلته وليکئ'!CU25</f>
        <v>0</v>
      </c>
      <c r="R223" s="155">
        <f>'هر څه دلته وليکئ'!CV25</f>
        <v>0</v>
      </c>
      <c r="S223" s="155">
        <f>'هر څه دلته وليکئ'!CW25</f>
        <v>0</v>
      </c>
      <c r="T223" s="155">
        <f>'هر څه دلته وليکئ'!CX25</f>
        <v>0</v>
      </c>
      <c r="U223" s="155">
        <f>'هر څه دلته وليکئ'!CY25</f>
        <v>0</v>
      </c>
      <c r="V223" s="155">
        <f>'هر څه دلته وليکئ'!CZ25</f>
        <v>0</v>
      </c>
      <c r="W223" s="155">
        <f>'هر څه دلته وليکئ'!DA25</f>
        <v>0</v>
      </c>
      <c r="X223" s="155">
        <f>'هر څه دلته وليکئ'!DB25</f>
        <v>0</v>
      </c>
      <c r="Y223" s="155">
        <f>'هر څه دلته وليکئ'!DC25</f>
        <v>0</v>
      </c>
      <c r="Z223" s="155">
        <f>'هر څه دلته وليکئ'!DD25</f>
        <v>0</v>
      </c>
      <c r="AA223" s="155">
        <f>'هر څه دلته وليکئ'!DE25</f>
        <v>0</v>
      </c>
      <c r="AB223" s="155">
        <f>'هر څه دلته وليکئ'!DF25</f>
        <v>0</v>
      </c>
      <c r="AC223" s="196">
        <f>'هر څه دلته وليکئ'!DG25</f>
        <v>0</v>
      </c>
      <c r="AD223" s="224" t="s">
        <v>49</v>
      </c>
      <c r="AE223" s="738" t="s">
        <v>116</v>
      </c>
      <c r="AF223" s="729">
        <f>AF13</f>
        <v>1403</v>
      </c>
      <c r="AG223" s="707"/>
      <c r="AH223" s="741"/>
      <c r="AI223" s="653"/>
      <c r="AJ223" s="674"/>
      <c r="AK223" s="683"/>
      <c r="AL223" s="677"/>
      <c r="AM223" s="674"/>
      <c r="AN223" s="674"/>
      <c r="AO223" s="674"/>
      <c r="AP223" s="674"/>
      <c r="AQ223" s="674"/>
      <c r="AR223" s="674"/>
      <c r="AS223" s="671"/>
    </row>
    <row r="224" spans="1:45" ht="23.45" customHeight="1">
      <c r="A224" s="749"/>
      <c r="B224" s="750"/>
      <c r="C224" s="441">
        <v>0</v>
      </c>
      <c r="D224" s="426">
        <v>0</v>
      </c>
      <c r="E224" s="263">
        <f>IF(G224="","",G224-F224)</f>
        <v>0</v>
      </c>
      <c r="F224" s="263">
        <f>IF(F225="","",F225-F223)</f>
        <v>0</v>
      </c>
      <c r="G224" s="442">
        <f>IF(G225="","",G225-G223)</f>
        <v>0</v>
      </c>
      <c r="H224" s="714">
        <f>'هر څه دلته وليکئ'!BK25</f>
        <v>0</v>
      </c>
      <c r="I224" s="727">
        <f>'هر څه دلته وليکئ'!BL25</f>
        <v>0</v>
      </c>
      <c r="J224" s="722"/>
      <c r="K224" s="263">
        <f>'هر څه دلته وليکئ'!BM25</f>
        <v>0</v>
      </c>
      <c r="L224" s="156">
        <f>'هر څه دلته وليکئ'!BN25</f>
        <v>0</v>
      </c>
      <c r="M224" s="156">
        <f>'هر څه دلته وليکئ'!BO25</f>
        <v>0</v>
      </c>
      <c r="N224" s="156">
        <f>'هر څه دلته وليکئ'!BP25</f>
        <v>0</v>
      </c>
      <c r="O224" s="156">
        <f>'هر څه دلته وليکئ'!BQ25</f>
        <v>0</v>
      </c>
      <c r="P224" s="156">
        <f>'هر څه دلته وليکئ'!BR25</f>
        <v>0</v>
      </c>
      <c r="Q224" s="156">
        <f>'هر څه دلته وليکئ'!BS25</f>
        <v>0</v>
      </c>
      <c r="R224" s="156">
        <f>'هر څه دلته وليکئ'!BT25</f>
        <v>0</v>
      </c>
      <c r="S224" s="156">
        <f>'هر څه دلته وليکئ'!BU25</f>
        <v>0</v>
      </c>
      <c r="T224" s="156">
        <f>'هر څه دلته وليکئ'!BV25</f>
        <v>0</v>
      </c>
      <c r="U224" s="156">
        <f>'هر څه دلته وليکئ'!BW25</f>
        <v>0</v>
      </c>
      <c r="V224" s="156">
        <f>'هر څه دلته وليکئ'!BX25</f>
        <v>0</v>
      </c>
      <c r="W224" s="156">
        <f>'هر څه دلته وليکئ'!BY25</f>
        <v>0</v>
      </c>
      <c r="X224" s="156">
        <f>'هر څه دلته وليکئ'!BZ25</f>
        <v>0</v>
      </c>
      <c r="Y224" s="156">
        <f>'هر څه دلته وليکئ'!CA25</f>
        <v>0</v>
      </c>
      <c r="Z224" s="156">
        <f>'هر څه دلته وليکئ'!CB25</f>
        <v>0</v>
      </c>
      <c r="AA224" s="156">
        <f>'هر څه دلته وليکئ'!CC25</f>
        <v>0</v>
      </c>
      <c r="AB224" s="156">
        <f>'هر څه دلته وليکئ'!CD25</f>
        <v>0</v>
      </c>
      <c r="AC224" s="198">
        <f>'هر څه دلته وليکئ'!CE25</f>
        <v>0</v>
      </c>
      <c r="AD224" s="225" t="s">
        <v>0</v>
      </c>
      <c r="AE224" s="738"/>
      <c r="AF224" s="661"/>
      <c r="AG224" s="707"/>
      <c r="AH224" s="741"/>
      <c r="AI224" s="653" t="str">
        <f>'هر څه دلته وليکئ'!DL25</f>
        <v>جلد</v>
      </c>
      <c r="AJ224" s="674"/>
      <c r="AK224" s="683"/>
      <c r="AL224" s="677"/>
      <c r="AM224" s="674"/>
      <c r="AN224" s="674"/>
      <c r="AO224" s="674"/>
      <c r="AP224" s="674"/>
      <c r="AQ224" s="674"/>
      <c r="AR224" s="674"/>
      <c r="AS224" s="671"/>
    </row>
    <row r="225" spans="1:45" ht="23.45" customHeight="1">
      <c r="A225" s="751"/>
      <c r="B225" s="752"/>
      <c r="C225" s="263">
        <f>'هر څه دلته وليکئ'!BF25</f>
        <v>0</v>
      </c>
      <c r="D225" s="263">
        <f>'هر څه دلته وليکئ'!BG25</f>
        <v>0</v>
      </c>
      <c r="E225" s="263">
        <f>'هر څه دلته وليکئ'!BH25</f>
        <v>0</v>
      </c>
      <c r="F225" s="263">
        <f>'هر څه دلته وليکئ'!BI25</f>
        <v>0</v>
      </c>
      <c r="G225" s="450">
        <f>'هر څه دلته وليکئ'!BJ25</f>
        <v>0</v>
      </c>
      <c r="H225" s="715"/>
      <c r="I225" s="728"/>
      <c r="J225" s="723"/>
      <c r="K225" s="263">
        <f t="shared" ref="K225:R225" si="43">SUM(K224+K223)</f>
        <v>0</v>
      </c>
      <c r="L225" s="156">
        <f t="shared" si="43"/>
        <v>0</v>
      </c>
      <c r="M225" s="189">
        <f t="shared" si="43"/>
        <v>0</v>
      </c>
      <c r="N225" s="189">
        <f t="shared" si="43"/>
        <v>0</v>
      </c>
      <c r="O225" s="189">
        <f t="shared" si="43"/>
        <v>0</v>
      </c>
      <c r="P225" s="189">
        <f t="shared" si="43"/>
        <v>0</v>
      </c>
      <c r="Q225" s="189">
        <f t="shared" si="43"/>
        <v>0</v>
      </c>
      <c r="R225" s="189">
        <f t="shared" si="43"/>
        <v>0</v>
      </c>
      <c r="S225" s="189"/>
      <c r="T225" s="189">
        <f t="shared" ref="T225:X225" si="44">SUM(T224+T223)</f>
        <v>0</v>
      </c>
      <c r="U225" s="189">
        <f t="shared" si="44"/>
        <v>0</v>
      </c>
      <c r="V225" s="189">
        <f t="shared" si="44"/>
        <v>0</v>
      </c>
      <c r="W225" s="189">
        <f t="shared" si="44"/>
        <v>0</v>
      </c>
      <c r="X225" s="189">
        <f t="shared" si="44"/>
        <v>0</v>
      </c>
      <c r="Y225" s="189"/>
      <c r="Z225" s="189">
        <f t="shared" ref="Z225:AB225" si="45">SUM(Z224+Z223)</f>
        <v>0</v>
      </c>
      <c r="AA225" s="189">
        <f t="shared" si="45"/>
        <v>0</v>
      </c>
      <c r="AB225" s="189">
        <f t="shared" si="45"/>
        <v>0</v>
      </c>
      <c r="AC225" s="204">
        <f>SUM(AC224+AC223)</f>
        <v>0</v>
      </c>
      <c r="AD225" s="226" t="s">
        <v>48</v>
      </c>
      <c r="AE225" s="739"/>
      <c r="AF225" s="728"/>
      <c r="AG225" s="708"/>
      <c r="AH225" s="742"/>
      <c r="AI225" s="654"/>
      <c r="AJ225" s="675"/>
      <c r="AK225" s="684"/>
      <c r="AL225" s="678"/>
      <c r="AM225" s="675"/>
      <c r="AN225" s="675"/>
      <c r="AO225" s="675"/>
      <c r="AP225" s="675"/>
      <c r="AQ225" s="675"/>
      <c r="AR225" s="675"/>
      <c r="AS225" s="672"/>
    </row>
    <row r="226" spans="1:45" ht="15.95" customHeight="1">
      <c r="A226" s="704" t="s">
        <v>264</v>
      </c>
      <c r="B226" s="705"/>
      <c r="C226" s="705"/>
      <c r="D226" s="705"/>
      <c r="E226" s="705"/>
      <c r="F226" s="705"/>
      <c r="G226" s="705"/>
      <c r="H226" s="705"/>
      <c r="I226" s="705"/>
      <c r="J226" s="705"/>
      <c r="K226" s="704" t="s">
        <v>119</v>
      </c>
      <c r="L226" s="705"/>
      <c r="M226" s="705"/>
      <c r="N226" s="705"/>
      <c r="O226" s="705"/>
      <c r="P226" s="705"/>
      <c r="Q226" s="705"/>
      <c r="R226" s="705"/>
      <c r="S226" s="705"/>
      <c r="T226" s="705"/>
      <c r="U226" s="705"/>
      <c r="V226" s="705"/>
      <c r="W226" s="705"/>
      <c r="X226" s="705"/>
      <c r="Y226" s="705"/>
      <c r="Z226" s="705"/>
      <c r="AA226" s="705"/>
      <c r="AB226" s="705"/>
      <c r="AC226" s="717"/>
      <c r="AD226" s="718" t="s">
        <v>118</v>
      </c>
      <c r="AE226" s="719"/>
      <c r="AF226" s="719"/>
      <c r="AG226" s="719"/>
      <c r="AH226" s="719"/>
      <c r="AI226" s="719"/>
      <c r="AJ226" s="719"/>
      <c r="AK226" s="719"/>
      <c r="AL226" s="719"/>
      <c r="AM226" s="719"/>
      <c r="AN226" s="719"/>
      <c r="AO226" s="719"/>
      <c r="AP226" s="719"/>
      <c r="AQ226" s="719"/>
      <c r="AR226" s="719"/>
      <c r="AS226" s="720"/>
    </row>
    <row r="227" spans="1:45" ht="15.95" customHeight="1" thickBot="1">
      <c r="A227" s="650" t="s">
        <v>58</v>
      </c>
      <c r="B227" s="651"/>
      <c r="C227" s="651"/>
      <c r="D227" s="651"/>
      <c r="E227" s="651"/>
      <c r="F227" s="651"/>
      <c r="G227" s="651"/>
      <c r="H227" s="651"/>
      <c r="I227" s="651"/>
      <c r="J227" s="651"/>
      <c r="K227" s="651"/>
      <c r="L227" s="651"/>
      <c r="M227" s="651"/>
      <c r="N227" s="651"/>
      <c r="O227" s="651"/>
      <c r="P227" s="651"/>
      <c r="Q227" s="651"/>
      <c r="R227" s="651"/>
      <c r="S227" s="651"/>
      <c r="T227" s="651"/>
      <c r="U227" s="651"/>
      <c r="V227" s="651"/>
      <c r="W227" s="651"/>
      <c r="X227" s="651"/>
      <c r="Y227" s="651"/>
      <c r="Z227" s="651"/>
      <c r="AA227" s="651"/>
      <c r="AB227" s="651"/>
      <c r="AC227" s="651"/>
      <c r="AD227" s="651"/>
      <c r="AE227" s="651"/>
      <c r="AF227" s="651"/>
      <c r="AG227" s="651"/>
      <c r="AH227" s="651"/>
      <c r="AI227" s="651"/>
      <c r="AJ227" s="651"/>
      <c r="AK227" s="651"/>
      <c r="AL227" s="651"/>
      <c r="AM227" s="651"/>
      <c r="AN227" s="651"/>
      <c r="AO227" s="651"/>
      <c r="AP227" s="651"/>
      <c r="AQ227" s="651"/>
      <c r="AR227" s="651"/>
      <c r="AS227" s="652"/>
    </row>
    <row r="228" spans="1:45" ht="14.45" customHeight="1">
      <c r="A228" s="689" t="s">
        <v>61</v>
      </c>
      <c r="B228" s="690"/>
      <c r="C228" s="657" t="s">
        <v>8</v>
      </c>
      <c r="D228" s="657"/>
      <c r="E228" s="657"/>
      <c r="F228" s="657"/>
      <c r="G228" s="658"/>
      <c r="H228" s="659" t="s">
        <v>9</v>
      </c>
      <c r="I228" s="661" t="s">
        <v>50</v>
      </c>
      <c r="J228" s="655" t="s">
        <v>147</v>
      </c>
      <c r="K228" s="661" t="s">
        <v>146</v>
      </c>
      <c r="L228" s="663" t="s">
        <v>10</v>
      </c>
      <c r="M228" s="663" t="s">
        <v>11</v>
      </c>
      <c r="N228" s="663" t="s">
        <v>44</v>
      </c>
      <c r="O228" s="663" t="s">
        <v>12</v>
      </c>
      <c r="P228" s="663" t="s">
        <v>13</v>
      </c>
      <c r="Q228" s="663" t="s">
        <v>14</v>
      </c>
      <c r="R228" s="663" t="s">
        <v>15</v>
      </c>
      <c r="S228" s="663" t="s">
        <v>45</v>
      </c>
      <c r="T228" s="663" t="s">
        <v>16</v>
      </c>
      <c r="U228" s="663" t="s">
        <v>17</v>
      </c>
      <c r="V228" s="663" t="s">
        <v>18</v>
      </c>
      <c r="W228" s="663" t="s">
        <v>19</v>
      </c>
      <c r="X228" s="663" t="s">
        <v>20</v>
      </c>
      <c r="Y228" s="663" t="s">
        <v>55</v>
      </c>
      <c r="Z228" s="663" t="s">
        <v>54</v>
      </c>
      <c r="AA228" s="663" t="s">
        <v>53</v>
      </c>
      <c r="AB228" s="663" t="s">
        <v>21</v>
      </c>
      <c r="AC228" s="696" t="s">
        <v>22</v>
      </c>
      <c r="AD228" s="709" t="s">
        <v>56</v>
      </c>
      <c r="AE228" s="710"/>
      <c r="AF228" s="661" t="s">
        <v>148</v>
      </c>
      <c r="AG228" s="653" t="s">
        <v>43</v>
      </c>
      <c r="AH228" s="736" t="s">
        <v>316</v>
      </c>
      <c r="AI228" s="685" t="s">
        <v>23</v>
      </c>
      <c r="AJ228" s="685" t="s">
        <v>24</v>
      </c>
      <c r="AK228" s="731" t="s">
        <v>25</v>
      </c>
      <c r="AL228" s="691" t="s">
        <v>57</v>
      </c>
      <c r="AM228" s="692"/>
      <c r="AN228" s="692"/>
      <c r="AO228" s="692"/>
      <c r="AP228" s="692"/>
      <c r="AQ228" s="692"/>
      <c r="AR228" s="693"/>
      <c r="AS228" s="694" t="s">
        <v>26</v>
      </c>
    </row>
    <row r="229" spans="1:45" ht="46.5" customHeight="1" thickBot="1">
      <c r="A229" s="668"/>
      <c r="B229" s="669"/>
      <c r="C229" s="150" t="s">
        <v>27</v>
      </c>
      <c r="D229" s="181" t="s">
        <v>28</v>
      </c>
      <c r="E229" s="181" t="s">
        <v>29</v>
      </c>
      <c r="F229" s="181" t="s">
        <v>30</v>
      </c>
      <c r="G229" s="151" t="s">
        <v>51</v>
      </c>
      <c r="H229" s="660"/>
      <c r="I229" s="662"/>
      <c r="J229" s="656"/>
      <c r="K229" s="662"/>
      <c r="L229" s="664"/>
      <c r="M229" s="664"/>
      <c r="N229" s="664"/>
      <c r="O229" s="664"/>
      <c r="P229" s="664"/>
      <c r="Q229" s="664"/>
      <c r="R229" s="664"/>
      <c r="S229" s="664"/>
      <c r="T229" s="664"/>
      <c r="U229" s="664"/>
      <c r="V229" s="664"/>
      <c r="W229" s="664"/>
      <c r="X229" s="664"/>
      <c r="Y229" s="664"/>
      <c r="Z229" s="664"/>
      <c r="AA229" s="664"/>
      <c r="AB229" s="664"/>
      <c r="AC229" s="688"/>
      <c r="AD229" s="711"/>
      <c r="AE229" s="712"/>
      <c r="AF229" s="662"/>
      <c r="AG229" s="665"/>
      <c r="AH229" s="737"/>
      <c r="AI229" s="686"/>
      <c r="AJ229" s="686"/>
      <c r="AK229" s="732"/>
      <c r="AL229" s="91" t="s">
        <v>31</v>
      </c>
      <c r="AM229" s="122" t="s">
        <v>32</v>
      </c>
      <c r="AN229" s="92" t="s">
        <v>33</v>
      </c>
      <c r="AO229" s="121" t="s">
        <v>34</v>
      </c>
      <c r="AP229" s="92" t="s">
        <v>35</v>
      </c>
      <c r="AQ229" s="122" t="s">
        <v>36</v>
      </c>
      <c r="AR229" s="93" t="s">
        <v>37</v>
      </c>
      <c r="AS229" s="695"/>
    </row>
    <row r="230" spans="1:45" ht="23.45" customHeight="1" thickBot="1">
      <c r="A230" s="668"/>
      <c r="B230" s="669"/>
      <c r="C230" s="205">
        <f>'هر څه دلته وليکئ'!AD26</f>
        <v>0</v>
      </c>
      <c r="D230" s="205">
        <f>'هر څه دلته وليکئ'!AE26</f>
        <v>0</v>
      </c>
      <c r="E230" s="205">
        <f>'هر څه دلته وليکئ'!AF26</f>
        <v>0</v>
      </c>
      <c r="F230" s="205">
        <f>'هر څه دلته وليکئ'!AG26</f>
        <v>0</v>
      </c>
      <c r="G230" s="432">
        <f>'هر څه دلته وليکئ'!AH26</f>
        <v>0</v>
      </c>
      <c r="H230" s="190">
        <f>'هر څه دلته وليکئ'!AI26</f>
        <v>0</v>
      </c>
      <c r="I230" s="205">
        <f>'هر څه دلته وليکئ'!AJ26</f>
        <v>0</v>
      </c>
      <c r="J230" s="721">
        <f>'هر څه دلته وليکئ'!AB26</f>
        <v>0</v>
      </c>
      <c r="K230" s="433">
        <f>'هر څه دلته وليکئ'!AK26</f>
        <v>0</v>
      </c>
      <c r="L230" s="190">
        <f>'هر څه دلته وليکئ'!AL26</f>
        <v>0</v>
      </c>
      <c r="M230" s="190">
        <f>'هر څه دلته وليکئ'!AM26</f>
        <v>0</v>
      </c>
      <c r="N230" s="190">
        <f>'هر څه دلته وليکئ'!AN26</f>
        <v>0</v>
      </c>
      <c r="O230" s="190">
        <f>'هر څه دلته وليکئ'!AO26</f>
        <v>0</v>
      </c>
      <c r="P230" s="190">
        <f>'هر څه دلته وليکئ'!AP26</f>
        <v>0</v>
      </c>
      <c r="Q230" s="190">
        <f>'هر څه دلته وليکئ'!AQ26</f>
        <v>0</v>
      </c>
      <c r="R230" s="190">
        <f>'هر څه دلته وليکئ'!AR26</f>
        <v>0</v>
      </c>
      <c r="S230" s="190">
        <f>'هر څه دلته وليکئ'!AS26</f>
        <v>0</v>
      </c>
      <c r="T230" s="190">
        <f>'هر څه دلته وليکئ'!AT26</f>
        <v>0</v>
      </c>
      <c r="U230" s="190">
        <f>'هر څه دلته وليکئ'!AU26</f>
        <v>0</v>
      </c>
      <c r="V230" s="190">
        <f>'هر څه دلته وليکئ'!AV26</f>
        <v>0</v>
      </c>
      <c r="W230" s="190">
        <f>'هر څه دلته وليکئ'!AW26</f>
        <v>0</v>
      </c>
      <c r="X230" s="190">
        <f>'هر څه دلته وليکئ'!AX26</f>
        <v>0</v>
      </c>
      <c r="Y230" s="190"/>
      <c r="Z230" s="190">
        <f>'هر څه دلته وليکئ'!AZ26</f>
        <v>0</v>
      </c>
      <c r="AA230" s="190">
        <f>'هر څه دلته وليکئ'!BA26</f>
        <v>0</v>
      </c>
      <c r="AB230" s="190">
        <f>'هر څه دلته وليکئ'!BB26</f>
        <v>0</v>
      </c>
      <c r="AC230" s="193">
        <f>'هر څه دلته وليکئ'!BC26</f>
        <v>0</v>
      </c>
      <c r="AD230" s="745" t="s">
        <v>114</v>
      </c>
      <c r="AE230" s="746"/>
      <c r="AF230" s="205">
        <f>'هر څه دلته وليکئ'!BD26</f>
        <v>0</v>
      </c>
      <c r="AG230" s="706">
        <f>'هر څه دلته وليکئ'!DH26</f>
        <v>0</v>
      </c>
      <c r="AH230" s="740">
        <f>'هر څه دلته وليکئ'!DI26</f>
        <v>0</v>
      </c>
      <c r="AI230" s="421" t="str">
        <f>'هر څه دلته وليکئ'!DJ26</f>
        <v xml:space="preserve"> ثبت </v>
      </c>
      <c r="AJ230" s="673">
        <f>'هر څه دلته وليکئ'!DM26</f>
        <v>0</v>
      </c>
      <c r="AK230" s="682">
        <f>'هر څه دلته وليکئ'!DN26</f>
        <v>0</v>
      </c>
      <c r="AL230" s="676">
        <f>'هر څه دلته وليکئ'!DO26</f>
        <v>0</v>
      </c>
      <c r="AM230" s="673">
        <f>'هر څه دلته وليکئ'!DP26</f>
        <v>0</v>
      </c>
      <c r="AN230" s="673">
        <f>'هر څه دلته وليکئ'!DQ26</f>
        <v>0</v>
      </c>
      <c r="AO230" s="673">
        <f>'هر څه دلته وليکئ'!DR26</f>
        <v>0</v>
      </c>
      <c r="AP230" s="673">
        <f>'هر څه دلته وليکئ'!DS26</f>
        <v>0</v>
      </c>
      <c r="AQ230" s="673">
        <f>'هر څه دلته وليکئ'!DT26</f>
        <v>0</v>
      </c>
      <c r="AR230" s="673">
        <f>'هر څه دلته وليکئ'!DU26</f>
        <v>0</v>
      </c>
      <c r="AS230" s="670">
        <v>16</v>
      </c>
    </row>
    <row r="231" spans="1:45" ht="23.45" customHeight="1" thickBot="1">
      <c r="A231" s="668"/>
      <c r="B231" s="669"/>
      <c r="C231" s="205">
        <f>'هر څه دلته وليکئ'!A26</f>
        <v>0</v>
      </c>
      <c r="D231" s="205">
        <f>'هر څه دلته وليکئ'!B26</f>
        <v>0</v>
      </c>
      <c r="E231" s="205">
        <f>'هر څه دلته وليکئ'!C26</f>
        <v>0</v>
      </c>
      <c r="F231" s="205">
        <f>'هر څه دلته وليکئ'!D26</f>
        <v>0</v>
      </c>
      <c r="G231" s="432">
        <f>'هر څه دلته وليکئ'!E26</f>
        <v>0</v>
      </c>
      <c r="H231" s="190">
        <f>'هر څه دلته وليکئ'!F26</f>
        <v>0</v>
      </c>
      <c r="I231" s="205">
        <f>'هر څه دلته وليکئ'!G26</f>
        <v>0</v>
      </c>
      <c r="J231" s="722"/>
      <c r="K231" s="435">
        <f>'هر څه دلته وليکئ'!H26</f>
        <v>0</v>
      </c>
      <c r="L231" s="194">
        <f>'هر څه دلته وليکئ'!I26</f>
        <v>0</v>
      </c>
      <c r="M231" s="194">
        <f>'هر څه دلته وليکئ'!J26</f>
        <v>0</v>
      </c>
      <c r="N231" s="194">
        <f>'هر څه دلته وليکئ'!K26</f>
        <v>0</v>
      </c>
      <c r="O231" s="194">
        <f>'هر څه دلته وليکئ'!L26</f>
        <v>0</v>
      </c>
      <c r="P231" s="194">
        <f>'هر څه دلته وليکئ'!M26</f>
        <v>0</v>
      </c>
      <c r="Q231" s="194">
        <f>'هر څه دلته وليکئ'!N26</f>
        <v>0</v>
      </c>
      <c r="R231" s="194">
        <f>'هر څه دلته وليکئ'!O26</f>
        <v>0</v>
      </c>
      <c r="S231" s="194"/>
      <c r="T231" s="194">
        <f>'هر څه دلته وليکئ'!Q26</f>
        <v>0</v>
      </c>
      <c r="U231" s="194">
        <f>'هر څه دلته وليکئ'!R26</f>
        <v>0</v>
      </c>
      <c r="V231" s="194">
        <f>'هر څه دلته وليکئ'!S26</f>
        <v>0</v>
      </c>
      <c r="W231" s="194">
        <f>'هر څه دلته وليکئ'!T26</f>
        <v>0</v>
      </c>
      <c r="X231" s="194">
        <f>'هر څه دلته وليکئ'!U26</f>
        <v>0</v>
      </c>
      <c r="Y231" s="194"/>
      <c r="Z231" s="194">
        <f>'هر څه دلته وليکئ'!W26</f>
        <v>0</v>
      </c>
      <c r="AA231" s="194">
        <f>'هر څه دلته وليکئ'!X26</f>
        <v>0</v>
      </c>
      <c r="AB231" s="194">
        <f>'هر څه دلته وليکئ'!Y26</f>
        <v>0</v>
      </c>
      <c r="AC231" s="195">
        <f>'هر څه دلته وليکئ'!Z26</f>
        <v>0</v>
      </c>
      <c r="AD231" s="724" t="s">
        <v>115</v>
      </c>
      <c r="AE231" s="725"/>
      <c r="AF231" s="205">
        <f>'هر څه دلته وليکئ'!AA26</f>
        <v>0</v>
      </c>
      <c r="AG231" s="707"/>
      <c r="AH231" s="741"/>
      <c r="AI231" s="653" t="str">
        <f>'هر څه دلته وليکئ'!DK26</f>
        <v xml:space="preserve">  پاڼه</v>
      </c>
      <c r="AJ231" s="674"/>
      <c r="AK231" s="683"/>
      <c r="AL231" s="677"/>
      <c r="AM231" s="674"/>
      <c r="AN231" s="674"/>
      <c r="AO231" s="674"/>
      <c r="AP231" s="674"/>
      <c r="AQ231" s="674"/>
      <c r="AR231" s="674"/>
      <c r="AS231" s="671"/>
    </row>
    <row r="232" spans="1:45" ht="23.45" customHeight="1">
      <c r="A232" s="668"/>
      <c r="B232" s="669"/>
      <c r="C232" s="262">
        <f>'هر څه دلته وليکئ'!CG26</f>
        <v>0</v>
      </c>
      <c r="D232" s="262">
        <f>'هر څه دلته وليکئ'!CH26</f>
        <v>0</v>
      </c>
      <c r="E232" s="262">
        <f>'هر څه دلته وليکئ'!CI26</f>
        <v>0</v>
      </c>
      <c r="F232" s="262">
        <f>'هر څه دلته وليکئ'!CJ26</f>
        <v>0</v>
      </c>
      <c r="G232" s="439">
        <f>'هر څه دلته وليکئ'!CK26</f>
        <v>0</v>
      </c>
      <c r="H232" s="447">
        <f>'هر څه دلته وليکئ'!CL26</f>
        <v>0</v>
      </c>
      <c r="I232" s="262">
        <f>'هر څه دلته وليکئ'!CM26</f>
        <v>0</v>
      </c>
      <c r="J232" s="722"/>
      <c r="K232" s="262">
        <f>'هر څه دلته وليکئ'!CO26</f>
        <v>0</v>
      </c>
      <c r="L232" s="155">
        <f>'هر څه دلته وليکئ'!CP26</f>
        <v>0</v>
      </c>
      <c r="M232" s="155">
        <f>'هر څه دلته وليکئ'!CQ26</f>
        <v>0</v>
      </c>
      <c r="N232" s="155"/>
      <c r="O232" s="155">
        <f>'هر څه دلته وليکئ'!CS26</f>
        <v>0</v>
      </c>
      <c r="P232" s="155"/>
      <c r="Q232" s="155">
        <f>'هر څه دلته وليکئ'!CU26</f>
        <v>0</v>
      </c>
      <c r="R232" s="155">
        <f>'هر څه دلته وليکئ'!CV26</f>
        <v>0</v>
      </c>
      <c r="S232" s="155"/>
      <c r="T232" s="155">
        <f>'هر څه دلته وليکئ'!CX26</f>
        <v>0</v>
      </c>
      <c r="U232" s="155">
        <f>'هر څه دلته وليکئ'!CY26</f>
        <v>0</v>
      </c>
      <c r="V232" s="155">
        <f>'هر څه دلته وليکئ'!CZ26</f>
        <v>0</v>
      </c>
      <c r="W232" s="155">
        <f>'هر څه دلته وليکئ'!DA26</f>
        <v>0</v>
      </c>
      <c r="X232" s="155">
        <f>'هر څه دلته وليکئ'!DB26</f>
        <v>0</v>
      </c>
      <c r="Y232" s="155"/>
      <c r="Z232" s="155">
        <f>'هر څه دلته وليکئ'!DD26</f>
        <v>0</v>
      </c>
      <c r="AA232" s="155">
        <f>'هر څه دلته وليکئ'!DE26</f>
        <v>0</v>
      </c>
      <c r="AB232" s="155">
        <f>'هر څه دلته وليکئ'!DF26</f>
        <v>0</v>
      </c>
      <c r="AC232" s="196">
        <f>'هر څه دلته وليکئ'!DG26</f>
        <v>0</v>
      </c>
      <c r="AD232" s="224" t="s">
        <v>49</v>
      </c>
      <c r="AE232" s="738" t="s">
        <v>116</v>
      </c>
      <c r="AF232" s="729">
        <f>AF13</f>
        <v>1403</v>
      </c>
      <c r="AG232" s="707"/>
      <c r="AH232" s="741"/>
      <c r="AI232" s="653"/>
      <c r="AJ232" s="674"/>
      <c r="AK232" s="683"/>
      <c r="AL232" s="677"/>
      <c r="AM232" s="674"/>
      <c r="AN232" s="674"/>
      <c r="AO232" s="674"/>
      <c r="AP232" s="674"/>
      <c r="AQ232" s="674"/>
      <c r="AR232" s="674"/>
      <c r="AS232" s="671"/>
    </row>
    <row r="233" spans="1:45" ht="23.45" customHeight="1">
      <c r="A233" s="668"/>
      <c r="B233" s="669"/>
      <c r="C233" s="441">
        <v>0</v>
      </c>
      <c r="D233" s="426">
        <v>0</v>
      </c>
      <c r="E233" s="263">
        <f>IF(G233="","",G233-F233)</f>
        <v>0</v>
      </c>
      <c r="F233" s="263">
        <f>IF(F234="","",F234-F232)</f>
        <v>0</v>
      </c>
      <c r="G233" s="442">
        <f>IF(G234="","",G234-G232)</f>
        <v>0</v>
      </c>
      <c r="H233" s="714">
        <f>'هر څه دلته وليکئ'!BK26</f>
        <v>0</v>
      </c>
      <c r="I233" s="727">
        <f>'هر څه دلته وليکئ'!BL26</f>
        <v>0</v>
      </c>
      <c r="J233" s="722"/>
      <c r="K233" s="263">
        <f>'هر څه دلته وليکئ'!BM26</f>
        <v>0</v>
      </c>
      <c r="L233" s="156">
        <f>'هر څه دلته وليکئ'!BN26</f>
        <v>0</v>
      </c>
      <c r="M233" s="156">
        <f>'هر څه دلته وليکئ'!BO26</f>
        <v>0</v>
      </c>
      <c r="N233" s="156"/>
      <c r="O233" s="156">
        <f>'هر څه دلته وليکئ'!BQ26</f>
        <v>0</v>
      </c>
      <c r="P233" s="156"/>
      <c r="Q233" s="156">
        <f>'هر څه دلته وليکئ'!BS26</f>
        <v>0</v>
      </c>
      <c r="R233" s="156">
        <f>'هر څه دلته وليکئ'!BT26</f>
        <v>0</v>
      </c>
      <c r="S233" s="156"/>
      <c r="T233" s="156">
        <f>'هر څه دلته وليکئ'!BV26</f>
        <v>0</v>
      </c>
      <c r="U233" s="156">
        <f>'هر څه دلته وليکئ'!BW26</f>
        <v>0</v>
      </c>
      <c r="V233" s="156">
        <f>'هر څه دلته وليکئ'!BX26</f>
        <v>0</v>
      </c>
      <c r="W233" s="156">
        <f>'هر څه دلته وليکئ'!BY26</f>
        <v>0</v>
      </c>
      <c r="X233" s="156">
        <f>'هر څه دلته وليکئ'!BZ26</f>
        <v>0</v>
      </c>
      <c r="Y233" s="156"/>
      <c r="Z233" s="156">
        <f>'هر څه دلته وليکئ'!CB26</f>
        <v>0</v>
      </c>
      <c r="AA233" s="156">
        <f>'هر څه دلته وليکئ'!CC26</f>
        <v>0</v>
      </c>
      <c r="AB233" s="156">
        <f>'هر څه دلته وليکئ'!CD26</f>
        <v>0</v>
      </c>
      <c r="AC233" s="198">
        <f>'هر څه دلته وليکئ'!CE26</f>
        <v>0</v>
      </c>
      <c r="AD233" s="225" t="s">
        <v>0</v>
      </c>
      <c r="AE233" s="738"/>
      <c r="AF233" s="661"/>
      <c r="AG233" s="707"/>
      <c r="AH233" s="741"/>
      <c r="AI233" s="653" t="str">
        <f>'هر څه دلته وليکئ'!DL26</f>
        <v>جلد</v>
      </c>
      <c r="AJ233" s="674"/>
      <c r="AK233" s="683"/>
      <c r="AL233" s="677"/>
      <c r="AM233" s="674"/>
      <c r="AN233" s="674"/>
      <c r="AO233" s="674"/>
      <c r="AP233" s="674"/>
      <c r="AQ233" s="674"/>
      <c r="AR233" s="674"/>
      <c r="AS233" s="671"/>
    </row>
    <row r="234" spans="1:45" ht="23.45" customHeight="1">
      <c r="A234" s="668"/>
      <c r="B234" s="669"/>
      <c r="C234" s="263">
        <f>'هر څه دلته وليکئ'!BF26</f>
        <v>0</v>
      </c>
      <c r="D234" s="263">
        <f>'هر څه دلته وليکئ'!BG26</f>
        <v>0</v>
      </c>
      <c r="E234" s="263">
        <f>'هر څه دلته وليکئ'!BH26</f>
        <v>0</v>
      </c>
      <c r="F234" s="263">
        <f>'هر څه دلته وليکئ'!BI26</f>
        <v>0</v>
      </c>
      <c r="G234" s="450">
        <f>'هر څه دلته وليکئ'!BJ26</f>
        <v>0</v>
      </c>
      <c r="H234" s="715"/>
      <c r="I234" s="728"/>
      <c r="J234" s="723"/>
      <c r="K234" s="263">
        <f t="shared" ref="K234:R234" si="46">SUM(K233+K232)</f>
        <v>0</v>
      </c>
      <c r="L234" s="156">
        <f t="shared" si="46"/>
        <v>0</v>
      </c>
      <c r="M234" s="189">
        <f t="shared" si="46"/>
        <v>0</v>
      </c>
      <c r="N234" s="189"/>
      <c r="O234" s="189">
        <f t="shared" si="46"/>
        <v>0</v>
      </c>
      <c r="P234" s="189"/>
      <c r="Q234" s="189">
        <f t="shared" si="46"/>
        <v>0</v>
      </c>
      <c r="R234" s="189">
        <f t="shared" si="46"/>
        <v>0</v>
      </c>
      <c r="S234" s="189"/>
      <c r="T234" s="189">
        <f t="shared" ref="T234:X234" si="47">SUM(T233+T232)</f>
        <v>0</v>
      </c>
      <c r="U234" s="189">
        <f t="shared" si="47"/>
        <v>0</v>
      </c>
      <c r="V234" s="189">
        <f t="shared" si="47"/>
        <v>0</v>
      </c>
      <c r="W234" s="189">
        <f t="shared" si="47"/>
        <v>0</v>
      </c>
      <c r="X234" s="189">
        <f t="shared" si="47"/>
        <v>0</v>
      </c>
      <c r="Y234" s="189"/>
      <c r="Z234" s="189">
        <f t="shared" ref="Z234:AB234" si="48">SUM(Z233+Z232)</f>
        <v>0</v>
      </c>
      <c r="AA234" s="189">
        <f t="shared" si="48"/>
        <v>0</v>
      </c>
      <c r="AB234" s="189">
        <f t="shared" si="48"/>
        <v>0</v>
      </c>
      <c r="AC234" s="204">
        <f>SUM(AC233+AC232)</f>
        <v>0</v>
      </c>
      <c r="AD234" s="226" t="s">
        <v>48</v>
      </c>
      <c r="AE234" s="739"/>
      <c r="AF234" s="728"/>
      <c r="AG234" s="708"/>
      <c r="AH234" s="742"/>
      <c r="AI234" s="654"/>
      <c r="AJ234" s="675"/>
      <c r="AK234" s="684"/>
      <c r="AL234" s="678"/>
      <c r="AM234" s="675"/>
      <c r="AN234" s="675"/>
      <c r="AO234" s="675"/>
      <c r="AP234" s="675"/>
      <c r="AQ234" s="675"/>
      <c r="AR234" s="675"/>
      <c r="AS234" s="672"/>
    </row>
    <row r="235" spans="1:45" ht="15.95" customHeight="1">
      <c r="A235" s="704" t="s">
        <v>264</v>
      </c>
      <c r="B235" s="705"/>
      <c r="C235" s="705"/>
      <c r="D235" s="705"/>
      <c r="E235" s="705"/>
      <c r="F235" s="705"/>
      <c r="G235" s="705"/>
      <c r="H235" s="705"/>
      <c r="I235" s="705"/>
      <c r="J235" s="705"/>
      <c r="K235" s="704" t="s">
        <v>119</v>
      </c>
      <c r="L235" s="705"/>
      <c r="M235" s="705"/>
      <c r="N235" s="705"/>
      <c r="O235" s="705"/>
      <c r="P235" s="705"/>
      <c r="Q235" s="705"/>
      <c r="R235" s="705"/>
      <c r="S235" s="705"/>
      <c r="T235" s="705"/>
      <c r="U235" s="705"/>
      <c r="V235" s="705"/>
      <c r="W235" s="705"/>
      <c r="X235" s="705"/>
      <c r="Y235" s="705"/>
      <c r="Z235" s="705"/>
      <c r="AA235" s="705"/>
      <c r="AB235" s="705"/>
      <c r="AC235" s="717"/>
      <c r="AD235" s="718" t="s">
        <v>118</v>
      </c>
      <c r="AE235" s="719"/>
      <c r="AF235" s="719"/>
      <c r="AG235" s="719"/>
      <c r="AH235" s="719"/>
      <c r="AI235" s="719"/>
      <c r="AJ235" s="719"/>
      <c r="AK235" s="719"/>
      <c r="AL235" s="719"/>
      <c r="AM235" s="719"/>
      <c r="AN235" s="719"/>
      <c r="AO235" s="719"/>
      <c r="AP235" s="719"/>
      <c r="AQ235" s="719"/>
      <c r="AR235" s="719"/>
      <c r="AS235" s="720"/>
    </row>
    <row r="236" spans="1:45" ht="15.95" customHeight="1" thickBot="1">
      <c r="A236" s="650" t="s">
        <v>58</v>
      </c>
      <c r="B236" s="651"/>
      <c r="C236" s="651"/>
      <c r="D236" s="651"/>
      <c r="E236" s="651"/>
      <c r="F236" s="651"/>
      <c r="G236" s="651"/>
      <c r="H236" s="651"/>
      <c r="I236" s="651"/>
      <c r="J236" s="651"/>
      <c r="K236" s="651"/>
      <c r="L236" s="651"/>
      <c r="M236" s="651"/>
      <c r="N236" s="651"/>
      <c r="O236" s="651"/>
      <c r="P236" s="651"/>
      <c r="Q236" s="651"/>
      <c r="R236" s="651"/>
      <c r="S236" s="651"/>
      <c r="T236" s="651"/>
      <c r="U236" s="651"/>
      <c r="V236" s="651"/>
      <c r="W236" s="651"/>
      <c r="X236" s="651"/>
      <c r="Y236" s="651"/>
      <c r="Z236" s="651"/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2"/>
    </row>
    <row r="237" spans="1:45" ht="15.95" customHeight="1">
      <c r="A237" s="698" t="s">
        <v>151</v>
      </c>
      <c r="B237" s="698"/>
      <c r="C237" s="698"/>
      <c r="D237" s="698"/>
      <c r="E237" s="698"/>
      <c r="F237" s="698"/>
      <c r="G237" s="199"/>
      <c r="H237" s="703" t="s">
        <v>152</v>
      </c>
      <c r="I237" s="703"/>
      <c r="J237" s="703"/>
      <c r="K237" s="703"/>
      <c r="L237" s="703"/>
      <c r="M237" s="703"/>
      <c r="N237" s="703"/>
      <c r="O237" s="199"/>
      <c r="P237" s="703" t="s">
        <v>153</v>
      </c>
      <c r="Q237" s="703"/>
      <c r="R237" s="703"/>
      <c r="S237" s="703"/>
      <c r="T237" s="703"/>
      <c r="U237" s="703"/>
      <c r="V237" s="703"/>
      <c r="W237" s="703"/>
      <c r="X237" s="703"/>
      <c r="Y237" s="199"/>
      <c r="Z237" s="730" t="str">
        <f>Z27</f>
        <v>ولسوالۍ تائيدي:</v>
      </c>
      <c r="AA237" s="730"/>
      <c r="AB237" s="730"/>
      <c r="AC237" s="730"/>
      <c r="AD237" s="730"/>
      <c r="AE237" s="730"/>
      <c r="AF237" s="730"/>
      <c r="AG237" s="730"/>
      <c r="AH237" s="281"/>
      <c r="AI237" s="730" t="s">
        <v>287</v>
      </c>
      <c r="AJ237" s="730"/>
      <c r="AK237" s="730"/>
      <c r="AL237" s="730"/>
      <c r="AM237" s="730"/>
      <c r="AN237" s="730"/>
      <c r="AO237" s="730"/>
      <c r="AP237" s="730"/>
      <c r="AQ237" s="730"/>
      <c r="AR237" s="274"/>
      <c r="AS237" s="274"/>
    </row>
    <row r="238" spans="1:45" ht="15.95" customHeight="1">
      <c r="A238" s="214"/>
      <c r="B238" s="214"/>
      <c r="C238" s="153"/>
      <c r="D238" s="153"/>
      <c r="E238" s="153"/>
      <c r="F238" s="153"/>
      <c r="G238" s="153"/>
      <c r="H238" s="153"/>
      <c r="I238" s="220"/>
      <c r="J238" s="153"/>
      <c r="K238" s="220"/>
      <c r="L238" s="153"/>
      <c r="M238" s="153"/>
      <c r="N238" s="153"/>
      <c r="O238" s="153"/>
      <c r="P238" s="153"/>
      <c r="Q238" s="153"/>
      <c r="R238" s="153"/>
      <c r="S238" s="153"/>
      <c r="T238" s="153"/>
      <c r="U238" s="153"/>
      <c r="V238" s="153"/>
      <c r="W238" s="153"/>
      <c r="X238" s="153"/>
      <c r="Y238" s="153"/>
      <c r="Z238" s="153"/>
      <c r="AA238" s="153"/>
      <c r="AB238" s="153"/>
      <c r="AC238" s="153"/>
      <c r="AD238" s="228"/>
      <c r="AE238" s="228"/>
      <c r="AF238" s="220"/>
      <c r="AG238" s="255"/>
      <c r="AH238" s="214"/>
      <c r="AI238" s="90"/>
      <c r="AJ238" s="90"/>
      <c r="AK238" s="90"/>
      <c r="AL238" s="90"/>
      <c r="AM238" s="90"/>
      <c r="AN238" s="90"/>
      <c r="AO238" s="90"/>
      <c r="AP238" s="274"/>
      <c r="AQ238" s="274"/>
      <c r="AR238" s="274"/>
      <c r="AS238" s="274"/>
    </row>
    <row r="239" spans="1:45" ht="15.95" customHeight="1">
      <c r="A239" s="215"/>
      <c r="B239" s="215"/>
      <c r="C239" s="200"/>
      <c r="D239" s="200"/>
      <c r="E239" s="200"/>
      <c r="F239" s="200"/>
      <c r="G239" s="200"/>
      <c r="H239" s="200"/>
      <c r="I239" s="220"/>
      <c r="J239" s="200"/>
      <c r="K239" s="221"/>
      <c r="L239" s="200"/>
      <c r="M239" s="200"/>
      <c r="N239" s="201"/>
      <c r="O239" s="201"/>
      <c r="P239" s="200"/>
      <c r="Q239" s="200"/>
      <c r="R239" s="200"/>
      <c r="S239" s="200"/>
      <c r="T239" s="200"/>
      <c r="U239" s="200"/>
      <c r="V239" s="200"/>
      <c r="W239" s="200"/>
      <c r="X239" s="201"/>
      <c r="Y239" s="201"/>
      <c r="Z239" s="201"/>
      <c r="AA239" s="200"/>
      <c r="AB239" s="200"/>
      <c r="AC239" s="200"/>
      <c r="AD239" s="229"/>
      <c r="AE239" s="229"/>
      <c r="AF239" s="220"/>
      <c r="AG239" s="256"/>
      <c r="AH239" s="277"/>
      <c r="AI239" s="251"/>
      <c r="AJ239" s="98"/>
      <c r="AK239" s="6"/>
      <c r="AL239" s="6"/>
      <c r="AM239" s="6"/>
      <c r="AN239" s="6"/>
      <c r="AO239" s="6"/>
      <c r="AP239" s="6"/>
      <c r="AQ239" s="6"/>
      <c r="AR239" s="6"/>
      <c r="AS239" s="6"/>
    </row>
    <row r="240" spans="1:45" ht="15.95" customHeight="1" thickBot="1">
      <c r="A240" s="216"/>
      <c r="B240" s="216"/>
      <c r="C240" s="202"/>
      <c r="D240" s="202"/>
      <c r="E240" s="202"/>
      <c r="F240" s="202"/>
      <c r="G240" s="202"/>
      <c r="H240" s="202"/>
      <c r="J240" s="202"/>
      <c r="K240" s="222"/>
      <c r="L240" s="202"/>
      <c r="M240" s="202"/>
      <c r="N240" s="202"/>
      <c r="O240" s="203"/>
      <c r="P240" s="202"/>
      <c r="Q240" s="202"/>
      <c r="R240" s="202"/>
      <c r="S240" s="202"/>
      <c r="T240" s="202"/>
      <c r="U240" s="202"/>
      <c r="V240" s="202"/>
      <c r="W240" s="202"/>
      <c r="X240" s="203"/>
      <c r="Y240" s="203"/>
      <c r="Z240" s="203"/>
      <c r="AA240" s="202"/>
      <c r="AB240" s="202"/>
      <c r="AC240" s="202"/>
      <c r="AD240" s="230"/>
      <c r="AE240" s="230"/>
      <c r="AF240" s="222"/>
      <c r="AG240" s="257"/>
      <c r="AH240" s="278"/>
      <c r="AI240" s="252"/>
      <c r="AJ240" s="118"/>
      <c r="AK240" s="100"/>
      <c r="AL240" s="100"/>
      <c r="AM240" s="100"/>
      <c r="AN240" s="100"/>
      <c r="AO240" s="100"/>
      <c r="AP240" s="100"/>
      <c r="AQ240" s="100"/>
      <c r="AR240" s="100"/>
      <c r="AS240" s="100"/>
    </row>
    <row r="241" spans="1:45" ht="13.5" customHeight="1">
      <c r="A241" s="1" t="s">
        <v>0</v>
      </c>
      <c r="B241" s="206" t="s">
        <v>1</v>
      </c>
      <c r="C241" s="697" t="s">
        <v>2</v>
      </c>
      <c r="D241" s="657"/>
      <c r="E241" s="657"/>
      <c r="F241" s="657"/>
      <c r="G241" s="658"/>
      <c r="H241" s="183" t="s">
        <v>60</v>
      </c>
      <c r="I241" s="284"/>
      <c r="J241" s="423"/>
      <c r="K241" s="287"/>
      <c r="L241" s="149"/>
      <c r="M241" s="149"/>
      <c r="N241" s="149"/>
      <c r="O241" s="149"/>
      <c r="P241" s="149"/>
      <c r="Q241" s="149"/>
      <c r="R241" s="149"/>
      <c r="S24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241" s="713"/>
      <c r="U241" s="713"/>
      <c r="V241" s="713"/>
      <c r="W241" s="713"/>
      <c r="X241" s="713"/>
      <c r="Y241" s="713"/>
      <c r="Z241" s="713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2"/>
      <c r="AK241" s="2"/>
      <c r="AL241" s="94"/>
      <c r="AM241" s="94"/>
      <c r="AN241" s="94"/>
      <c r="AO241" s="94"/>
      <c r="AP241" s="94"/>
      <c r="AQ241" s="94"/>
      <c r="AR241" s="94"/>
      <c r="AS241" s="2"/>
    </row>
    <row r="242" spans="1:45" ht="13.5" customHeight="1">
      <c r="A242" s="207">
        <f t="shared" ref="A242:B248" si="49">A2</f>
        <v>70</v>
      </c>
      <c r="B242" s="208">
        <f t="shared" si="49"/>
        <v>0</v>
      </c>
      <c r="C242" s="679" t="s">
        <v>3</v>
      </c>
      <c r="D242" s="680"/>
      <c r="E242" s="680"/>
      <c r="F242" s="680"/>
      <c r="G242" s="681"/>
      <c r="H242" s="184"/>
      <c r="I242" s="285"/>
      <c r="J242" s="185"/>
      <c r="K242" s="285"/>
      <c r="L242" s="185"/>
      <c r="M242" s="185"/>
      <c r="N242" s="716" t="s">
        <v>162</v>
      </c>
      <c r="O242" s="716"/>
      <c r="P242" s="716"/>
      <c r="Q242" s="716"/>
      <c r="R242" s="716"/>
      <c r="S242" s="713"/>
      <c r="T242" s="713"/>
      <c r="U242" s="713"/>
      <c r="V242" s="713"/>
      <c r="W242" s="713"/>
      <c r="X242" s="713"/>
      <c r="Y242" s="713"/>
      <c r="Z242" s="713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2"/>
      <c r="AK242" s="2"/>
      <c r="AL242" s="39"/>
      <c r="AM242" s="39"/>
      <c r="AN242" s="39"/>
      <c r="AO242" s="39"/>
      <c r="AP242" s="39"/>
      <c r="AQ242" s="39"/>
      <c r="AR242" s="13"/>
      <c r="AS242" s="2"/>
    </row>
    <row r="243" spans="1:45" ht="13.5" customHeight="1">
      <c r="A243" s="207">
        <f t="shared" si="49"/>
        <v>50</v>
      </c>
      <c r="B243" s="209">
        <f t="shared" si="49"/>
        <v>0</v>
      </c>
      <c r="C243" s="679" t="s">
        <v>4</v>
      </c>
      <c r="D243" s="680"/>
      <c r="E243" s="680"/>
      <c r="F243" s="680"/>
      <c r="G243" s="681"/>
      <c r="H243" s="184"/>
      <c r="I243" s="285"/>
      <c r="J243" s="185"/>
      <c r="K243" s="285"/>
      <c r="L243" s="185"/>
      <c r="M243" s="185"/>
      <c r="N243" s="716"/>
      <c r="O243" s="716"/>
      <c r="P243" s="716"/>
      <c r="Q243" s="716"/>
      <c r="R243" s="716"/>
      <c r="S243" s="713"/>
      <c r="T243" s="713"/>
      <c r="U243" s="713"/>
      <c r="V243" s="713"/>
      <c r="W243" s="713"/>
      <c r="X243" s="713"/>
      <c r="Y243" s="713"/>
      <c r="Z243" s="713"/>
      <c r="AA243" s="713"/>
      <c r="AB243" s="713"/>
      <c r="AC243" s="713"/>
      <c r="AD243" s="713"/>
      <c r="AE243" s="713"/>
      <c r="AF243" s="713"/>
      <c r="AG243" s="713"/>
      <c r="AH243" s="713"/>
      <c r="AI243" s="713"/>
      <c r="AJ243" s="2"/>
      <c r="AK243" s="2"/>
      <c r="AL243" s="89"/>
      <c r="AM243" s="89"/>
      <c r="AN243" s="744" t="s">
        <v>150</v>
      </c>
      <c r="AO243" s="744"/>
      <c r="AP243" s="744"/>
      <c r="AQ243" s="744"/>
      <c r="AR243" s="744"/>
      <c r="AS243" s="744"/>
    </row>
    <row r="244" spans="1:45" ht="13.5" customHeight="1">
      <c r="A244" s="182">
        <f t="shared" si="49"/>
        <v>40</v>
      </c>
      <c r="B244" s="209">
        <f t="shared" si="49"/>
        <v>0</v>
      </c>
      <c r="C244" s="679" t="s">
        <v>262</v>
      </c>
      <c r="D244" s="680"/>
      <c r="E244" s="680"/>
      <c r="F244" s="680"/>
      <c r="G244" s="681"/>
      <c r="H244" s="183"/>
      <c r="I244" s="284"/>
      <c r="J244" s="423"/>
      <c r="K244" s="287"/>
      <c r="L244" s="149"/>
      <c r="M244" s="149"/>
      <c r="N244" s="149"/>
      <c r="O244" s="149"/>
      <c r="P244" s="149"/>
      <c r="Q244" s="149"/>
      <c r="R244" s="149"/>
      <c r="S244" s="713"/>
      <c r="T244" s="713"/>
      <c r="U244" s="713"/>
      <c r="V244" s="713"/>
      <c r="W244" s="713"/>
      <c r="X244" s="713"/>
      <c r="Y244" s="713"/>
      <c r="Z244" s="713"/>
      <c r="AA244" s="713"/>
      <c r="AB244" s="713"/>
      <c r="AC244" s="713"/>
      <c r="AD244" s="713"/>
      <c r="AE244" s="713"/>
      <c r="AF244" s="713"/>
      <c r="AG244" s="713"/>
      <c r="AH244" s="713"/>
      <c r="AI244" s="713"/>
      <c r="AJ244" s="2"/>
      <c r="AK244" s="2"/>
      <c r="AL244" s="95"/>
      <c r="AM244" s="95"/>
      <c r="AN244" s="95"/>
      <c r="AO244" s="95"/>
      <c r="AP244" s="95"/>
      <c r="AQ244" s="95"/>
      <c r="AR244" s="95"/>
      <c r="AS244" s="2"/>
    </row>
    <row r="245" spans="1:45" ht="13.5" customHeight="1">
      <c r="A245" s="207">
        <f t="shared" si="49"/>
        <v>5</v>
      </c>
      <c r="B245" s="208">
        <f t="shared" si="49"/>
        <v>0</v>
      </c>
      <c r="C245" s="679" t="s">
        <v>263</v>
      </c>
      <c r="D245" s="680"/>
      <c r="E245" s="680"/>
      <c r="F245" s="680"/>
      <c r="G245" s="681"/>
      <c r="H245" s="183"/>
      <c r="I245" s="284"/>
      <c r="J245" s="423"/>
      <c r="K245" s="287"/>
      <c r="L245" s="149"/>
      <c r="M245" s="149"/>
      <c r="N245" s="149"/>
      <c r="O245" s="149"/>
      <c r="P245" s="149"/>
      <c r="Q245" s="149"/>
      <c r="R245" s="149"/>
      <c r="S245" s="713"/>
      <c r="T245" s="713"/>
      <c r="U245" s="713"/>
      <c r="V245" s="713"/>
      <c r="W245" s="713"/>
      <c r="X245" s="713"/>
      <c r="Y245" s="713"/>
      <c r="Z245" s="713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2"/>
      <c r="AK245" s="2"/>
      <c r="AL245" s="95"/>
      <c r="AM245" s="95"/>
      <c r="AN245" s="95"/>
      <c r="AO245" s="95"/>
      <c r="AP245" s="95"/>
      <c r="AQ245" s="95"/>
      <c r="AR245" s="95"/>
      <c r="AS245" s="2"/>
    </row>
    <row r="246" spans="1:45" ht="13.5" customHeight="1">
      <c r="A246" s="182">
        <f t="shared" si="49"/>
        <v>5</v>
      </c>
      <c r="B246" s="209">
        <f t="shared" si="49"/>
        <v>0</v>
      </c>
      <c r="C246" s="679" t="s">
        <v>5</v>
      </c>
      <c r="D246" s="680"/>
      <c r="E246" s="680"/>
      <c r="F246" s="680"/>
      <c r="G246" s="681"/>
      <c r="H246" s="183"/>
      <c r="I246" s="284"/>
      <c r="J246" s="423"/>
      <c r="K246" s="287"/>
      <c r="L246" s="149"/>
      <c r="M246" s="149"/>
      <c r="N246" s="149"/>
      <c r="O246" s="149"/>
      <c r="P246" s="149"/>
      <c r="Q246" s="149"/>
      <c r="R246" s="149"/>
      <c r="S246" s="713"/>
      <c r="T246" s="713"/>
      <c r="U246" s="713"/>
      <c r="V246" s="713"/>
      <c r="W246" s="713"/>
      <c r="X246" s="713"/>
      <c r="Y246" s="713"/>
      <c r="Z246" s="713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2"/>
      <c r="AK246" s="2"/>
      <c r="AL246" s="2"/>
      <c r="AM246" s="2"/>
      <c r="AN246" s="2"/>
      <c r="AO246" s="2"/>
      <c r="AP246" s="2"/>
      <c r="AQ246" s="2"/>
      <c r="AR246" s="13"/>
      <c r="AS246" s="2"/>
    </row>
    <row r="247" spans="1:45" ht="13.5" customHeight="1">
      <c r="A247" s="182">
        <f t="shared" si="49"/>
        <v>10</v>
      </c>
      <c r="B247" s="209">
        <f t="shared" si="49"/>
        <v>0</v>
      </c>
      <c r="C247" s="679" t="s">
        <v>6</v>
      </c>
      <c r="D247" s="680"/>
      <c r="E247" s="680"/>
      <c r="F247" s="680"/>
      <c r="G247" s="681"/>
      <c r="H247" s="149"/>
      <c r="I247" s="284"/>
      <c r="J247" s="185"/>
      <c r="K247" s="285"/>
      <c r="L247" s="185"/>
      <c r="M247" s="185"/>
      <c r="N247" s="185"/>
      <c r="O247" s="185"/>
      <c r="P247" s="185"/>
      <c r="Q247" s="185"/>
      <c r="R247" s="185"/>
      <c r="S247" s="713"/>
      <c r="T247" s="713"/>
      <c r="U247" s="713"/>
      <c r="V247" s="713"/>
      <c r="W247" s="713"/>
      <c r="X247" s="713"/>
      <c r="Y247" s="713"/>
      <c r="Z247" s="713"/>
      <c r="AA247" s="713"/>
      <c r="AB247" s="713"/>
      <c r="AC247" s="713"/>
      <c r="AD247" s="713"/>
      <c r="AE247" s="713"/>
      <c r="AF247" s="713"/>
      <c r="AG247" s="713"/>
      <c r="AH247" s="713"/>
      <c r="AI247" s="713"/>
      <c r="AJ247" s="96"/>
      <c r="AK247" s="96"/>
      <c r="AL247" s="96"/>
      <c r="AM247" s="96"/>
      <c r="AN247" s="743" t="s">
        <v>149</v>
      </c>
      <c r="AO247" s="743"/>
      <c r="AP247" s="743"/>
      <c r="AQ247" s="743"/>
      <c r="AR247" s="743"/>
      <c r="AS247" s="743"/>
    </row>
    <row r="248" spans="1:45" ht="13.5" customHeight="1" thickBot="1">
      <c r="A248" s="210">
        <f t="shared" si="49"/>
        <v>0</v>
      </c>
      <c r="B248" s="211">
        <f t="shared" si="49"/>
        <v>0</v>
      </c>
      <c r="C248" s="699" t="s">
        <v>7</v>
      </c>
      <c r="D248" s="700"/>
      <c r="E248" s="700"/>
      <c r="F248" s="700"/>
      <c r="G248" s="701"/>
      <c r="H248" s="186"/>
      <c r="I248" s="286"/>
      <c r="J248" s="187"/>
      <c r="K248" s="218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223"/>
      <c r="AE248" s="223"/>
      <c r="AF248" s="218"/>
      <c r="AG248" s="253"/>
      <c r="AH248" s="276"/>
      <c r="AI248" s="250"/>
      <c r="AJ248" s="97"/>
      <c r="AK248" s="97"/>
      <c r="AL248" s="97"/>
      <c r="AM248" s="97"/>
      <c r="AN248" s="5"/>
      <c r="AO248" s="5"/>
      <c r="AP248" s="5"/>
      <c r="AQ248" s="5"/>
      <c r="AR248" s="14"/>
      <c r="AS248" s="5"/>
    </row>
    <row r="249" spans="1:45" ht="16.5" customHeight="1">
      <c r="A249" s="747" t="s">
        <v>61</v>
      </c>
      <c r="B249" s="748"/>
      <c r="C249" s="697" t="s">
        <v>8</v>
      </c>
      <c r="D249" s="657"/>
      <c r="E249" s="657"/>
      <c r="F249" s="657"/>
      <c r="G249" s="658"/>
      <c r="H249" s="762" t="s">
        <v>9</v>
      </c>
      <c r="I249" s="729" t="s">
        <v>50</v>
      </c>
      <c r="J249" s="758" t="s">
        <v>117</v>
      </c>
      <c r="K249" s="729" t="s">
        <v>47</v>
      </c>
      <c r="L249" s="702" t="s">
        <v>10</v>
      </c>
      <c r="M249" s="702" t="s">
        <v>11</v>
      </c>
      <c r="N249" s="702" t="s">
        <v>44</v>
      </c>
      <c r="O249" s="702" t="s">
        <v>12</v>
      </c>
      <c r="P249" s="702" t="s">
        <v>13</v>
      </c>
      <c r="Q249" s="702" t="s">
        <v>14</v>
      </c>
      <c r="R249" s="702" t="s">
        <v>15</v>
      </c>
      <c r="S249" s="702" t="s">
        <v>45</v>
      </c>
      <c r="T249" s="702" t="s">
        <v>16</v>
      </c>
      <c r="U249" s="702" t="s">
        <v>17</v>
      </c>
      <c r="V249" s="702" t="s">
        <v>18</v>
      </c>
      <c r="W249" s="702" t="s">
        <v>19</v>
      </c>
      <c r="X249" s="702" t="s">
        <v>20</v>
      </c>
      <c r="Y249" s="702" t="s">
        <v>55</v>
      </c>
      <c r="Z249" s="702" t="s">
        <v>54</v>
      </c>
      <c r="AA249" s="702" t="s">
        <v>53</v>
      </c>
      <c r="AB249" s="702" t="s">
        <v>21</v>
      </c>
      <c r="AC249" s="687" t="s">
        <v>22</v>
      </c>
      <c r="AD249" s="733" t="s">
        <v>56</v>
      </c>
      <c r="AE249" s="734"/>
      <c r="AF249" s="729" t="s">
        <v>148</v>
      </c>
      <c r="AG249" s="735" t="s">
        <v>43</v>
      </c>
      <c r="AH249" s="736" t="s">
        <v>316</v>
      </c>
      <c r="AI249" s="763" t="s">
        <v>23</v>
      </c>
      <c r="AJ249" s="759" t="s">
        <v>24</v>
      </c>
      <c r="AK249" s="670" t="s">
        <v>25</v>
      </c>
      <c r="AL249" s="755" t="s">
        <v>57</v>
      </c>
      <c r="AM249" s="756"/>
      <c r="AN249" s="756"/>
      <c r="AO249" s="756"/>
      <c r="AP249" s="756"/>
      <c r="AQ249" s="756"/>
      <c r="AR249" s="757"/>
      <c r="AS249" s="753" t="s">
        <v>26</v>
      </c>
    </row>
    <row r="250" spans="1:45" ht="45" customHeight="1" thickBot="1">
      <c r="A250" s="749"/>
      <c r="B250" s="750"/>
      <c r="C250" s="150" t="s">
        <v>27</v>
      </c>
      <c r="D250" s="181" t="s">
        <v>28</v>
      </c>
      <c r="E250" s="181" t="s">
        <v>29</v>
      </c>
      <c r="F250" s="181" t="s">
        <v>30</v>
      </c>
      <c r="G250" s="151" t="s">
        <v>51</v>
      </c>
      <c r="H250" s="660"/>
      <c r="I250" s="662"/>
      <c r="J250" s="656"/>
      <c r="K250" s="662"/>
      <c r="L250" s="664"/>
      <c r="M250" s="664"/>
      <c r="N250" s="664"/>
      <c r="O250" s="664"/>
      <c r="P250" s="664"/>
      <c r="Q250" s="664"/>
      <c r="R250" s="664"/>
      <c r="S250" s="664"/>
      <c r="T250" s="664"/>
      <c r="U250" s="664"/>
      <c r="V250" s="664"/>
      <c r="W250" s="664"/>
      <c r="X250" s="664"/>
      <c r="Y250" s="664"/>
      <c r="Z250" s="664"/>
      <c r="AA250" s="664"/>
      <c r="AB250" s="664"/>
      <c r="AC250" s="688"/>
      <c r="AD250" s="711"/>
      <c r="AE250" s="712"/>
      <c r="AF250" s="662"/>
      <c r="AG250" s="665"/>
      <c r="AH250" s="737"/>
      <c r="AI250" s="686"/>
      <c r="AJ250" s="760"/>
      <c r="AK250" s="761"/>
      <c r="AL250" s="9" t="s">
        <v>31</v>
      </c>
      <c r="AM250" s="122" t="s">
        <v>32</v>
      </c>
      <c r="AN250" s="10" t="s">
        <v>33</v>
      </c>
      <c r="AO250" s="121" t="s">
        <v>34</v>
      </c>
      <c r="AP250" s="10" t="s">
        <v>35</v>
      </c>
      <c r="AQ250" s="122" t="s">
        <v>36</v>
      </c>
      <c r="AR250" s="15" t="s">
        <v>37</v>
      </c>
      <c r="AS250" s="695"/>
    </row>
    <row r="251" spans="1:45" ht="23.45" customHeight="1" thickBot="1">
      <c r="A251" s="749"/>
      <c r="B251" s="750"/>
      <c r="C251" s="205">
        <f>'هر څه دلته وليکئ'!AD27</f>
        <v>0</v>
      </c>
      <c r="D251" s="205">
        <f>'هر څه دلته وليکئ'!AE27</f>
        <v>0</v>
      </c>
      <c r="E251" s="205">
        <f>'هر څه دلته وليکئ'!AF27</f>
        <v>0</v>
      </c>
      <c r="F251" s="205">
        <f>'هر څه دلته وليکئ'!AG27</f>
        <v>0</v>
      </c>
      <c r="G251" s="432">
        <f>'هر څه دلته وليکئ'!AH27</f>
        <v>0</v>
      </c>
      <c r="H251" s="190">
        <f>'هر څه دلته وليکئ'!AI27</f>
        <v>0</v>
      </c>
      <c r="I251" s="205">
        <f>'هر څه دلته وليکئ'!AJ27</f>
        <v>0</v>
      </c>
      <c r="J251" s="721">
        <f>'هر څه دلته وليکئ'!AB27</f>
        <v>0</v>
      </c>
      <c r="K251" s="433">
        <f>'هر څه دلته وليکئ'!AK27</f>
        <v>0</v>
      </c>
      <c r="L251" s="190">
        <f>'هر څه دلته وليکئ'!AL27</f>
        <v>0</v>
      </c>
      <c r="M251" s="190">
        <f>'هر څه دلته وليکئ'!AM27</f>
        <v>0</v>
      </c>
      <c r="N251" s="190">
        <f>'هر څه دلته وليکئ'!AN27</f>
        <v>0</v>
      </c>
      <c r="O251" s="190">
        <f>'هر څه دلته وليکئ'!AO27</f>
        <v>0</v>
      </c>
      <c r="P251" s="190">
        <f>'هر څه دلته وليکئ'!AP27</f>
        <v>0</v>
      </c>
      <c r="Q251" s="190">
        <f>'هر څه دلته وليکئ'!AQ27</f>
        <v>0</v>
      </c>
      <c r="R251" s="190">
        <f>'هر څه دلته وليکئ'!AR27</f>
        <v>0</v>
      </c>
      <c r="S251" s="190">
        <f>'هر څه دلته وليکئ'!AS27</f>
        <v>0</v>
      </c>
      <c r="T251" s="190">
        <f>'هر څه دلته وليکئ'!AT27</f>
        <v>0</v>
      </c>
      <c r="U251" s="190">
        <f>'هر څه دلته وليکئ'!AU27</f>
        <v>0</v>
      </c>
      <c r="V251" s="190">
        <f>'هر څه دلته وليکئ'!AV27</f>
        <v>0</v>
      </c>
      <c r="W251" s="190">
        <f>'هر څه دلته وليکئ'!AW27</f>
        <v>0</v>
      </c>
      <c r="X251" s="190">
        <f>'هر څه دلته وليکئ'!AX27</f>
        <v>0</v>
      </c>
      <c r="Y251" s="190"/>
      <c r="Z251" s="190">
        <f>'هر څه دلته وليکئ'!AZ27</f>
        <v>0</v>
      </c>
      <c r="AA251" s="190">
        <f>'هر څه دلته وليکئ'!BA27</f>
        <v>0</v>
      </c>
      <c r="AB251" s="190">
        <f>'هر څه دلته وليکئ'!BB27</f>
        <v>0</v>
      </c>
      <c r="AC251" s="193">
        <f>'هر څه دلته وليکئ'!BC27</f>
        <v>0</v>
      </c>
      <c r="AD251" s="745" t="s">
        <v>114</v>
      </c>
      <c r="AE251" s="746"/>
      <c r="AF251" s="205">
        <f>'هر څه دلته وليکئ'!BD27</f>
        <v>0</v>
      </c>
      <c r="AG251" s="706">
        <f>'هر څه دلته وليکئ'!DH27</f>
        <v>0</v>
      </c>
      <c r="AH251" s="740">
        <f>'هر څه دلته وليکئ'!DI27</f>
        <v>0</v>
      </c>
      <c r="AI251" s="421" t="str">
        <f>'هر څه دلته وليکئ'!DJ27</f>
        <v xml:space="preserve"> ثبت </v>
      </c>
      <c r="AJ251" s="673">
        <f>'هر څه دلته وليکئ'!DM27</f>
        <v>0</v>
      </c>
      <c r="AK251" s="682">
        <f>'هر څه دلته وليکئ'!DN27</f>
        <v>0</v>
      </c>
      <c r="AL251" s="676">
        <f>'هر څه دلته وليکئ'!DO27</f>
        <v>0</v>
      </c>
      <c r="AM251" s="673">
        <f>'هر څه دلته وليکئ'!DP27</f>
        <v>0</v>
      </c>
      <c r="AN251" s="673">
        <f>'هر څه دلته وليکئ'!DQ27</f>
        <v>0</v>
      </c>
      <c r="AO251" s="673">
        <f>'هر څه دلته وليکئ'!DR27</f>
        <v>0</v>
      </c>
      <c r="AP251" s="673">
        <f>'هر څه دلته وليکئ'!DS27</f>
        <v>0</v>
      </c>
      <c r="AQ251" s="673">
        <f>'هر څه دلته وليکئ'!DT27</f>
        <v>0</v>
      </c>
      <c r="AR251" s="673">
        <f>'هر څه دلته وليکئ'!DU27</f>
        <v>0</v>
      </c>
      <c r="AS251" s="670">
        <v>17</v>
      </c>
    </row>
    <row r="252" spans="1:45" ht="23.45" customHeight="1" thickBot="1">
      <c r="A252" s="749"/>
      <c r="B252" s="750"/>
      <c r="C252" s="205">
        <f>'هر څه دلته وليکئ'!A27</f>
        <v>0</v>
      </c>
      <c r="D252" s="205">
        <f>'هر څه دلته وليکئ'!B27</f>
        <v>0</v>
      </c>
      <c r="E252" s="205">
        <f>'هر څه دلته وليکئ'!C27</f>
        <v>0</v>
      </c>
      <c r="F252" s="205">
        <f>'هر څه دلته وليکئ'!D27</f>
        <v>0</v>
      </c>
      <c r="G252" s="432">
        <f>'هر څه دلته وليکئ'!E27</f>
        <v>0</v>
      </c>
      <c r="H252" s="190">
        <f>'هر څه دلته وليکئ'!F27</f>
        <v>0</v>
      </c>
      <c r="I252" s="205">
        <f>'هر څه دلته وليکئ'!G27</f>
        <v>0</v>
      </c>
      <c r="J252" s="722"/>
      <c r="K252" s="435">
        <f>'هر څه دلته وليکئ'!H27</f>
        <v>0</v>
      </c>
      <c r="L252" s="194">
        <f>'هر څه دلته وليکئ'!I27</f>
        <v>0</v>
      </c>
      <c r="M252" s="194">
        <f>'هر څه دلته وليکئ'!J27</f>
        <v>0</v>
      </c>
      <c r="N252" s="194">
        <f>'هر څه دلته وليکئ'!K27</f>
        <v>0</v>
      </c>
      <c r="O252" s="194">
        <f>'هر څه دلته وليکئ'!L27</f>
        <v>0</v>
      </c>
      <c r="P252" s="194">
        <f>'هر څه دلته وليکئ'!M27</f>
        <v>0</v>
      </c>
      <c r="Q252" s="194">
        <f>'هر څه دلته وليکئ'!N27</f>
        <v>0</v>
      </c>
      <c r="R252" s="194">
        <f>'هر څه دلته وليکئ'!O27</f>
        <v>0</v>
      </c>
      <c r="S252" s="194"/>
      <c r="T252" s="194">
        <f>'هر څه دلته وليکئ'!Q27</f>
        <v>0</v>
      </c>
      <c r="U252" s="194">
        <f>'هر څه دلته وليکئ'!R27</f>
        <v>0</v>
      </c>
      <c r="V252" s="194">
        <f>'هر څه دلته وليکئ'!S27</f>
        <v>0</v>
      </c>
      <c r="W252" s="194">
        <f>'هر څه دلته وليکئ'!T27</f>
        <v>0</v>
      </c>
      <c r="X252" s="194">
        <f>'هر څه دلته وليکئ'!U27</f>
        <v>0</v>
      </c>
      <c r="Y252" s="194"/>
      <c r="Z252" s="194">
        <f>'هر څه دلته وليکئ'!W27</f>
        <v>0</v>
      </c>
      <c r="AA252" s="194">
        <f>'هر څه دلته وليکئ'!X27</f>
        <v>0</v>
      </c>
      <c r="AB252" s="194">
        <f>'هر څه دلته وليکئ'!Y27</f>
        <v>0</v>
      </c>
      <c r="AC252" s="195">
        <f>'هر څه دلته وليکئ'!Z27</f>
        <v>0</v>
      </c>
      <c r="AD252" s="724" t="s">
        <v>115</v>
      </c>
      <c r="AE252" s="725"/>
      <c r="AF252" s="205">
        <f>'هر څه دلته وليکئ'!AA27</f>
        <v>0</v>
      </c>
      <c r="AG252" s="707"/>
      <c r="AH252" s="741"/>
      <c r="AI252" s="653" t="str">
        <f>'هر څه دلته وليکئ'!DK27</f>
        <v xml:space="preserve">  پاڼه</v>
      </c>
      <c r="AJ252" s="674"/>
      <c r="AK252" s="683"/>
      <c r="AL252" s="677"/>
      <c r="AM252" s="674"/>
      <c r="AN252" s="674"/>
      <c r="AO252" s="674"/>
      <c r="AP252" s="674"/>
      <c r="AQ252" s="674"/>
      <c r="AR252" s="674"/>
      <c r="AS252" s="671"/>
    </row>
    <row r="253" spans="1:45" ht="23.45" customHeight="1">
      <c r="A253" s="749"/>
      <c r="B253" s="750"/>
      <c r="C253" s="262">
        <f>'هر څه دلته وليکئ'!CG27</f>
        <v>0</v>
      </c>
      <c r="D253" s="262">
        <f>'هر څه دلته وليکئ'!CH27</f>
        <v>0</v>
      </c>
      <c r="E253" s="262">
        <f>'هر څه دلته وليکئ'!CI27</f>
        <v>0</v>
      </c>
      <c r="F253" s="262">
        <f>'هر څه دلته وليکئ'!CJ27</f>
        <v>0</v>
      </c>
      <c r="G253" s="439">
        <f>'هر څه دلته وليکئ'!CK27</f>
        <v>0</v>
      </c>
      <c r="H253" s="447">
        <f>'هر څه دلته وليکئ'!CL27</f>
        <v>0</v>
      </c>
      <c r="I253" s="262">
        <f>'هر څه دلته وليکئ'!CM27</f>
        <v>0</v>
      </c>
      <c r="J253" s="722"/>
      <c r="K253" s="262">
        <f>'هر څه دلته وليکئ'!CO27</f>
        <v>0</v>
      </c>
      <c r="L253" s="155">
        <f>'هر څه دلته وليکئ'!CP27</f>
        <v>0</v>
      </c>
      <c r="M253" s="155">
        <f>'هر څه دلته وليکئ'!CQ27</f>
        <v>0</v>
      </c>
      <c r="N253" s="155"/>
      <c r="O253" s="155">
        <f>'هر څه دلته وليکئ'!CS27</f>
        <v>0</v>
      </c>
      <c r="P253" s="155">
        <f>'هر څه دلته وليکئ'!CT27</f>
        <v>0</v>
      </c>
      <c r="Q253" s="155">
        <f>'هر څه دلته وليکئ'!CU27</f>
        <v>0</v>
      </c>
      <c r="R253" s="155">
        <f>'هر څه دلته وليکئ'!CV27</f>
        <v>0</v>
      </c>
      <c r="S253" s="155"/>
      <c r="T253" s="155">
        <f>'هر څه دلته وليکئ'!CX27</f>
        <v>0</v>
      </c>
      <c r="U253" s="155">
        <f>'هر څه دلته وليکئ'!CY27</f>
        <v>0</v>
      </c>
      <c r="V253" s="155">
        <f>'هر څه دلته وليکئ'!CZ27</f>
        <v>0</v>
      </c>
      <c r="W253" s="155">
        <f>'هر څه دلته وليکئ'!DA27</f>
        <v>0</v>
      </c>
      <c r="X253" s="155">
        <f>'هر څه دلته وليکئ'!DB27</f>
        <v>0</v>
      </c>
      <c r="Y253" s="155"/>
      <c r="Z253" s="155">
        <f>'هر څه دلته وليکئ'!DD27</f>
        <v>0</v>
      </c>
      <c r="AA253" s="155">
        <f>'هر څه دلته وليکئ'!DE27</f>
        <v>0</v>
      </c>
      <c r="AB253" s="155">
        <f>'هر څه دلته وليکئ'!DF27</f>
        <v>0</v>
      </c>
      <c r="AC253" s="196">
        <f>'هر څه دلته وليکئ'!DG27</f>
        <v>0</v>
      </c>
      <c r="AD253" s="224" t="s">
        <v>49</v>
      </c>
      <c r="AE253" s="738" t="s">
        <v>116</v>
      </c>
      <c r="AF253" s="729">
        <f>AF13</f>
        <v>1403</v>
      </c>
      <c r="AG253" s="707"/>
      <c r="AH253" s="741"/>
      <c r="AI253" s="653"/>
      <c r="AJ253" s="674"/>
      <c r="AK253" s="683"/>
      <c r="AL253" s="677"/>
      <c r="AM253" s="674"/>
      <c r="AN253" s="674"/>
      <c r="AO253" s="674"/>
      <c r="AP253" s="674"/>
      <c r="AQ253" s="674"/>
      <c r="AR253" s="674"/>
      <c r="AS253" s="671"/>
    </row>
    <row r="254" spans="1:45" ht="23.45" customHeight="1">
      <c r="A254" s="749"/>
      <c r="B254" s="750"/>
      <c r="C254" s="441">
        <v>0</v>
      </c>
      <c r="D254" s="426">
        <v>0</v>
      </c>
      <c r="E254" s="263">
        <f>IF(G254="","",G254-F254)</f>
        <v>0</v>
      </c>
      <c r="F254" s="263">
        <f>IF(F255="","",F255-F253)</f>
        <v>0</v>
      </c>
      <c r="G254" s="442">
        <f>IF(G255="","",G255-G253)</f>
        <v>0</v>
      </c>
      <c r="H254" s="714">
        <f>'هر څه دلته وليکئ'!BK27</f>
        <v>0</v>
      </c>
      <c r="I254" s="727">
        <f>'هر څه دلته وليکئ'!BL27</f>
        <v>0</v>
      </c>
      <c r="J254" s="722"/>
      <c r="K254" s="263">
        <f>'هر څه دلته وليکئ'!BM27</f>
        <v>0</v>
      </c>
      <c r="L254" s="156">
        <f>'هر څه دلته وليکئ'!BN27</f>
        <v>0</v>
      </c>
      <c r="M254" s="156">
        <f>'هر څه دلته وليکئ'!BO27</f>
        <v>0</v>
      </c>
      <c r="N254" s="156"/>
      <c r="O254" s="156">
        <f>'هر څه دلته وليکئ'!BQ27</f>
        <v>0</v>
      </c>
      <c r="P254" s="156">
        <f>'هر څه دلته وليکئ'!BR27</f>
        <v>0</v>
      </c>
      <c r="Q254" s="156">
        <f>'هر څه دلته وليکئ'!BS27</f>
        <v>0</v>
      </c>
      <c r="R254" s="156">
        <f>'هر څه دلته وليکئ'!BT27</f>
        <v>0</v>
      </c>
      <c r="S254" s="156"/>
      <c r="T254" s="156">
        <f>'هر څه دلته وليکئ'!BV27</f>
        <v>0</v>
      </c>
      <c r="U254" s="156">
        <f>'هر څه دلته وليکئ'!BW27</f>
        <v>0</v>
      </c>
      <c r="V254" s="156">
        <f>'هر څه دلته وليکئ'!BX27</f>
        <v>0</v>
      </c>
      <c r="W254" s="156">
        <f>'هر څه دلته وليکئ'!BY27</f>
        <v>0</v>
      </c>
      <c r="X254" s="156">
        <f>'هر څه دلته وليکئ'!BZ27</f>
        <v>0</v>
      </c>
      <c r="Y254" s="156"/>
      <c r="Z254" s="156">
        <f>'هر څه دلته وليکئ'!CB27</f>
        <v>0</v>
      </c>
      <c r="AA254" s="156">
        <f>'هر څه دلته وليکئ'!CC27</f>
        <v>0</v>
      </c>
      <c r="AB254" s="156">
        <f>'هر څه دلته وليکئ'!CD27</f>
        <v>0</v>
      </c>
      <c r="AC254" s="198">
        <f>'هر څه دلته وليکئ'!CE27</f>
        <v>0</v>
      </c>
      <c r="AD254" s="225" t="s">
        <v>0</v>
      </c>
      <c r="AE254" s="738"/>
      <c r="AF254" s="661"/>
      <c r="AG254" s="707"/>
      <c r="AH254" s="741"/>
      <c r="AI254" s="653" t="str">
        <f>'هر څه دلته وليکئ'!DL27</f>
        <v>جلد</v>
      </c>
      <c r="AJ254" s="674"/>
      <c r="AK254" s="683"/>
      <c r="AL254" s="677"/>
      <c r="AM254" s="674"/>
      <c r="AN254" s="674"/>
      <c r="AO254" s="674"/>
      <c r="AP254" s="674"/>
      <c r="AQ254" s="674"/>
      <c r="AR254" s="674"/>
      <c r="AS254" s="671"/>
    </row>
    <row r="255" spans="1:45" ht="23.45" customHeight="1">
      <c r="A255" s="751"/>
      <c r="B255" s="752"/>
      <c r="C255" s="263">
        <f>'هر څه دلته وليکئ'!BF27</f>
        <v>0</v>
      </c>
      <c r="D255" s="263">
        <f>'هر څه دلته وليکئ'!BG27</f>
        <v>0</v>
      </c>
      <c r="E255" s="263">
        <f>'هر څه دلته وليکئ'!BH27</f>
        <v>0</v>
      </c>
      <c r="F255" s="263">
        <f>'هر څه دلته وليکئ'!BI27</f>
        <v>0</v>
      </c>
      <c r="G255" s="450">
        <f>'هر څه دلته وليکئ'!BJ27</f>
        <v>0</v>
      </c>
      <c r="H255" s="715"/>
      <c r="I255" s="728"/>
      <c r="J255" s="723"/>
      <c r="K255" s="263">
        <f t="shared" ref="K255:R255" si="50">SUM(K254+K253)</f>
        <v>0</v>
      </c>
      <c r="L255" s="156">
        <f t="shared" si="50"/>
        <v>0</v>
      </c>
      <c r="M255" s="189">
        <f t="shared" si="50"/>
        <v>0</v>
      </c>
      <c r="N255" s="189"/>
      <c r="O255" s="189">
        <f t="shared" si="50"/>
        <v>0</v>
      </c>
      <c r="P255" s="189">
        <f t="shared" si="50"/>
        <v>0</v>
      </c>
      <c r="Q255" s="189">
        <f t="shared" si="50"/>
        <v>0</v>
      </c>
      <c r="R255" s="189">
        <f t="shared" si="50"/>
        <v>0</v>
      </c>
      <c r="S255" s="189"/>
      <c r="T255" s="189">
        <f t="shared" ref="T255:X255" si="51">SUM(T254+T253)</f>
        <v>0</v>
      </c>
      <c r="U255" s="189">
        <f t="shared" si="51"/>
        <v>0</v>
      </c>
      <c r="V255" s="189">
        <f t="shared" si="51"/>
        <v>0</v>
      </c>
      <c r="W255" s="189">
        <f t="shared" si="51"/>
        <v>0</v>
      </c>
      <c r="X255" s="189">
        <f t="shared" si="51"/>
        <v>0</v>
      </c>
      <c r="Y255" s="189"/>
      <c r="Z255" s="189">
        <f t="shared" ref="Z255:AB255" si="52">SUM(Z254+Z253)</f>
        <v>0</v>
      </c>
      <c r="AA255" s="189">
        <f t="shared" si="52"/>
        <v>0</v>
      </c>
      <c r="AB255" s="189">
        <f t="shared" si="52"/>
        <v>0</v>
      </c>
      <c r="AC255" s="204">
        <f>SUM(AC254+AC253)</f>
        <v>0</v>
      </c>
      <c r="AD255" s="226" t="s">
        <v>48</v>
      </c>
      <c r="AE255" s="739"/>
      <c r="AF255" s="728"/>
      <c r="AG255" s="708"/>
      <c r="AH255" s="742"/>
      <c r="AI255" s="654"/>
      <c r="AJ255" s="675"/>
      <c r="AK255" s="684"/>
      <c r="AL255" s="678"/>
      <c r="AM255" s="675"/>
      <c r="AN255" s="675"/>
      <c r="AO255" s="675"/>
      <c r="AP255" s="675"/>
      <c r="AQ255" s="675"/>
      <c r="AR255" s="675"/>
      <c r="AS255" s="672"/>
    </row>
    <row r="256" spans="1:45" ht="15.95" customHeight="1">
      <c r="A256" s="704" t="s">
        <v>264</v>
      </c>
      <c r="B256" s="705"/>
      <c r="C256" s="705"/>
      <c r="D256" s="705"/>
      <c r="E256" s="705"/>
      <c r="F256" s="705"/>
      <c r="G256" s="705"/>
      <c r="H256" s="705"/>
      <c r="I256" s="705"/>
      <c r="J256" s="705"/>
      <c r="K256" s="704" t="s">
        <v>119</v>
      </c>
      <c r="L256" s="705"/>
      <c r="M256" s="705"/>
      <c r="N256" s="705"/>
      <c r="O256" s="705"/>
      <c r="P256" s="705"/>
      <c r="Q256" s="705"/>
      <c r="R256" s="705"/>
      <c r="S256" s="705"/>
      <c r="T256" s="705"/>
      <c r="U256" s="705"/>
      <c r="V256" s="705"/>
      <c r="W256" s="705"/>
      <c r="X256" s="705"/>
      <c r="Y256" s="705"/>
      <c r="Z256" s="705"/>
      <c r="AA256" s="705"/>
      <c r="AB256" s="705"/>
      <c r="AC256" s="717"/>
      <c r="AD256" s="718" t="s">
        <v>118</v>
      </c>
      <c r="AE256" s="719"/>
      <c r="AF256" s="719"/>
      <c r="AG256" s="719"/>
      <c r="AH256" s="719"/>
      <c r="AI256" s="719"/>
      <c r="AJ256" s="719"/>
      <c r="AK256" s="719"/>
      <c r="AL256" s="719"/>
      <c r="AM256" s="719"/>
      <c r="AN256" s="719"/>
      <c r="AO256" s="719"/>
      <c r="AP256" s="719"/>
      <c r="AQ256" s="719"/>
      <c r="AR256" s="719"/>
      <c r="AS256" s="720"/>
    </row>
    <row r="257" spans="1:45" ht="15.95" customHeight="1" thickBot="1">
      <c r="A257" s="650" t="s">
        <v>58</v>
      </c>
      <c r="B257" s="651"/>
      <c r="C257" s="651"/>
      <c r="D257" s="651"/>
      <c r="E257" s="651"/>
      <c r="F257" s="651"/>
      <c r="G257" s="651"/>
      <c r="H257" s="651"/>
      <c r="I257" s="651"/>
      <c r="J257" s="651"/>
      <c r="K257" s="651"/>
      <c r="L257" s="651"/>
      <c r="M257" s="651"/>
      <c r="N257" s="651"/>
      <c r="O257" s="651"/>
      <c r="P257" s="651"/>
      <c r="Q257" s="651"/>
      <c r="R257" s="651"/>
      <c r="S257" s="651"/>
      <c r="T257" s="651"/>
      <c r="U257" s="651"/>
      <c r="V257" s="651"/>
      <c r="W257" s="651"/>
      <c r="X257" s="651"/>
      <c r="Y257" s="651"/>
      <c r="Z257" s="651"/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2"/>
    </row>
    <row r="258" spans="1:45" ht="14.45" customHeight="1">
      <c r="A258" s="689" t="s">
        <v>61</v>
      </c>
      <c r="B258" s="690"/>
      <c r="C258" s="657" t="s">
        <v>8</v>
      </c>
      <c r="D258" s="657"/>
      <c r="E258" s="657"/>
      <c r="F258" s="657"/>
      <c r="G258" s="658"/>
      <c r="H258" s="659" t="s">
        <v>9</v>
      </c>
      <c r="I258" s="661" t="s">
        <v>50</v>
      </c>
      <c r="J258" s="655" t="s">
        <v>147</v>
      </c>
      <c r="K258" s="661" t="s">
        <v>146</v>
      </c>
      <c r="L258" s="663" t="s">
        <v>10</v>
      </c>
      <c r="M258" s="663" t="s">
        <v>11</v>
      </c>
      <c r="N258" s="663" t="s">
        <v>44</v>
      </c>
      <c r="O258" s="663" t="s">
        <v>12</v>
      </c>
      <c r="P258" s="663" t="s">
        <v>13</v>
      </c>
      <c r="Q258" s="663" t="s">
        <v>14</v>
      </c>
      <c r="R258" s="663" t="s">
        <v>15</v>
      </c>
      <c r="S258" s="663" t="s">
        <v>45</v>
      </c>
      <c r="T258" s="663" t="s">
        <v>16</v>
      </c>
      <c r="U258" s="663" t="s">
        <v>17</v>
      </c>
      <c r="V258" s="663" t="s">
        <v>18</v>
      </c>
      <c r="W258" s="663" t="s">
        <v>19</v>
      </c>
      <c r="X258" s="663" t="s">
        <v>20</v>
      </c>
      <c r="Y258" s="663" t="s">
        <v>55</v>
      </c>
      <c r="Z258" s="663" t="s">
        <v>54</v>
      </c>
      <c r="AA258" s="663" t="s">
        <v>53</v>
      </c>
      <c r="AB258" s="663" t="s">
        <v>21</v>
      </c>
      <c r="AC258" s="696" t="s">
        <v>22</v>
      </c>
      <c r="AD258" s="709" t="s">
        <v>56</v>
      </c>
      <c r="AE258" s="710"/>
      <c r="AF258" s="661" t="s">
        <v>148</v>
      </c>
      <c r="AG258" s="653" t="s">
        <v>43</v>
      </c>
      <c r="AH258" s="736" t="s">
        <v>316</v>
      </c>
      <c r="AI258" s="685" t="s">
        <v>23</v>
      </c>
      <c r="AJ258" s="685" t="s">
        <v>24</v>
      </c>
      <c r="AK258" s="731" t="s">
        <v>25</v>
      </c>
      <c r="AL258" s="691" t="s">
        <v>57</v>
      </c>
      <c r="AM258" s="692"/>
      <c r="AN258" s="692"/>
      <c r="AO258" s="692"/>
      <c r="AP258" s="692"/>
      <c r="AQ258" s="692"/>
      <c r="AR258" s="693"/>
      <c r="AS258" s="694" t="s">
        <v>26</v>
      </c>
    </row>
    <row r="259" spans="1:45" ht="46.5" customHeight="1" thickBot="1">
      <c r="A259" s="668"/>
      <c r="B259" s="669"/>
      <c r="C259" s="150" t="s">
        <v>27</v>
      </c>
      <c r="D259" s="181" t="s">
        <v>28</v>
      </c>
      <c r="E259" s="181" t="s">
        <v>29</v>
      </c>
      <c r="F259" s="181" t="s">
        <v>30</v>
      </c>
      <c r="G259" s="260" t="s">
        <v>51</v>
      </c>
      <c r="H259" s="789"/>
      <c r="I259" s="662"/>
      <c r="J259" s="656"/>
      <c r="K259" s="662"/>
      <c r="L259" s="664"/>
      <c r="M259" s="664"/>
      <c r="N259" s="664"/>
      <c r="O259" s="664"/>
      <c r="P259" s="664"/>
      <c r="Q259" s="664"/>
      <c r="R259" s="664"/>
      <c r="S259" s="664"/>
      <c r="T259" s="664"/>
      <c r="U259" s="664"/>
      <c r="V259" s="664"/>
      <c r="W259" s="664"/>
      <c r="X259" s="664"/>
      <c r="Y259" s="664"/>
      <c r="Z259" s="664"/>
      <c r="AA259" s="664"/>
      <c r="AB259" s="664"/>
      <c r="AC259" s="688"/>
      <c r="AD259" s="711"/>
      <c r="AE259" s="712"/>
      <c r="AF259" s="662"/>
      <c r="AG259" s="665"/>
      <c r="AH259" s="737"/>
      <c r="AI259" s="686"/>
      <c r="AJ259" s="686"/>
      <c r="AK259" s="732"/>
      <c r="AL259" s="91" t="s">
        <v>31</v>
      </c>
      <c r="AM259" s="122" t="s">
        <v>32</v>
      </c>
      <c r="AN259" s="92" t="s">
        <v>33</v>
      </c>
      <c r="AO259" s="121" t="s">
        <v>34</v>
      </c>
      <c r="AP259" s="92" t="s">
        <v>35</v>
      </c>
      <c r="AQ259" s="122" t="s">
        <v>36</v>
      </c>
      <c r="AR259" s="93" t="s">
        <v>37</v>
      </c>
      <c r="AS259" s="695"/>
    </row>
    <row r="260" spans="1:45" ht="23.45" customHeight="1" thickBot="1">
      <c r="A260" s="668"/>
      <c r="B260" s="669"/>
      <c r="C260" s="205">
        <f>'هر څه دلته وليکئ'!AD28</f>
        <v>0</v>
      </c>
      <c r="D260" s="205">
        <f>'هر څه دلته وليکئ'!AE28</f>
        <v>0</v>
      </c>
      <c r="E260" s="205">
        <f>'هر څه دلته وليکئ'!AF28</f>
        <v>0</v>
      </c>
      <c r="F260" s="205">
        <f>'هر څه دلته وليکئ'!AG28</f>
        <v>0</v>
      </c>
      <c r="G260" s="432">
        <f>'هر څه دلته وليکئ'!AH28</f>
        <v>0</v>
      </c>
      <c r="H260" s="190">
        <f>'هر څه دلته وليکئ'!AI28</f>
        <v>0</v>
      </c>
      <c r="I260" s="205">
        <f>'هر څه دلته وليکئ'!AJ28</f>
        <v>0</v>
      </c>
      <c r="J260" s="721">
        <f>'هر څه دلته وليکئ'!AB28</f>
        <v>0</v>
      </c>
      <c r="K260" s="433">
        <f>'هر څه دلته وليکئ'!AK28</f>
        <v>0</v>
      </c>
      <c r="L260" s="190">
        <f>'هر څه دلته وليکئ'!AL28</f>
        <v>0</v>
      </c>
      <c r="M260" s="190">
        <f>'هر څه دلته وليکئ'!AM28</f>
        <v>0</v>
      </c>
      <c r="N260" s="190">
        <f>'هر څه دلته وليکئ'!AN28</f>
        <v>0</v>
      </c>
      <c r="O260" s="190">
        <f>'هر څه دلته وليکئ'!AO28</f>
        <v>0</v>
      </c>
      <c r="P260" s="190">
        <f>'هر څه دلته وليکئ'!AP28</f>
        <v>0</v>
      </c>
      <c r="Q260" s="190">
        <f>'هر څه دلته وليکئ'!AQ28</f>
        <v>0</v>
      </c>
      <c r="R260" s="190">
        <f>'هر څه دلته وليکئ'!AR28</f>
        <v>0</v>
      </c>
      <c r="S260" s="190">
        <f>'هر څه دلته وليکئ'!AS28</f>
        <v>0</v>
      </c>
      <c r="T260" s="190">
        <f>'هر څه دلته وليکئ'!AT28</f>
        <v>0</v>
      </c>
      <c r="U260" s="190">
        <f>'هر څه دلته وليکئ'!AU28</f>
        <v>0</v>
      </c>
      <c r="V260" s="190">
        <f>'هر څه دلته وليکئ'!AV28</f>
        <v>0</v>
      </c>
      <c r="W260" s="190">
        <f>'هر څه دلته وليکئ'!AW28</f>
        <v>0</v>
      </c>
      <c r="X260" s="190">
        <f>'هر څه دلته وليکئ'!AX28</f>
        <v>0</v>
      </c>
      <c r="Y260" s="190"/>
      <c r="Z260" s="190">
        <f>'هر څه دلته وليکئ'!AZ28</f>
        <v>0</v>
      </c>
      <c r="AA260" s="190">
        <f>'هر څه دلته وليکئ'!BA28</f>
        <v>0</v>
      </c>
      <c r="AB260" s="190">
        <f>'هر څه دلته وليکئ'!BB28</f>
        <v>0</v>
      </c>
      <c r="AC260" s="193">
        <f>'هر څه دلته وليکئ'!BC28</f>
        <v>0</v>
      </c>
      <c r="AD260" s="745" t="s">
        <v>114</v>
      </c>
      <c r="AE260" s="746"/>
      <c r="AF260" s="205">
        <f>'هر څه دلته وليکئ'!BD28</f>
        <v>0</v>
      </c>
      <c r="AG260" s="706">
        <f>'هر څه دلته وليکئ'!DH28</f>
        <v>0</v>
      </c>
      <c r="AH260" s="740">
        <f>'هر څه دلته وليکئ'!DI28</f>
        <v>0</v>
      </c>
      <c r="AI260" s="421" t="str">
        <f>'هر څه دلته وليکئ'!DJ28</f>
        <v xml:space="preserve"> ثبت </v>
      </c>
      <c r="AJ260" s="673">
        <f>'هر څه دلته وليکئ'!DM28</f>
        <v>0</v>
      </c>
      <c r="AK260" s="682">
        <f>'هر څه دلته وليکئ'!DN28</f>
        <v>0</v>
      </c>
      <c r="AL260" s="676">
        <f>'هر څه دلته وليکئ'!DO28</f>
        <v>0</v>
      </c>
      <c r="AM260" s="673">
        <f>'هر څه دلته وليکئ'!DP28</f>
        <v>0</v>
      </c>
      <c r="AN260" s="673">
        <f>'هر څه دلته وليکئ'!DQ28</f>
        <v>0</v>
      </c>
      <c r="AO260" s="673">
        <f>'هر څه دلته وليکئ'!DR28</f>
        <v>0</v>
      </c>
      <c r="AP260" s="673">
        <f>'هر څه دلته وليکئ'!DS28</f>
        <v>0</v>
      </c>
      <c r="AQ260" s="673">
        <f>'هر څه دلته وليکئ'!DT28</f>
        <v>0</v>
      </c>
      <c r="AR260" s="673">
        <f>'هر څه دلته وليکئ'!DU28</f>
        <v>0</v>
      </c>
      <c r="AS260" s="670">
        <v>18</v>
      </c>
    </row>
    <row r="261" spans="1:45" ht="23.45" customHeight="1" thickBot="1">
      <c r="A261" s="668"/>
      <c r="B261" s="669"/>
      <c r="C261" s="205">
        <f>'هر څه دلته وليکئ'!A28</f>
        <v>0</v>
      </c>
      <c r="D261" s="205">
        <f>'هر څه دلته وليکئ'!B28</f>
        <v>0</v>
      </c>
      <c r="E261" s="205">
        <f>'هر څه دلته وليکئ'!C28</f>
        <v>0</v>
      </c>
      <c r="F261" s="205">
        <f>'هر څه دلته وليکئ'!D28</f>
        <v>0</v>
      </c>
      <c r="G261" s="432">
        <f>'هر څه دلته وليکئ'!E28</f>
        <v>0</v>
      </c>
      <c r="H261" s="190">
        <f>'هر څه دلته وليکئ'!F28</f>
        <v>0</v>
      </c>
      <c r="I261" s="205">
        <f>'هر څه دلته وليکئ'!G28</f>
        <v>0</v>
      </c>
      <c r="J261" s="722"/>
      <c r="K261" s="435">
        <f>'هر څه دلته وليکئ'!H28</f>
        <v>0</v>
      </c>
      <c r="L261" s="194">
        <f>'هر څه دلته وليکئ'!I28</f>
        <v>0</v>
      </c>
      <c r="M261" s="194">
        <f>'هر څه دلته وليکئ'!J28</f>
        <v>0</v>
      </c>
      <c r="N261" s="194">
        <f>'هر څه دلته وليکئ'!K28</f>
        <v>0</v>
      </c>
      <c r="O261" s="194">
        <f>'هر څه دلته وليکئ'!L28</f>
        <v>0</v>
      </c>
      <c r="P261" s="194">
        <f>'هر څه دلته وليکئ'!M28</f>
        <v>0</v>
      </c>
      <c r="Q261" s="194">
        <f>'هر څه دلته وليکئ'!N28</f>
        <v>0</v>
      </c>
      <c r="R261" s="194">
        <f>'هر څه دلته وليکئ'!O28</f>
        <v>0</v>
      </c>
      <c r="S261" s="194"/>
      <c r="T261" s="194">
        <f>'هر څه دلته وليکئ'!Q28</f>
        <v>0</v>
      </c>
      <c r="U261" s="194">
        <f>'هر څه دلته وليکئ'!R28</f>
        <v>0</v>
      </c>
      <c r="V261" s="194">
        <f>'هر څه دلته وليکئ'!S28</f>
        <v>0</v>
      </c>
      <c r="W261" s="194">
        <f>'هر څه دلته وليکئ'!T28</f>
        <v>0</v>
      </c>
      <c r="X261" s="194">
        <f>'هر څه دلته وليکئ'!U28</f>
        <v>0</v>
      </c>
      <c r="Y261" s="194"/>
      <c r="Z261" s="194">
        <f>'هر څه دلته وليکئ'!W28</f>
        <v>0</v>
      </c>
      <c r="AA261" s="194">
        <f>'هر څه دلته وليکئ'!X28</f>
        <v>0</v>
      </c>
      <c r="AB261" s="194">
        <f>'هر څه دلته وليکئ'!Y28</f>
        <v>0</v>
      </c>
      <c r="AC261" s="195">
        <f>'هر څه دلته وليکئ'!Z28</f>
        <v>0</v>
      </c>
      <c r="AD261" s="724" t="s">
        <v>115</v>
      </c>
      <c r="AE261" s="725"/>
      <c r="AF261" s="205">
        <f>'هر څه دلته وليکئ'!AA28</f>
        <v>0</v>
      </c>
      <c r="AG261" s="707"/>
      <c r="AH261" s="741"/>
      <c r="AI261" s="653" t="str">
        <f>'هر څه دلته وليکئ'!DK28</f>
        <v xml:space="preserve">  پاڼه</v>
      </c>
      <c r="AJ261" s="674"/>
      <c r="AK261" s="683"/>
      <c r="AL261" s="677"/>
      <c r="AM261" s="674"/>
      <c r="AN261" s="674"/>
      <c r="AO261" s="674"/>
      <c r="AP261" s="674"/>
      <c r="AQ261" s="674"/>
      <c r="AR261" s="674"/>
      <c r="AS261" s="671"/>
    </row>
    <row r="262" spans="1:45" ht="23.45" customHeight="1">
      <c r="A262" s="668"/>
      <c r="B262" s="669"/>
      <c r="C262" s="262">
        <f>'هر څه دلته وليکئ'!CG28</f>
        <v>0</v>
      </c>
      <c r="D262" s="262">
        <f>'هر څه دلته وليکئ'!CH28</f>
        <v>0</v>
      </c>
      <c r="E262" s="262">
        <f>'هر څه دلته وليکئ'!CI28</f>
        <v>0</v>
      </c>
      <c r="F262" s="262">
        <f>'هر څه دلته وليکئ'!CJ28</f>
        <v>0</v>
      </c>
      <c r="G262" s="439">
        <f>'هر څه دلته وليکئ'!CK28</f>
        <v>0</v>
      </c>
      <c r="H262" s="447">
        <f>'هر څه دلته وليکئ'!CL28</f>
        <v>0</v>
      </c>
      <c r="I262" s="262">
        <f>'هر څه دلته وليکئ'!CM28</f>
        <v>0</v>
      </c>
      <c r="J262" s="722"/>
      <c r="K262" s="262">
        <f>'هر څه دلته وليکئ'!CO28</f>
        <v>0</v>
      </c>
      <c r="L262" s="155">
        <f>'هر څه دلته وليکئ'!CP28</f>
        <v>0</v>
      </c>
      <c r="M262" s="155">
        <f>'هر څه دلته وليکئ'!CQ28</f>
        <v>0</v>
      </c>
      <c r="N262" s="155"/>
      <c r="O262" s="155">
        <f>'هر څه دلته وليکئ'!CS28</f>
        <v>0</v>
      </c>
      <c r="P262" s="155"/>
      <c r="Q262" s="155">
        <f>'هر څه دلته وليکئ'!CU28</f>
        <v>0</v>
      </c>
      <c r="R262" s="155">
        <f>'هر څه دلته وليکئ'!CV28</f>
        <v>0</v>
      </c>
      <c r="S262" s="155"/>
      <c r="T262" s="155">
        <f>'هر څه دلته وليکئ'!CX28</f>
        <v>0</v>
      </c>
      <c r="U262" s="155">
        <f>'هر څه دلته وليکئ'!CY28</f>
        <v>0</v>
      </c>
      <c r="V262" s="155">
        <f>'هر څه دلته وليکئ'!CZ28</f>
        <v>0</v>
      </c>
      <c r="W262" s="155">
        <f>'هر څه دلته وليکئ'!DA28</f>
        <v>0</v>
      </c>
      <c r="X262" s="155">
        <f>'هر څه دلته وليکئ'!DB28</f>
        <v>0</v>
      </c>
      <c r="Y262" s="155"/>
      <c r="Z262" s="155">
        <f>'هر څه دلته وليکئ'!DD28</f>
        <v>0</v>
      </c>
      <c r="AA262" s="155">
        <f>'هر څه دلته وليکئ'!DE28</f>
        <v>0</v>
      </c>
      <c r="AB262" s="155">
        <f>'هر څه دلته وليکئ'!DF28</f>
        <v>0</v>
      </c>
      <c r="AC262" s="196">
        <f>'هر څه دلته وليکئ'!DG28</f>
        <v>0</v>
      </c>
      <c r="AD262" s="224" t="s">
        <v>49</v>
      </c>
      <c r="AE262" s="738" t="s">
        <v>116</v>
      </c>
      <c r="AF262" s="729">
        <f>AF13</f>
        <v>1403</v>
      </c>
      <c r="AG262" s="707"/>
      <c r="AH262" s="741"/>
      <c r="AI262" s="653"/>
      <c r="AJ262" s="674"/>
      <c r="AK262" s="683"/>
      <c r="AL262" s="677"/>
      <c r="AM262" s="674"/>
      <c r="AN262" s="674"/>
      <c r="AO262" s="674"/>
      <c r="AP262" s="674"/>
      <c r="AQ262" s="674"/>
      <c r="AR262" s="674"/>
      <c r="AS262" s="671"/>
    </row>
    <row r="263" spans="1:45" ht="23.45" customHeight="1">
      <c r="A263" s="668"/>
      <c r="B263" s="669"/>
      <c r="C263" s="441">
        <v>0</v>
      </c>
      <c r="D263" s="426">
        <v>0</v>
      </c>
      <c r="E263" s="263">
        <f>IF(G263="","",G263-F263)</f>
        <v>0</v>
      </c>
      <c r="F263" s="263">
        <f>IF(F264="","",F264-F262)</f>
        <v>0</v>
      </c>
      <c r="G263" s="442">
        <f>IF(G264="","",G264-G262)</f>
        <v>0</v>
      </c>
      <c r="H263" s="765">
        <f>'هر څه دلته وليکئ'!BK28</f>
        <v>0</v>
      </c>
      <c r="I263" s="727">
        <f>'هر څه دلته وليکئ'!BL28</f>
        <v>0</v>
      </c>
      <c r="J263" s="722"/>
      <c r="K263" s="263">
        <f>'هر څه دلته وليکئ'!BM28</f>
        <v>0</v>
      </c>
      <c r="L263" s="156">
        <f>'هر څه دلته وليکئ'!BN28</f>
        <v>0</v>
      </c>
      <c r="M263" s="156">
        <f>'هر څه دلته وليکئ'!BO28</f>
        <v>0</v>
      </c>
      <c r="N263" s="156"/>
      <c r="O263" s="156">
        <f>'هر څه دلته وليکئ'!BQ28</f>
        <v>0</v>
      </c>
      <c r="P263" s="156"/>
      <c r="Q263" s="156">
        <f>'هر څه دلته وليکئ'!BS28</f>
        <v>0</v>
      </c>
      <c r="R263" s="156">
        <f>'هر څه دلته وليکئ'!BT28</f>
        <v>0</v>
      </c>
      <c r="S263" s="156"/>
      <c r="T263" s="156">
        <f>'هر څه دلته وليکئ'!BV28</f>
        <v>0</v>
      </c>
      <c r="U263" s="156">
        <f>'هر څه دلته وليکئ'!BW28</f>
        <v>0</v>
      </c>
      <c r="V263" s="156">
        <f>'هر څه دلته وليکئ'!BX28</f>
        <v>0</v>
      </c>
      <c r="W263" s="156">
        <f>'هر څه دلته وليکئ'!BY28</f>
        <v>0</v>
      </c>
      <c r="X263" s="156">
        <f>'هر څه دلته وليکئ'!BZ28</f>
        <v>0</v>
      </c>
      <c r="Y263" s="156"/>
      <c r="Z263" s="156">
        <f>'هر څه دلته وليکئ'!CB28</f>
        <v>0</v>
      </c>
      <c r="AA263" s="156">
        <f>'هر څه دلته وليکئ'!CC28</f>
        <v>0</v>
      </c>
      <c r="AB263" s="156">
        <f>'هر څه دلته وليکئ'!CD28</f>
        <v>0</v>
      </c>
      <c r="AC263" s="198">
        <f>'هر څه دلته وليکئ'!CE28</f>
        <v>0</v>
      </c>
      <c r="AD263" s="225" t="s">
        <v>0</v>
      </c>
      <c r="AE263" s="738"/>
      <c r="AF263" s="661"/>
      <c r="AG263" s="707"/>
      <c r="AH263" s="741"/>
      <c r="AI263" s="653" t="str">
        <f>'هر څه دلته وليکئ'!DL28</f>
        <v>جلد</v>
      </c>
      <c r="AJ263" s="674"/>
      <c r="AK263" s="683"/>
      <c r="AL263" s="677"/>
      <c r="AM263" s="674"/>
      <c r="AN263" s="674"/>
      <c r="AO263" s="674"/>
      <c r="AP263" s="674"/>
      <c r="AQ263" s="674"/>
      <c r="AR263" s="674"/>
      <c r="AS263" s="671"/>
    </row>
    <row r="264" spans="1:45" ht="23.45" customHeight="1">
      <c r="A264" s="668"/>
      <c r="B264" s="669"/>
      <c r="C264" s="263">
        <f>'هر څه دلته وليکئ'!BF28</f>
        <v>0</v>
      </c>
      <c r="D264" s="263">
        <f>'هر څه دلته وليکئ'!BG28</f>
        <v>0</v>
      </c>
      <c r="E264" s="263">
        <f>'هر څه دلته وليکئ'!BH28</f>
        <v>0</v>
      </c>
      <c r="F264" s="263">
        <f>'هر څه دلته وليکئ'!BI28</f>
        <v>0</v>
      </c>
      <c r="G264" s="450">
        <f>'هر څه دلته وليکئ'!BJ28</f>
        <v>0</v>
      </c>
      <c r="H264" s="766"/>
      <c r="I264" s="728"/>
      <c r="J264" s="723"/>
      <c r="K264" s="263">
        <f t="shared" ref="K264:R264" si="53">SUM(K263+K262)</f>
        <v>0</v>
      </c>
      <c r="L264" s="156">
        <f t="shared" si="53"/>
        <v>0</v>
      </c>
      <c r="M264" s="189">
        <f t="shared" si="53"/>
        <v>0</v>
      </c>
      <c r="N264" s="189"/>
      <c r="O264" s="189">
        <f t="shared" si="53"/>
        <v>0</v>
      </c>
      <c r="P264" s="189"/>
      <c r="Q264" s="189">
        <f t="shared" si="53"/>
        <v>0</v>
      </c>
      <c r="R264" s="189">
        <f t="shared" si="53"/>
        <v>0</v>
      </c>
      <c r="S264" s="189"/>
      <c r="T264" s="189">
        <f t="shared" ref="T264:X264" si="54">SUM(T263+T262)</f>
        <v>0</v>
      </c>
      <c r="U264" s="189">
        <f t="shared" si="54"/>
        <v>0</v>
      </c>
      <c r="V264" s="189">
        <f t="shared" si="54"/>
        <v>0</v>
      </c>
      <c r="W264" s="189">
        <f t="shared" si="54"/>
        <v>0</v>
      </c>
      <c r="X264" s="189">
        <f t="shared" si="54"/>
        <v>0</v>
      </c>
      <c r="Y264" s="189"/>
      <c r="Z264" s="189">
        <f t="shared" ref="Z264:AB264" si="55">SUM(Z263+Z262)</f>
        <v>0</v>
      </c>
      <c r="AA264" s="189">
        <f t="shared" si="55"/>
        <v>0</v>
      </c>
      <c r="AB264" s="189">
        <f t="shared" si="55"/>
        <v>0</v>
      </c>
      <c r="AC264" s="204">
        <f>SUM(AC263+AC262)</f>
        <v>0</v>
      </c>
      <c r="AD264" s="226" t="s">
        <v>48</v>
      </c>
      <c r="AE264" s="739"/>
      <c r="AF264" s="728"/>
      <c r="AG264" s="708"/>
      <c r="AH264" s="742"/>
      <c r="AI264" s="654"/>
      <c r="AJ264" s="675"/>
      <c r="AK264" s="684"/>
      <c r="AL264" s="678"/>
      <c r="AM264" s="675"/>
      <c r="AN264" s="675"/>
      <c r="AO264" s="675"/>
      <c r="AP264" s="675"/>
      <c r="AQ264" s="675"/>
      <c r="AR264" s="675"/>
      <c r="AS264" s="672"/>
    </row>
    <row r="265" spans="1:45" ht="15.95" customHeight="1">
      <c r="A265" s="704" t="s">
        <v>264</v>
      </c>
      <c r="B265" s="705"/>
      <c r="C265" s="705"/>
      <c r="D265" s="705"/>
      <c r="E265" s="705"/>
      <c r="F265" s="705"/>
      <c r="G265" s="705"/>
      <c r="H265" s="705"/>
      <c r="I265" s="705"/>
      <c r="J265" s="705"/>
      <c r="K265" s="704" t="s">
        <v>119</v>
      </c>
      <c r="L265" s="705"/>
      <c r="M265" s="705"/>
      <c r="N265" s="705"/>
      <c r="O265" s="705"/>
      <c r="P265" s="705"/>
      <c r="Q265" s="705"/>
      <c r="R265" s="705"/>
      <c r="S265" s="705"/>
      <c r="T265" s="705"/>
      <c r="U265" s="705"/>
      <c r="V265" s="705"/>
      <c r="W265" s="705"/>
      <c r="X265" s="705"/>
      <c r="Y265" s="705"/>
      <c r="Z265" s="705"/>
      <c r="AA265" s="705"/>
      <c r="AB265" s="705"/>
      <c r="AC265" s="717"/>
      <c r="AD265" s="718" t="s">
        <v>118</v>
      </c>
      <c r="AE265" s="719"/>
      <c r="AF265" s="719"/>
      <c r="AG265" s="719"/>
      <c r="AH265" s="719"/>
      <c r="AI265" s="719"/>
      <c r="AJ265" s="719"/>
      <c r="AK265" s="719"/>
      <c r="AL265" s="719"/>
      <c r="AM265" s="719"/>
      <c r="AN265" s="719"/>
      <c r="AO265" s="719"/>
      <c r="AP265" s="719"/>
      <c r="AQ265" s="719"/>
      <c r="AR265" s="719"/>
      <c r="AS265" s="720"/>
    </row>
    <row r="266" spans="1:45" ht="15.95" customHeight="1" thickBot="1">
      <c r="A266" s="650" t="s">
        <v>58</v>
      </c>
      <c r="B266" s="651"/>
      <c r="C266" s="651"/>
      <c r="D266" s="651"/>
      <c r="E266" s="651"/>
      <c r="F266" s="651"/>
      <c r="G266" s="651"/>
      <c r="H266" s="651"/>
      <c r="I266" s="651"/>
      <c r="J266" s="651"/>
      <c r="K266" s="651"/>
      <c r="L266" s="651"/>
      <c r="M266" s="651"/>
      <c r="N266" s="651"/>
      <c r="O266" s="651"/>
      <c r="P266" s="651"/>
      <c r="Q266" s="651"/>
      <c r="R266" s="651"/>
      <c r="S266" s="651"/>
      <c r="T266" s="651"/>
      <c r="U266" s="651"/>
      <c r="V266" s="651"/>
      <c r="W266" s="651"/>
      <c r="X266" s="651"/>
      <c r="Y266" s="651"/>
      <c r="Z266" s="651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2"/>
    </row>
    <row r="267" spans="1:45" ht="15.95" customHeight="1">
      <c r="A267" s="698" t="s">
        <v>151</v>
      </c>
      <c r="B267" s="698"/>
      <c r="C267" s="698"/>
      <c r="D267" s="698"/>
      <c r="E267" s="698"/>
      <c r="F267" s="698"/>
      <c r="G267" s="199"/>
      <c r="H267" s="703" t="s">
        <v>152</v>
      </c>
      <c r="I267" s="703"/>
      <c r="J267" s="703"/>
      <c r="K267" s="703"/>
      <c r="L267" s="703"/>
      <c r="M267" s="703"/>
      <c r="N267" s="703"/>
      <c r="O267" s="199"/>
      <c r="P267" s="703" t="s">
        <v>153</v>
      </c>
      <c r="Q267" s="703"/>
      <c r="R267" s="703"/>
      <c r="S267" s="703"/>
      <c r="T267" s="703"/>
      <c r="U267" s="703"/>
      <c r="V267" s="703"/>
      <c r="W267" s="703"/>
      <c r="X267" s="703"/>
      <c r="Y267" s="199"/>
      <c r="Z267" s="730" t="str">
        <f>Z27</f>
        <v>ولسوالۍ تائيدي:</v>
      </c>
      <c r="AA267" s="730"/>
      <c r="AB267" s="730"/>
      <c r="AC267" s="730"/>
      <c r="AD267" s="730"/>
      <c r="AE267" s="730"/>
      <c r="AF267" s="730"/>
      <c r="AG267" s="730"/>
      <c r="AH267" s="281"/>
      <c r="AI267" s="730" t="s">
        <v>287</v>
      </c>
      <c r="AJ267" s="730"/>
      <c r="AK267" s="730"/>
      <c r="AL267" s="730"/>
      <c r="AM267" s="730"/>
      <c r="AN267" s="730"/>
      <c r="AO267" s="730"/>
      <c r="AP267" s="730"/>
      <c r="AQ267" s="730"/>
      <c r="AR267" s="274"/>
      <c r="AS267" s="274"/>
    </row>
    <row r="268" spans="1:45" ht="15.95" customHeight="1">
      <c r="A268" s="214"/>
      <c r="B268" s="214"/>
      <c r="C268" s="153"/>
      <c r="D268" s="153"/>
      <c r="E268" s="153"/>
      <c r="F268" s="153"/>
      <c r="G268" s="153"/>
      <c r="H268" s="153"/>
      <c r="I268" s="220"/>
      <c r="J268" s="153"/>
      <c r="K268" s="220"/>
      <c r="L268" s="153"/>
      <c r="M268" s="153"/>
      <c r="N268" s="153"/>
      <c r="O268" s="153"/>
      <c r="P268" s="153"/>
      <c r="Q268" s="153"/>
      <c r="R268" s="153"/>
      <c r="S268" s="153"/>
      <c r="T268" s="153"/>
      <c r="U268" s="153"/>
      <c r="V268" s="153"/>
      <c r="W268" s="153"/>
      <c r="X268" s="153"/>
      <c r="Y268" s="153"/>
      <c r="Z268" s="153"/>
      <c r="AA268" s="153"/>
      <c r="AB268" s="153"/>
      <c r="AC268" s="153"/>
      <c r="AD268" s="228"/>
      <c r="AE268" s="228"/>
      <c r="AF268" s="220"/>
      <c r="AG268" s="255"/>
      <c r="AH268" s="214"/>
      <c r="AI268" s="90"/>
      <c r="AJ268" s="90"/>
      <c r="AK268" s="90"/>
      <c r="AL268" s="90"/>
      <c r="AM268" s="90"/>
      <c r="AN268" s="90"/>
      <c r="AO268" s="90"/>
      <c r="AP268" s="274"/>
      <c r="AQ268" s="274"/>
      <c r="AR268" s="274"/>
      <c r="AS268" s="274"/>
    </row>
    <row r="269" spans="1:45" ht="15.95" customHeight="1">
      <c r="A269" s="215"/>
      <c r="B269" s="215"/>
      <c r="C269" s="200"/>
      <c r="D269" s="200"/>
      <c r="E269" s="200"/>
      <c r="F269" s="200"/>
      <c r="G269" s="200"/>
      <c r="H269" s="200"/>
      <c r="I269" s="220"/>
      <c r="J269" s="200"/>
      <c r="K269" s="221"/>
      <c r="L269" s="200"/>
      <c r="M269" s="200"/>
      <c r="N269" s="201"/>
      <c r="O269" s="201"/>
      <c r="P269" s="200"/>
      <c r="Q269" s="200"/>
      <c r="R269" s="200"/>
      <c r="S269" s="200"/>
      <c r="T269" s="200"/>
      <c r="U269" s="200"/>
      <c r="V269" s="200"/>
      <c r="W269" s="200"/>
      <c r="X269" s="201"/>
      <c r="Y269" s="201"/>
      <c r="Z269" s="201"/>
      <c r="AA269" s="200"/>
      <c r="AB269" s="200"/>
      <c r="AC269" s="200"/>
      <c r="AD269" s="229"/>
      <c r="AE269" s="229"/>
      <c r="AF269" s="220"/>
      <c r="AG269" s="256"/>
      <c r="AH269" s="277"/>
      <c r="AI269" s="251"/>
      <c r="AJ269" s="98"/>
      <c r="AK269" s="6"/>
      <c r="AL269" s="6"/>
      <c r="AM269" s="6"/>
      <c r="AN269" s="6"/>
      <c r="AO269" s="6"/>
      <c r="AP269" s="6"/>
      <c r="AQ269" s="6"/>
      <c r="AR269" s="6"/>
      <c r="AS269" s="6"/>
    </row>
    <row r="270" spans="1:45" ht="15.95" customHeight="1" thickBot="1">
      <c r="A270" s="216"/>
      <c r="B270" s="216"/>
      <c r="C270" s="202"/>
      <c r="D270" s="202"/>
      <c r="E270" s="202"/>
      <c r="F270" s="202"/>
      <c r="G270" s="202"/>
      <c r="H270" s="202"/>
      <c r="J270" s="202"/>
      <c r="K270" s="222"/>
      <c r="L270" s="202"/>
      <c r="M270" s="202"/>
      <c r="N270" s="202"/>
      <c r="O270" s="203"/>
      <c r="P270" s="202"/>
      <c r="Q270" s="202"/>
      <c r="R270" s="202"/>
      <c r="S270" s="202"/>
      <c r="T270" s="202"/>
      <c r="U270" s="202"/>
      <c r="V270" s="202"/>
      <c r="W270" s="202"/>
      <c r="X270" s="203"/>
      <c r="Y270" s="203"/>
      <c r="Z270" s="203"/>
      <c r="AA270" s="202"/>
      <c r="AB270" s="202"/>
      <c r="AC270" s="202"/>
      <c r="AD270" s="230"/>
      <c r="AE270" s="230"/>
      <c r="AF270" s="222"/>
      <c r="AG270" s="257"/>
      <c r="AH270" s="278"/>
      <c r="AI270" s="252"/>
      <c r="AJ270" s="118"/>
      <c r="AK270" s="100"/>
      <c r="AL270" s="100"/>
      <c r="AM270" s="100"/>
      <c r="AN270" s="100"/>
      <c r="AO270" s="100"/>
      <c r="AP270" s="100"/>
      <c r="AQ270" s="100"/>
      <c r="AR270" s="100"/>
      <c r="AS270" s="100"/>
    </row>
    <row r="271" spans="1:45" ht="13.5" customHeight="1">
      <c r="A271" s="1" t="s">
        <v>0</v>
      </c>
      <c r="B271" s="206" t="s">
        <v>1</v>
      </c>
      <c r="C271" s="697" t="s">
        <v>2</v>
      </c>
      <c r="D271" s="657"/>
      <c r="E271" s="657"/>
      <c r="F271" s="657"/>
      <c r="G271" s="658"/>
      <c r="H271" s="183" t="s">
        <v>60</v>
      </c>
      <c r="I271" s="284"/>
      <c r="J271" s="423"/>
      <c r="K271" s="287"/>
      <c r="L271" s="149"/>
      <c r="M271" s="149"/>
      <c r="N271" s="149"/>
      <c r="O271" s="149"/>
      <c r="P271" s="149"/>
      <c r="Q271" s="149"/>
      <c r="R271" s="149"/>
      <c r="S27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271" s="713"/>
      <c r="U271" s="713"/>
      <c r="V271" s="713"/>
      <c r="W271" s="713"/>
      <c r="X271" s="713"/>
      <c r="Y271" s="713"/>
      <c r="Z271" s="713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2"/>
      <c r="AK271" s="2"/>
      <c r="AL271" s="94"/>
      <c r="AM271" s="94"/>
      <c r="AN271" s="94"/>
      <c r="AO271" s="94"/>
      <c r="AP271" s="94"/>
      <c r="AQ271" s="94"/>
      <c r="AR271" s="94"/>
      <c r="AS271" s="2"/>
    </row>
    <row r="272" spans="1:45" ht="13.5" customHeight="1">
      <c r="A272" s="207">
        <f t="shared" ref="A272:B278" si="56">A2</f>
        <v>70</v>
      </c>
      <c r="B272" s="208">
        <f t="shared" si="56"/>
        <v>0</v>
      </c>
      <c r="C272" s="679" t="s">
        <v>3</v>
      </c>
      <c r="D272" s="680"/>
      <c r="E272" s="680"/>
      <c r="F272" s="680"/>
      <c r="G272" s="681"/>
      <c r="H272" s="184"/>
      <c r="I272" s="285"/>
      <c r="J272" s="185"/>
      <c r="K272" s="285"/>
      <c r="L272" s="185"/>
      <c r="M272" s="185"/>
      <c r="N272" s="716" t="s">
        <v>231</v>
      </c>
      <c r="O272" s="716"/>
      <c r="P272" s="716"/>
      <c r="Q272" s="716"/>
      <c r="R272" s="716"/>
      <c r="S272" s="713"/>
      <c r="T272" s="713"/>
      <c r="U272" s="713"/>
      <c r="V272" s="713"/>
      <c r="W272" s="713"/>
      <c r="X272" s="713"/>
      <c r="Y272" s="713"/>
      <c r="Z272" s="713"/>
      <c r="AA272" s="713"/>
      <c r="AB272" s="713"/>
      <c r="AC272" s="713"/>
      <c r="AD272" s="713"/>
      <c r="AE272" s="713"/>
      <c r="AF272" s="713"/>
      <c r="AG272" s="713"/>
      <c r="AH272" s="713"/>
      <c r="AI272" s="713"/>
      <c r="AJ272" s="2"/>
      <c r="AK272" s="2"/>
      <c r="AL272" s="39"/>
      <c r="AM272" s="39"/>
      <c r="AN272" s="39"/>
      <c r="AO272" s="39"/>
      <c r="AP272" s="39"/>
      <c r="AQ272" s="39"/>
      <c r="AR272" s="13"/>
      <c r="AS272" s="2"/>
    </row>
    <row r="273" spans="1:45" ht="13.5" customHeight="1">
      <c r="A273" s="207">
        <f t="shared" si="56"/>
        <v>50</v>
      </c>
      <c r="B273" s="209">
        <f t="shared" si="56"/>
        <v>0</v>
      </c>
      <c r="C273" s="679" t="s">
        <v>4</v>
      </c>
      <c r="D273" s="680"/>
      <c r="E273" s="680"/>
      <c r="F273" s="680"/>
      <c r="G273" s="681"/>
      <c r="H273" s="184"/>
      <c r="I273" s="285"/>
      <c r="J273" s="185"/>
      <c r="K273" s="285"/>
      <c r="L273" s="185"/>
      <c r="M273" s="185"/>
      <c r="N273" s="716"/>
      <c r="O273" s="716"/>
      <c r="P273" s="716"/>
      <c r="Q273" s="716"/>
      <c r="R273" s="716"/>
      <c r="S273" s="713"/>
      <c r="T273" s="713"/>
      <c r="U273" s="713"/>
      <c r="V273" s="713"/>
      <c r="W273" s="713"/>
      <c r="X273" s="713"/>
      <c r="Y273" s="713"/>
      <c r="Z273" s="713"/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2"/>
      <c r="AK273" s="2"/>
      <c r="AL273" s="89"/>
      <c r="AM273" s="89"/>
      <c r="AN273" s="744" t="s">
        <v>150</v>
      </c>
      <c r="AO273" s="744"/>
      <c r="AP273" s="744"/>
      <c r="AQ273" s="744"/>
      <c r="AR273" s="744"/>
      <c r="AS273" s="744"/>
    </row>
    <row r="274" spans="1:45" ht="13.5" customHeight="1">
      <c r="A274" s="182">
        <f t="shared" si="56"/>
        <v>40</v>
      </c>
      <c r="B274" s="209">
        <f t="shared" si="56"/>
        <v>0</v>
      </c>
      <c r="C274" s="679" t="s">
        <v>262</v>
      </c>
      <c r="D274" s="680"/>
      <c r="E274" s="680"/>
      <c r="F274" s="680"/>
      <c r="G274" s="681"/>
      <c r="H274" s="183"/>
      <c r="I274" s="284"/>
      <c r="J274" s="423"/>
      <c r="K274" s="287"/>
      <c r="L274" s="149"/>
      <c r="M274" s="149"/>
      <c r="N274" s="149"/>
      <c r="O274" s="149"/>
      <c r="P274" s="149"/>
      <c r="Q274" s="149"/>
      <c r="R274" s="149"/>
      <c r="S274" s="713"/>
      <c r="T274" s="713"/>
      <c r="U274" s="713"/>
      <c r="V274" s="713"/>
      <c r="W274" s="713"/>
      <c r="X274" s="713"/>
      <c r="Y274" s="713"/>
      <c r="Z274" s="713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2"/>
      <c r="AK274" s="2"/>
      <c r="AL274" s="95"/>
      <c r="AM274" s="95"/>
      <c r="AN274" s="95"/>
      <c r="AO274" s="95"/>
      <c r="AP274" s="95"/>
      <c r="AQ274" s="95"/>
      <c r="AR274" s="95"/>
      <c r="AS274" s="2"/>
    </row>
    <row r="275" spans="1:45" ht="13.5" customHeight="1">
      <c r="A275" s="207">
        <f t="shared" si="56"/>
        <v>5</v>
      </c>
      <c r="B275" s="208">
        <f t="shared" si="56"/>
        <v>0</v>
      </c>
      <c r="C275" s="679" t="s">
        <v>263</v>
      </c>
      <c r="D275" s="680"/>
      <c r="E275" s="680"/>
      <c r="F275" s="680"/>
      <c r="G275" s="681"/>
      <c r="H275" s="183"/>
      <c r="I275" s="284"/>
      <c r="J275" s="423"/>
      <c r="K275" s="287"/>
      <c r="L275" s="149"/>
      <c r="M275" s="149"/>
      <c r="N275" s="149"/>
      <c r="O275" s="149"/>
      <c r="P275" s="149"/>
      <c r="Q275" s="149"/>
      <c r="R275" s="149"/>
      <c r="S275" s="713"/>
      <c r="T275" s="713"/>
      <c r="U275" s="713"/>
      <c r="V275" s="713"/>
      <c r="W275" s="713"/>
      <c r="X275" s="713"/>
      <c r="Y275" s="713"/>
      <c r="Z275" s="713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2"/>
      <c r="AK275" s="2"/>
      <c r="AL275" s="95"/>
      <c r="AM275" s="95"/>
      <c r="AN275" s="95"/>
      <c r="AO275" s="95"/>
      <c r="AP275" s="95"/>
      <c r="AQ275" s="95"/>
      <c r="AR275" s="95"/>
      <c r="AS275" s="2"/>
    </row>
    <row r="276" spans="1:45" ht="13.5" customHeight="1">
      <c r="A276" s="182">
        <f t="shared" si="56"/>
        <v>5</v>
      </c>
      <c r="B276" s="209">
        <f t="shared" si="56"/>
        <v>0</v>
      </c>
      <c r="C276" s="679" t="s">
        <v>5</v>
      </c>
      <c r="D276" s="680"/>
      <c r="E276" s="680"/>
      <c r="F276" s="680"/>
      <c r="G276" s="681"/>
      <c r="H276" s="183"/>
      <c r="I276" s="284"/>
      <c r="J276" s="423"/>
      <c r="K276" s="287"/>
      <c r="L276" s="149"/>
      <c r="M276" s="149"/>
      <c r="N276" s="149"/>
      <c r="O276" s="149"/>
      <c r="P276" s="149"/>
      <c r="Q276" s="149"/>
      <c r="R276" s="149"/>
      <c r="S276" s="713"/>
      <c r="T276" s="713"/>
      <c r="U276" s="713"/>
      <c r="V276" s="713"/>
      <c r="W276" s="713"/>
      <c r="X276" s="713"/>
      <c r="Y276" s="713"/>
      <c r="Z276" s="713"/>
      <c r="AA276" s="713"/>
      <c r="AB276" s="713"/>
      <c r="AC276" s="713"/>
      <c r="AD276" s="713"/>
      <c r="AE276" s="713"/>
      <c r="AF276" s="713"/>
      <c r="AG276" s="713"/>
      <c r="AH276" s="713"/>
      <c r="AI276" s="713"/>
      <c r="AJ276" s="2"/>
      <c r="AK276" s="2"/>
      <c r="AL276" s="2"/>
      <c r="AM276" s="2"/>
      <c r="AN276" s="2"/>
      <c r="AO276" s="2"/>
      <c r="AP276" s="2"/>
      <c r="AQ276" s="2"/>
      <c r="AR276" s="13"/>
      <c r="AS276" s="2"/>
    </row>
    <row r="277" spans="1:45" ht="13.5" customHeight="1">
      <c r="A277" s="182">
        <f t="shared" si="56"/>
        <v>10</v>
      </c>
      <c r="B277" s="209">
        <f t="shared" si="56"/>
        <v>0</v>
      </c>
      <c r="C277" s="679" t="s">
        <v>6</v>
      </c>
      <c r="D277" s="680"/>
      <c r="E277" s="680"/>
      <c r="F277" s="680"/>
      <c r="G277" s="681"/>
      <c r="H277" s="149"/>
      <c r="I277" s="284"/>
      <c r="J277" s="185"/>
      <c r="K277" s="285"/>
      <c r="L277" s="185"/>
      <c r="M277" s="185"/>
      <c r="N277" s="185"/>
      <c r="O277" s="185"/>
      <c r="P277" s="185"/>
      <c r="Q277" s="185"/>
      <c r="R277" s="185"/>
      <c r="S277" s="713"/>
      <c r="T277" s="713"/>
      <c r="U277" s="713"/>
      <c r="V277" s="713"/>
      <c r="W277" s="713"/>
      <c r="X277" s="713"/>
      <c r="Y277" s="713"/>
      <c r="Z277" s="713"/>
      <c r="AA277" s="713"/>
      <c r="AB277" s="713"/>
      <c r="AC277" s="713"/>
      <c r="AD277" s="713"/>
      <c r="AE277" s="713"/>
      <c r="AF277" s="713"/>
      <c r="AG277" s="713"/>
      <c r="AH277" s="713"/>
      <c r="AI277" s="713"/>
      <c r="AJ277" s="96"/>
      <c r="AK277" s="96"/>
      <c r="AL277" s="96"/>
      <c r="AM277" s="96"/>
      <c r="AN277" s="743" t="s">
        <v>149</v>
      </c>
      <c r="AO277" s="743"/>
      <c r="AP277" s="743"/>
      <c r="AQ277" s="743"/>
      <c r="AR277" s="743"/>
      <c r="AS277" s="743"/>
    </row>
    <row r="278" spans="1:45" ht="13.5" customHeight="1" thickBot="1">
      <c r="A278" s="210">
        <f t="shared" si="56"/>
        <v>0</v>
      </c>
      <c r="B278" s="211">
        <f t="shared" si="56"/>
        <v>0</v>
      </c>
      <c r="C278" s="699" t="s">
        <v>7</v>
      </c>
      <c r="D278" s="700"/>
      <c r="E278" s="700"/>
      <c r="F278" s="700"/>
      <c r="G278" s="701"/>
      <c r="H278" s="186"/>
      <c r="I278" s="286"/>
      <c r="J278" s="187"/>
      <c r="K278" s="218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223"/>
      <c r="AE278" s="223"/>
      <c r="AF278" s="218"/>
      <c r="AG278" s="253"/>
      <c r="AH278" s="276"/>
      <c r="AI278" s="250"/>
      <c r="AJ278" s="97"/>
      <c r="AK278" s="97"/>
      <c r="AL278" s="97"/>
      <c r="AM278" s="97"/>
      <c r="AN278" s="5"/>
      <c r="AO278" s="5"/>
      <c r="AP278" s="5"/>
      <c r="AQ278" s="5"/>
      <c r="AR278" s="14"/>
      <c r="AS278" s="5"/>
    </row>
    <row r="279" spans="1:45" ht="16.5" customHeight="1">
      <c r="A279" s="747" t="s">
        <v>61</v>
      </c>
      <c r="B279" s="748"/>
      <c r="C279" s="697" t="s">
        <v>8</v>
      </c>
      <c r="D279" s="657"/>
      <c r="E279" s="657"/>
      <c r="F279" s="657"/>
      <c r="G279" s="658"/>
      <c r="H279" s="762" t="s">
        <v>9</v>
      </c>
      <c r="I279" s="729" t="s">
        <v>50</v>
      </c>
      <c r="J279" s="758" t="s">
        <v>117</v>
      </c>
      <c r="K279" s="729" t="s">
        <v>47</v>
      </c>
      <c r="L279" s="702" t="s">
        <v>10</v>
      </c>
      <c r="M279" s="702" t="s">
        <v>11</v>
      </c>
      <c r="N279" s="702" t="s">
        <v>44</v>
      </c>
      <c r="O279" s="702" t="s">
        <v>12</v>
      </c>
      <c r="P279" s="702" t="s">
        <v>13</v>
      </c>
      <c r="Q279" s="702" t="s">
        <v>14</v>
      </c>
      <c r="R279" s="702" t="s">
        <v>15</v>
      </c>
      <c r="S279" s="702" t="s">
        <v>45</v>
      </c>
      <c r="T279" s="702" t="s">
        <v>16</v>
      </c>
      <c r="U279" s="702" t="s">
        <v>17</v>
      </c>
      <c r="V279" s="702" t="s">
        <v>18</v>
      </c>
      <c r="W279" s="702" t="s">
        <v>19</v>
      </c>
      <c r="X279" s="702" t="s">
        <v>20</v>
      </c>
      <c r="Y279" s="702" t="s">
        <v>55</v>
      </c>
      <c r="Z279" s="702" t="s">
        <v>54</v>
      </c>
      <c r="AA279" s="702" t="s">
        <v>53</v>
      </c>
      <c r="AB279" s="702" t="s">
        <v>21</v>
      </c>
      <c r="AC279" s="687" t="s">
        <v>22</v>
      </c>
      <c r="AD279" s="733" t="s">
        <v>56</v>
      </c>
      <c r="AE279" s="734"/>
      <c r="AF279" s="729" t="s">
        <v>148</v>
      </c>
      <c r="AG279" s="735" t="s">
        <v>43</v>
      </c>
      <c r="AH279" s="736" t="s">
        <v>316</v>
      </c>
      <c r="AI279" s="763" t="s">
        <v>23</v>
      </c>
      <c r="AJ279" s="759" t="s">
        <v>24</v>
      </c>
      <c r="AK279" s="670" t="s">
        <v>25</v>
      </c>
      <c r="AL279" s="755" t="s">
        <v>57</v>
      </c>
      <c r="AM279" s="756"/>
      <c r="AN279" s="756"/>
      <c r="AO279" s="756"/>
      <c r="AP279" s="756"/>
      <c r="AQ279" s="756"/>
      <c r="AR279" s="757"/>
      <c r="AS279" s="753" t="s">
        <v>26</v>
      </c>
    </row>
    <row r="280" spans="1:45" ht="45" customHeight="1" thickBot="1">
      <c r="A280" s="749"/>
      <c r="B280" s="750"/>
      <c r="C280" s="150" t="s">
        <v>27</v>
      </c>
      <c r="D280" s="181" t="s">
        <v>28</v>
      </c>
      <c r="E280" s="181" t="s">
        <v>29</v>
      </c>
      <c r="F280" s="181" t="s">
        <v>30</v>
      </c>
      <c r="G280" s="151" t="s">
        <v>51</v>
      </c>
      <c r="H280" s="660"/>
      <c r="I280" s="662"/>
      <c r="J280" s="656"/>
      <c r="K280" s="662"/>
      <c r="L280" s="664"/>
      <c r="M280" s="664"/>
      <c r="N280" s="664"/>
      <c r="O280" s="664"/>
      <c r="P280" s="664"/>
      <c r="Q280" s="664"/>
      <c r="R280" s="664"/>
      <c r="S280" s="664"/>
      <c r="T280" s="664"/>
      <c r="U280" s="664"/>
      <c r="V280" s="664"/>
      <c r="W280" s="664"/>
      <c r="X280" s="664"/>
      <c r="Y280" s="664"/>
      <c r="Z280" s="664"/>
      <c r="AA280" s="664"/>
      <c r="AB280" s="664"/>
      <c r="AC280" s="688"/>
      <c r="AD280" s="711"/>
      <c r="AE280" s="712"/>
      <c r="AF280" s="662"/>
      <c r="AG280" s="665"/>
      <c r="AH280" s="737"/>
      <c r="AI280" s="686"/>
      <c r="AJ280" s="760"/>
      <c r="AK280" s="761"/>
      <c r="AL280" s="9" t="s">
        <v>31</v>
      </c>
      <c r="AM280" s="122" t="s">
        <v>32</v>
      </c>
      <c r="AN280" s="10" t="s">
        <v>33</v>
      </c>
      <c r="AO280" s="121" t="s">
        <v>34</v>
      </c>
      <c r="AP280" s="10" t="s">
        <v>35</v>
      </c>
      <c r="AQ280" s="122" t="s">
        <v>36</v>
      </c>
      <c r="AR280" s="15" t="s">
        <v>37</v>
      </c>
      <c r="AS280" s="695"/>
    </row>
    <row r="281" spans="1:45" ht="23.45" customHeight="1" thickBot="1">
      <c r="A281" s="749"/>
      <c r="B281" s="750"/>
      <c r="C281" s="205">
        <f>'هر څه دلته وليکئ'!AD29</f>
        <v>0</v>
      </c>
      <c r="D281" s="205">
        <f>'هر څه دلته وليکئ'!AE29</f>
        <v>0</v>
      </c>
      <c r="E281" s="205">
        <f>'هر څه دلته وليکئ'!AF29</f>
        <v>0</v>
      </c>
      <c r="F281" s="205">
        <f>'هر څه دلته وليکئ'!AG29</f>
        <v>0</v>
      </c>
      <c r="G281" s="432">
        <f>'هر څه دلته وليکئ'!AH29</f>
        <v>0</v>
      </c>
      <c r="H281" s="190">
        <f>'هر څه دلته وليکئ'!AI29</f>
        <v>0</v>
      </c>
      <c r="I281" s="205">
        <f>'هر څه دلته وليکئ'!AJ29</f>
        <v>0</v>
      </c>
      <c r="J281" s="721">
        <f>'هر څه دلته وليکئ'!AB29</f>
        <v>0</v>
      </c>
      <c r="K281" s="433">
        <f>'هر څه دلته وليکئ'!AK29</f>
        <v>0</v>
      </c>
      <c r="L281" s="190">
        <f>'هر څه دلته وليکئ'!AL29</f>
        <v>0</v>
      </c>
      <c r="M281" s="190">
        <f>'هر څه دلته وليکئ'!AM29</f>
        <v>0</v>
      </c>
      <c r="N281" s="190">
        <f>'هر څه دلته وليکئ'!AN29</f>
        <v>0</v>
      </c>
      <c r="O281" s="190">
        <f>'هر څه دلته وليکئ'!AO29</f>
        <v>0</v>
      </c>
      <c r="P281" s="190">
        <f>'هر څه دلته وليکئ'!AP29</f>
        <v>0</v>
      </c>
      <c r="Q281" s="190">
        <f>'هر څه دلته وليکئ'!AQ29</f>
        <v>0</v>
      </c>
      <c r="R281" s="190">
        <f>'هر څه دلته وليکئ'!AR29</f>
        <v>0</v>
      </c>
      <c r="S281" s="190">
        <f>'هر څه دلته وليکئ'!AS29</f>
        <v>0</v>
      </c>
      <c r="T281" s="190">
        <f>'هر څه دلته وليکئ'!AT29</f>
        <v>0</v>
      </c>
      <c r="U281" s="190">
        <f>'هر څه دلته وليکئ'!AU29</f>
        <v>0</v>
      </c>
      <c r="V281" s="190">
        <f>'هر څه دلته وليکئ'!AV29</f>
        <v>0</v>
      </c>
      <c r="W281" s="190">
        <f>'هر څه دلته وليکئ'!AW29</f>
        <v>0</v>
      </c>
      <c r="X281" s="190">
        <f>'هر څه دلته وليکئ'!AX29</f>
        <v>0</v>
      </c>
      <c r="Y281" s="190"/>
      <c r="Z281" s="190">
        <f>'هر څه دلته وليکئ'!AZ29</f>
        <v>0</v>
      </c>
      <c r="AA281" s="190">
        <f>'هر څه دلته وليکئ'!BA29</f>
        <v>0</v>
      </c>
      <c r="AB281" s="190">
        <f>'هر څه دلته وليکئ'!BB29</f>
        <v>0</v>
      </c>
      <c r="AC281" s="193">
        <f>'هر څه دلته وليکئ'!BC29</f>
        <v>0</v>
      </c>
      <c r="AD281" s="745" t="s">
        <v>114</v>
      </c>
      <c r="AE281" s="746"/>
      <c r="AF281" s="205">
        <f>'هر څه دلته وليکئ'!BD29</f>
        <v>0</v>
      </c>
      <c r="AG281" s="706">
        <f>'هر څه دلته وليکئ'!DH29</f>
        <v>0</v>
      </c>
      <c r="AH281" s="740">
        <f>'هر څه دلته وليکئ'!DI29</f>
        <v>0</v>
      </c>
      <c r="AI281" s="421" t="str">
        <f>'هر څه دلته وليکئ'!DJ29</f>
        <v xml:space="preserve"> ثبت </v>
      </c>
      <c r="AJ281" s="673">
        <f>'هر څه دلته وليکئ'!DM29</f>
        <v>0</v>
      </c>
      <c r="AK281" s="682">
        <f>'هر څه دلته وليکئ'!DN29</f>
        <v>0</v>
      </c>
      <c r="AL281" s="676">
        <f>'هر څه دلته وليکئ'!DO29</f>
        <v>0</v>
      </c>
      <c r="AM281" s="673">
        <f>'هر څه دلته وليکئ'!DP29</f>
        <v>0</v>
      </c>
      <c r="AN281" s="673">
        <f>'هر څه دلته وليکئ'!DQ29</f>
        <v>0</v>
      </c>
      <c r="AO281" s="673">
        <f>'هر څه دلته وليکئ'!DR29</f>
        <v>0</v>
      </c>
      <c r="AP281" s="673">
        <f>'هر څه دلته وليکئ'!DS29</f>
        <v>0</v>
      </c>
      <c r="AQ281" s="673">
        <f>'هر څه دلته وليکئ'!DT29</f>
        <v>0</v>
      </c>
      <c r="AR281" s="673">
        <f>'هر څه دلته وليکئ'!DU29</f>
        <v>0</v>
      </c>
      <c r="AS281" s="670">
        <v>19</v>
      </c>
    </row>
    <row r="282" spans="1:45" ht="23.45" customHeight="1" thickBot="1">
      <c r="A282" s="749"/>
      <c r="B282" s="750"/>
      <c r="C282" s="205">
        <f>'هر څه دلته وليکئ'!A29</f>
        <v>0</v>
      </c>
      <c r="D282" s="205">
        <f>'هر څه دلته وليکئ'!B29</f>
        <v>0</v>
      </c>
      <c r="E282" s="205">
        <f>'هر څه دلته وليکئ'!C29</f>
        <v>0</v>
      </c>
      <c r="F282" s="205">
        <f>'هر څه دلته وليکئ'!D29</f>
        <v>0</v>
      </c>
      <c r="G282" s="432">
        <f>'هر څه دلته وليکئ'!E29</f>
        <v>0</v>
      </c>
      <c r="H282" s="190">
        <f>'هر څه دلته وليکئ'!F29</f>
        <v>0</v>
      </c>
      <c r="I282" s="205">
        <f>'هر څه دلته وليکئ'!G29</f>
        <v>0</v>
      </c>
      <c r="J282" s="722"/>
      <c r="K282" s="435">
        <f>'هر څه دلته وليکئ'!H29</f>
        <v>0</v>
      </c>
      <c r="L282" s="194">
        <f>'هر څه دلته وليکئ'!I29</f>
        <v>0</v>
      </c>
      <c r="M282" s="194">
        <f>'هر څه دلته وليکئ'!J29</f>
        <v>0</v>
      </c>
      <c r="N282" s="194">
        <f>'هر څه دلته وليکئ'!K29</f>
        <v>0</v>
      </c>
      <c r="O282" s="194">
        <f>'هر څه دلته وليکئ'!L29</f>
        <v>0</v>
      </c>
      <c r="P282" s="194">
        <f>'هر څه دلته وليکئ'!M29</f>
        <v>0</v>
      </c>
      <c r="Q282" s="194">
        <f>'هر څه دلته وليکئ'!N29</f>
        <v>0</v>
      </c>
      <c r="R282" s="194">
        <f>'هر څه دلته وليکئ'!O29</f>
        <v>0</v>
      </c>
      <c r="S282" s="194"/>
      <c r="T282" s="194">
        <f>'هر څه دلته وليکئ'!Q29</f>
        <v>0</v>
      </c>
      <c r="U282" s="194">
        <f>'هر څه دلته وليکئ'!R29</f>
        <v>0</v>
      </c>
      <c r="V282" s="194">
        <f>'هر څه دلته وليکئ'!S29</f>
        <v>0</v>
      </c>
      <c r="W282" s="194">
        <f>'هر څه دلته وليکئ'!T29</f>
        <v>0</v>
      </c>
      <c r="X282" s="194">
        <f>'هر څه دلته وليکئ'!U29</f>
        <v>0</v>
      </c>
      <c r="Y282" s="194"/>
      <c r="Z282" s="194">
        <f>'هر څه دلته وليکئ'!W29</f>
        <v>0</v>
      </c>
      <c r="AA282" s="194">
        <f>'هر څه دلته وليکئ'!X29</f>
        <v>0</v>
      </c>
      <c r="AB282" s="194">
        <f>'هر څه دلته وليکئ'!Y29</f>
        <v>0</v>
      </c>
      <c r="AC282" s="195">
        <f>'هر څه دلته وليکئ'!Z29</f>
        <v>0</v>
      </c>
      <c r="AD282" s="724" t="s">
        <v>115</v>
      </c>
      <c r="AE282" s="725"/>
      <c r="AF282" s="205">
        <f>'هر څه دلته وليکئ'!AA29</f>
        <v>0</v>
      </c>
      <c r="AG282" s="707"/>
      <c r="AH282" s="741"/>
      <c r="AI282" s="653" t="str">
        <f>'هر څه دلته وليکئ'!DK29</f>
        <v xml:space="preserve">  پاڼه</v>
      </c>
      <c r="AJ282" s="674"/>
      <c r="AK282" s="683"/>
      <c r="AL282" s="677"/>
      <c r="AM282" s="674"/>
      <c r="AN282" s="674"/>
      <c r="AO282" s="674"/>
      <c r="AP282" s="674"/>
      <c r="AQ282" s="674"/>
      <c r="AR282" s="674"/>
      <c r="AS282" s="671"/>
    </row>
    <row r="283" spans="1:45" ht="23.45" customHeight="1">
      <c r="A283" s="749"/>
      <c r="B283" s="750"/>
      <c r="C283" s="262">
        <f>'هر څه دلته وليکئ'!CG29</f>
        <v>0</v>
      </c>
      <c r="D283" s="262">
        <f>'هر څه دلته وليکئ'!CH29</f>
        <v>0</v>
      </c>
      <c r="E283" s="262">
        <f>'هر څه دلته وليکئ'!CI29</f>
        <v>0</v>
      </c>
      <c r="F283" s="262">
        <f>'هر څه دلته وليکئ'!CJ29</f>
        <v>0</v>
      </c>
      <c r="G283" s="439">
        <f>'هر څه دلته وليکئ'!CK29</f>
        <v>0</v>
      </c>
      <c r="H283" s="447">
        <f>'هر څه دلته وليکئ'!CL29</f>
        <v>0</v>
      </c>
      <c r="I283" s="262">
        <f>'هر څه دلته وليکئ'!CM29</f>
        <v>0</v>
      </c>
      <c r="J283" s="722"/>
      <c r="K283" s="262">
        <f>'هر څه دلته وليکئ'!CO29</f>
        <v>0</v>
      </c>
      <c r="L283" s="155">
        <f>'هر څه دلته وليکئ'!CP29</f>
        <v>0</v>
      </c>
      <c r="M283" s="155">
        <f>'هر څه دلته وليکئ'!CQ29</f>
        <v>0</v>
      </c>
      <c r="N283" s="155"/>
      <c r="O283" s="155">
        <f>'هر څه دلته وليکئ'!CS29</f>
        <v>0</v>
      </c>
      <c r="P283" s="155"/>
      <c r="Q283" s="155">
        <f>'هر څه دلته وليکئ'!CU29</f>
        <v>0</v>
      </c>
      <c r="R283" s="155">
        <f>'هر څه دلته وليکئ'!CV29</f>
        <v>0</v>
      </c>
      <c r="S283" s="155"/>
      <c r="T283" s="155">
        <f>'هر څه دلته وليکئ'!CX29</f>
        <v>0</v>
      </c>
      <c r="U283" s="155">
        <f>'هر څه دلته وليکئ'!CY29</f>
        <v>0</v>
      </c>
      <c r="V283" s="155">
        <f>'هر څه دلته وليکئ'!CZ29</f>
        <v>0</v>
      </c>
      <c r="W283" s="155">
        <f>'هر څه دلته وليکئ'!DA29</f>
        <v>0</v>
      </c>
      <c r="X283" s="155">
        <f>'هر څه دلته وليکئ'!DB29</f>
        <v>0</v>
      </c>
      <c r="Y283" s="155"/>
      <c r="Z283" s="155">
        <f>'هر څه دلته وليکئ'!DD29</f>
        <v>0</v>
      </c>
      <c r="AA283" s="155">
        <f>'هر څه دلته وليکئ'!DE29</f>
        <v>0</v>
      </c>
      <c r="AB283" s="155">
        <f>'هر څه دلته وليکئ'!DF29</f>
        <v>0</v>
      </c>
      <c r="AC283" s="196">
        <f>'هر څه دلته وليکئ'!DG29</f>
        <v>0</v>
      </c>
      <c r="AD283" s="224" t="s">
        <v>49</v>
      </c>
      <c r="AE283" s="738" t="s">
        <v>116</v>
      </c>
      <c r="AF283" s="729">
        <f>AF13</f>
        <v>1403</v>
      </c>
      <c r="AG283" s="707"/>
      <c r="AH283" s="741"/>
      <c r="AI283" s="653"/>
      <c r="AJ283" s="674"/>
      <c r="AK283" s="683"/>
      <c r="AL283" s="677"/>
      <c r="AM283" s="674"/>
      <c r="AN283" s="674"/>
      <c r="AO283" s="674"/>
      <c r="AP283" s="674"/>
      <c r="AQ283" s="674"/>
      <c r="AR283" s="674"/>
      <c r="AS283" s="671"/>
    </row>
    <row r="284" spans="1:45" ht="23.45" customHeight="1">
      <c r="A284" s="749"/>
      <c r="B284" s="750"/>
      <c r="C284" s="441">
        <v>0</v>
      </c>
      <c r="D284" s="426">
        <v>0</v>
      </c>
      <c r="E284" s="263">
        <f>IF(G284="","",G284-F284)</f>
        <v>0</v>
      </c>
      <c r="F284" s="263">
        <f>IF(F285="","",F285-F283)</f>
        <v>0</v>
      </c>
      <c r="G284" s="442">
        <f>IF(G285="","",G285-G283)</f>
        <v>0</v>
      </c>
      <c r="H284" s="714">
        <f>'هر څه دلته وليکئ'!BK29</f>
        <v>0</v>
      </c>
      <c r="I284" s="727">
        <f>'هر څه دلته وليکئ'!BL29</f>
        <v>0</v>
      </c>
      <c r="J284" s="722"/>
      <c r="K284" s="263">
        <f>'هر څه دلته وليکئ'!BM29</f>
        <v>0</v>
      </c>
      <c r="L284" s="156">
        <f>'هر څه دلته وليکئ'!BN29</f>
        <v>0</v>
      </c>
      <c r="M284" s="156">
        <f>'هر څه دلته وليکئ'!BO29</f>
        <v>0</v>
      </c>
      <c r="N284" s="156"/>
      <c r="O284" s="156">
        <f>'هر څه دلته وليکئ'!BQ29</f>
        <v>0</v>
      </c>
      <c r="P284" s="156"/>
      <c r="Q284" s="156">
        <f>'هر څه دلته وليکئ'!BS29</f>
        <v>0</v>
      </c>
      <c r="R284" s="156">
        <f>'هر څه دلته وليکئ'!BT29</f>
        <v>0</v>
      </c>
      <c r="S284" s="156"/>
      <c r="T284" s="156">
        <f>'هر څه دلته وليکئ'!BV29</f>
        <v>0</v>
      </c>
      <c r="U284" s="156">
        <f>'هر څه دلته وليکئ'!BW29</f>
        <v>0</v>
      </c>
      <c r="V284" s="156">
        <f>'هر څه دلته وليکئ'!BX29</f>
        <v>0</v>
      </c>
      <c r="W284" s="156">
        <f>'هر څه دلته وليکئ'!BY29</f>
        <v>0</v>
      </c>
      <c r="X284" s="156">
        <f>'هر څه دلته وليکئ'!BZ29</f>
        <v>0</v>
      </c>
      <c r="Y284" s="156"/>
      <c r="Z284" s="156">
        <f>'هر څه دلته وليکئ'!CB29</f>
        <v>0</v>
      </c>
      <c r="AA284" s="156">
        <f>'هر څه دلته وليکئ'!CC29</f>
        <v>0</v>
      </c>
      <c r="AB284" s="156">
        <f>'هر څه دلته وليکئ'!CD29</f>
        <v>0</v>
      </c>
      <c r="AC284" s="198">
        <f>'هر څه دلته وليکئ'!CE29</f>
        <v>0</v>
      </c>
      <c r="AD284" s="225" t="s">
        <v>0</v>
      </c>
      <c r="AE284" s="738"/>
      <c r="AF284" s="661"/>
      <c r="AG284" s="707"/>
      <c r="AH284" s="741"/>
      <c r="AI284" s="653" t="str">
        <f>'هر څه دلته وليکئ'!DL29</f>
        <v>جلد</v>
      </c>
      <c r="AJ284" s="674"/>
      <c r="AK284" s="683"/>
      <c r="AL284" s="677"/>
      <c r="AM284" s="674"/>
      <c r="AN284" s="674"/>
      <c r="AO284" s="674"/>
      <c r="AP284" s="674"/>
      <c r="AQ284" s="674"/>
      <c r="AR284" s="674"/>
      <c r="AS284" s="671"/>
    </row>
    <row r="285" spans="1:45" ht="23.45" customHeight="1">
      <c r="A285" s="751"/>
      <c r="B285" s="752"/>
      <c r="C285" s="263">
        <f>'هر څه دلته وليکئ'!BF29</f>
        <v>0</v>
      </c>
      <c r="D285" s="263">
        <f>'هر څه دلته وليکئ'!BG29</f>
        <v>0</v>
      </c>
      <c r="E285" s="263">
        <f>'هر څه دلته وليکئ'!BH29</f>
        <v>0</v>
      </c>
      <c r="F285" s="263">
        <f>'هر څه دلته وليکئ'!BI29</f>
        <v>0</v>
      </c>
      <c r="G285" s="450">
        <f>'هر څه دلته وليکئ'!BJ29</f>
        <v>0</v>
      </c>
      <c r="H285" s="715"/>
      <c r="I285" s="728"/>
      <c r="J285" s="723"/>
      <c r="K285" s="263">
        <f t="shared" ref="K285:R285" si="57">SUM(K284+K283)</f>
        <v>0</v>
      </c>
      <c r="L285" s="156">
        <f t="shared" si="57"/>
        <v>0</v>
      </c>
      <c r="M285" s="189">
        <f t="shared" si="57"/>
        <v>0</v>
      </c>
      <c r="N285" s="189"/>
      <c r="O285" s="189">
        <f t="shared" si="57"/>
        <v>0</v>
      </c>
      <c r="P285" s="189"/>
      <c r="Q285" s="189">
        <f t="shared" si="57"/>
        <v>0</v>
      </c>
      <c r="R285" s="189">
        <f t="shared" si="57"/>
        <v>0</v>
      </c>
      <c r="S285" s="189"/>
      <c r="T285" s="189">
        <f>SUM(T284+T283)</f>
        <v>0</v>
      </c>
      <c r="U285" s="189">
        <f>SUM(U284+U283)</f>
        <v>0</v>
      </c>
      <c r="V285" s="189">
        <f>SUM(V284+V283)</f>
        <v>0</v>
      </c>
      <c r="W285" s="189">
        <f>SUM(W284+W283)</f>
        <v>0</v>
      </c>
      <c r="X285" s="189">
        <f>SUM(X284+X283)</f>
        <v>0</v>
      </c>
      <c r="Y285" s="189"/>
      <c r="Z285" s="189">
        <f>SUM(Z284+Z283)</f>
        <v>0</v>
      </c>
      <c r="AA285" s="189">
        <f>SUM(AA284+AA283)</f>
        <v>0</v>
      </c>
      <c r="AB285" s="189">
        <f>SUM(AB284+AB283)</f>
        <v>0</v>
      </c>
      <c r="AC285" s="204">
        <f>SUM(AC284+AC283)</f>
        <v>0</v>
      </c>
      <c r="AD285" s="226" t="s">
        <v>48</v>
      </c>
      <c r="AE285" s="739"/>
      <c r="AF285" s="728"/>
      <c r="AG285" s="708"/>
      <c r="AH285" s="742"/>
      <c r="AI285" s="654"/>
      <c r="AJ285" s="675"/>
      <c r="AK285" s="684"/>
      <c r="AL285" s="678"/>
      <c r="AM285" s="675"/>
      <c r="AN285" s="675"/>
      <c r="AO285" s="675"/>
      <c r="AP285" s="675"/>
      <c r="AQ285" s="675"/>
      <c r="AR285" s="675"/>
      <c r="AS285" s="672"/>
    </row>
    <row r="286" spans="1:45" ht="15.95" customHeight="1">
      <c r="A286" s="704" t="s">
        <v>264</v>
      </c>
      <c r="B286" s="705"/>
      <c r="C286" s="705"/>
      <c r="D286" s="705"/>
      <c r="E286" s="705"/>
      <c r="F286" s="705"/>
      <c r="G286" s="705"/>
      <c r="H286" s="705"/>
      <c r="I286" s="705"/>
      <c r="J286" s="705"/>
      <c r="K286" s="704" t="s">
        <v>119</v>
      </c>
      <c r="L286" s="705"/>
      <c r="M286" s="705"/>
      <c r="N286" s="705"/>
      <c r="O286" s="705"/>
      <c r="P286" s="705"/>
      <c r="Q286" s="705"/>
      <c r="R286" s="705"/>
      <c r="S286" s="705"/>
      <c r="T286" s="705"/>
      <c r="U286" s="705"/>
      <c r="V286" s="705"/>
      <c r="W286" s="705"/>
      <c r="X286" s="705"/>
      <c r="Y286" s="705"/>
      <c r="Z286" s="705"/>
      <c r="AA286" s="705"/>
      <c r="AB286" s="705"/>
      <c r="AC286" s="717"/>
      <c r="AD286" s="718" t="s">
        <v>118</v>
      </c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20"/>
    </row>
    <row r="287" spans="1:45" ht="15.95" customHeight="1" thickBot="1">
      <c r="A287" s="650" t="s">
        <v>58</v>
      </c>
      <c r="B287" s="651"/>
      <c r="C287" s="651"/>
      <c r="D287" s="651"/>
      <c r="E287" s="651"/>
      <c r="F287" s="651"/>
      <c r="G287" s="651"/>
      <c r="H287" s="651"/>
      <c r="I287" s="651"/>
      <c r="J287" s="651"/>
      <c r="K287" s="651"/>
      <c r="L287" s="651"/>
      <c r="M287" s="651"/>
      <c r="N287" s="651"/>
      <c r="O287" s="651"/>
      <c r="P287" s="651"/>
      <c r="Q287" s="651"/>
      <c r="R287" s="651"/>
      <c r="S287" s="651"/>
      <c r="T287" s="651"/>
      <c r="U287" s="651"/>
      <c r="V287" s="651"/>
      <c r="W287" s="651"/>
      <c r="X287" s="651"/>
      <c r="Y287" s="651"/>
      <c r="Z287" s="651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2"/>
    </row>
    <row r="288" spans="1:45" ht="14.45" customHeight="1">
      <c r="A288" s="689" t="s">
        <v>61</v>
      </c>
      <c r="B288" s="690"/>
      <c r="C288" s="657" t="s">
        <v>8</v>
      </c>
      <c r="D288" s="657"/>
      <c r="E288" s="657"/>
      <c r="F288" s="657"/>
      <c r="G288" s="658"/>
      <c r="H288" s="659" t="s">
        <v>9</v>
      </c>
      <c r="I288" s="661" t="s">
        <v>50</v>
      </c>
      <c r="J288" s="655" t="s">
        <v>147</v>
      </c>
      <c r="K288" s="661" t="s">
        <v>146</v>
      </c>
      <c r="L288" s="663" t="s">
        <v>10</v>
      </c>
      <c r="M288" s="663" t="s">
        <v>11</v>
      </c>
      <c r="N288" s="663" t="s">
        <v>44</v>
      </c>
      <c r="O288" s="663" t="s">
        <v>12</v>
      </c>
      <c r="P288" s="663" t="s">
        <v>13</v>
      </c>
      <c r="Q288" s="663" t="s">
        <v>14</v>
      </c>
      <c r="R288" s="663" t="s">
        <v>15</v>
      </c>
      <c r="S288" s="663" t="s">
        <v>45</v>
      </c>
      <c r="T288" s="663" t="s">
        <v>16</v>
      </c>
      <c r="U288" s="663" t="s">
        <v>17</v>
      </c>
      <c r="V288" s="663" t="s">
        <v>18</v>
      </c>
      <c r="W288" s="663" t="s">
        <v>19</v>
      </c>
      <c r="X288" s="663" t="s">
        <v>20</v>
      </c>
      <c r="Y288" s="663" t="s">
        <v>55</v>
      </c>
      <c r="Z288" s="663" t="s">
        <v>54</v>
      </c>
      <c r="AA288" s="663" t="s">
        <v>53</v>
      </c>
      <c r="AB288" s="663" t="s">
        <v>21</v>
      </c>
      <c r="AC288" s="696" t="s">
        <v>22</v>
      </c>
      <c r="AD288" s="709" t="s">
        <v>56</v>
      </c>
      <c r="AE288" s="710"/>
      <c r="AF288" s="661" t="s">
        <v>148</v>
      </c>
      <c r="AG288" s="653" t="s">
        <v>43</v>
      </c>
      <c r="AH288" s="736" t="s">
        <v>316</v>
      </c>
      <c r="AI288" s="685" t="s">
        <v>23</v>
      </c>
      <c r="AJ288" s="685" t="s">
        <v>24</v>
      </c>
      <c r="AK288" s="731" t="s">
        <v>25</v>
      </c>
      <c r="AL288" s="691" t="s">
        <v>57</v>
      </c>
      <c r="AM288" s="692"/>
      <c r="AN288" s="692"/>
      <c r="AO288" s="692"/>
      <c r="AP288" s="692"/>
      <c r="AQ288" s="692"/>
      <c r="AR288" s="693"/>
      <c r="AS288" s="694" t="s">
        <v>26</v>
      </c>
    </row>
    <row r="289" spans="1:45" ht="46.5" customHeight="1" thickBot="1">
      <c r="A289" s="668"/>
      <c r="B289" s="669"/>
      <c r="C289" s="150" t="s">
        <v>27</v>
      </c>
      <c r="D289" s="181" t="s">
        <v>28</v>
      </c>
      <c r="E289" s="181" t="s">
        <v>29</v>
      </c>
      <c r="F289" s="181" t="s">
        <v>30</v>
      </c>
      <c r="G289" s="151" t="s">
        <v>51</v>
      </c>
      <c r="H289" s="660"/>
      <c r="I289" s="662"/>
      <c r="J289" s="656"/>
      <c r="K289" s="662"/>
      <c r="L289" s="664"/>
      <c r="M289" s="664"/>
      <c r="N289" s="664"/>
      <c r="O289" s="664"/>
      <c r="P289" s="664"/>
      <c r="Q289" s="664"/>
      <c r="R289" s="664"/>
      <c r="S289" s="664"/>
      <c r="T289" s="664"/>
      <c r="U289" s="664"/>
      <c r="V289" s="664"/>
      <c r="W289" s="664"/>
      <c r="X289" s="664"/>
      <c r="Y289" s="664"/>
      <c r="Z289" s="664"/>
      <c r="AA289" s="664"/>
      <c r="AB289" s="664"/>
      <c r="AC289" s="688"/>
      <c r="AD289" s="711"/>
      <c r="AE289" s="712"/>
      <c r="AF289" s="662"/>
      <c r="AG289" s="665"/>
      <c r="AH289" s="737"/>
      <c r="AI289" s="686"/>
      <c r="AJ289" s="686"/>
      <c r="AK289" s="732"/>
      <c r="AL289" s="91" t="s">
        <v>31</v>
      </c>
      <c r="AM289" s="122" t="s">
        <v>32</v>
      </c>
      <c r="AN289" s="92" t="s">
        <v>33</v>
      </c>
      <c r="AO289" s="121" t="s">
        <v>34</v>
      </c>
      <c r="AP289" s="92" t="s">
        <v>35</v>
      </c>
      <c r="AQ289" s="122" t="s">
        <v>36</v>
      </c>
      <c r="AR289" s="93" t="s">
        <v>37</v>
      </c>
      <c r="AS289" s="695"/>
    </row>
    <row r="290" spans="1:45" ht="23.45" customHeight="1" thickBot="1">
      <c r="A290" s="668"/>
      <c r="B290" s="669"/>
      <c r="C290" s="205">
        <f>'هر څه دلته وليکئ'!AD30</f>
        <v>0</v>
      </c>
      <c r="D290" s="205">
        <f>'هر څه دلته وليکئ'!AE30</f>
        <v>0</v>
      </c>
      <c r="E290" s="205">
        <f>'هر څه دلته وليکئ'!AF30</f>
        <v>0</v>
      </c>
      <c r="F290" s="205">
        <f>'هر څه دلته وليکئ'!AG30</f>
        <v>0</v>
      </c>
      <c r="G290" s="432">
        <f>'هر څه دلته وليکئ'!AH30</f>
        <v>0</v>
      </c>
      <c r="H290" s="190">
        <f>'هر څه دلته وليکئ'!AI30</f>
        <v>0</v>
      </c>
      <c r="I290" s="205">
        <f>'هر څه دلته وليکئ'!AJ30</f>
        <v>0</v>
      </c>
      <c r="J290" s="721">
        <f>'هر څه دلته وليکئ'!AB30</f>
        <v>0</v>
      </c>
      <c r="K290" s="433">
        <f>'هر څه دلته وليکئ'!AK30</f>
        <v>0</v>
      </c>
      <c r="L290" s="190">
        <f>'هر څه دلته وليکئ'!AL30</f>
        <v>0</v>
      </c>
      <c r="M290" s="190">
        <f>'هر څه دلته وليکئ'!AM30</f>
        <v>0</v>
      </c>
      <c r="N290" s="190">
        <f>'هر څه دلته وليکئ'!AN30</f>
        <v>0</v>
      </c>
      <c r="O290" s="190">
        <f>'هر څه دلته وليکئ'!AO30</f>
        <v>0</v>
      </c>
      <c r="P290" s="190">
        <f>'هر څه دلته وليکئ'!AP30</f>
        <v>0</v>
      </c>
      <c r="Q290" s="190">
        <f>'هر څه دلته وليکئ'!AQ30</f>
        <v>0</v>
      </c>
      <c r="R290" s="190">
        <f>'هر څه دلته وليکئ'!AR30</f>
        <v>0</v>
      </c>
      <c r="S290" s="190">
        <f>'هر څه دلته وليکئ'!AS30</f>
        <v>0</v>
      </c>
      <c r="T290" s="190">
        <f>'هر څه دلته وليکئ'!AT30</f>
        <v>0</v>
      </c>
      <c r="U290" s="190">
        <f>'هر څه دلته وليکئ'!AU30</f>
        <v>0</v>
      </c>
      <c r="V290" s="190">
        <f>'هر څه دلته وليکئ'!AV30</f>
        <v>0</v>
      </c>
      <c r="W290" s="190">
        <f>'هر څه دلته وليکئ'!AW30</f>
        <v>0</v>
      </c>
      <c r="X290" s="190">
        <f>'هر څه دلته وليکئ'!AX30</f>
        <v>0</v>
      </c>
      <c r="Y290" s="190"/>
      <c r="Z290" s="190">
        <f>'هر څه دلته وليکئ'!AZ30</f>
        <v>0</v>
      </c>
      <c r="AA290" s="190">
        <f>'هر څه دلته وليکئ'!BA30</f>
        <v>0</v>
      </c>
      <c r="AB290" s="190">
        <f>'هر څه دلته وليکئ'!BB30</f>
        <v>0</v>
      </c>
      <c r="AC290" s="193">
        <f>'هر څه دلته وليکئ'!BC30</f>
        <v>0</v>
      </c>
      <c r="AD290" s="745" t="s">
        <v>114</v>
      </c>
      <c r="AE290" s="746"/>
      <c r="AF290" s="205">
        <f>'هر څه دلته وليکئ'!BD30</f>
        <v>0</v>
      </c>
      <c r="AG290" s="706">
        <f>'هر څه دلته وليکئ'!DH30</f>
        <v>0</v>
      </c>
      <c r="AH290" s="740">
        <f>'هر څه دلته وليکئ'!DI30</f>
        <v>0</v>
      </c>
      <c r="AI290" s="421" t="str">
        <f>'هر څه دلته وليکئ'!DJ30</f>
        <v xml:space="preserve"> ثبت </v>
      </c>
      <c r="AJ290" s="673">
        <f>'هر څه دلته وليکئ'!DM30</f>
        <v>0</v>
      </c>
      <c r="AK290" s="682">
        <f>'هر څه دلته وليکئ'!DN30</f>
        <v>0</v>
      </c>
      <c r="AL290" s="676">
        <f>'هر څه دلته وليکئ'!DO30</f>
        <v>0</v>
      </c>
      <c r="AM290" s="673">
        <f>'هر څه دلته وليکئ'!DP30</f>
        <v>0</v>
      </c>
      <c r="AN290" s="673">
        <f>'هر څه دلته وليکئ'!DQ30</f>
        <v>0</v>
      </c>
      <c r="AO290" s="673">
        <f>'هر څه دلته وليکئ'!DR30</f>
        <v>0</v>
      </c>
      <c r="AP290" s="673">
        <f>'هر څه دلته وليکئ'!DS30</f>
        <v>0</v>
      </c>
      <c r="AQ290" s="673">
        <f>'هر څه دلته وليکئ'!DT30</f>
        <v>0</v>
      </c>
      <c r="AR290" s="673">
        <f>'هر څه دلته وليکئ'!DU30</f>
        <v>0</v>
      </c>
      <c r="AS290" s="670">
        <v>20</v>
      </c>
    </row>
    <row r="291" spans="1:45" ht="23.45" customHeight="1" thickBot="1">
      <c r="A291" s="668"/>
      <c r="B291" s="669"/>
      <c r="C291" s="205">
        <f>'هر څه دلته وليکئ'!A30</f>
        <v>0</v>
      </c>
      <c r="D291" s="205">
        <f>'هر څه دلته وليکئ'!B30</f>
        <v>0</v>
      </c>
      <c r="E291" s="205">
        <f>'هر څه دلته وليکئ'!C30</f>
        <v>0</v>
      </c>
      <c r="F291" s="205">
        <f>'هر څه دلته وليکئ'!D30</f>
        <v>0</v>
      </c>
      <c r="G291" s="432">
        <f>'هر څه دلته وليکئ'!E30</f>
        <v>0</v>
      </c>
      <c r="H291" s="190">
        <f>'هر څه دلته وليکئ'!F30</f>
        <v>0</v>
      </c>
      <c r="I291" s="205">
        <f>'هر څه دلته وليکئ'!G30</f>
        <v>0</v>
      </c>
      <c r="J291" s="722"/>
      <c r="K291" s="435">
        <f>'هر څه دلته وليکئ'!H30</f>
        <v>0</v>
      </c>
      <c r="L291" s="194">
        <f>'هر څه دلته وليکئ'!I30</f>
        <v>0</v>
      </c>
      <c r="M291" s="194">
        <f>'هر څه دلته وليکئ'!J30</f>
        <v>0</v>
      </c>
      <c r="N291" s="194">
        <f>'هر څه دلته وليکئ'!K30</f>
        <v>0</v>
      </c>
      <c r="O291" s="194">
        <f>'هر څه دلته وليکئ'!L30</f>
        <v>0</v>
      </c>
      <c r="P291" s="194">
        <f>'هر څه دلته وليکئ'!M30</f>
        <v>0</v>
      </c>
      <c r="Q291" s="194">
        <f>'هر څه دلته وليکئ'!N30</f>
        <v>0</v>
      </c>
      <c r="R291" s="194">
        <f>'هر څه دلته وليکئ'!O30</f>
        <v>0</v>
      </c>
      <c r="S291" s="194"/>
      <c r="T291" s="194">
        <f>'هر څه دلته وليکئ'!Q30</f>
        <v>0</v>
      </c>
      <c r="U291" s="194">
        <f>'هر څه دلته وليکئ'!R30</f>
        <v>0</v>
      </c>
      <c r="V291" s="194">
        <f>'هر څه دلته وليکئ'!S30</f>
        <v>0</v>
      </c>
      <c r="W291" s="194">
        <f>'هر څه دلته وليکئ'!T30</f>
        <v>0</v>
      </c>
      <c r="X291" s="194">
        <f>'هر څه دلته وليکئ'!U30</f>
        <v>0</v>
      </c>
      <c r="Y291" s="194"/>
      <c r="Z291" s="194">
        <f>'هر څه دلته وليکئ'!W30</f>
        <v>0</v>
      </c>
      <c r="AA291" s="194">
        <f>'هر څه دلته وليکئ'!X30</f>
        <v>0</v>
      </c>
      <c r="AB291" s="194">
        <f>'هر څه دلته وليکئ'!Y30</f>
        <v>0</v>
      </c>
      <c r="AC291" s="195">
        <f>'هر څه دلته وليکئ'!Z30</f>
        <v>0</v>
      </c>
      <c r="AD291" s="724" t="s">
        <v>115</v>
      </c>
      <c r="AE291" s="725"/>
      <c r="AF291" s="205">
        <f>'هر څه دلته وليکئ'!AA30</f>
        <v>0</v>
      </c>
      <c r="AG291" s="707"/>
      <c r="AH291" s="741"/>
      <c r="AI291" s="653" t="str">
        <f>'هر څه دلته وليکئ'!DK30</f>
        <v xml:space="preserve">  پاڼه</v>
      </c>
      <c r="AJ291" s="674"/>
      <c r="AK291" s="683"/>
      <c r="AL291" s="677"/>
      <c r="AM291" s="674"/>
      <c r="AN291" s="674"/>
      <c r="AO291" s="674"/>
      <c r="AP291" s="674"/>
      <c r="AQ291" s="674"/>
      <c r="AR291" s="674"/>
      <c r="AS291" s="671"/>
    </row>
    <row r="292" spans="1:45" ht="23.45" customHeight="1" thickBot="1">
      <c r="A292" s="668"/>
      <c r="B292" s="669"/>
      <c r="C292" s="262">
        <f>'هر څه دلته وليکئ'!CG30</f>
        <v>0</v>
      </c>
      <c r="D292" s="262">
        <f>'هر څه دلته وليکئ'!CH30</f>
        <v>0</v>
      </c>
      <c r="E292" s="262">
        <f>'هر څه دلته وليکئ'!CI30</f>
        <v>0</v>
      </c>
      <c r="F292" s="262">
        <f>'هر څه دلته وليکئ'!CJ30</f>
        <v>0</v>
      </c>
      <c r="G292" s="439">
        <f>'هر څه دلته وليکئ'!CK30</f>
        <v>0</v>
      </c>
      <c r="H292" s="447">
        <f>'هر څه دلته وليکئ'!CL30</f>
        <v>0</v>
      </c>
      <c r="I292" s="262">
        <f>'هر څه دلته وليکئ'!CM30</f>
        <v>0</v>
      </c>
      <c r="J292" s="722"/>
      <c r="K292" s="433">
        <f>'هر څه دلته وليکئ'!CO30</f>
        <v>0</v>
      </c>
      <c r="L292" s="190">
        <f>'هر څه دلته وليکئ'!CP30</f>
        <v>0</v>
      </c>
      <c r="M292" s="190">
        <f>'هر څه دلته وليکئ'!CQ30</f>
        <v>0</v>
      </c>
      <c r="N292" s="190"/>
      <c r="O292" s="190">
        <f>'هر څه دلته وليکئ'!CS30</f>
        <v>0</v>
      </c>
      <c r="P292" s="190"/>
      <c r="Q292" s="190">
        <f>'هر څه دلته وليکئ'!CU30</f>
        <v>0</v>
      </c>
      <c r="R292" s="190">
        <f>'هر څه دلته وليکئ'!CV30</f>
        <v>0</v>
      </c>
      <c r="S292" s="190"/>
      <c r="T292" s="190">
        <f>'هر څه دلته وليکئ'!CX30</f>
        <v>0</v>
      </c>
      <c r="U292" s="190">
        <f>'هر څه دلته وليکئ'!CY30</f>
        <v>0</v>
      </c>
      <c r="V292" s="190">
        <f>'هر څه دلته وليکئ'!CZ30</f>
        <v>0</v>
      </c>
      <c r="W292" s="190">
        <f>'هر څه دلته وليکئ'!DA30</f>
        <v>0</v>
      </c>
      <c r="X292" s="190">
        <f>'هر څه دلته وليکئ'!DB30</f>
        <v>0</v>
      </c>
      <c r="Y292" s="190"/>
      <c r="Z292" s="190">
        <f>'هر څه دلته وليکئ'!DD30</f>
        <v>0</v>
      </c>
      <c r="AA292" s="190">
        <f>'هر څه دلته وليکئ'!DE30</f>
        <v>0</v>
      </c>
      <c r="AB292" s="190">
        <f>'هر څه دلته وليکئ'!DF30</f>
        <v>0</v>
      </c>
      <c r="AC292" s="193">
        <f>'هر څه دلته وليکئ'!DG30</f>
        <v>0</v>
      </c>
      <c r="AD292" s="224" t="s">
        <v>49</v>
      </c>
      <c r="AE292" s="738" t="s">
        <v>116</v>
      </c>
      <c r="AF292" s="729">
        <f>AF13</f>
        <v>1403</v>
      </c>
      <c r="AG292" s="707"/>
      <c r="AH292" s="741"/>
      <c r="AI292" s="653"/>
      <c r="AJ292" s="674"/>
      <c r="AK292" s="683"/>
      <c r="AL292" s="677"/>
      <c r="AM292" s="674"/>
      <c r="AN292" s="674"/>
      <c r="AO292" s="674"/>
      <c r="AP292" s="674"/>
      <c r="AQ292" s="674"/>
      <c r="AR292" s="674"/>
      <c r="AS292" s="671"/>
    </row>
    <row r="293" spans="1:45" ht="23.45" customHeight="1" thickBot="1">
      <c r="A293" s="668"/>
      <c r="B293" s="669"/>
      <c r="C293" s="441">
        <v>0</v>
      </c>
      <c r="D293" s="426">
        <v>0</v>
      </c>
      <c r="E293" s="263">
        <f>IF(G293="","",G293-F293)</f>
        <v>0</v>
      </c>
      <c r="F293" s="263">
        <f>IF(F294="","",F294-F292)</f>
        <v>0</v>
      </c>
      <c r="G293" s="442">
        <f>IF(G294="","",G294-G292)</f>
        <v>0</v>
      </c>
      <c r="H293" s="714">
        <f>'هر څه دلته وليکئ'!BK30</f>
        <v>0</v>
      </c>
      <c r="I293" s="727">
        <f>'هر څه دلته وليکئ'!BL30</f>
        <v>0</v>
      </c>
      <c r="J293" s="722"/>
      <c r="K293" s="435">
        <f>'هر څه دلته وليکئ'!BM30</f>
        <v>0</v>
      </c>
      <c r="L293" s="194">
        <f>'هر څه دلته وليکئ'!BN30</f>
        <v>0</v>
      </c>
      <c r="M293" s="194">
        <f>'هر څه دلته وليکئ'!BO30</f>
        <v>0</v>
      </c>
      <c r="N293" s="194"/>
      <c r="O293" s="194">
        <f>'هر څه دلته وليکئ'!BQ30</f>
        <v>0</v>
      </c>
      <c r="P293" s="194"/>
      <c r="Q293" s="194">
        <f>'هر څه دلته وليکئ'!BS30</f>
        <v>0</v>
      </c>
      <c r="R293" s="194">
        <f>'هر څه دلته وليکئ'!BT30</f>
        <v>0</v>
      </c>
      <c r="S293" s="194"/>
      <c r="T293" s="194">
        <f>'هر څه دلته وليکئ'!BV30</f>
        <v>0</v>
      </c>
      <c r="U293" s="194">
        <f>'هر څه دلته وليکئ'!BW30</f>
        <v>0</v>
      </c>
      <c r="V293" s="194">
        <f>'هر څه دلته وليکئ'!BX30</f>
        <v>0</v>
      </c>
      <c r="W293" s="194">
        <f>'هر څه دلته وليکئ'!BY30</f>
        <v>0</v>
      </c>
      <c r="X293" s="194">
        <f>'هر څه دلته وليکئ'!BZ30</f>
        <v>0</v>
      </c>
      <c r="Y293" s="194"/>
      <c r="Z293" s="194">
        <f>'هر څه دلته وليکئ'!CB30</f>
        <v>0</v>
      </c>
      <c r="AA293" s="194">
        <f>'هر څه دلته وليکئ'!CC30</f>
        <v>0</v>
      </c>
      <c r="AB293" s="194">
        <f>'هر څه دلته وليکئ'!CD30</f>
        <v>0</v>
      </c>
      <c r="AC293" s="195">
        <f>'هر څه دلته وليکئ'!CE30</f>
        <v>0</v>
      </c>
      <c r="AD293" s="225" t="s">
        <v>0</v>
      </c>
      <c r="AE293" s="738"/>
      <c r="AF293" s="661"/>
      <c r="AG293" s="707"/>
      <c r="AH293" s="741"/>
      <c r="AI293" s="653" t="str">
        <f>'هر څه دلته وليکئ'!DL30</f>
        <v>جلد</v>
      </c>
      <c r="AJ293" s="674"/>
      <c r="AK293" s="683"/>
      <c r="AL293" s="677"/>
      <c r="AM293" s="674"/>
      <c r="AN293" s="674"/>
      <c r="AO293" s="674"/>
      <c r="AP293" s="674"/>
      <c r="AQ293" s="674"/>
      <c r="AR293" s="674"/>
      <c r="AS293" s="671"/>
    </row>
    <row r="294" spans="1:45" ht="23.45" customHeight="1">
      <c r="A294" s="668"/>
      <c r="B294" s="669"/>
      <c r="C294" s="263">
        <f>'هر څه دلته وليکئ'!BF30</f>
        <v>0</v>
      </c>
      <c r="D294" s="263">
        <f>'هر څه دلته وليکئ'!BG30</f>
        <v>0</v>
      </c>
      <c r="E294" s="263">
        <f>'هر څه دلته وليکئ'!BH30</f>
        <v>0</v>
      </c>
      <c r="F294" s="263">
        <f>'هر څه دلته وليکئ'!BI30</f>
        <v>0</v>
      </c>
      <c r="G294" s="450">
        <f>'هر څه دلته وليکئ'!BJ30</f>
        <v>0</v>
      </c>
      <c r="H294" s="715"/>
      <c r="I294" s="728"/>
      <c r="J294" s="723"/>
      <c r="K294" s="263">
        <f t="shared" ref="K294:R294" si="58">SUM(K293+K292)</f>
        <v>0</v>
      </c>
      <c r="L294" s="156">
        <f t="shared" si="58"/>
        <v>0</v>
      </c>
      <c r="M294" s="189">
        <f t="shared" si="58"/>
        <v>0</v>
      </c>
      <c r="N294" s="189"/>
      <c r="O294" s="189">
        <f t="shared" si="58"/>
        <v>0</v>
      </c>
      <c r="P294" s="189"/>
      <c r="Q294" s="189">
        <f t="shared" si="58"/>
        <v>0</v>
      </c>
      <c r="R294" s="189">
        <f t="shared" si="58"/>
        <v>0</v>
      </c>
      <c r="S294" s="189"/>
      <c r="T294" s="189">
        <f t="shared" ref="T294:X294" si="59">SUM(T293+T292)</f>
        <v>0</v>
      </c>
      <c r="U294" s="189">
        <f t="shared" si="59"/>
        <v>0</v>
      </c>
      <c r="V294" s="189">
        <f t="shared" si="59"/>
        <v>0</v>
      </c>
      <c r="W294" s="189">
        <f t="shared" si="59"/>
        <v>0</v>
      </c>
      <c r="X294" s="189">
        <f t="shared" si="59"/>
        <v>0</v>
      </c>
      <c r="Y294" s="189"/>
      <c r="Z294" s="189">
        <f t="shared" ref="Z294:AB294" si="60">SUM(Z293+Z292)</f>
        <v>0</v>
      </c>
      <c r="AA294" s="189">
        <f t="shared" si="60"/>
        <v>0</v>
      </c>
      <c r="AB294" s="189">
        <f t="shared" si="60"/>
        <v>0</v>
      </c>
      <c r="AC294" s="204">
        <f>SUM(AC293+AC292)</f>
        <v>0</v>
      </c>
      <c r="AD294" s="226" t="s">
        <v>48</v>
      </c>
      <c r="AE294" s="739"/>
      <c r="AF294" s="728"/>
      <c r="AG294" s="708"/>
      <c r="AH294" s="742"/>
      <c r="AI294" s="654"/>
      <c r="AJ294" s="675"/>
      <c r="AK294" s="684"/>
      <c r="AL294" s="678"/>
      <c r="AM294" s="675"/>
      <c r="AN294" s="675"/>
      <c r="AO294" s="675"/>
      <c r="AP294" s="675"/>
      <c r="AQ294" s="675"/>
      <c r="AR294" s="675"/>
      <c r="AS294" s="672"/>
    </row>
    <row r="295" spans="1:45" ht="15.95" customHeight="1">
      <c r="A295" s="704" t="s">
        <v>264</v>
      </c>
      <c r="B295" s="705"/>
      <c r="C295" s="705"/>
      <c r="D295" s="705"/>
      <c r="E295" s="705"/>
      <c r="F295" s="705"/>
      <c r="G295" s="705"/>
      <c r="H295" s="705"/>
      <c r="I295" s="705"/>
      <c r="J295" s="705"/>
      <c r="K295" s="704" t="s">
        <v>119</v>
      </c>
      <c r="L295" s="705"/>
      <c r="M295" s="705"/>
      <c r="N295" s="705"/>
      <c r="O295" s="705"/>
      <c r="P295" s="705"/>
      <c r="Q295" s="705"/>
      <c r="R295" s="705"/>
      <c r="S295" s="705"/>
      <c r="T295" s="705"/>
      <c r="U295" s="705"/>
      <c r="V295" s="705"/>
      <c r="W295" s="705"/>
      <c r="X295" s="705"/>
      <c r="Y295" s="705"/>
      <c r="Z295" s="705"/>
      <c r="AA295" s="705"/>
      <c r="AB295" s="705"/>
      <c r="AC295" s="717"/>
      <c r="AD295" s="718" t="s">
        <v>118</v>
      </c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20"/>
    </row>
    <row r="296" spans="1:45" ht="15.95" customHeight="1" thickBot="1">
      <c r="A296" s="650" t="s">
        <v>58</v>
      </c>
      <c r="B296" s="651"/>
      <c r="C296" s="651"/>
      <c r="D296" s="651"/>
      <c r="E296" s="651"/>
      <c r="F296" s="651"/>
      <c r="G296" s="651"/>
      <c r="H296" s="651"/>
      <c r="I296" s="651"/>
      <c r="J296" s="651"/>
      <c r="K296" s="651"/>
      <c r="L296" s="651"/>
      <c r="M296" s="651"/>
      <c r="N296" s="651"/>
      <c r="O296" s="651"/>
      <c r="P296" s="651"/>
      <c r="Q296" s="651"/>
      <c r="R296" s="651"/>
      <c r="S296" s="651"/>
      <c r="T296" s="651"/>
      <c r="U296" s="651"/>
      <c r="V296" s="651"/>
      <c r="W296" s="651"/>
      <c r="X296" s="651"/>
      <c r="Y296" s="651"/>
      <c r="Z296" s="651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2"/>
    </row>
    <row r="297" spans="1:45" ht="15.95" customHeight="1">
      <c r="A297" s="698" t="s">
        <v>151</v>
      </c>
      <c r="B297" s="698"/>
      <c r="C297" s="698"/>
      <c r="D297" s="698"/>
      <c r="E297" s="698"/>
      <c r="F297" s="698"/>
      <c r="G297" s="199"/>
      <c r="H297" s="703" t="s">
        <v>152</v>
      </c>
      <c r="I297" s="703"/>
      <c r="J297" s="703"/>
      <c r="K297" s="703"/>
      <c r="L297" s="703"/>
      <c r="M297" s="703"/>
      <c r="N297" s="703"/>
      <c r="O297" s="199"/>
      <c r="P297" s="703" t="s">
        <v>153</v>
      </c>
      <c r="Q297" s="703"/>
      <c r="R297" s="703"/>
      <c r="S297" s="703"/>
      <c r="T297" s="703"/>
      <c r="U297" s="703"/>
      <c r="V297" s="703"/>
      <c r="W297" s="703"/>
      <c r="X297" s="703"/>
      <c r="Y297" s="199"/>
      <c r="Z297" s="730" t="str">
        <f>Z27</f>
        <v>ولسوالۍ تائيدي:</v>
      </c>
      <c r="AA297" s="730"/>
      <c r="AB297" s="730"/>
      <c r="AC297" s="730"/>
      <c r="AD297" s="730"/>
      <c r="AE297" s="730"/>
      <c r="AF297" s="730"/>
      <c r="AG297" s="730"/>
      <c r="AH297" s="281"/>
      <c r="AI297" s="730" t="s">
        <v>287</v>
      </c>
      <c r="AJ297" s="730"/>
      <c r="AK297" s="730"/>
      <c r="AL297" s="730"/>
      <c r="AM297" s="730"/>
      <c r="AN297" s="730"/>
      <c r="AO297" s="730"/>
      <c r="AP297" s="730"/>
      <c r="AQ297" s="730"/>
      <c r="AR297" s="274"/>
      <c r="AS297" s="274"/>
    </row>
    <row r="298" spans="1:45" ht="15.95" customHeight="1">
      <c r="A298" s="214"/>
      <c r="B298" s="214"/>
      <c r="C298" s="153"/>
      <c r="D298" s="153"/>
      <c r="E298" s="153"/>
      <c r="F298" s="153"/>
      <c r="G298" s="153"/>
      <c r="H298" s="153"/>
      <c r="I298" s="220"/>
      <c r="J298" s="153"/>
      <c r="K298" s="220"/>
      <c r="L298" s="153"/>
      <c r="M298" s="153"/>
      <c r="N298" s="153"/>
      <c r="O298" s="153"/>
      <c r="P298" s="153"/>
      <c r="Q298" s="153"/>
      <c r="R298" s="153"/>
      <c r="S298" s="153"/>
      <c r="T298" s="153"/>
      <c r="U298" s="153"/>
      <c r="V298" s="153"/>
      <c r="W298" s="153"/>
      <c r="X298" s="153"/>
      <c r="Y298" s="153"/>
      <c r="Z298" s="153"/>
      <c r="AA298" s="153"/>
      <c r="AB298" s="153"/>
      <c r="AC298" s="153"/>
      <c r="AD298" s="228"/>
      <c r="AE298" s="228"/>
      <c r="AF298" s="220"/>
      <c r="AG298" s="255"/>
      <c r="AH298" s="214"/>
      <c r="AI298" s="90"/>
      <c r="AJ298" s="90"/>
      <c r="AK298" s="90"/>
      <c r="AL298" s="90"/>
      <c r="AM298" s="90"/>
      <c r="AN298" s="90"/>
      <c r="AO298" s="90"/>
      <c r="AP298" s="274"/>
      <c r="AQ298" s="274"/>
      <c r="AR298" s="274"/>
      <c r="AS298" s="274"/>
    </row>
    <row r="299" spans="1:45" ht="15.95" customHeight="1">
      <c r="A299" s="215"/>
      <c r="B299" s="215"/>
      <c r="C299" s="200"/>
      <c r="D299" s="200"/>
      <c r="E299" s="200"/>
      <c r="F299" s="200"/>
      <c r="G299" s="200"/>
      <c r="H299" s="200"/>
      <c r="I299" s="220"/>
      <c r="J299" s="200"/>
      <c r="K299" s="221"/>
      <c r="L299" s="200"/>
      <c r="M299" s="200"/>
      <c r="N299" s="201"/>
      <c r="O299" s="201"/>
      <c r="P299" s="200"/>
      <c r="Q299" s="200"/>
      <c r="R299" s="200"/>
      <c r="S299" s="200"/>
      <c r="T299" s="200"/>
      <c r="U299" s="200"/>
      <c r="V299" s="200"/>
      <c r="W299" s="200"/>
      <c r="X299" s="201"/>
      <c r="Y299" s="201"/>
      <c r="Z299" s="201"/>
      <c r="AA299" s="200"/>
      <c r="AB299" s="200"/>
      <c r="AC299" s="200"/>
      <c r="AD299" s="229"/>
      <c r="AE299" s="229"/>
      <c r="AF299" s="220"/>
      <c r="AG299" s="256"/>
      <c r="AH299" s="277"/>
      <c r="AI299" s="251"/>
      <c r="AJ299" s="98"/>
      <c r="AK299" s="6"/>
      <c r="AL299" s="6"/>
      <c r="AM299" s="6"/>
      <c r="AN299" s="6"/>
      <c r="AO299" s="6"/>
      <c r="AP299" s="6"/>
      <c r="AQ299" s="6"/>
      <c r="AR299" s="6"/>
      <c r="AS299" s="6"/>
    </row>
    <row r="300" spans="1:45" ht="15.95" customHeight="1" thickBot="1">
      <c r="A300" s="216"/>
      <c r="B300" s="216"/>
      <c r="C300" s="202"/>
      <c r="D300" s="202"/>
      <c r="E300" s="202"/>
      <c r="F300" s="202"/>
      <c r="G300" s="202"/>
      <c r="H300" s="202"/>
      <c r="J300" s="202"/>
      <c r="K300" s="222"/>
      <c r="L300" s="202"/>
      <c r="M300" s="202"/>
      <c r="N300" s="202"/>
      <c r="O300" s="203"/>
      <c r="P300" s="202"/>
      <c r="Q300" s="202"/>
      <c r="R300" s="202"/>
      <c r="S300" s="202"/>
      <c r="T300" s="202"/>
      <c r="U300" s="202"/>
      <c r="V300" s="202"/>
      <c r="W300" s="202"/>
      <c r="X300" s="203"/>
      <c r="Y300" s="203"/>
      <c r="Z300" s="203"/>
      <c r="AA300" s="202"/>
      <c r="AB300" s="202"/>
      <c r="AC300" s="202"/>
      <c r="AD300" s="230"/>
      <c r="AE300" s="230"/>
      <c r="AF300" s="222"/>
      <c r="AG300" s="257"/>
      <c r="AH300" s="278"/>
      <c r="AI300" s="252"/>
      <c r="AJ300" s="118"/>
      <c r="AK300" s="100"/>
      <c r="AL300" s="100"/>
      <c r="AM300" s="100"/>
      <c r="AN300" s="100"/>
      <c r="AO300" s="100"/>
      <c r="AP300" s="100"/>
      <c r="AQ300" s="100"/>
      <c r="AR300" s="100"/>
      <c r="AS300" s="100"/>
    </row>
    <row r="301" spans="1:45" ht="13.5" customHeight="1">
      <c r="A301" s="1" t="s">
        <v>0</v>
      </c>
      <c r="B301" s="206" t="s">
        <v>1</v>
      </c>
      <c r="C301" s="697" t="s">
        <v>2</v>
      </c>
      <c r="D301" s="657"/>
      <c r="E301" s="657"/>
      <c r="F301" s="657"/>
      <c r="G301" s="658"/>
      <c r="H301" s="183" t="s">
        <v>60</v>
      </c>
      <c r="I301" s="284"/>
      <c r="J301" s="423"/>
      <c r="K301" s="287"/>
      <c r="L301" s="149"/>
      <c r="M301" s="149"/>
      <c r="N301" s="149"/>
      <c r="O301" s="149"/>
      <c r="P301" s="149"/>
      <c r="Q301" s="149"/>
      <c r="R301" s="149"/>
      <c r="S30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301" s="713"/>
      <c r="U301" s="713"/>
      <c r="V301" s="713"/>
      <c r="W301" s="713"/>
      <c r="X301" s="713"/>
      <c r="Y301" s="713"/>
      <c r="Z301" s="713"/>
      <c r="AA301" s="713"/>
      <c r="AB301" s="713"/>
      <c r="AC301" s="713"/>
      <c r="AD301" s="713"/>
      <c r="AE301" s="713"/>
      <c r="AF301" s="713"/>
      <c r="AG301" s="713"/>
      <c r="AH301" s="713"/>
      <c r="AI301" s="713"/>
      <c r="AJ301" s="2"/>
      <c r="AK301" s="2"/>
      <c r="AL301" s="94"/>
      <c r="AM301" s="94"/>
      <c r="AN301" s="94"/>
      <c r="AO301" s="94"/>
      <c r="AP301" s="94"/>
      <c r="AQ301" s="94"/>
      <c r="AR301" s="94"/>
      <c r="AS301" s="2"/>
    </row>
    <row r="302" spans="1:45" ht="13.5" customHeight="1">
      <c r="A302" s="207">
        <f t="shared" ref="A302:B308" si="61">A2</f>
        <v>70</v>
      </c>
      <c r="B302" s="208">
        <f t="shared" si="61"/>
        <v>0</v>
      </c>
      <c r="C302" s="679" t="s">
        <v>3</v>
      </c>
      <c r="D302" s="680"/>
      <c r="E302" s="680"/>
      <c r="F302" s="680"/>
      <c r="G302" s="681"/>
      <c r="H302" s="184"/>
      <c r="I302" s="285"/>
      <c r="J302" s="185"/>
      <c r="K302" s="285"/>
      <c r="L302" s="185"/>
      <c r="M302" s="185"/>
      <c r="N302" s="716" t="s">
        <v>256</v>
      </c>
      <c r="O302" s="716"/>
      <c r="P302" s="716"/>
      <c r="Q302" s="716"/>
      <c r="R302" s="716"/>
      <c r="S302" s="713"/>
      <c r="T302" s="713"/>
      <c r="U302" s="713"/>
      <c r="V302" s="713"/>
      <c r="W302" s="713"/>
      <c r="X302" s="713"/>
      <c r="Y302" s="713"/>
      <c r="Z302" s="713"/>
      <c r="AA302" s="713"/>
      <c r="AB302" s="713"/>
      <c r="AC302" s="713"/>
      <c r="AD302" s="713"/>
      <c r="AE302" s="713"/>
      <c r="AF302" s="713"/>
      <c r="AG302" s="713"/>
      <c r="AH302" s="713"/>
      <c r="AI302" s="713"/>
      <c r="AJ302" s="2"/>
      <c r="AK302" s="2"/>
      <c r="AL302" s="39"/>
      <c r="AM302" s="39"/>
      <c r="AN302" s="39"/>
      <c r="AO302" s="39"/>
      <c r="AP302" s="39"/>
      <c r="AQ302" s="39"/>
      <c r="AR302" s="13"/>
      <c r="AS302" s="2"/>
    </row>
    <row r="303" spans="1:45" ht="13.5" customHeight="1">
      <c r="A303" s="207">
        <f t="shared" si="61"/>
        <v>50</v>
      </c>
      <c r="B303" s="209">
        <f t="shared" si="61"/>
        <v>0</v>
      </c>
      <c r="C303" s="679" t="s">
        <v>4</v>
      </c>
      <c r="D303" s="680"/>
      <c r="E303" s="680"/>
      <c r="F303" s="680"/>
      <c r="G303" s="681"/>
      <c r="H303" s="184"/>
      <c r="I303" s="285"/>
      <c r="J303" s="185"/>
      <c r="K303" s="285"/>
      <c r="L303" s="185"/>
      <c r="M303" s="185"/>
      <c r="N303" s="716"/>
      <c r="O303" s="716"/>
      <c r="P303" s="716"/>
      <c r="Q303" s="716"/>
      <c r="R303" s="716"/>
      <c r="S303" s="713"/>
      <c r="T303" s="713"/>
      <c r="U303" s="713"/>
      <c r="V303" s="713"/>
      <c r="W303" s="713"/>
      <c r="X303" s="713"/>
      <c r="Y303" s="713"/>
      <c r="Z303" s="713"/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2"/>
      <c r="AK303" s="2"/>
      <c r="AL303" s="89"/>
      <c r="AM303" s="89"/>
      <c r="AN303" s="744" t="s">
        <v>150</v>
      </c>
      <c r="AO303" s="744"/>
      <c r="AP303" s="744"/>
      <c r="AQ303" s="744"/>
      <c r="AR303" s="744"/>
      <c r="AS303" s="744"/>
    </row>
    <row r="304" spans="1:45" ht="13.5" customHeight="1">
      <c r="A304" s="182">
        <f t="shared" si="61"/>
        <v>40</v>
      </c>
      <c r="B304" s="209">
        <f t="shared" si="61"/>
        <v>0</v>
      </c>
      <c r="C304" s="679" t="s">
        <v>262</v>
      </c>
      <c r="D304" s="680"/>
      <c r="E304" s="680"/>
      <c r="F304" s="680"/>
      <c r="G304" s="681"/>
      <c r="H304" s="183"/>
      <c r="I304" s="284"/>
      <c r="J304" s="423"/>
      <c r="K304" s="287"/>
      <c r="L304" s="149"/>
      <c r="M304" s="149"/>
      <c r="N304" s="149"/>
      <c r="O304" s="149"/>
      <c r="P304" s="149"/>
      <c r="Q304" s="149"/>
      <c r="R304" s="149"/>
      <c r="S304" s="713"/>
      <c r="T304" s="713"/>
      <c r="U304" s="713"/>
      <c r="V304" s="713"/>
      <c r="W304" s="713"/>
      <c r="X304" s="713"/>
      <c r="Y304" s="713"/>
      <c r="Z304" s="713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2"/>
      <c r="AK304" s="2"/>
      <c r="AL304" s="95"/>
      <c r="AM304" s="95"/>
      <c r="AN304" s="95"/>
      <c r="AO304" s="95"/>
      <c r="AP304" s="95"/>
      <c r="AQ304" s="95"/>
      <c r="AR304" s="95"/>
      <c r="AS304" s="2"/>
    </row>
    <row r="305" spans="1:45" ht="13.5" customHeight="1">
      <c r="A305" s="207">
        <f t="shared" si="61"/>
        <v>5</v>
      </c>
      <c r="B305" s="208">
        <f t="shared" si="61"/>
        <v>0</v>
      </c>
      <c r="C305" s="679" t="s">
        <v>263</v>
      </c>
      <c r="D305" s="680"/>
      <c r="E305" s="680"/>
      <c r="F305" s="680"/>
      <c r="G305" s="681"/>
      <c r="H305" s="183"/>
      <c r="I305" s="284"/>
      <c r="J305" s="423"/>
      <c r="K305" s="287"/>
      <c r="L305" s="149"/>
      <c r="M305" s="149"/>
      <c r="N305" s="149"/>
      <c r="O305" s="149"/>
      <c r="P305" s="149"/>
      <c r="Q305" s="149"/>
      <c r="R305" s="149"/>
      <c r="S305" s="713"/>
      <c r="T305" s="713"/>
      <c r="U305" s="713"/>
      <c r="V305" s="713"/>
      <c r="W305" s="713"/>
      <c r="X305" s="713"/>
      <c r="Y305" s="713"/>
      <c r="Z305" s="713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2"/>
      <c r="AK305" s="2"/>
      <c r="AL305" s="95"/>
      <c r="AM305" s="95"/>
      <c r="AN305" s="95"/>
      <c r="AO305" s="95"/>
      <c r="AP305" s="95"/>
      <c r="AQ305" s="95"/>
      <c r="AR305" s="95"/>
      <c r="AS305" s="2"/>
    </row>
    <row r="306" spans="1:45" ht="13.5" customHeight="1">
      <c r="A306" s="182">
        <f t="shared" si="61"/>
        <v>5</v>
      </c>
      <c r="B306" s="209">
        <f t="shared" si="61"/>
        <v>0</v>
      </c>
      <c r="C306" s="679" t="s">
        <v>5</v>
      </c>
      <c r="D306" s="680"/>
      <c r="E306" s="680"/>
      <c r="F306" s="680"/>
      <c r="G306" s="681"/>
      <c r="H306" s="183"/>
      <c r="I306" s="284"/>
      <c r="J306" s="423"/>
      <c r="K306" s="287"/>
      <c r="L306" s="149"/>
      <c r="M306" s="149"/>
      <c r="N306" s="149"/>
      <c r="O306" s="149"/>
      <c r="P306" s="149"/>
      <c r="Q306" s="149"/>
      <c r="R306" s="149"/>
      <c r="S306" s="713"/>
      <c r="T306" s="713"/>
      <c r="U306" s="713"/>
      <c r="V306" s="713"/>
      <c r="W306" s="713"/>
      <c r="X306" s="713"/>
      <c r="Y306" s="713"/>
      <c r="Z306" s="713"/>
      <c r="AA306" s="713"/>
      <c r="AB306" s="713"/>
      <c r="AC306" s="713"/>
      <c r="AD306" s="713"/>
      <c r="AE306" s="713"/>
      <c r="AF306" s="713"/>
      <c r="AG306" s="713"/>
      <c r="AH306" s="713"/>
      <c r="AI306" s="713"/>
      <c r="AJ306" s="2"/>
      <c r="AK306" s="2"/>
      <c r="AL306" s="2"/>
      <c r="AM306" s="2"/>
      <c r="AN306" s="2"/>
      <c r="AO306" s="2"/>
      <c r="AP306" s="2"/>
      <c r="AQ306" s="2"/>
      <c r="AR306" s="13"/>
      <c r="AS306" s="2"/>
    </row>
    <row r="307" spans="1:45" ht="13.5" customHeight="1">
      <c r="A307" s="182">
        <f t="shared" si="61"/>
        <v>10</v>
      </c>
      <c r="B307" s="209">
        <f t="shared" si="61"/>
        <v>0</v>
      </c>
      <c r="C307" s="679" t="s">
        <v>6</v>
      </c>
      <c r="D307" s="680"/>
      <c r="E307" s="680"/>
      <c r="F307" s="680"/>
      <c r="G307" s="681"/>
      <c r="H307" s="149"/>
      <c r="I307" s="284"/>
      <c r="J307" s="185"/>
      <c r="K307" s="285"/>
      <c r="L307" s="185"/>
      <c r="M307" s="185"/>
      <c r="N307" s="185"/>
      <c r="O307" s="185"/>
      <c r="P307" s="185"/>
      <c r="Q307" s="185"/>
      <c r="R307" s="185"/>
      <c r="S307" s="713"/>
      <c r="T307" s="713"/>
      <c r="U307" s="713"/>
      <c r="V307" s="713"/>
      <c r="W307" s="713"/>
      <c r="X307" s="713"/>
      <c r="Y307" s="713"/>
      <c r="Z307" s="713"/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96"/>
      <c r="AK307" s="96"/>
      <c r="AL307" s="96"/>
      <c r="AM307" s="96"/>
      <c r="AN307" s="743" t="s">
        <v>149</v>
      </c>
      <c r="AO307" s="743"/>
      <c r="AP307" s="743"/>
      <c r="AQ307" s="743"/>
      <c r="AR307" s="743"/>
      <c r="AS307" s="743"/>
    </row>
    <row r="308" spans="1:45" ht="13.5" customHeight="1" thickBot="1">
      <c r="A308" s="210">
        <f t="shared" si="61"/>
        <v>0</v>
      </c>
      <c r="B308" s="211">
        <f t="shared" si="61"/>
        <v>0</v>
      </c>
      <c r="C308" s="699" t="s">
        <v>7</v>
      </c>
      <c r="D308" s="700"/>
      <c r="E308" s="700"/>
      <c r="F308" s="700"/>
      <c r="G308" s="701"/>
      <c r="H308" s="186"/>
      <c r="I308" s="286"/>
      <c r="J308" s="187"/>
      <c r="K308" s="218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223"/>
      <c r="AE308" s="223"/>
      <c r="AF308" s="218"/>
      <c r="AG308" s="253"/>
      <c r="AH308" s="276"/>
      <c r="AI308" s="250"/>
      <c r="AJ308" s="97"/>
      <c r="AK308" s="97"/>
      <c r="AL308" s="97"/>
      <c r="AM308" s="97"/>
      <c r="AN308" s="5"/>
      <c r="AO308" s="5"/>
      <c r="AP308" s="5"/>
      <c r="AQ308" s="5"/>
      <c r="AR308" s="14"/>
      <c r="AS308" s="5"/>
    </row>
    <row r="309" spans="1:45" ht="15.75" customHeight="1">
      <c r="A309" s="747" t="s">
        <v>61</v>
      </c>
      <c r="B309" s="748"/>
      <c r="C309" s="697" t="s">
        <v>8</v>
      </c>
      <c r="D309" s="657"/>
      <c r="E309" s="657"/>
      <c r="F309" s="657"/>
      <c r="G309" s="658"/>
      <c r="H309" s="762" t="s">
        <v>9</v>
      </c>
      <c r="I309" s="729" t="s">
        <v>50</v>
      </c>
      <c r="J309" s="758" t="s">
        <v>117</v>
      </c>
      <c r="K309" s="729" t="s">
        <v>47</v>
      </c>
      <c r="L309" s="702" t="s">
        <v>10</v>
      </c>
      <c r="M309" s="702" t="s">
        <v>11</v>
      </c>
      <c r="N309" s="702" t="s">
        <v>44</v>
      </c>
      <c r="O309" s="702" t="s">
        <v>12</v>
      </c>
      <c r="P309" s="702" t="s">
        <v>13</v>
      </c>
      <c r="Q309" s="702" t="s">
        <v>14</v>
      </c>
      <c r="R309" s="702" t="s">
        <v>15</v>
      </c>
      <c r="S309" s="702" t="s">
        <v>45</v>
      </c>
      <c r="T309" s="702" t="s">
        <v>16</v>
      </c>
      <c r="U309" s="702" t="s">
        <v>17</v>
      </c>
      <c r="V309" s="702" t="s">
        <v>18</v>
      </c>
      <c r="W309" s="702" t="s">
        <v>19</v>
      </c>
      <c r="X309" s="702" t="s">
        <v>20</v>
      </c>
      <c r="Y309" s="702" t="s">
        <v>55</v>
      </c>
      <c r="Z309" s="702" t="s">
        <v>54</v>
      </c>
      <c r="AA309" s="702" t="s">
        <v>53</v>
      </c>
      <c r="AB309" s="702" t="s">
        <v>21</v>
      </c>
      <c r="AC309" s="687" t="s">
        <v>22</v>
      </c>
      <c r="AD309" s="733" t="s">
        <v>56</v>
      </c>
      <c r="AE309" s="734"/>
      <c r="AF309" s="729" t="s">
        <v>148</v>
      </c>
      <c r="AG309" s="735" t="s">
        <v>43</v>
      </c>
      <c r="AH309" s="736" t="s">
        <v>316</v>
      </c>
      <c r="AI309" s="763" t="s">
        <v>23</v>
      </c>
      <c r="AJ309" s="759" t="s">
        <v>24</v>
      </c>
      <c r="AK309" s="670" t="s">
        <v>25</v>
      </c>
      <c r="AL309" s="755" t="s">
        <v>57</v>
      </c>
      <c r="AM309" s="756"/>
      <c r="AN309" s="756"/>
      <c r="AO309" s="756"/>
      <c r="AP309" s="756"/>
      <c r="AQ309" s="756"/>
      <c r="AR309" s="757"/>
      <c r="AS309" s="753" t="s">
        <v>26</v>
      </c>
    </row>
    <row r="310" spans="1:45" ht="44.25" customHeight="1" thickBot="1">
      <c r="A310" s="749"/>
      <c r="B310" s="750"/>
      <c r="C310" s="150" t="s">
        <v>27</v>
      </c>
      <c r="D310" s="181" t="s">
        <v>28</v>
      </c>
      <c r="E310" s="181" t="s">
        <v>29</v>
      </c>
      <c r="F310" s="181" t="s">
        <v>30</v>
      </c>
      <c r="G310" s="151" t="s">
        <v>51</v>
      </c>
      <c r="H310" s="660"/>
      <c r="I310" s="662"/>
      <c r="J310" s="656"/>
      <c r="K310" s="662"/>
      <c r="L310" s="664"/>
      <c r="M310" s="664"/>
      <c r="N310" s="664"/>
      <c r="O310" s="664"/>
      <c r="P310" s="664"/>
      <c r="Q310" s="664"/>
      <c r="R310" s="664"/>
      <c r="S310" s="664"/>
      <c r="T310" s="664"/>
      <c r="U310" s="664"/>
      <c r="V310" s="664"/>
      <c r="W310" s="664"/>
      <c r="X310" s="664"/>
      <c r="Y310" s="664"/>
      <c r="Z310" s="664"/>
      <c r="AA310" s="664"/>
      <c r="AB310" s="664"/>
      <c r="AC310" s="688"/>
      <c r="AD310" s="711"/>
      <c r="AE310" s="712"/>
      <c r="AF310" s="662"/>
      <c r="AG310" s="665"/>
      <c r="AH310" s="737"/>
      <c r="AI310" s="686"/>
      <c r="AJ310" s="760"/>
      <c r="AK310" s="761"/>
      <c r="AL310" s="9" t="s">
        <v>31</v>
      </c>
      <c r="AM310" s="122" t="s">
        <v>32</v>
      </c>
      <c r="AN310" s="10" t="s">
        <v>33</v>
      </c>
      <c r="AO310" s="121" t="s">
        <v>34</v>
      </c>
      <c r="AP310" s="10" t="s">
        <v>35</v>
      </c>
      <c r="AQ310" s="122" t="s">
        <v>36</v>
      </c>
      <c r="AR310" s="15" t="s">
        <v>37</v>
      </c>
      <c r="AS310" s="695"/>
    </row>
    <row r="311" spans="1:45" ht="23.45" customHeight="1" thickBot="1">
      <c r="A311" s="749"/>
      <c r="B311" s="750"/>
      <c r="C311" s="205">
        <f>'هر څه دلته وليکئ'!AD31</f>
        <v>0</v>
      </c>
      <c r="D311" s="205">
        <f>'هر څه دلته وليکئ'!AE31</f>
        <v>0</v>
      </c>
      <c r="E311" s="205">
        <f>'هر څه دلته وليکئ'!AF31</f>
        <v>0</v>
      </c>
      <c r="F311" s="205">
        <f>'هر څه دلته وليکئ'!AG31</f>
        <v>0</v>
      </c>
      <c r="G311" s="432">
        <f>'هر څه دلته وليکئ'!AH31</f>
        <v>0</v>
      </c>
      <c r="H311" s="190">
        <f>'هر څه دلته وليکئ'!AI31</f>
        <v>0</v>
      </c>
      <c r="I311" s="205">
        <f>'هر څه دلته وليکئ'!AJ31</f>
        <v>0</v>
      </c>
      <c r="J311" s="721">
        <f>'هر څه دلته وليکئ'!AB31</f>
        <v>0</v>
      </c>
      <c r="K311" s="433">
        <f>'هر څه دلته وليکئ'!AK31</f>
        <v>0</v>
      </c>
      <c r="L311" s="190">
        <f>'هر څه دلته وليکئ'!AL31</f>
        <v>0</v>
      </c>
      <c r="M311" s="190">
        <f>'هر څه دلته وليکئ'!AM31</f>
        <v>0</v>
      </c>
      <c r="N311" s="190">
        <f>'هر څه دلته وليکئ'!AN31</f>
        <v>0</v>
      </c>
      <c r="O311" s="190">
        <f>'هر څه دلته وليکئ'!AO31</f>
        <v>0</v>
      </c>
      <c r="P311" s="190">
        <f>'هر څه دلته وليکئ'!AP31</f>
        <v>0</v>
      </c>
      <c r="Q311" s="190">
        <f>'هر څه دلته وليکئ'!AQ31</f>
        <v>0</v>
      </c>
      <c r="R311" s="190">
        <f>'هر څه دلته وليکئ'!AR31</f>
        <v>0</v>
      </c>
      <c r="S311" s="190">
        <f>'هر څه دلته وليکئ'!AS31</f>
        <v>0</v>
      </c>
      <c r="T311" s="190">
        <f>'هر څه دلته وليکئ'!AT31</f>
        <v>0</v>
      </c>
      <c r="U311" s="190">
        <f>'هر څه دلته وليکئ'!AU31</f>
        <v>0</v>
      </c>
      <c r="V311" s="190">
        <f>'هر څه دلته وليکئ'!AV31</f>
        <v>0</v>
      </c>
      <c r="W311" s="190">
        <f>'هر څه دلته وليکئ'!AW31</f>
        <v>0</v>
      </c>
      <c r="X311" s="190">
        <f>'هر څه دلته وليکئ'!AX31</f>
        <v>0</v>
      </c>
      <c r="Y311" s="190"/>
      <c r="Z311" s="190">
        <f>'هر څه دلته وليکئ'!AZ31</f>
        <v>0</v>
      </c>
      <c r="AA311" s="190">
        <f>'هر څه دلته وليکئ'!BA31</f>
        <v>0</v>
      </c>
      <c r="AB311" s="190">
        <f>'هر څه دلته وليکئ'!BB31</f>
        <v>0</v>
      </c>
      <c r="AC311" s="193">
        <f>'هر څه دلته وليکئ'!BC31</f>
        <v>0</v>
      </c>
      <c r="AD311" s="745" t="s">
        <v>114</v>
      </c>
      <c r="AE311" s="746"/>
      <c r="AF311" s="205">
        <f>'هر څه دلته وليکئ'!BD31</f>
        <v>0</v>
      </c>
      <c r="AG311" s="706">
        <f>'هر څه دلته وليکئ'!DH31</f>
        <v>0</v>
      </c>
      <c r="AH311" s="740">
        <f>'هر څه دلته وليکئ'!DI31</f>
        <v>0</v>
      </c>
      <c r="AI311" s="421" t="str">
        <f>'هر څه دلته وليکئ'!DJ31</f>
        <v xml:space="preserve"> ثبت </v>
      </c>
      <c r="AJ311" s="673">
        <f>'هر څه دلته وليکئ'!DM31</f>
        <v>0</v>
      </c>
      <c r="AK311" s="682">
        <f>'هر څه دلته وليکئ'!DN31</f>
        <v>0</v>
      </c>
      <c r="AL311" s="676">
        <f>'هر څه دلته وليکئ'!DO31</f>
        <v>0</v>
      </c>
      <c r="AM311" s="673">
        <f>'هر څه دلته وليکئ'!DP31</f>
        <v>0</v>
      </c>
      <c r="AN311" s="673">
        <f>'هر څه دلته وليکئ'!DQ31</f>
        <v>0</v>
      </c>
      <c r="AO311" s="673">
        <f>'هر څه دلته وليکئ'!DR31</f>
        <v>0</v>
      </c>
      <c r="AP311" s="673">
        <f>'هر څه دلته وليکئ'!DS31</f>
        <v>0</v>
      </c>
      <c r="AQ311" s="673">
        <f>'هر څه دلته وليکئ'!DT31</f>
        <v>0</v>
      </c>
      <c r="AR311" s="673">
        <f>'هر څه دلته وليکئ'!DU31</f>
        <v>0</v>
      </c>
      <c r="AS311" s="670">
        <v>21</v>
      </c>
    </row>
    <row r="312" spans="1:45" ht="23.45" customHeight="1" thickBot="1">
      <c r="A312" s="749"/>
      <c r="B312" s="750"/>
      <c r="C312" s="205">
        <f>'هر څه دلته وليکئ'!A31</f>
        <v>0</v>
      </c>
      <c r="D312" s="205">
        <f>'هر څه دلته وليکئ'!B31</f>
        <v>0</v>
      </c>
      <c r="E312" s="205">
        <f>'هر څه دلته وليکئ'!C31</f>
        <v>0</v>
      </c>
      <c r="F312" s="205">
        <f>'هر څه دلته وليکئ'!D31</f>
        <v>0</v>
      </c>
      <c r="G312" s="432">
        <f>'هر څه دلته وليکئ'!E31</f>
        <v>0</v>
      </c>
      <c r="H312" s="190">
        <f>'هر څه دلته وليکئ'!F31</f>
        <v>0</v>
      </c>
      <c r="I312" s="205">
        <f>'هر څه دلته وليکئ'!G31</f>
        <v>0</v>
      </c>
      <c r="J312" s="722"/>
      <c r="K312" s="435">
        <f>'هر څه دلته وليکئ'!H31</f>
        <v>0</v>
      </c>
      <c r="L312" s="194">
        <f>'هر څه دلته وليکئ'!I31</f>
        <v>0</v>
      </c>
      <c r="M312" s="194">
        <f>'هر څه دلته وليکئ'!J31</f>
        <v>0</v>
      </c>
      <c r="N312" s="194">
        <f>'هر څه دلته وليکئ'!K31</f>
        <v>0</v>
      </c>
      <c r="O312" s="194">
        <f>'هر څه دلته وليکئ'!L31</f>
        <v>0</v>
      </c>
      <c r="P312" s="194">
        <f>'هر څه دلته وليکئ'!M31</f>
        <v>0</v>
      </c>
      <c r="Q312" s="194">
        <f>'هر څه دلته وليکئ'!N31</f>
        <v>0</v>
      </c>
      <c r="R312" s="194">
        <f>'هر څه دلته وليکئ'!O31</f>
        <v>0</v>
      </c>
      <c r="S312" s="194"/>
      <c r="T312" s="194">
        <f>'هر څه دلته وليکئ'!Q31</f>
        <v>0</v>
      </c>
      <c r="U312" s="194">
        <f>'هر څه دلته وليکئ'!R31</f>
        <v>0</v>
      </c>
      <c r="V312" s="194">
        <f>'هر څه دلته وليکئ'!S31</f>
        <v>0</v>
      </c>
      <c r="W312" s="194">
        <f>'هر څه دلته وليکئ'!T31</f>
        <v>0</v>
      </c>
      <c r="X312" s="194">
        <f>'هر څه دلته وليکئ'!U31</f>
        <v>0</v>
      </c>
      <c r="Y312" s="194"/>
      <c r="Z312" s="194">
        <f>'هر څه دلته وليکئ'!W31</f>
        <v>0</v>
      </c>
      <c r="AA312" s="194">
        <f>'هر څه دلته وليکئ'!X31</f>
        <v>0</v>
      </c>
      <c r="AB312" s="194">
        <f>'هر څه دلته وليکئ'!Y31</f>
        <v>0</v>
      </c>
      <c r="AC312" s="195">
        <f>'هر څه دلته وليکئ'!Z31</f>
        <v>0</v>
      </c>
      <c r="AD312" s="724" t="s">
        <v>115</v>
      </c>
      <c r="AE312" s="725"/>
      <c r="AF312" s="205">
        <f>'هر څه دلته وليکئ'!AA31</f>
        <v>0</v>
      </c>
      <c r="AG312" s="707"/>
      <c r="AH312" s="741"/>
      <c r="AI312" s="653" t="str">
        <f>'هر څه دلته وليکئ'!DK31</f>
        <v xml:space="preserve">  پاڼه</v>
      </c>
      <c r="AJ312" s="674"/>
      <c r="AK312" s="683"/>
      <c r="AL312" s="677"/>
      <c r="AM312" s="674"/>
      <c r="AN312" s="674"/>
      <c r="AO312" s="674"/>
      <c r="AP312" s="674"/>
      <c r="AQ312" s="674"/>
      <c r="AR312" s="674"/>
      <c r="AS312" s="671"/>
    </row>
    <row r="313" spans="1:45" ht="23.45" customHeight="1">
      <c r="A313" s="749"/>
      <c r="B313" s="750"/>
      <c r="C313" s="262">
        <f>'هر څه دلته وليکئ'!CG31</f>
        <v>0</v>
      </c>
      <c r="D313" s="262">
        <f>'هر څه دلته وليکئ'!CH31</f>
        <v>0</v>
      </c>
      <c r="E313" s="262">
        <f>'هر څه دلته وليکئ'!CI31</f>
        <v>0</v>
      </c>
      <c r="F313" s="262">
        <f>'هر څه دلته وليکئ'!CJ31</f>
        <v>0</v>
      </c>
      <c r="G313" s="439">
        <f>'هر څه دلته وليکئ'!CK31</f>
        <v>0</v>
      </c>
      <c r="H313" s="447">
        <f>'هر څه دلته وليکئ'!CL31</f>
        <v>0</v>
      </c>
      <c r="I313" s="262">
        <f>'هر څه دلته وليکئ'!CM31</f>
        <v>0</v>
      </c>
      <c r="J313" s="722"/>
      <c r="K313" s="262">
        <f>'هر څه دلته وليکئ'!CO31</f>
        <v>0</v>
      </c>
      <c r="L313" s="155">
        <f>'هر څه دلته وليکئ'!CP31</f>
        <v>0</v>
      </c>
      <c r="M313" s="155">
        <f>'هر څه دلته وليکئ'!CQ31</f>
        <v>0</v>
      </c>
      <c r="N313" s="155"/>
      <c r="O313" s="155">
        <f>'هر څه دلته وليکئ'!CS31</f>
        <v>0</v>
      </c>
      <c r="P313" s="155"/>
      <c r="Q313" s="155">
        <f>'هر څه دلته وليکئ'!CU31</f>
        <v>0</v>
      </c>
      <c r="R313" s="155">
        <f>'هر څه دلته وليکئ'!CV31</f>
        <v>0</v>
      </c>
      <c r="S313" s="155"/>
      <c r="T313" s="155">
        <f>'هر څه دلته وليکئ'!CX31</f>
        <v>0</v>
      </c>
      <c r="U313" s="155">
        <f>'هر څه دلته وليکئ'!CY31</f>
        <v>0</v>
      </c>
      <c r="V313" s="155">
        <f>'هر څه دلته وليکئ'!CZ31</f>
        <v>0</v>
      </c>
      <c r="W313" s="155">
        <f>'هر څه دلته وليکئ'!DA31</f>
        <v>0</v>
      </c>
      <c r="X313" s="155">
        <f>'هر څه دلته وليکئ'!DB31</f>
        <v>0</v>
      </c>
      <c r="Y313" s="155"/>
      <c r="Z313" s="155">
        <f>'هر څه دلته وليکئ'!DD31</f>
        <v>0</v>
      </c>
      <c r="AA313" s="155">
        <f>'هر څه دلته وليکئ'!DE31</f>
        <v>0</v>
      </c>
      <c r="AB313" s="155">
        <f>'هر څه دلته وليکئ'!DF31</f>
        <v>0</v>
      </c>
      <c r="AC313" s="196">
        <f>'هر څه دلته وليکئ'!DG31</f>
        <v>0</v>
      </c>
      <c r="AD313" s="224" t="s">
        <v>49</v>
      </c>
      <c r="AE313" s="738" t="s">
        <v>116</v>
      </c>
      <c r="AF313" s="729">
        <f>AF13</f>
        <v>1403</v>
      </c>
      <c r="AG313" s="707"/>
      <c r="AH313" s="741"/>
      <c r="AI313" s="653"/>
      <c r="AJ313" s="674"/>
      <c r="AK313" s="683"/>
      <c r="AL313" s="677"/>
      <c r="AM313" s="674"/>
      <c r="AN313" s="674"/>
      <c r="AO313" s="674"/>
      <c r="AP313" s="674"/>
      <c r="AQ313" s="674"/>
      <c r="AR313" s="674"/>
      <c r="AS313" s="671"/>
    </row>
    <row r="314" spans="1:45" ht="23.45" customHeight="1">
      <c r="A314" s="749"/>
      <c r="B314" s="750"/>
      <c r="C314" s="441">
        <v>0</v>
      </c>
      <c r="D314" s="426">
        <v>0</v>
      </c>
      <c r="E314" s="263">
        <f>IF(G314="","",G314-F314)</f>
        <v>0</v>
      </c>
      <c r="F314" s="263">
        <f>IF(F315="","",F315-F313)</f>
        <v>0</v>
      </c>
      <c r="G314" s="443">
        <f>IF(G315="","",G315-G313)</f>
        <v>0</v>
      </c>
      <c r="H314" s="726">
        <f>'هر څه دلته وليکئ'!BK31</f>
        <v>0</v>
      </c>
      <c r="I314" s="727">
        <f>'هر څه دلته وليکئ'!BL31</f>
        <v>0</v>
      </c>
      <c r="J314" s="722"/>
      <c r="K314" s="263">
        <f>'هر څه دلته وليکئ'!BM31</f>
        <v>0</v>
      </c>
      <c r="L314" s="156">
        <f>'هر څه دلته وليکئ'!BN31</f>
        <v>0</v>
      </c>
      <c r="M314" s="156">
        <f>'هر څه دلته وليکئ'!BO31</f>
        <v>0</v>
      </c>
      <c r="N314" s="156"/>
      <c r="O314" s="156">
        <f>'هر څه دلته وليکئ'!BQ31</f>
        <v>0</v>
      </c>
      <c r="P314" s="156"/>
      <c r="Q314" s="156">
        <f>'هر څه دلته وليکئ'!BS31</f>
        <v>0</v>
      </c>
      <c r="R314" s="156">
        <f>'هر څه دلته وليکئ'!BT31</f>
        <v>0</v>
      </c>
      <c r="S314" s="156"/>
      <c r="T314" s="156">
        <f>'هر څه دلته وليکئ'!BV31</f>
        <v>0</v>
      </c>
      <c r="U314" s="156">
        <f>'هر څه دلته وليکئ'!BW31</f>
        <v>0</v>
      </c>
      <c r="V314" s="156">
        <f>'هر څه دلته وليکئ'!BX31</f>
        <v>0</v>
      </c>
      <c r="W314" s="156">
        <f>'هر څه دلته وليکئ'!BY31</f>
        <v>0</v>
      </c>
      <c r="X314" s="156">
        <f>'هر څه دلته وليکئ'!BZ31</f>
        <v>0</v>
      </c>
      <c r="Y314" s="156"/>
      <c r="Z314" s="156">
        <f>'هر څه دلته وليکئ'!CB31</f>
        <v>0</v>
      </c>
      <c r="AA314" s="156">
        <f>'هر څه دلته وليکئ'!CC31</f>
        <v>0</v>
      </c>
      <c r="AB314" s="156">
        <f>'هر څه دلته وليکئ'!CD31</f>
        <v>0</v>
      </c>
      <c r="AC314" s="198">
        <f>'هر څه دلته وليکئ'!CE31</f>
        <v>0</v>
      </c>
      <c r="AD314" s="225" t="s">
        <v>0</v>
      </c>
      <c r="AE314" s="738"/>
      <c r="AF314" s="661"/>
      <c r="AG314" s="707"/>
      <c r="AH314" s="741"/>
      <c r="AI314" s="653" t="str">
        <f>'هر څه دلته وليکئ'!DL31</f>
        <v>جلد</v>
      </c>
      <c r="AJ314" s="674"/>
      <c r="AK314" s="683"/>
      <c r="AL314" s="677"/>
      <c r="AM314" s="674"/>
      <c r="AN314" s="674"/>
      <c r="AO314" s="674"/>
      <c r="AP314" s="674"/>
      <c r="AQ314" s="674"/>
      <c r="AR314" s="674"/>
      <c r="AS314" s="671"/>
    </row>
    <row r="315" spans="1:45" ht="23.45" customHeight="1">
      <c r="A315" s="751"/>
      <c r="B315" s="752"/>
      <c r="C315" s="263">
        <f>'هر څه دلته وليکئ'!BF31</f>
        <v>0</v>
      </c>
      <c r="D315" s="263">
        <f>'هر څه دلته وليکئ'!BG31</f>
        <v>0</v>
      </c>
      <c r="E315" s="263">
        <f>'هر څه دلته وليکئ'!BH31</f>
        <v>0</v>
      </c>
      <c r="F315" s="263">
        <f>'هر څه دلته وليکئ'!BI31</f>
        <v>0</v>
      </c>
      <c r="G315" s="450">
        <f>'هر څه دلته وليکئ'!BJ31</f>
        <v>0</v>
      </c>
      <c r="H315" s="715"/>
      <c r="I315" s="728"/>
      <c r="J315" s="723"/>
      <c r="K315" s="263">
        <f t="shared" ref="K315:R315" si="62">SUM(K314+K313)</f>
        <v>0</v>
      </c>
      <c r="L315" s="156">
        <f t="shared" si="62"/>
        <v>0</v>
      </c>
      <c r="M315" s="189">
        <f t="shared" si="62"/>
        <v>0</v>
      </c>
      <c r="N315" s="189"/>
      <c r="O315" s="189">
        <f t="shared" si="62"/>
        <v>0</v>
      </c>
      <c r="P315" s="189"/>
      <c r="Q315" s="189">
        <f t="shared" si="62"/>
        <v>0</v>
      </c>
      <c r="R315" s="189">
        <f t="shared" si="62"/>
        <v>0</v>
      </c>
      <c r="S315" s="189"/>
      <c r="T315" s="189">
        <f>SUM(T314+T313)</f>
        <v>0</v>
      </c>
      <c r="U315" s="189">
        <f>SUM(U314+U313)</f>
        <v>0</v>
      </c>
      <c r="V315" s="189">
        <f>SUM(V314+V313)</f>
        <v>0</v>
      </c>
      <c r="W315" s="189">
        <f>SUM(W314+W313)</f>
        <v>0</v>
      </c>
      <c r="X315" s="189">
        <f>SUM(X314+X313)</f>
        <v>0</v>
      </c>
      <c r="Y315" s="189"/>
      <c r="Z315" s="189">
        <f>SUM(Z314+Z313)</f>
        <v>0</v>
      </c>
      <c r="AA315" s="189">
        <f>SUM(AA314+AA313)</f>
        <v>0</v>
      </c>
      <c r="AB315" s="189">
        <f>SUM(AB314+AB313)</f>
        <v>0</v>
      </c>
      <c r="AC315" s="204">
        <f>SUM(AC314+AC313)</f>
        <v>0</v>
      </c>
      <c r="AD315" s="226" t="s">
        <v>48</v>
      </c>
      <c r="AE315" s="739"/>
      <c r="AF315" s="728"/>
      <c r="AG315" s="708"/>
      <c r="AH315" s="742"/>
      <c r="AI315" s="654"/>
      <c r="AJ315" s="675"/>
      <c r="AK315" s="684"/>
      <c r="AL315" s="678"/>
      <c r="AM315" s="675"/>
      <c r="AN315" s="675"/>
      <c r="AO315" s="675"/>
      <c r="AP315" s="675"/>
      <c r="AQ315" s="675"/>
      <c r="AR315" s="675"/>
      <c r="AS315" s="672"/>
    </row>
    <row r="316" spans="1:45" ht="15.95" customHeight="1">
      <c r="A316" s="704" t="s">
        <v>264</v>
      </c>
      <c r="B316" s="705"/>
      <c r="C316" s="705"/>
      <c r="D316" s="705"/>
      <c r="E316" s="705"/>
      <c r="F316" s="705"/>
      <c r="G316" s="705"/>
      <c r="H316" s="705"/>
      <c r="I316" s="705"/>
      <c r="J316" s="705"/>
      <c r="K316" s="704" t="s">
        <v>119</v>
      </c>
      <c r="L316" s="705"/>
      <c r="M316" s="705"/>
      <c r="N316" s="705"/>
      <c r="O316" s="705"/>
      <c r="P316" s="705"/>
      <c r="Q316" s="705"/>
      <c r="R316" s="705"/>
      <c r="S316" s="705"/>
      <c r="T316" s="705"/>
      <c r="U316" s="705"/>
      <c r="V316" s="705"/>
      <c r="W316" s="705"/>
      <c r="X316" s="705"/>
      <c r="Y316" s="705"/>
      <c r="Z316" s="705"/>
      <c r="AA316" s="705"/>
      <c r="AB316" s="705"/>
      <c r="AC316" s="717"/>
      <c r="AD316" s="718" t="s">
        <v>118</v>
      </c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20"/>
    </row>
    <row r="317" spans="1:45" ht="15.95" customHeight="1" thickBot="1">
      <c r="A317" s="650" t="s">
        <v>58</v>
      </c>
      <c r="B317" s="651"/>
      <c r="C317" s="651"/>
      <c r="D317" s="651"/>
      <c r="E317" s="651"/>
      <c r="F317" s="651"/>
      <c r="G317" s="651"/>
      <c r="H317" s="651"/>
      <c r="I317" s="651"/>
      <c r="J317" s="651"/>
      <c r="K317" s="651"/>
      <c r="L317" s="651"/>
      <c r="M317" s="651"/>
      <c r="N317" s="651"/>
      <c r="O317" s="651"/>
      <c r="P317" s="651"/>
      <c r="Q317" s="651"/>
      <c r="R317" s="651"/>
      <c r="S317" s="651"/>
      <c r="T317" s="651"/>
      <c r="U317" s="651"/>
      <c r="V317" s="651"/>
      <c r="W317" s="651"/>
      <c r="X317" s="651"/>
      <c r="Y317" s="651"/>
      <c r="Z317" s="651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2"/>
    </row>
    <row r="318" spans="1:45" ht="14.45" customHeight="1">
      <c r="A318" s="689" t="s">
        <v>61</v>
      </c>
      <c r="B318" s="690"/>
      <c r="C318" s="657" t="s">
        <v>8</v>
      </c>
      <c r="D318" s="657"/>
      <c r="E318" s="657"/>
      <c r="F318" s="657"/>
      <c r="G318" s="658"/>
      <c r="H318" s="659" t="s">
        <v>9</v>
      </c>
      <c r="I318" s="661" t="s">
        <v>50</v>
      </c>
      <c r="J318" s="655" t="s">
        <v>147</v>
      </c>
      <c r="K318" s="661" t="s">
        <v>146</v>
      </c>
      <c r="L318" s="663" t="s">
        <v>10</v>
      </c>
      <c r="M318" s="663" t="s">
        <v>11</v>
      </c>
      <c r="N318" s="663" t="s">
        <v>44</v>
      </c>
      <c r="O318" s="663" t="s">
        <v>12</v>
      </c>
      <c r="P318" s="663" t="s">
        <v>13</v>
      </c>
      <c r="Q318" s="663" t="s">
        <v>14</v>
      </c>
      <c r="R318" s="663" t="s">
        <v>15</v>
      </c>
      <c r="S318" s="663" t="s">
        <v>45</v>
      </c>
      <c r="T318" s="663" t="s">
        <v>16</v>
      </c>
      <c r="U318" s="663" t="s">
        <v>17</v>
      </c>
      <c r="V318" s="663" t="s">
        <v>18</v>
      </c>
      <c r="W318" s="663" t="s">
        <v>19</v>
      </c>
      <c r="X318" s="663" t="s">
        <v>20</v>
      </c>
      <c r="Y318" s="663" t="s">
        <v>55</v>
      </c>
      <c r="Z318" s="663" t="s">
        <v>54</v>
      </c>
      <c r="AA318" s="663" t="s">
        <v>53</v>
      </c>
      <c r="AB318" s="663" t="s">
        <v>21</v>
      </c>
      <c r="AC318" s="696" t="s">
        <v>22</v>
      </c>
      <c r="AD318" s="709" t="s">
        <v>56</v>
      </c>
      <c r="AE318" s="710"/>
      <c r="AF318" s="661" t="s">
        <v>148</v>
      </c>
      <c r="AG318" s="653" t="s">
        <v>43</v>
      </c>
      <c r="AH318" s="736" t="s">
        <v>316</v>
      </c>
      <c r="AI318" s="685" t="s">
        <v>23</v>
      </c>
      <c r="AJ318" s="685" t="s">
        <v>24</v>
      </c>
      <c r="AK318" s="731" t="s">
        <v>25</v>
      </c>
      <c r="AL318" s="691" t="s">
        <v>57</v>
      </c>
      <c r="AM318" s="692"/>
      <c r="AN318" s="692"/>
      <c r="AO318" s="692"/>
      <c r="AP318" s="692"/>
      <c r="AQ318" s="692"/>
      <c r="AR318" s="693"/>
      <c r="AS318" s="694" t="s">
        <v>26</v>
      </c>
    </row>
    <row r="319" spans="1:45" ht="46.5" customHeight="1" thickBot="1">
      <c r="A319" s="668"/>
      <c r="B319" s="669"/>
      <c r="C319" s="150" t="s">
        <v>27</v>
      </c>
      <c r="D319" s="181" t="s">
        <v>28</v>
      </c>
      <c r="E319" s="181" t="s">
        <v>29</v>
      </c>
      <c r="F319" s="181" t="s">
        <v>30</v>
      </c>
      <c r="G319" s="151" t="s">
        <v>51</v>
      </c>
      <c r="H319" s="660"/>
      <c r="I319" s="662"/>
      <c r="J319" s="656"/>
      <c r="K319" s="662"/>
      <c r="L319" s="664"/>
      <c r="M319" s="664"/>
      <c r="N319" s="664"/>
      <c r="O319" s="664"/>
      <c r="P319" s="664"/>
      <c r="Q319" s="664"/>
      <c r="R319" s="664"/>
      <c r="S319" s="664"/>
      <c r="T319" s="664"/>
      <c r="U319" s="664"/>
      <c r="V319" s="664"/>
      <c r="W319" s="664"/>
      <c r="X319" s="664"/>
      <c r="Y319" s="664"/>
      <c r="Z319" s="664"/>
      <c r="AA319" s="664"/>
      <c r="AB319" s="664"/>
      <c r="AC319" s="688"/>
      <c r="AD319" s="711"/>
      <c r="AE319" s="712"/>
      <c r="AF319" s="662"/>
      <c r="AG319" s="665"/>
      <c r="AH319" s="737"/>
      <c r="AI319" s="686"/>
      <c r="AJ319" s="686"/>
      <c r="AK319" s="732"/>
      <c r="AL319" s="91" t="s">
        <v>31</v>
      </c>
      <c r="AM319" s="122" t="s">
        <v>32</v>
      </c>
      <c r="AN319" s="92" t="s">
        <v>33</v>
      </c>
      <c r="AO319" s="121" t="s">
        <v>34</v>
      </c>
      <c r="AP319" s="92" t="s">
        <v>35</v>
      </c>
      <c r="AQ319" s="122" t="s">
        <v>36</v>
      </c>
      <c r="AR319" s="93" t="s">
        <v>37</v>
      </c>
      <c r="AS319" s="695"/>
    </row>
    <row r="320" spans="1:45" ht="23.45" customHeight="1" thickBot="1">
      <c r="A320" s="668"/>
      <c r="B320" s="669"/>
      <c r="C320" s="205">
        <f>'هر څه دلته وليکئ'!AD32</f>
        <v>0</v>
      </c>
      <c r="D320" s="205">
        <f>'هر څه دلته وليکئ'!AE32</f>
        <v>0</v>
      </c>
      <c r="E320" s="205">
        <f>'هر څه دلته وليکئ'!AF32</f>
        <v>0</v>
      </c>
      <c r="F320" s="205">
        <f>'هر څه دلته وليکئ'!AG32</f>
        <v>0</v>
      </c>
      <c r="G320" s="432">
        <f>'هر څه دلته وليکئ'!AH32</f>
        <v>0</v>
      </c>
      <c r="H320" s="190">
        <f>'هر څه دلته وليکئ'!AI32</f>
        <v>0</v>
      </c>
      <c r="I320" s="205">
        <f>'هر څه دلته وليکئ'!AJ32</f>
        <v>0</v>
      </c>
      <c r="J320" s="721">
        <f>'هر څه دلته وليکئ'!AB32</f>
        <v>0</v>
      </c>
      <c r="K320" s="433">
        <f>'هر څه دلته وليکئ'!AK32</f>
        <v>0</v>
      </c>
      <c r="L320" s="190">
        <f>'هر څه دلته وليکئ'!AL32</f>
        <v>0</v>
      </c>
      <c r="M320" s="190">
        <f>'هر څه دلته وليکئ'!AM32</f>
        <v>0</v>
      </c>
      <c r="N320" s="190">
        <f>'هر څه دلته وليکئ'!AN32</f>
        <v>0</v>
      </c>
      <c r="O320" s="190">
        <f>'هر څه دلته وليکئ'!AO32</f>
        <v>0</v>
      </c>
      <c r="P320" s="190">
        <f>'هر څه دلته وليکئ'!AP32</f>
        <v>0</v>
      </c>
      <c r="Q320" s="190">
        <f>'هر څه دلته وليکئ'!AQ32</f>
        <v>0</v>
      </c>
      <c r="R320" s="190">
        <f>'هر څه دلته وليکئ'!AR32</f>
        <v>0</v>
      </c>
      <c r="S320" s="190">
        <f>'هر څه دلته وليکئ'!AS32</f>
        <v>0</v>
      </c>
      <c r="T320" s="190">
        <f>'هر څه دلته وليکئ'!AT32</f>
        <v>0</v>
      </c>
      <c r="U320" s="190">
        <f>'هر څه دلته وليکئ'!AU32</f>
        <v>0</v>
      </c>
      <c r="V320" s="190">
        <f>'هر څه دلته وليکئ'!AV32</f>
        <v>0</v>
      </c>
      <c r="W320" s="190">
        <f>'هر څه دلته وليکئ'!AW32</f>
        <v>0</v>
      </c>
      <c r="X320" s="190">
        <f>'هر څه دلته وليکئ'!AX32</f>
        <v>0</v>
      </c>
      <c r="Y320" s="190"/>
      <c r="Z320" s="190">
        <f>'هر څه دلته وليکئ'!AZ32</f>
        <v>0</v>
      </c>
      <c r="AA320" s="190">
        <f>'هر څه دلته وليکئ'!BA32</f>
        <v>0</v>
      </c>
      <c r="AB320" s="190">
        <f>'هر څه دلته وليکئ'!BB32</f>
        <v>0</v>
      </c>
      <c r="AC320" s="193">
        <f>'هر څه دلته وليکئ'!BC32</f>
        <v>0</v>
      </c>
      <c r="AD320" s="745" t="s">
        <v>114</v>
      </c>
      <c r="AE320" s="746"/>
      <c r="AF320" s="205">
        <f>'هر څه دلته وليکئ'!BD32</f>
        <v>0</v>
      </c>
      <c r="AG320" s="706">
        <f>'هر څه دلته وليکئ'!DH32</f>
        <v>0</v>
      </c>
      <c r="AH320" s="740">
        <f>'هر څه دلته وليکئ'!DI32</f>
        <v>0</v>
      </c>
      <c r="AI320" s="421" t="str">
        <f>'هر څه دلته وليکئ'!DJ32</f>
        <v xml:space="preserve"> ثبت </v>
      </c>
      <c r="AJ320" s="673">
        <f>'هر څه دلته وليکئ'!DM32</f>
        <v>0</v>
      </c>
      <c r="AK320" s="682">
        <f>'هر څه دلته وليکئ'!DN32</f>
        <v>0</v>
      </c>
      <c r="AL320" s="676">
        <f>'هر څه دلته وليکئ'!DO32</f>
        <v>0</v>
      </c>
      <c r="AM320" s="673">
        <f>'هر څه دلته وليکئ'!DP32</f>
        <v>0</v>
      </c>
      <c r="AN320" s="673">
        <f>'هر څه دلته وليکئ'!DQ32</f>
        <v>0</v>
      </c>
      <c r="AO320" s="673">
        <f>'هر څه دلته وليکئ'!DR32</f>
        <v>0</v>
      </c>
      <c r="AP320" s="673">
        <f>'هر څه دلته وليکئ'!DS32</f>
        <v>0</v>
      </c>
      <c r="AQ320" s="673">
        <f>'هر څه دلته وليکئ'!DT32</f>
        <v>0</v>
      </c>
      <c r="AR320" s="673">
        <f>'هر څه دلته وليکئ'!DU32</f>
        <v>0</v>
      </c>
      <c r="AS320" s="670">
        <v>22</v>
      </c>
    </row>
    <row r="321" spans="1:45" ht="23.45" customHeight="1" thickBot="1">
      <c r="A321" s="668"/>
      <c r="B321" s="669"/>
      <c r="C321" s="205">
        <f>'هر څه دلته وليکئ'!A32</f>
        <v>0</v>
      </c>
      <c r="D321" s="205">
        <f>'هر څه دلته وليکئ'!B32</f>
        <v>0</v>
      </c>
      <c r="E321" s="205">
        <f>'هر څه دلته وليکئ'!C32</f>
        <v>0</v>
      </c>
      <c r="F321" s="205">
        <f>'هر څه دلته وليکئ'!D32</f>
        <v>0</v>
      </c>
      <c r="G321" s="432">
        <f>'هر څه دلته وليکئ'!E32</f>
        <v>0</v>
      </c>
      <c r="H321" s="190">
        <f>'هر څه دلته وليکئ'!F32</f>
        <v>0</v>
      </c>
      <c r="I321" s="205">
        <f>'هر څه دلته وليکئ'!G32</f>
        <v>0</v>
      </c>
      <c r="J321" s="722"/>
      <c r="K321" s="435">
        <f>'هر څه دلته وليکئ'!H32</f>
        <v>0</v>
      </c>
      <c r="L321" s="194">
        <f>'هر څه دلته وليکئ'!I32</f>
        <v>0</v>
      </c>
      <c r="M321" s="194">
        <f>'هر څه دلته وليکئ'!J32</f>
        <v>0</v>
      </c>
      <c r="N321" s="194">
        <f>'هر څه دلته وليکئ'!K32</f>
        <v>0</v>
      </c>
      <c r="O321" s="194">
        <f>'هر څه دلته وليکئ'!L32</f>
        <v>0</v>
      </c>
      <c r="P321" s="194">
        <f>'هر څه دلته وليکئ'!M32</f>
        <v>0</v>
      </c>
      <c r="Q321" s="194">
        <f>'هر څه دلته وليکئ'!N32</f>
        <v>0</v>
      </c>
      <c r="R321" s="194">
        <f>'هر څه دلته وليکئ'!O32</f>
        <v>0</v>
      </c>
      <c r="S321" s="194"/>
      <c r="T321" s="194">
        <f>'هر څه دلته وليکئ'!Q32</f>
        <v>0</v>
      </c>
      <c r="U321" s="194">
        <f>'هر څه دلته وليکئ'!R32</f>
        <v>0</v>
      </c>
      <c r="V321" s="194">
        <f>'هر څه دلته وليکئ'!S32</f>
        <v>0</v>
      </c>
      <c r="W321" s="194">
        <f>'هر څه دلته وليکئ'!T32</f>
        <v>0</v>
      </c>
      <c r="X321" s="194">
        <f>'هر څه دلته وليکئ'!U32</f>
        <v>0</v>
      </c>
      <c r="Y321" s="194"/>
      <c r="Z321" s="194">
        <f>'هر څه دلته وليکئ'!W32</f>
        <v>0</v>
      </c>
      <c r="AA321" s="194">
        <f>'هر څه دلته وليکئ'!X32</f>
        <v>0</v>
      </c>
      <c r="AB321" s="194">
        <f>'هر څه دلته وليکئ'!Y32</f>
        <v>0</v>
      </c>
      <c r="AC321" s="195">
        <f>'هر څه دلته وليکئ'!Z32</f>
        <v>0</v>
      </c>
      <c r="AD321" s="724" t="s">
        <v>115</v>
      </c>
      <c r="AE321" s="725"/>
      <c r="AF321" s="205">
        <f>'هر څه دلته وليکئ'!AA32</f>
        <v>0</v>
      </c>
      <c r="AG321" s="707"/>
      <c r="AH321" s="741"/>
      <c r="AI321" s="653" t="str">
        <f>'هر څه دلته وليکئ'!DK32</f>
        <v xml:space="preserve">  پاڼه</v>
      </c>
      <c r="AJ321" s="674"/>
      <c r="AK321" s="683"/>
      <c r="AL321" s="677"/>
      <c r="AM321" s="674"/>
      <c r="AN321" s="674"/>
      <c r="AO321" s="674"/>
      <c r="AP321" s="674"/>
      <c r="AQ321" s="674"/>
      <c r="AR321" s="674"/>
      <c r="AS321" s="671"/>
    </row>
    <row r="322" spans="1:45" ht="23.45" customHeight="1">
      <c r="A322" s="668"/>
      <c r="B322" s="669"/>
      <c r="C322" s="262">
        <f>'هر څه دلته وليکئ'!CG32</f>
        <v>0</v>
      </c>
      <c r="D322" s="262">
        <f>'هر څه دلته وليکئ'!CH32</f>
        <v>0</v>
      </c>
      <c r="E322" s="262">
        <f>'هر څه دلته وليکئ'!CI32</f>
        <v>0</v>
      </c>
      <c r="F322" s="262">
        <f>'هر څه دلته وليکئ'!CJ32</f>
        <v>0</v>
      </c>
      <c r="G322" s="439">
        <f>'هر څه دلته وليکئ'!CK32</f>
        <v>0</v>
      </c>
      <c r="H322" s="447">
        <f>'هر څه دلته وليکئ'!CL32</f>
        <v>0</v>
      </c>
      <c r="I322" s="262">
        <f>'هر څه دلته وليکئ'!CM32</f>
        <v>0</v>
      </c>
      <c r="J322" s="722"/>
      <c r="K322" s="262">
        <f>'هر څه دلته وليکئ'!CO32</f>
        <v>0</v>
      </c>
      <c r="L322" s="155">
        <f>'هر څه دلته وليکئ'!CP32</f>
        <v>0</v>
      </c>
      <c r="M322" s="155">
        <f>'هر څه دلته وليکئ'!CQ32</f>
        <v>0</v>
      </c>
      <c r="N322" s="155"/>
      <c r="O322" s="155">
        <f>'هر څه دلته وليکئ'!CS32</f>
        <v>0</v>
      </c>
      <c r="P322" s="155"/>
      <c r="Q322" s="155">
        <f>'هر څه دلته وليکئ'!CU32</f>
        <v>0</v>
      </c>
      <c r="R322" s="155">
        <f>'هر څه دلته وليکئ'!CV32</f>
        <v>0</v>
      </c>
      <c r="S322" s="155"/>
      <c r="T322" s="155">
        <f>'هر څه دلته وليکئ'!CX32</f>
        <v>0</v>
      </c>
      <c r="U322" s="155">
        <f>'هر څه دلته وليکئ'!CY32</f>
        <v>0</v>
      </c>
      <c r="V322" s="155">
        <f>'هر څه دلته وليکئ'!CZ32</f>
        <v>0</v>
      </c>
      <c r="W322" s="155">
        <f>'هر څه دلته وليکئ'!DA32</f>
        <v>0</v>
      </c>
      <c r="X322" s="155">
        <f>'هر څه دلته وليکئ'!DB32</f>
        <v>0</v>
      </c>
      <c r="Y322" s="155"/>
      <c r="Z322" s="155">
        <f>'هر څه دلته وليکئ'!DD32</f>
        <v>0</v>
      </c>
      <c r="AA322" s="155">
        <f>'هر څه دلته وليکئ'!DE32</f>
        <v>0</v>
      </c>
      <c r="AB322" s="155">
        <f>'هر څه دلته وليکئ'!DF32</f>
        <v>0</v>
      </c>
      <c r="AC322" s="196">
        <f>'هر څه دلته وليکئ'!DG32</f>
        <v>0</v>
      </c>
      <c r="AD322" s="224" t="s">
        <v>49</v>
      </c>
      <c r="AE322" s="738" t="s">
        <v>116</v>
      </c>
      <c r="AF322" s="729">
        <f>AF13</f>
        <v>1403</v>
      </c>
      <c r="AG322" s="707"/>
      <c r="AH322" s="741"/>
      <c r="AI322" s="653"/>
      <c r="AJ322" s="674"/>
      <c r="AK322" s="683"/>
      <c r="AL322" s="677"/>
      <c r="AM322" s="674"/>
      <c r="AN322" s="674"/>
      <c r="AO322" s="674"/>
      <c r="AP322" s="674"/>
      <c r="AQ322" s="674"/>
      <c r="AR322" s="674"/>
      <c r="AS322" s="671"/>
    </row>
    <row r="323" spans="1:45" ht="23.45" customHeight="1">
      <c r="A323" s="668"/>
      <c r="B323" s="669"/>
      <c r="C323" s="441">
        <v>0</v>
      </c>
      <c r="D323" s="426">
        <v>0</v>
      </c>
      <c r="E323" s="263">
        <f>IF(G323="","",G323-F323)</f>
        <v>0</v>
      </c>
      <c r="F323" s="263">
        <f>IF(F324="","",F324-F322)</f>
        <v>0</v>
      </c>
      <c r="G323" s="443">
        <f>IF(G324="","",G324-G322)</f>
        <v>0</v>
      </c>
      <c r="H323" s="726">
        <f>'هر څه دلته وليکئ'!BK32</f>
        <v>0</v>
      </c>
      <c r="I323" s="727">
        <f>'هر څه دلته وليکئ'!BL32</f>
        <v>0</v>
      </c>
      <c r="J323" s="722"/>
      <c r="K323" s="263">
        <f>'هر څه دلته وليکئ'!BM32</f>
        <v>0</v>
      </c>
      <c r="L323" s="156">
        <f>'هر څه دلته وليکئ'!BN32</f>
        <v>0</v>
      </c>
      <c r="M323" s="156">
        <f>'هر څه دلته وليکئ'!BO32</f>
        <v>0</v>
      </c>
      <c r="N323" s="156"/>
      <c r="O323" s="156">
        <f>'هر څه دلته وليکئ'!BQ32</f>
        <v>0</v>
      </c>
      <c r="P323" s="156"/>
      <c r="Q323" s="156">
        <f>'هر څه دلته وليکئ'!BS32</f>
        <v>0</v>
      </c>
      <c r="R323" s="156">
        <f>'هر څه دلته وليکئ'!BT32</f>
        <v>0</v>
      </c>
      <c r="S323" s="156"/>
      <c r="T323" s="156">
        <f>'هر څه دلته وليکئ'!BV32</f>
        <v>0</v>
      </c>
      <c r="U323" s="156">
        <f>'هر څه دلته وليکئ'!BW32</f>
        <v>0</v>
      </c>
      <c r="V323" s="156">
        <f>'هر څه دلته وليکئ'!BX32</f>
        <v>0</v>
      </c>
      <c r="W323" s="156">
        <f>'هر څه دلته وليکئ'!BY32</f>
        <v>0</v>
      </c>
      <c r="X323" s="156">
        <f>'هر څه دلته وليکئ'!BZ32</f>
        <v>0</v>
      </c>
      <c r="Y323" s="156"/>
      <c r="Z323" s="156">
        <f>'هر څه دلته وليکئ'!CB32</f>
        <v>0</v>
      </c>
      <c r="AA323" s="156">
        <f>'هر څه دلته وليکئ'!CC32</f>
        <v>0</v>
      </c>
      <c r="AB323" s="156">
        <f>'هر څه دلته وليکئ'!CD32</f>
        <v>0</v>
      </c>
      <c r="AC323" s="198">
        <f>'هر څه دلته وليکئ'!CE32</f>
        <v>0</v>
      </c>
      <c r="AD323" s="225" t="s">
        <v>0</v>
      </c>
      <c r="AE323" s="738"/>
      <c r="AF323" s="661"/>
      <c r="AG323" s="707"/>
      <c r="AH323" s="741"/>
      <c r="AI323" s="653" t="str">
        <f>'هر څه دلته وليکئ'!DL32</f>
        <v>جلد</v>
      </c>
      <c r="AJ323" s="674"/>
      <c r="AK323" s="683"/>
      <c r="AL323" s="677"/>
      <c r="AM323" s="674"/>
      <c r="AN323" s="674"/>
      <c r="AO323" s="674"/>
      <c r="AP323" s="674"/>
      <c r="AQ323" s="674"/>
      <c r="AR323" s="674"/>
      <c r="AS323" s="671"/>
    </row>
    <row r="324" spans="1:45" ht="23.45" customHeight="1">
      <c r="A324" s="668"/>
      <c r="B324" s="669"/>
      <c r="C324" s="263">
        <f>'هر څه دلته وليکئ'!BF32</f>
        <v>0</v>
      </c>
      <c r="D324" s="263">
        <f>'هر څه دلته وليکئ'!BG32</f>
        <v>0</v>
      </c>
      <c r="E324" s="263">
        <f>'هر څه دلته وليکئ'!BH32</f>
        <v>0</v>
      </c>
      <c r="F324" s="263">
        <f>'هر څه دلته وليکئ'!BI32</f>
        <v>0</v>
      </c>
      <c r="G324" s="450">
        <f>'هر څه دلته وليکئ'!BJ32</f>
        <v>0</v>
      </c>
      <c r="H324" s="715"/>
      <c r="I324" s="728"/>
      <c r="J324" s="723"/>
      <c r="K324" s="263">
        <f t="shared" ref="K324:R324" si="63">SUM(K323+K322)</f>
        <v>0</v>
      </c>
      <c r="L324" s="156">
        <f t="shared" si="63"/>
        <v>0</v>
      </c>
      <c r="M324" s="189">
        <f t="shared" si="63"/>
        <v>0</v>
      </c>
      <c r="N324" s="189"/>
      <c r="O324" s="189">
        <f t="shared" si="63"/>
        <v>0</v>
      </c>
      <c r="P324" s="189"/>
      <c r="Q324" s="189">
        <f t="shared" si="63"/>
        <v>0</v>
      </c>
      <c r="R324" s="189">
        <f t="shared" si="63"/>
        <v>0</v>
      </c>
      <c r="S324" s="189"/>
      <c r="T324" s="189">
        <f t="shared" ref="T324:X324" si="64">SUM(T323+T322)</f>
        <v>0</v>
      </c>
      <c r="U324" s="189">
        <f t="shared" si="64"/>
        <v>0</v>
      </c>
      <c r="V324" s="189">
        <f t="shared" si="64"/>
        <v>0</v>
      </c>
      <c r="W324" s="189">
        <f t="shared" si="64"/>
        <v>0</v>
      </c>
      <c r="X324" s="189">
        <f t="shared" si="64"/>
        <v>0</v>
      </c>
      <c r="Y324" s="189"/>
      <c r="Z324" s="189">
        <f t="shared" ref="Z324:AB324" si="65">SUM(Z323+Z322)</f>
        <v>0</v>
      </c>
      <c r="AA324" s="189">
        <f t="shared" si="65"/>
        <v>0</v>
      </c>
      <c r="AB324" s="189">
        <f t="shared" si="65"/>
        <v>0</v>
      </c>
      <c r="AC324" s="204">
        <f>SUM(AC323+AC322)</f>
        <v>0</v>
      </c>
      <c r="AD324" s="226" t="s">
        <v>48</v>
      </c>
      <c r="AE324" s="739"/>
      <c r="AF324" s="728"/>
      <c r="AG324" s="708"/>
      <c r="AH324" s="742"/>
      <c r="AI324" s="654"/>
      <c r="AJ324" s="675"/>
      <c r="AK324" s="684"/>
      <c r="AL324" s="678"/>
      <c r="AM324" s="675"/>
      <c r="AN324" s="675"/>
      <c r="AO324" s="675"/>
      <c r="AP324" s="675"/>
      <c r="AQ324" s="675"/>
      <c r="AR324" s="675"/>
      <c r="AS324" s="672"/>
    </row>
    <row r="325" spans="1:45" ht="15.95" customHeight="1">
      <c r="A325" s="704" t="s">
        <v>264</v>
      </c>
      <c r="B325" s="705"/>
      <c r="C325" s="705"/>
      <c r="D325" s="705"/>
      <c r="E325" s="705"/>
      <c r="F325" s="705"/>
      <c r="G325" s="705"/>
      <c r="H325" s="705"/>
      <c r="I325" s="705"/>
      <c r="J325" s="705"/>
      <c r="K325" s="704" t="s">
        <v>119</v>
      </c>
      <c r="L325" s="705"/>
      <c r="M325" s="705"/>
      <c r="N325" s="705"/>
      <c r="O325" s="705"/>
      <c r="P325" s="705"/>
      <c r="Q325" s="705"/>
      <c r="R325" s="705"/>
      <c r="S325" s="705"/>
      <c r="T325" s="705"/>
      <c r="U325" s="705"/>
      <c r="V325" s="705"/>
      <c r="W325" s="705"/>
      <c r="X325" s="705"/>
      <c r="Y325" s="705"/>
      <c r="Z325" s="705"/>
      <c r="AA325" s="705"/>
      <c r="AB325" s="705"/>
      <c r="AC325" s="717"/>
      <c r="AD325" s="718" t="s">
        <v>118</v>
      </c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20"/>
    </row>
    <row r="326" spans="1:45" ht="15.95" customHeight="1" thickBot="1">
      <c r="A326" s="650" t="s">
        <v>58</v>
      </c>
      <c r="B326" s="651"/>
      <c r="C326" s="651"/>
      <c r="D326" s="651"/>
      <c r="E326" s="651"/>
      <c r="F326" s="651"/>
      <c r="G326" s="651"/>
      <c r="H326" s="651"/>
      <c r="I326" s="651"/>
      <c r="J326" s="651"/>
      <c r="K326" s="651"/>
      <c r="L326" s="651"/>
      <c r="M326" s="651"/>
      <c r="N326" s="651"/>
      <c r="O326" s="651"/>
      <c r="P326" s="651"/>
      <c r="Q326" s="651"/>
      <c r="R326" s="651"/>
      <c r="S326" s="651"/>
      <c r="T326" s="651"/>
      <c r="U326" s="651"/>
      <c r="V326" s="651"/>
      <c r="W326" s="651"/>
      <c r="X326" s="651"/>
      <c r="Y326" s="651"/>
      <c r="Z326" s="651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2"/>
    </row>
    <row r="327" spans="1:45" ht="15.95" customHeight="1">
      <c r="A327" s="698" t="s">
        <v>151</v>
      </c>
      <c r="B327" s="698"/>
      <c r="C327" s="698"/>
      <c r="D327" s="698"/>
      <c r="E327" s="698"/>
      <c r="F327" s="698"/>
      <c r="G327" s="199"/>
      <c r="H327" s="703" t="s">
        <v>152</v>
      </c>
      <c r="I327" s="703"/>
      <c r="J327" s="703"/>
      <c r="K327" s="703"/>
      <c r="L327" s="703"/>
      <c r="M327" s="703"/>
      <c r="N327" s="703"/>
      <c r="O327" s="199"/>
      <c r="P327" s="703" t="s">
        <v>153</v>
      </c>
      <c r="Q327" s="703"/>
      <c r="R327" s="703"/>
      <c r="S327" s="703"/>
      <c r="T327" s="703"/>
      <c r="U327" s="703"/>
      <c r="V327" s="703"/>
      <c r="W327" s="703"/>
      <c r="X327" s="703"/>
      <c r="Y327" s="199"/>
      <c r="Z327" s="730" t="str">
        <f>Z27</f>
        <v>ولسوالۍ تائيدي:</v>
      </c>
      <c r="AA327" s="730"/>
      <c r="AB327" s="730"/>
      <c r="AC327" s="730"/>
      <c r="AD327" s="730"/>
      <c r="AE327" s="730"/>
      <c r="AF327" s="730"/>
      <c r="AG327" s="730"/>
      <c r="AH327" s="281"/>
      <c r="AI327" s="730" t="s">
        <v>287</v>
      </c>
      <c r="AJ327" s="730"/>
      <c r="AK327" s="730"/>
      <c r="AL327" s="730"/>
      <c r="AM327" s="730"/>
      <c r="AN327" s="730"/>
      <c r="AO327" s="730"/>
      <c r="AP327" s="730"/>
      <c r="AQ327" s="730"/>
      <c r="AR327" s="274"/>
      <c r="AS327" s="274"/>
    </row>
    <row r="328" spans="1:45" ht="15.95" customHeight="1">
      <c r="A328" s="214"/>
      <c r="B328" s="214"/>
      <c r="C328" s="153"/>
      <c r="D328" s="153"/>
      <c r="E328" s="153"/>
      <c r="F328" s="153"/>
      <c r="G328" s="153"/>
      <c r="H328" s="153"/>
      <c r="I328" s="220"/>
      <c r="J328" s="153"/>
      <c r="K328" s="220"/>
      <c r="L328" s="153"/>
      <c r="M328" s="153"/>
      <c r="N328" s="153"/>
      <c r="O328" s="153"/>
      <c r="P328" s="153"/>
      <c r="Q328" s="153"/>
      <c r="R328" s="153"/>
      <c r="S328" s="153"/>
      <c r="T328" s="153"/>
      <c r="U328" s="153"/>
      <c r="V328" s="153"/>
      <c r="W328" s="153"/>
      <c r="X328" s="153"/>
      <c r="Y328" s="153"/>
      <c r="Z328" s="153"/>
      <c r="AA328" s="153"/>
      <c r="AB328" s="153"/>
      <c r="AC328" s="153"/>
      <c r="AD328" s="228"/>
      <c r="AE328" s="228"/>
      <c r="AF328" s="220"/>
      <c r="AG328" s="255"/>
      <c r="AH328" s="214"/>
      <c r="AI328" s="90"/>
      <c r="AJ328" s="90"/>
      <c r="AK328" s="90"/>
      <c r="AL328" s="90"/>
      <c r="AM328" s="90"/>
      <c r="AN328" s="90"/>
      <c r="AO328" s="90"/>
      <c r="AP328" s="274"/>
      <c r="AQ328" s="274"/>
      <c r="AR328" s="274"/>
      <c r="AS328" s="274"/>
    </row>
    <row r="329" spans="1:45" ht="15.95" customHeight="1">
      <c r="A329" s="215"/>
      <c r="B329" s="215"/>
      <c r="C329" s="200"/>
      <c r="D329" s="200"/>
      <c r="E329" s="200"/>
      <c r="F329" s="200"/>
      <c r="G329" s="200"/>
      <c r="H329" s="200"/>
      <c r="I329" s="220"/>
      <c r="J329" s="200"/>
      <c r="K329" s="221"/>
      <c r="L329" s="200"/>
      <c r="M329" s="200"/>
      <c r="N329" s="201"/>
      <c r="O329" s="201"/>
      <c r="P329" s="200"/>
      <c r="Q329" s="200"/>
      <c r="R329" s="200"/>
      <c r="S329" s="200"/>
      <c r="T329" s="200"/>
      <c r="U329" s="200"/>
      <c r="V329" s="200"/>
      <c r="W329" s="200"/>
      <c r="X329" s="201"/>
      <c r="Y329" s="201"/>
      <c r="Z329" s="201"/>
      <c r="AA329" s="200"/>
      <c r="AB329" s="200"/>
      <c r="AC329" s="200"/>
      <c r="AD329" s="229"/>
      <c r="AE329" s="229"/>
      <c r="AF329" s="220"/>
      <c r="AG329" s="256"/>
      <c r="AH329" s="277"/>
      <c r="AI329" s="251"/>
      <c r="AJ329" s="98"/>
      <c r="AK329" s="6"/>
      <c r="AL329" s="6"/>
      <c r="AM329" s="6"/>
      <c r="AN329" s="6"/>
      <c r="AO329" s="6"/>
      <c r="AP329" s="6"/>
      <c r="AQ329" s="6"/>
      <c r="AR329" s="6"/>
      <c r="AS329" s="6"/>
    </row>
    <row r="330" spans="1:45" ht="15.95" customHeight="1" thickBot="1">
      <c r="A330" s="216"/>
      <c r="B330" s="216"/>
      <c r="C330" s="202"/>
      <c r="D330" s="202"/>
      <c r="E330" s="202"/>
      <c r="F330" s="202"/>
      <c r="G330" s="202"/>
      <c r="H330" s="202"/>
      <c r="J330" s="202"/>
      <c r="K330" s="222"/>
      <c r="L330" s="202"/>
      <c r="M330" s="202"/>
      <c r="N330" s="202"/>
      <c r="O330" s="203"/>
      <c r="P330" s="202"/>
      <c r="Q330" s="202"/>
      <c r="R330" s="202"/>
      <c r="S330" s="202"/>
      <c r="T330" s="202"/>
      <c r="U330" s="202"/>
      <c r="V330" s="202"/>
      <c r="W330" s="202"/>
      <c r="X330" s="203"/>
      <c r="Y330" s="203"/>
      <c r="Z330" s="203"/>
      <c r="AA330" s="202"/>
      <c r="AB330" s="202"/>
      <c r="AC330" s="202"/>
      <c r="AD330" s="230"/>
      <c r="AE330" s="230"/>
      <c r="AF330" s="222"/>
      <c r="AG330" s="257"/>
      <c r="AH330" s="278"/>
      <c r="AI330" s="252"/>
      <c r="AJ330" s="118"/>
      <c r="AK330" s="100"/>
      <c r="AL330" s="100"/>
      <c r="AM330" s="100"/>
      <c r="AN330" s="100"/>
      <c r="AO330" s="100"/>
      <c r="AP330" s="100"/>
      <c r="AQ330" s="100"/>
      <c r="AR330" s="100"/>
      <c r="AS330" s="100"/>
    </row>
    <row r="331" spans="1:45" ht="13.5" customHeight="1">
      <c r="A331" s="1" t="s">
        <v>0</v>
      </c>
      <c r="B331" s="206" t="s">
        <v>1</v>
      </c>
      <c r="C331" s="697" t="s">
        <v>2</v>
      </c>
      <c r="D331" s="657"/>
      <c r="E331" s="657"/>
      <c r="F331" s="657"/>
      <c r="G331" s="658"/>
      <c r="H331" s="183" t="s">
        <v>60</v>
      </c>
      <c r="I331" s="284"/>
      <c r="J331" s="423"/>
      <c r="K331" s="287"/>
      <c r="L331" s="149"/>
      <c r="M331" s="149"/>
      <c r="N331" s="149"/>
      <c r="O331" s="149"/>
      <c r="P331" s="149"/>
      <c r="Q331" s="149"/>
      <c r="R331" s="149"/>
      <c r="S33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331" s="713"/>
      <c r="U331" s="713"/>
      <c r="V331" s="713"/>
      <c r="W331" s="713"/>
      <c r="X331" s="713"/>
      <c r="Y331" s="713"/>
      <c r="Z331" s="713"/>
      <c r="AA331" s="713"/>
      <c r="AB331" s="713"/>
      <c r="AC331" s="713"/>
      <c r="AD331" s="713"/>
      <c r="AE331" s="713"/>
      <c r="AF331" s="713"/>
      <c r="AG331" s="713"/>
      <c r="AH331" s="713"/>
      <c r="AI331" s="713"/>
      <c r="AJ331" s="2"/>
      <c r="AK331" s="2"/>
      <c r="AL331" s="94"/>
      <c r="AM331" s="94"/>
      <c r="AN331" s="94"/>
      <c r="AO331" s="94"/>
      <c r="AP331" s="94"/>
      <c r="AQ331" s="94"/>
      <c r="AR331" s="94"/>
      <c r="AS331" s="2"/>
    </row>
    <row r="332" spans="1:45" ht="13.5" customHeight="1">
      <c r="A332" s="207">
        <f t="shared" ref="A332:B338" si="66">A2</f>
        <v>70</v>
      </c>
      <c r="B332" s="208">
        <f t="shared" si="66"/>
        <v>0</v>
      </c>
      <c r="C332" s="679" t="s">
        <v>3</v>
      </c>
      <c r="D332" s="680"/>
      <c r="E332" s="680"/>
      <c r="F332" s="680"/>
      <c r="G332" s="681"/>
      <c r="H332" s="184"/>
      <c r="I332" s="285"/>
      <c r="J332" s="185"/>
      <c r="K332" s="285"/>
      <c r="L332" s="185"/>
      <c r="M332" s="185"/>
      <c r="N332" s="716" t="s">
        <v>255</v>
      </c>
      <c r="O332" s="716"/>
      <c r="P332" s="716"/>
      <c r="Q332" s="716"/>
      <c r="R332" s="716"/>
      <c r="S332" s="713"/>
      <c r="T332" s="713"/>
      <c r="U332" s="713"/>
      <c r="V332" s="713"/>
      <c r="W332" s="713"/>
      <c r="X332" s="713"/>
      <c r="Y332" s="713"/>
      <c r="Z332" s="713"/>
      <c r="AA332" s="713"/>
      <c r="AB332" s="713"/>
      <c r="AC332" s="713"/>
      <c r="AD332" s="713"/>
      <c r="AE332" s="713"/>
      <c r="AF332" s="713"/>
      <c r="AG332" s="713"/>
      <c r="AH332" s="713"/>
      <c r="AI332" s="713"/>
      <c r="AJ332" s="2"/>
      <c r="AK332" s="2"/>
      <c r="AL332" s="39"/>
      <c r="AM332" s="39"/>
      <c r="AN332" s="39"/>
      <c r="AO332" s="39"/>
      <c r="AP332" s="39"/>
      <c r="AQ332" s="39"/>
      <c r="AR332" s="13"/>
      <c r="AS332" s="2"/>
    </row>
    <row r="333" spans="1:45" ht="13.5" customHeight="1">
      <c r="A333" s="207">
        <f t="shared" si="66"/>
        <v>50</v>
      </c>
      <c r="B333" s="209">
        <f t="shared" si="66"/>
        <v>0</v>
      </c>
      <c r="C333" s="679" t="s">
        <v>4</v>
      </c>
      <c r="D333" s="680"/>
      <c r="E333" s="680"/>
      <c r="F333" s="680"/>
      <c r="G333" s="681"/>
      <c r="H333" s="184"/>
      <c r="I333" s="285"/>
      <c r="J333" s="185"/>
      <c r="K333" s="285"/>
      <c r="L333" s="185"/>
      <c r="M333" s="185"/>
      <c r="N333" s="716"/>
      <c r="O333" s="716"/>
      <c r="P333" s="716"/>
      <c r="Q333" s="716"/>
      <c r="R333" s="716"/>
      <c r="S333" s="713"/>
      <c r="T333" s="713"/>
      <c r="U333" s="713"/>
      <c r="V333" s="713"/>
      <c r="W333" s="713"/>
      <c r="X333" s="713"/>
      <c r="Y333" s="713"/>
      <c r="Z333" s="713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2"/>
      <c r="AK333" s="2"/>
      <c r="AL333" s="89"/>
      <c r="AM333" s="89"/>
      <c r="AN333" s="744" t="s">
        <v>150</v>
      </c>
      <c r="AO333" s="744"/>
      <c r="AP333" s="744"/>
      <c r="AQ333" s="744"/>
      <c r="AR333" s="744"/>
      <c r="AS333" s="744"/>
    </row>
    <row r="334" spans="1:45" ht="13.5" customHeight="1">
      <c r="A334" s="182">
        <f t="shared" si="66"/>
        <v>40</v>
      </c>
      <c r="B334" s="209">
        <f t="shared" si="66"/>
        <v>0</v>
      </c>
      <c r="C334" s="679" t="s">
        <v>262</v>
      </c>
      <c r="D334" s="680"/>
      <c r="E334" s="680"/>
      <c r="F334" s="680"/>
      <c r="G334" s="681"/>
      <c r="H334" s="183"/>
      <c r="I334" s="284"/>
      <c r="J334" s="423"/>
      <c r="K334" s="287"/>
      <c r="L334" s="149"/>
      <c r="M334" s="149"/>
      <c r="N334" s="149"/>
      <c r="O334" s="149"/>
      <c r="P334" s="149"/>
      <c r="Q334" s="149"/>
      <c r="R334" s="149"/>
      <c r="S334" s="713"/>
      <c r="T334" s="713"/>
      <c r="U334" s="713"/>
      <c r="V334" s="713"/>
      <c r="W334" s="713"/>
      <c r="X334" s="713"/>
      <c r="Y334" s="713"/>
      <c r="Z334" s="713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2"/>
      <c r="AK334" s="2"/>
      <c r="AL334" s="95"/>
      <c r="AM334" s="95"/>
      <c r="AN334" s="95"/>
      <c r="AO334" s="95"/>
      <c r="AP334" s="95"/>
      <c r="AQ334" s="95"/>
      <c r="AR334" s="95"/>
      <c r="AS334" s="2"/>
    </row>
    <row r="335" spans="1:45" ht="13.5" customHeight="1">
      <c r="A335" s="207">
        <f t="shared" si="66"/>
        <v>5</v>
      </c>
      <c r="B335" s="208">
        <f t="shared" si="66"/>
        <v>0</v>
      </c>
      <c r="C335" s="679" t="s">
        <v>263</v>
      </c>
      <c r="D335" s="680"/>
      <c r="E335" s="680"/>
      <c r="F335" s="680"/>
      <c r="G335" s="681"/>
      <c r="H335" s="183"/>
      <c r="I335" s="284"/>
      <c r="J335" s="423"/>
      <c r="K335" s="287"/>
      <c r="L335" s="149"/>
      <c r="M335" s="149"/>
      <c r="N335" s="149"/>
      <c r="O335" s="149"/>
      <c r="P335" s="149"/>
      <c r="Q335" s="149"/>
      <c r="R335" s="149"/>
      <c r="S335" s="713"/>
      <c r="T335" s="713"/>
      <c r="U335" s="713"/>
      <c r="V335" s="713"/>
      <c r="W335" s="713"/>
      <c r="X335" s="713"/>
      <c r="Y335" s="713"/>
      <c r="Z335" s="713"/>
      <c r="AA335" s="713"/>
      <c r="AB335" s="713"/>
      <c r="AC335" s="713"/>
      <c r="AD335" s="713"/>
      <c r="AE335" s="713"/>
      <c r="AF335" s="713"/>
      <c r="AG335" s="713"/>
      <c r="AH335" s="713"/>
      <c r="AI335" s="713"/>
      <c r="AJ335" s="2"/>
      <c r="AK335" s="2"/>
      <c r="AL335" s="95"/>
      <c r="AM335" s="95"/>
      <c r="AN335" s="95"/>
      <c r="AO335" s="95"/>
      <c r="AP335" s="95"/>
      <c r="AQ335" s="95"/>
      <c r="AR335" s="95"/>
      <c r="AS335" s="2"/>
    </row>
    <row r="336" spans="1:45" ht="13.5" customHeight="1">
      <c r="A336" s="182">
        <f t="shared" si="66"/>
        <v>5</v>
      </c>
      <c r="B336" s="209">
        <f t="shared" si="66"/>
        <v>0</v>
      </c>
      <c r="C336" s="679" t="s">
        <v>5</v>
      </c>
      <c r="D336" s="680"/>
      <c r="E336" s="680"/>
      <c r="F336" s="680"/>
      <c r="G336" s="681"/>
      <c r="H336" s="183"/>
      <c r="I336" s="284"/>
      <c r="J336" s="423"/>
      <c r="K336" s="287"/>
      <c r="L336" s="149"/>
      <c r="M336" s="149"/>
      <c r="N336" s="149"/>
      <c r="O336" s="149"/>
      <c r="P336" s="149"/>
      <c r="Q336" s="149"/>
      <c r="R336" s="149"/>
      <c r="S336" s="713"/>
      <c r="T336" s="713"/>
      <c r="U336" s="713"/>
      <c r="V336" s="713"/>
      <c r="W336" s="713"/>
      <c r="X336" s="713"/>
      <c r="Y336" s="713"/>
      <c r="Z336" s="713"/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2"/>
      <c r="AK336" s="2"/>
      <c r="AL336" s="2"/>
      <c r="AM336" s="2"/>
      <c r="AN336" s="2"/>
      <c r="AO336" s="2"/>
      <c r="AP336" s="2"/>
      <c r="AQ336" s="2"/>
      <c r="AR336" s="13"/>
      <c r="AS336" s="2"/>
    </row>
    <row r="337" spans="1:45" ht="13.5" customHeight="1">
      <c r="A337" s="182">
        <f t="shared" si="66"/>
        <v>10</v>
      </c>
      <c r="B337" s="209">
        <f t="shared" si="66"/>
        <v>0</v>
      </c>
      <c r="C337" s="679" t="s">
        <v>6</v>
      </c>
      <c r="D337" s="680"/>
      <c r="E337" s="680"/>
      <c r="F337" s="680"/>
      <c r="G337" s="681"/>
      <c r="H337" s="149"/>
      <c r="I337" s="284"/>
      <c r="J337" s="185"/>
      <c r="K337" s="285"/>
      <c r="L337" s="185"/>
      <c r="M337" s="185"/>
      <c r="N337" s="185"/>
      <c r="O337" s="185"/>
      <c r="P337" s="185"/>
      <c r="Q337" s="185"/>
      <c r="R337" s="185"/>
      <c r="S337" s="713"/>
      <c r="T337" s="713"/>
      <c r="U337" s="713"/>
      <c r="V337" s="713"/>
      <c r="W337" s="713"/>
      <c r="X337" s="713"/>
      <c r="Y337" s="713"/>
      <c r="Z337" s="713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96"/>
      <c r="AK337" s="96"/>
      <c r="AL337" s="96"/>
      <c r="AM337" s="96"/>
      <c r="AN337" s="743" t="s">
        <v>149</v>
      </c>
      <c r="AO337" s="743"/>
      <c r="AP337" s="743"/>
      <c r="AQ337" s="743"/>
      <c r="AR337" s="743"/>
      <c r="AS337" s="743"/>
    </row>
    <row r="338" spans="1:45" ht="13.5" customHeight="1" thickBot="1">
      <c r="A338" s="210">
        <f t="shared" si="66"/>
        <v>0</v>
      </c>
      <c r="B338" s="211">
        <f t="shared" si="66"/>
        <v>0</v>
      </c>
      <c r="C338" s="699" t="s">
        <v>7</v>
      </c>
      <c r="D338" s="700"/>
      <c r="E338" s="700"/>
      <c r="F338" s="700"/>
      <c r="G338" s="701"/>
      <c r="H338" s="186"/>
      <c r="I338" s="286"/>
      <c r="J338" s="187"/>
      <c r="K338" s="218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223"/>
      <c r="AE338" s="223"/>
      <c r="AF338" s="218"/>
      <c r="AG338" s="253"/>
      <c r="AH338" s="276"/>
      <c r="AI338" s="250"/>
      <c r="AJ338" s="97"/>
      <c r="AK338" s="97"/>
      <c r="AL338" s="97"/>
      <c r="AM338" s="97"/>
      <c r="AN338" s="5"/>
      <c r="AO338" s="5"/>
      <c r="AP338" s="5"/>
      <c r="AQ338" s="5"/>
      <c r="AR338" s="14"/>
      <c r="AS338" s="5"/>
    </row>
    <row r="339" spans="1:45" ht="16.5" customHeight="1">
      <c r="A339" s="747" t="s">
        <v>61</v>
      </c>
      <c r="B339" s="748"/>
      <c r="C339" s="697" t="s">
        <v>8</v>
      </c>
      <c r="D339" s="657"/>
      <c r="E339" s="657"/>
      <c r="F339" s="657"/>
      <c r="G339" s="658"/>
      <c r="H339" s="762" t="s">
        <v>9</v>
      </c>
      <c r="I339" s="729" t="s">
        <v>50</v>
      </c>
      <c r="J339" s="758" t="s">
        <v>117</v>
      </c>
      <c r="K339" s="729" t="s">
        <v>47</v>
      </c>
      <c r="L339" s="702" t="s">
        <v>10</v>
      </c>
      <c r="M339" s="702" t="s">
        <v>11</v>
      </c>
      <c r="N339" s="702" t="s">
        <v>44</v>
      </c>
      <c r="O339" s="702" t="s">
        <v>12</v>
      </c>
      <c r="P339" s="702" t="s">
        <v>13</v>
      </c>
      <c r="Q339" s="702" t="s">
        <v>14</v>
      </c>
      <c r="R339" s="702" t="s">
        <v>15</v>
      </c>
      <c r="S339" s="702" t="s">
        <v>45</v>
      </c>
      <c r="T339" s="702" t="s">
        <v>16</v>
      </c>
      <c r="U339" s="702" t="s">
        <v>17</v>
      </c>
      <c r="V339" s="702" t="s">
        <v>18</v>
      </c>
      <c r="W339" s="702" t="s">
        <v>19</v>
      </c>
      <c r="X339" s="702" t="s">
        <v>20</v>
      </c>
      <c r="Y339" s="702" t="s">
        <v>55</v>
      </c>
      <c r="Z339" s="702" t="s">
        <v>54</v>
      </c>
      <c r="AA339" s="702" t="s">
        <v>53</v>
      </c>
      <c r="AB339" s="702" t="s">
        <v>21</v>
      </c>
      <c r="AC339" s="687" t="s">
        <v>22</v>
      </c>
      <c r="AD339" s="733" t="s">
        <v>56</v>
      </c>
      <c r="AE339" s="734"/>
      <c r="AF339" s="729" t="s">
        <v>148</v>
      </c>
      <c r="AG339" s="735" t="s">
        <v>43</v>
      </c>
      <c r="AH339" s="736" t="s">
        <v>316</v>
      </c>
      <c r="AI339" s="763" t="s">
        <v>23</v>
      </c>
      <c r="AJ339" s="759" t="s">
        <v>24</v>
      </c>
      <c r="AK339" s="670" t="s">
        <v>25</v>
      </c>
      <c r="AL339" s="755" t="s">
        <v>57</v>
      </c>
      <c r="AM339" s="756"/>
      <c r="AN339" s="756"/>
      <c r="AO339" s="756"/>
      <c r="AP339" s="756"/>
      <c r="AQ339" s="756"/>
      <c r="AR339" s="757"/>
      <c r="AS339" s="753" t="s">
        <v>26</v>
      </c>
    </row>
    <row r="340" spans="1:45" ht="45" customHeight="1" thickBot="1">
      <c r="A340" s="749"/>
      <c r="B340" s="750"/>
      <c r="C340" s="150" t="s">
        <v>27</v>
      </c>
      <c r="D340" s="181" t="s">
        <v>28</v>
      </c>
      <c r="E340" s="181" t="s">
        <v>29</v>
      </c>
      <c r="F340" s="181" t="s">
        <v>30</v>
      </c>
      <c r="G340" s="151" t="s">
        <v>51</v>
      </c>
      <c r="H340" s="660"/>
      <c r="I340" s="662"/>
      <c r="J340" s="656"/>
      <c r="K340" s="662"/>
      <c r="L340" s="664"/>
      <c r="M340" s="664"/>
      <c r="N340" s="664"/>
      <c r="O340" s="664"/>
      <c r="P340" s="664"/>
      <c r="Q340" s="664"/>
      <c r="R340" s="664"/>
      <c r="S340" s="664"/>
      <c r="T340" s="664"/>
      <c r="U340" s="664"/>
      <c r="V340" s="664"/>
      <c r="W340" s="664"/>
      <c r="X340" s="664"/>
      <c r="Y340" s="664"/>
      <c r="Z340" s="664"/>
      <c r="AA340" s="664"/>
      <c r="AB340" s="664"/>
      <c r="AC340" s="688"/>
      <c r="AD340" s="711"/>
      <c r="AE340" s="712"/>
      <c r="AF340" s="662"/>
      <c r="AG340" s="665"/>
      <c r="AH340" s="737"/>
      <c r="AI340" s="686"/>
      <c r="AJ340" s="760"/>
      <c r="AK340" s="761"/>
      <c r="AL340" s="9" t="s">
        <v>31</v>
      </c>
      <c r="AM340" s="122" t="s">
        <v>32</v>
      </c>
      <c r="AN340" s="10" t="s">
        <v>33</v>
      </c>
      <c r="AO340" s="121" t="s">
        <v>34</v>
      </c>
      <c r="AP340" s="10" t="s">
        <v>35</v>
      </c>
      <c r="AQ340" s="122" t="s">
        <v>36</v>
      </c>
      <c r="AR340" s="15" t="s">
        <v>37</v>
      </c>
      <c r="AS340" s="695"/>
    </row>
    <row r="341" spans="1:45" ht="23.45" customHeight="1" thickBot="1">
      <c r="A341" s="749"/>
      <c r="B341" s="750"/>
      <c r="C341" s="205">
        <f>'هر څه دلته وليکئ'!AD33</f>
        <v>0</v>
      </c>
      <c r="D341" s="205">
        <f>'هر څه دلته وليکئ'!AE33</f>
        <v>0</v>
      </c>
      <c r="E341" s="205">
        <f>'هر څه دلته وليکئ'!AF33</f>
        <v>0</v>
      </c>
      <c r="F341" s="205">
        <f>'هر څه دلته وليکئ'!AG33</f>
        <v>0</v>
      </c>
      <c r="G341" s="432">
        <f>'هر څه دلته وليکئ'!AH33</f>
        <v>0</v>
      </c>
      <c r="H341" s="190">
        <f>'هر څه دلته وليکئ'!AI33</f>
        <v>0</v>
      </c>
      <c r="I341" s="205">
        <f>'هر څه دلته وليکئ'!AJ33</f>
        <v>0</v>
      </c>
      <c r="J341" s="721">
        <f>'هر څه دلته وليکئ'!AB33</f>
        <v>0</v>
      </c>
      <c r="K341" s="433">
        <f>'هر څه دلته وليکئ'!AK33</f>
        <v>0</v>
      </c>
      <c r="L341" s="190">
        <f>'هر څه دلته وليکئ'!AL33</f>
        <v>0</v>
      </c>
      <c r="M341" s="190">
        <f>'هر څه دلته وليکئ'!AM33</f>
        <v>0</v>
      </c>
      <c r="N341" s="190">
        <f>'هر څه دلته وليکئ'!AN33</f>
        <v>0</v>
      </c>
      <c r="O341" s="190">
        <f>'هر څه دلته وليکئ'!AO33</f>
        <v>0</v>
      </c>
      <c r="P341" s="190">
        <f>'هر څه دلته وليکئ'!AP33</f>
        <v>0</v>
      </c>
      <c r="Q341" s="190">
        <f>'هر څه دلته وليکئ'!AQ33</f>
        <v>0</v>
      </c>
      <c r="R341" s="190">
        <f>'هر څه دلته وليکئ'!AR33</f>
        <v>0</v>
      </c>
      <c r="S341" s="190">
        <f>'هر څه دلته وليکئ'!AS33</f>
        <v>0</v>
      </c>
      <c r="T341" s="190">
        <f>'هر څه دلته وليکئ'!AT33</f>
        <v>0</v>
      </c>
      <c r="U341" s="190">
        <f>'هر څه دلته وليکئ'!AU33</f>
        <v>0</v>
      </c>
      <c r="V341" s="190">
        <f>'هر څه دلته وليکئ'!AV33</f>
        <v>0</v>
      </c>
      <c r="W341" s="190">
        <f>'هر څه دلته وليکئ'!AW33</f>
        <v>0</v>
      </c>
      <c r="X341" s="190">
        <f>'هر څه دلته وليکئ'!AX33</f>
        <v>0</v>
      </c>
      <c r="Y341" s="190"/>
      <c r="Z341" s="190">
        <f>'هر څه دلته وليکئ'!AZ33</f>
        <v>0</v>
      </c>
      <c r="AA341" s="190">
        <f>'هر څه دلته وليکئ'!BA33</f>
        <v>0</v>
      </c>
      <c r="AB341" s="190">
        <f>'هر څه دلته وليکئ'!BB33</f>
        <v>0</v>
      </c>
      <c r="AC341" s="193">
        <f>'هر څه دلته وليکئ'!BC33</f>
        <v>0</v>
      </c>
      <c r="AD341" s="745" t="s">
        <v>114</v>
      </c>
      <c r="AE341" s="746"/>
      <c r="AF341" s="205">
        <f>'هر څه دلته وليکئ'!BD33</f>
        <v>0</v>
      </c>
      <c r="AG341" s="706">
        <f>'هر څه دلته وليکئ'!DH33</f>
        <v>0</v>
      </c>
      <c r="AH341" s="740">
        <f>'هر څه دلته وليکئ'!DI33</f>
        <v>0</v>
      </c>
      <c r="AI341" s="421" t="str">
        <f>'هر څه دلته وليکئ'!DJ33</f>
        <v xml:space="preserve"> ثبت </v>
      </c>
      <c r="AJ341" s="673">
        <f>'هر څه دلته وليکئ'!DM33</f>
        <v>0</v>
      </c>
      <c r="AK341" s="682">
        <f>'هر څه دلته وليکئ'!DN33</f>
        <v>0</v>
      </c>
      <c r="AL341" s="676">
        <f>'هر څه دلته وليکئ'!DO33</f>
        <v>0</v>
      </c>
      <c r="AM341" s="673">
        <f>'هر څه دلته وليکئ'!DP33</f>
        <v>0</v>
      </c>
      <c r="AN341" s="673">
        <f>'هر څه دلته وليکئ'!DQ33</f>
        <v>0</v>
      </c>
      <c r="AO341" s="673">
        <f>'هر څه دلته وليکئ'!DR33</f>
        <v>0</v>
      </c>
      <c r="AP341" s="673">
        <f>'هر څه دلته وليکئ'!DS33</f>
        <v>0</v>
      </c>
      <c r="AQ341" s="673">
        <f>'هر څه دلته وليکئ'!DT33</f>
        <v>0</v>
      </c>
      <c r="AR341" s="673">
        <f>'هر څه دلته وليکئ'!DU33</f>
        <v>0</v>
      </c>
      <c r="AS341" s="670">
        <v>23</v>
      </c>
    </row>
    <row r="342" spans="1:45" ht="23.45" customHeight="1" thickBot="1">
      <c r="A342" s="749"/>
      <c r="B342" s="750"/>
      <c r="C342" s="205">
        <f>'هر څه دلته وليکئ'!A33</f>
        <v>0</v>
      </c>
      <c r="D342" s="205">
        <f>'هر څه دلته وليکئ'!B33</f>
        <v>0</v>
      </c>
      <c r="E342" s="205">
        <f>'هر څه دلته وليکئ'!C33</f>
        <v>0</v>
      </c>
      <c r="F342" s="205">
        <f>'هر څه دلته وليکئ'!D33</f>
        <v>0</v>
      </c>
      <c r="G342" s="432">
        <f>'هر څه دلته وليکئ'!E33</f>
        <v>0</v>
      </c>
      <c r="H342" s="190">
        <f>'هر څه دلته وليکئ'!F33</f>
        <v>0</v>
      </c>
      <c r="I342" s="205">
        <f>'هر څه دلته وليکئ'!G33</f>
        <v>0</v>
      </c>
      <c r="J342" s="722"/>
      <c r="K342" s="435">
        <f>'هر څه دلته وليکئ'!H33</f>
        <v>0</v>
      </c>
      <c r="L342" s="194">
        <f>'هر څه دلته وليکئ'!I33</f>
        <v>0</v>
      </c>
      <c r="M342" s="194">
        <f>'هر څه دلته وليکئ'!J33</f>
        <v>0</v>
      </c>
      <c r="N342" s="194">
        <f>'هر څه دلته وليکئ'!K33</f>
        <v>0</v>
      </c>
      <c r="O342" s="194">
        <f>'هر څه دلته وليکئ'!L33</f>
        <v>0</v>
      </c>
      <c r="P342" s="194">
        <f>'هر څه دلته وليکئ'!M33</f>
        <v>0</v>
      </c>
      <c r="Q342" s="194">
        <f>'هر څه دلته وليکئ'!N33</f>
        <v>0</v>
      </c>
      <c r="R342" s="194">
        <f>'هر څه دلته وليکئ'!O33</f>
        <v>0</v>
      </c>
      <c r="S342" s="194"/>
      <c r="T342" s="194">
        <f>'هر څه دلته وليکئ'!Q33</f>
        <v>0</v>
      </c>
      <c r="U342" s="194">
        <f>'هر څه دلته وليکئ'!R33</f>
        <v>0</v>
      </c>
      <c r="V342" s="194">
        <f>'هر څه دلته وليکئ'!S33</f>
        <v>0</v>
      </c>
      <c r="W342" s="194">
        <f>'هر څه دلته وليکئ'!T33</f>
        <v>0</v>
      </c>
      <c r="X342" s="194">
        <f>'هر څه دلته وليکئ'!U33</f>
        <v>0</v>
      </c>
      <c r="Y342" s="194"/>
      <c r="Z342" s="194">
        <f>'هر څه دلته وليکئ'!W33</f>
        <v>0</v>
      </c>
      <c r="AA342" s="194">
        <f>'هر څه دلته وليکئ'!X33</f>
        <v>0</v>
      </c>
      <c r="AB342" s="194">
        <f>'هر څه دلته وليکئ'!Y33</f>
        <v>0</v>
      </c>
      <c r="AC342" s="195">
        <f>'هر څه دلته وليکئ'!Z33</f>
        <v>0</v>
      </c>
      <c r="AD342" s="724" t="s">
        <v>115</v>
      </c>
      <c r="AE342" s="725"/>
      <c r="AF342" s="205">
        <f>'هر څه دلته وليکئ'!AA33</f>
        <v>0</v>
      </c>
      <c r="AG342" s="707"/>
      <c r="AH342" s="741"/>
      <c r="AI342" s="653" t="str">
        <f>'هر څه دلته وليکئ'!DK33</f>
        <v xml:space="preserve">  پاڼه</v>
      </c>
      <c r="AJ342" s="674"/>
      <c r="AK342" s="683"/>
      <c r="AL342" s="677"/>
      <c r="AM342" s="674"/>
      <c r="AN342" s="674"/>
      <c r="AO342" s="674"/>
      <c r="AP342" s="674"/>
      <c r="AQ342" s="674"/>
      <c r="AR342" s="674"/>
      <c r="AS342" s="671"/>
    </row>
    <row r="343" spans="1:45" ht="23.45" customHeight="1">
      <c r="A343" s="749"/>
      <c r="B343" s="750"/>
      <c r="C343" s="262">
        <f>'هر څه دلته وليکئ'!CG33</f>
        <v>0</v>
      </c>
      <c r="D343" s="262">
        <f>'هر څه دلته وليکئ'!CH33</f>
        <v>0</v>
      </c>
      <c r="E343" s="262">
        <f>'هر څه دلته وليکئ'!CI33</f>
        <v>0</v>
      </c>
      <c r="F343" s="262">
        <f>'هر څه دلته وليکئ'!CJ33</f>
        <v>0</v>
      </c>
      <c r="G343" s="439">
        <f>'هر څه دلته وليکئ'!CK33</f>
        <v>0</v>
      </c>
      <c r="H343" s="447">
        <f>'هر څه دلته وليکئ'!CL33</f>
        <v>0</v>
      </c>
      <c r="I343" s="262">
        <f>'هر څه دلته وليکئ'!CM33</f>
        <v>0</v>
      </c>
      <c r="J343" s="722"/>
      <c r="K343" s="262">
        <f>'هر څه دلته وليکئ'!CO33</f>
        <v>0</v>
      </c>
      <c r="L343" s="155">
        <f>'هر څه دلته وليکئ'!CP33</f>
        <v>0</v>
      </c>
      <c r="M343" s="155">
        <f>'هر څه دلته وليکئ'!CQ33</f>
        <v>0</v>
      </c>
      <c r="N343" s="155"/>
      <c r="O343" s="155">
        <f>'هر څه دلته وليکئ'!CS33</f>
        <v>0</v>
      </c>
      <c r="P343" s="155"/>
      <c r="Q343" s="155">
        <f>'هر څه دلته وليکئ'!CU33</f>
        <v>0</v>
      </c>
      <c r="R343" s="155">
        <f>'هر څه دلته وليکئ'!CV33</f>
        <v>0</v>
      </c>
      <c r="S343" s="155"/>
      <c r="T343" s="155">
        <f>'هر څه دلته وليکئ'!CX33</f>
        <v>0</v>
      </c>
      <c r="U343" s="155">
        <f>'هر څه دلته وليکئ'!CY33</f>
        <v>0</v>
      </c>
      <c r="V343" s="155">
        <f>'هر څه دلته وليکئ'!CZ33</f>
        <v>0</v>
      </c>
      <c r="W343" s="155">
        <f>'هر څه دلته وليکئ'!DA33</f>
        <v>0</v>
      </c>
      <c r="X343" s="155">
        <f>'هر څه دلته وليکئ'!DB33</f>
        <v>0</v>
      </c>
      <c r="Y343" s="155"/>
      <c r="Z343" s="155">
        <f>'هر څه دلته وليکئ'!DD33</f>
        <v>0</v>
      </c>
      <c r="AA343" s="155">
        <f>'هر څه دلته وليکئ'!DE33</f>
        <v>0</v>
      </c>
      <c r="AB343" s="155">
        <f>'هر څه دلته وليکئ'!DF33</f>
        <v>0</v>
      </c>
      <c r="AC343" s="196">
        <f>'هر څه دلته وليکئ'!DG33</f>
        <v>0</v>
      </c>
      <c r="AD343" s="224" t="s">
        <v>49</v>
      </c>
      <c r="AE343" s="738" t="s">
        <v>116</v>
      </c>
      <c r="AF343" s="729">
        <f>AF13</f>
        <v>1403</v>
      </c>
      <c r="AG343" s="707"/>
      <c r="AH343" s="741"/>
      <c r="AI343" s="653"/>
      <c r="AJ343" s="674"/>
      <c r="AK343" s="683"/>
      <c r="AL343" s="677"/>
      <c r="AM343" s="674"/>
      <c r="AN343" s="674"/>
      <c r="AO343" s="674"/>
      <c r="AP343" s="674"/>
      <c r="AQ343" s="674"/>
      <c r="AR343" s="674"/>
      <c r="AS343" s="671"/>
    </row>
    <row r="344" spans="1:45" ht="23.45" customHeight="1">
      <c r="A344" s="749"/>
      <c r="B344" s="750"/>
      <c r="C344" s="441">
        <v>0</v>
      </c>
      <c r="D344" s="426">
        <v>0</v>
      </c>
      <c r="E344" s="263">
        <f>IF(G344="","",G344-F344)</f>
        <v>0</v>
      </c>
      <c r="F344" s="263">
        <f>IF(F345="","",F345-F343)</f>
        <v>0</v>
      </c>
      <c r="G344" s="442">
        <f>IF(G345="","",G345-G343)</f>
        <v>0</v>
      </c>
      <c r="H344" s="714">
        <f>'هر څه دلته وليکئ'!BK33</f>
        <v>0</v>
      </c>
      <c r="I344" s="727">
        <f>'هر څه دلته وليکئ'!BL33</f>
        <v>0</v>
      </c>
      <c r="J344" s="722"/>
      <c r="K344" s="263">
        <f>'هر څه دلته وليکئ'!BM33</f>
        <v>0</v>
      </c>
      <c r="L344" s="156">
        <f>'هر څه دلته وليکئ'!BN33</f>
        <v>0</v>
      </c>
      <c r="M344" s="156">
        <f>'هر څه دلته وليکئ'!BO33</f>
        <v>0</v>
      </c>
      <c r="N344" s="156"/>
      <c r="O344" s="156">
        <f>'هر څه دلته وليکئ'!BQ33</f>
        <v>0</v>
      </c>
      <c r="P344" s="156"/>
      <c r="Q344" s="156">
        <f>'هر څه دلته وليکئ'!BS33</f>
        <v>0</v>
      </c>
      <c r="R344" s="156">
        <f>'هر څه دلته وليکئ'!BT33</f>
        <v>0</v>
      </c>
      <c r="S344" s="156"/>
      <c r="T344" s="156">
        <f>'هر څه دلته وليکئ'!BV33</f>
        <v>0</v>
      </c>
      <c r="U344" s="156">
        <f>'هر څه دلته وليکئ'!BW33</f>
        <v>0</v>
      </c>
      <c r="V344" s="156">
        <f>'هر څه دلته وليکئ'!BX33</f>
        <v>0</v>
      </c>
      <c r="W344" s="156">
        <f>'هر څه دلته وليکئ'!BY33</f>
        <v>0</v>
      </c>
      <c r="X344" s="156">
        <f>'هر څه دلته وليکئ'!BZ33</f>
        <v>0</v>
      </c>
      <c r="Y344" s="156"/>
      <c r="Z344" s="156">
        <f>'هر څه دلته وليکئ'!CB33</f>
        <v>0</v>
      </c>
      <c r="AA344" s="156">
        <f>'هر څه دلته وليکئ'!CC33</f>
        <v>0</v>
      </c>
      <c r="AB344" s="156">
        <f>'هر څه دلته وليکئ'!CD33</f>
        <v>0</v>
      </c>
      <c r="AC344" s="198">
        <f>'هر څه دلته وليکئ'!CE33</f>
        <v>0</v>
      </c>
      <c r="AD344" s="225" t="s">
        <v>0</v>
      </c>
      <c r="AE344" s="738"/>
      <c r="AF344" s="661"/>
      <c r="AG344" s="707"/>
      <c r="AH344" s="741"/>
      <c r="AI344" s="653" t="str">
        <f>'هر څه دلته وليکئ'!DL33</f>
        <v>جلد</v>
      </c>
      <c r="AJ344" s="674"/>
      <c r="AK344" s="683"/>
      <c r="AL344" s="677"/>
      <c r="AM344" s="674"/>
      <c r="AN344" s="674"/>
      <c r="AO344" s="674"/>
      <c r="AP344" s="674"/>
      <c r="AQ344" s="674"/>
      <c r="AR344" s="674"/>
      <c r="AS344" s="671"/>
    </row>
    <row r="345" spans="1:45" ht="23.45" customHeight="1">
      <c r="A345" s="751"/>
      <c r="B345" s="752"/>
      <c r="C345" s="263">
        <f>'هر څه دلته وليکئ'!BF33</f>
        <v>0</v>
      </c>
      <c r="D345" s="263">
        <f>'هر څه دلته وليکئ'!BG33</f>
        <v>0</v>
      </c>
      <c r="E345" s="263">
        <f>'هر څه دلته وليکئ'!BH33</f>
        <v>0</v>
      </c>
      <c r="F345" s="263">
        <f>'هر څه دلته وليکئ'!BI33</f>
        <v>0</v>
      </c>
      <c r="G345" s="450">
        <f>'هر څه دلته وليکئ'!BJ33</f>
        <v>0</v>
      </c>
      <c r="H345" s="715"/>
      <c r="I345" s="728"/>
      <c r="J345" s="723"/>
      <c r="K345" s="263">
        <f t="shared" ref="K345:R345" si="67">SUM(K344+K343)</f>
        <v>0</v>
      </c>
      <c r="L345" s="156">
        <f t="shared" si="67"/>
        <v>0</v>
      </c>
      <c r="M345" s="189">
        <f t="shared" si="67"/>
        <v>0</v>
      </c>
      <c r="N345" s="189"/>
      <c r="O345" s="189">
        <f t="shared" si="67"/>
        <v>0</v>
      </c>
      <c r="P345" s="189"/>
      <c r="Q345" s="189">
        <f t="shared" si="67"/>
        <v>0</v>
      </c>
      <c r="R345" s="189">
        <f t="shared" si="67"/>
        <v>0</v>
      </c>
      <c r="S345" s="189"/>
      <c r="T345" s="189">
        <f>SUM(T344+T343)</f>
        <v>0</v>
      </c>
      <c r="U345" s="189">
        <f>SUM(U344+U343)</f>
        <v>0</v>
      </c>
      <c r="V345" s="189">
        <f>SUM(V344+V343)</f>
        <v>0</v>
      </c>
      <c r="W345" s="189">
        <f>SUM(W344+W343)</f>
        <v>0</v>
      </c>
      <c r="X345" s="189">
        <f>SUM(X344+X343)</f>
        <v>0</v>
      </c>
      <c r="Y345" s="189"/>
      <c r="Z345" s="189">
        <f>SUM(Z344+Z343)</f>
        <v>0</v>
      </c>
      <c r="AA345" s="189">
        <f>SUM(AA344+AA343)</f>
        <v>0</v>
      </c>
      <c r="AB345" s="189">
        <f>SUM(AB344+AB343)</f>
        <v>0</v>
      </c>
      <c r="AC345" s="204">
        <f>SUM(AC344+AC343)</f>
        <v>0</v>
      </c>
      <c r="AD345" s="226" t="s">
        <v>48</v>
      </c>
      <c r="AE345" s="739"/>
      <c r="AF345" s="728"/>
      <c r="AG345" s="708"/>
      <c r="AH345" s="742"/>
      <c r="AI345" s="654"/>
      <c r="AJ345" s="675"/>
      <c r="AK345" s="684"/>
      <c r="AL345" s="678"/>
      <c r="AM345" s="675"/>
      <c r="AN345" s="675"/>
      <c r="AO345" s="675"/>
      <c r="AP345" s="675"/>
      <c r="AQ345" s="675"/>
      <c r="AR345" s="675"/>
      <c r="AS345" s="672"/>
    </row>
    <row r="346" spans="1:45" ht="15.95" customHeight="1">
      <c r="A346" s="704" t="s">
        <v>264</v>
      </c>
      <c r="B346" s="705"/>
      <c r="C346" s="705"/>
      <c r="D346" s="705"/>
      <c r="E346" s="705"/>
      <c r="F346" s="705"/>
      <c r="G346" s="705"/>
      <c r="H346" s="705"/>
      <c r="I346" s="705"/>
      <c r="J346" s="705"/>
      <c r="K346" s="704" t="s">
        <v>119</v>
      </c>
      <c r="L346" s="705"/>
      <c r="M346" s="705"/>
      <c r="N346" s="705"/>
      <c r="O346" s="705"/>
      <c r="P346" s="705"/>
      <c r="Q346" s="705"/>
      <c r="R346" s="705"/>
      <c r="S346" s="705"/>
      <c r="T346" s="705"/>
      <c r="U346" s="705"/>
      <c r="V346" s="705"/>
      <c r="W346" s="705"/>
      <c r="X346" s="705"/>
      <c r="Y346" s="705"/>
      <c r="Z346" s="705"/>
      <c r="AA346" s="705"/>
      <c r="AB346" s="705"/>
      <c r="AC346" s="717"/>
      <c r="AD346" s="718" t="s">
        <v>118</v>
      </c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20"/>
    </row>
    <row r="347" spans="1:45" ht="15.95" customHeight="1" thickBot="1">
      <c r="A347" s="650" t="s">
        <v>58</v>
      </c>
      <c r="B347" s="651"/>
      <c r="C347" s="651"/>
      <c r="D347" s="651"/>
      <c r="E347" s="651"/>
      <c r="F347" s="651"/>
      <c r="G347" s="651"/>
      <c r="H347" s="651"/>
      <c r="I347" s="651"/>
      <c r="J347" s="651"/>
      <c r="K347" s="651"/>
      <c r="L347" s="651"/>
      <c r="M347" s="651"/>
      <c r="N347" s="651"/>
      <c r="O347" s="651"/>
      <c r="P347" s="651"/>
      <c r="Q347" s="651"/>
      <c r="R347" s="651"/>
      <c r="S347" s="651"/>
      <c r="T347" s="651"/>
      <c r="U347" s="651"/>
      <c r="V347" s="651"/>
      <c r="W347" s="651"/>
      <c r="X347" s="651"/>
      <c r="Y347" s="651"/>
      <c r="Z347" s="651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2"/>
    </row>
    <row r="348" spans="1:45" ht="14.45" customHeight="1">
      <c r="A348" s="689" t="s">
        <v>61</v>
      </c>
      <c r="B348" s="690"/>
      <c r="C348" s="657" t="s">
        <v>8</v>
      </c>
      <c r="D348" s="657"/>
      <c r="E348" s="657"/>
      <c r="F348" s="657"/>
      <c r="G348" s="658"/>
      <c r="H348" s="659" t="s">
        <v>9</v>
      </c>
      <c r="I348" s="661" t="s">
        <v>50</v>
      </c>
      <c r="J348" s="655" t="s">
        <v>147</v>
      </c>
      <c r="K348" s="661" t="s">
        <v>146</v>
      </c>
      <c r="L348" s="663" t="s">
        <v>10</v>
      </c>
      <c r="M348" s="663" t="s">
        <v>11</v>
      </c>
      <c r="N348" s="663" t="s">
        <v>44</v>
      </c>
      <c r="O348" s="663" t="s">
        <v>12</v>
      </c>
      <c r="P348" s="663" t="s">
        <v>13</v>
      </c>
      <c r="Q348" s="663" t="s">
        <v>14</v>
      </c>
      <c r="R348" s="663" t="s">
        <v>15</v>
      </c>
      <c r="S348" s="663" t="s">
        <v>45</v>
      </c>
      <c r="T348" s="663" t="s">
        <v>16</v>
      </c>
      <c r="U348" s="663" t="s">
        <v>17</v>
      </c>
      <c r="V348" s="663" t="s">
        <v>18</v>
      </c>
      <c r="W348" s="663" t="s">
        <v>19</v>
      </c>
      <c r="X348" s="663" t="s">
        <v>20</v>
      </c>
      <c r="Y348" s="663" t="s">
        <v>55</v>
      </c>
      <c r="Z348" s="663" t="s">
        <v>54</v>
      </c>
      <c r="AA348" s="663" t="s">
        <v>53</v>
      </c>
      <c r="AB348" s="663" t="s">
        <v>21</v>
      </c>
      <c r="AC348" s="696" t="s">
        <v>22</v>
      </c>
      <c r="AD348" s="709" t="s">
        <v>56</v>
      </c>
      <c r="AE348" s="710"/>
      <c r="AF348" s="661" t="s">
        <v>148</v>
      </c>
      <c r="AG348" s="653" t="s">
        <v>43</v>
      </c>
      <c r="AH348" s="736" t="s">
        <v>316</v>
      </c>
      <c r="AI348" s="685" t="s">
        <v>23</v>
      </c>
      <c r="AJ348" s="685" t="s">
        <v>24</v>
      </c>
      <c r="AK348" s="731" t="s">
        <v>25</v>
      </c>
      <c r="AL348" s="691" t="s">
        <v>57</v>
      </c>
      <c r="AM348" s="692"/>
      <c r="AN348" s="692"/>
      <c r="AO348" s="692"/>
      <c r="AP348" s="692"/>
      <c r="AQ348" s="692"/>
      <c r="AR348" s="693"/>
      <c r="AS348" s="694" t="s">
        <v>26</v>
      </c>
    </row>
    <row r="349" spans="1:45" ht="46.5" customHeight="1" thickBot="1">
      <c r="A349" s="668"/>
      <c r="B349" s="669"/>
      <c r="C349" s="150" t="s">
        <v>27</v>
      </c>
      <c r="D349" s="181" t="s">
        <v>28</v>
      </c>
      <c r="E349" s="181" t="s">
        <v>29</v>
      </c>
      <c r="F349" s="181" t="s">
        <v>30</v>
      </c>
      <c r="G349" s="151" t="s">
        <v>51</v>
      </c>
      <c r="H349" s="660"/>
      <c r="I349" s="662"/>
      <c r="J349" s="656"/>
      <c r="K349" s="662"/>
      <c r="L349" s="664"/>
      <c r="M349" s="664"/>
      <c r="N349" s="664"/>
      <c r="O349" s="664"/>
      <c r="P349" s="664"/>
      <c r="Q349" s="664"/>
      <c r="R349" s="664"/>
      <c r="S349" s="664"/>
      <c r="T349" s="664"/>
      <c r="U349" s="664"/>
      <c r="V349" s="664"/>
      <c r="W349" s="664"/>
      <c r="X349" s="664"/>
      <c r="Y349" s="664"/>
      <c r="Z349" s="664"/>
      <c r="AA349" s="664"/>
      <c r="AB349" s="664"/>
      <c r="AC349" s="688"/>
      <c r="AD349" s="711"/>
      <c r="AE349" s="712"/>
      <c r="AF349" s="662"/>
      <c r="AG349" s="665"/>
      <c r="AH349" s="737"/>
      <c r="AI349" s="686"/>
      <c r="AJ349" s="686"/>
      <c r="AK349" s="732"/>
      <c r="AL349" s="91" t="s">
        <v>31</v>
      </c>
      <c r="AM349" s="122" t="s">
        <v>32</v>
      </c>
      <c r="AN349" s="92" t="s">
        <v>33</v>
      </c>
      <c r="AO349" s="121" t="s">
        <v>34</v>
      </c>
      <c r="AP349" s="92" t="s">
        <v>35</v>
      </c>
      <c r="AQ349" s="122" t="s">
        <v>36</v>
      </c>
      <c r="AR349" s="93" t="s">
        <v>37</v>
      </c>
      <c r="AS349" s="695"/>
    </row>
    <row r="350" spans="1:45" ht="23.45" customHeight="1" thickBot="1">
      <c r="A350" s="668"/>
      <c r="B350" s="669"/>
      <c r="C350" s="205">
        <f>'هر څه دلته وليکئ'!AD34</f>
        <v>0</v>
      </c>
      <c r="D350" s="205">
        <f>'هر څه دلته وليکئ'!AE34</f>
        <v>0</v>
      </c>
      <c r="E350" s="205">
        <f>'هر څه دلته وليکئ'!AF34</f>
        <v>0</v>
      </c>
      <c r="F350" s="205">
        <f>'هر څه دلته وليکئ'!AG34</f>
        <v>0</v>
      </c>
      <c r="G350" s="432">
        <f>'هر څه دلته وليکئ'!AH34</f>
        <v>0</v>
      </c>
      <c r="H350" s="190">
        <f>'هر څه دلته وليکئ'!AI34</f>
        <v>0</v>
      </c>
      <c r="I350" s="205">
        <f>'هر څه دلته وليکئ'!AJ34</f>
        <v>0</v>
      </c>
      <c r="J350" s="721">
        <f>'هر څه دلته وليکئ'!AB34</f>
        <v>0</v>
      </c>
      <c r="K350" s="433">
        <f>'هر څه دلته وليکئ'!AK34</f>
        <v>0</v>
      </c>
      <c r="L350" s="190">
        <f>'هر څه دلته وليکئ'!AL34</f>
        <v>0</v>
      </c>
      <c r="M350" s="190">
        <f>'هر څه دلته وليکئ'!AM34</f>
        <v>0</v>
      </c>
      <c r="N350" s="190">
        <f>'هر څه دلته وليکئ'!AN34</f>
        <v>0</v>
      </c>
      <c r="O350" s="190">
        <f>'هر څه دلته وليکئ'!AO34</f>
        <v>0</v>
      </c>
      <c r="P350" s="190">
        <f>'هر څه دلته وليکئ'!AP34</f>
        <v>0</v>
      </c>
      <c r="Q350" s="190">
        <f>'هر څه دلته وليکئ'!AQ34</f>
        <v>0</v>
      </c>
      <c r="R350" s="190">
        <f>'هر څه دلته وليکئ'!AR34</f>
        <v>0</v>
      </c>
      <c r="S350" s="190">
        <f>'هر څه دلته وليکئ'!AS34</f>
        <v>0</v>
      </c>
      <c r="T350" s="190">
        <f>'هر څه دلته وليکئ'!AT34</f>
        <v>0</v>
      </c>
      <c r="U350" s="190">
        <f>'هر څه دلته وليکئ'!AU34</f>
        <v>0</v>
      </c>
      <c r="V350" s="190">
        <f>'هر څه دلته وليکئ'!AV34</f>
        <v>0</v>
      </c>
      <c r="W350" s="190">
        <f>'هر څه دلته وليکئ'!AW34</f>
        <v>0</v>
      </c>
      <c r="X350" s="190">
        <f>'هر څه دلته وليکئ'!AX34</f>
        <v>0</v>
      </c>
      <c r="Y350" s="190"/>
      <c r="Z350" s="190">
        <f>'هر څه دلته وليکئ'!AZ34</f>
        <v>0</v>
      </c>
      <c r="AA350" s="190">
        <f>'هر څه دلته وليکئ'!BA34</f>
        <v>0</v>
      </c>
      <c r="AB350" s="190">
        <f>'هر څه دلته وليکئ'!BB34</f>
        <v>0</v>
      </c>
      <c r="AC350" s="193">
        <f>'هر څه دلته وليکئ'!BC34</f>
        <v>0</v>
      </c>
      <c r="AD350" s="745" t="s">
        <v>114</v>
      </c>
      <c r="AE350" s="746"/>
      <c r="AF350" s="205">
        <f>'هر څه دلته وليکئ'!BD34</f>
        <v>0</v>
      </c>
      <c r="AG350" s="706">
        <f>'هر څه دلته وليکئ'!DH34</f>
        <v>0</v>
      </c>
      <c r="AH350" s="740">
        <f>'هر څه دلته وليکئ'!DI34</f>
        <v>0</v>
      </c>
      <c r="AI350" s="421" t="str">
        <f>'هر څه دلته وليکئ'!DJ34</f>
        <v xml:space="preserve"> ثبت </v>
      </c>
      <c r="AJ350" s="673">
        <f>'هر څه دلته وليکئ'!DM34</f>
        <v>0</v>
      </c>
      <c r="AK350" s="682">
        <f>'هر څه دلته وليکئ'!DN34</f>
        <v>0</v>
      </c>
      <c r="AL350" s="676">
        <f>'هر څه دلته وليکئ'!DO34</f>
        <v>0</v>
      </c>
      <c r="AM350" s="673">
        <f>'هر څه دلته وليکئ'!DP34</f>
        <v>0</v>
      </c>
      <c r="AN350" s="673">
        <f>'هر څه دلته وليکئ'!DQ34</f>
        <v>0</v>
      </c>
      <c r="AO350" s="673">
        <f>'هر څه دلته وليکئ'!DR34</f>
        <v>0</v>
      </c>
      <c r="AP350" s="673">
        <f>'هر څه دلته وليکئ'!DS34</f>
        <v>0</v>
      </c>
      <c r="AQ350" s="673">
        <f>'هر څه دلته وليکئ'!DT34</f>
        <v>0</v>
      </c>
      <c r="AR350" s="673">
        <f>'هر څه دلته وليکئ'!DU34</f>
        <v>0</v>
      </c>
      <c r="AS350" s="670">
        <v>24</v>
      </c>
    </row>
    <row r="351" spans="1:45" ht="23.45" customHeight="1" thickBot="1">
      <c r="A351" s="668"/>
      <c r="B351" s="669"/>
      <c r="C351" s="205">
        <f>'هر څه دلته وليکئ'!A34</f>
        <v>0</v>
      </c>
      <c r="D351" s="205">
        <f>'هر څه دلته وليکئ'!B34</f>
        <v>0</v>
      </c>
      <c r="E351" s="205">
        <f>'هر څه دلته وليکئ'!C34</f>
        <v>0</v>
      </c>
      <c r="F351" s="205">
        <f>'هر څه دلته وليکئ'!D34</f>
        <v>0</v>
      </c>
      <c r="G351" s="432">
        <f>'هر څه دلته وليکئ'!E34</f>
        <v>0</v>
      </c>
      <c r="H351" s="190">
        <f>'هر څه دلته وليکئ'!F34</f>
        <v>0</v>
      </c>
      <c r="I351" s="205">
        <f>'هر څه دلته وليکئ'!G34</f>
        <v>0</v>
      </c>
      <c r="J351" s="722"/>
      <c r="K351" s="435">
        <f>'هر څه دلته وليکئ'!H34</f>
        <v>0</v>
      </c>
      <c r="L351" s="194">
        <f>'هر څه دلته وليکئ'!I34</f>
        <v>0</v>
      </c>
      <c r="M351" s="194">
        <f>'هر څه دلته وليکئ'!J34</f>
        <v>0</v>
      </c>
      <c r="N351" s="194">
        <f>'هر څه دلته وليکئ'!K34</f>
        <v>0</v>
      </c>
      <c r="O351" s="194">
        <f>'هر څه دلته وليکئ'!L34</f>
        <v>0</v>
      </c>
      <c r="P351" s="194">
        <f>'هر څه دلته وليکئ'!M34</f>
        <v>0</v>
      </c>
      <c r="Q351" s="194">
        <f>'هر څه دلته وليکئ'!N34</f>
        <v>0</v>
      </c>
      <c r="R351" s="194">
        <f>'هر څه دلته وليکئ'!O34</f>
        <v>0</v>
      </c>
      <c r="S351" s="194"/>
      <c r="T351" s="194">
        <f>'هر څه دلته وليکئ'!Q34</f>
        <v>0</v>
      </c>
      <c r="U351" s="194">
        <f>'هر څه دلته وليکئ'!R34</f>
        <v>0</v>
      </c>
      <c r="V351" s="194">
        <f>'هر څه دلته وليکئ'!S34</f>
        <v>0</v>
      </c>
      <c r="W351" s="194">
        <f>'هر څه دلته وليکئ'!T34</f>
        <v>0</v>
      </c>
      <c r="X351" s="194">
        <f>'هر څه دلته وليکئ'!U34</f>
        <v>0</v>
      </c>
      <c r="Y351" s="194"/>
      <c r="Z351" s="194">
        <f>'هر څه دلته وليکئ'!W34</f>
        <v>0</v>
      </c>
      <c r="AA351" s="194">
        <f>'هر څه دلته وليکئ'!X34</f>
        <v>0</v>
      </c>
      <c r="AB351" s="194">
        <f>'هر څه دلته وليکئ'!Y34</f>
        <v>0</v>
      </c>
      <c r="AC351" s="195">
        <f>'هر څه دلته وليکئ'!Z34</f>
        <v>0</v>
      </c>
      <c r="AD351" s="724" t="s">
        <v>115</v>
      </c>
      <c r="AE351" s="725"/>
      <c r="AF351" s="205">
        <f>'هر څه دلته وليکئ'!AA34</f>
        <v>0</v>
      </c>
      <c r="AG351" s="707"/>
      <c r="AH351" s="741"/>
      <c r="AI351" s="653" t="str">
        <f>'هر څه دلته وليکئ'!DK34</f>
        <v xml:space="preserve">  پاڼه</v>
      </c>
      <c r="AJ351" s="674"/>
      <c r="AK351" s="683"/>
      <c r="AL351" s="677"/>
      <c r="AM351" s="674"/>
      <c r="AN351" s="674"/>
      <c r="AO351" s="674"/>
      <c r="AP351" s="674"/>
      <c r="AQ351" s="674"/>
      <c r="AR351" s="674"/>
      <c r="AS351" s="671"/>
    </row>
    <row r="352" spans="1:45" ht="23.45" customHeight="1">
      <c r="A352" s="668"/>
      <c r="B352" s="669"/>
      <c r="C352" s="262">
        <f>'هر څه دلته وليکئ'!CG34</f>
        <v>0</v>
      </c>
      <c r="D352" s="262">
        <f>'هر څه دلته وليکئ'!CH34</f>
        <v>0</v>
      </c>
      <c r="E352" s="262">
        <f>'هر څه دلته وليکئ'!CI34</f>
        <v>0</v>
      </c>
      <c r="F352" s="262">
        <f>'هر څه دلته وليکئ'!CJ34</f>
        <v>0</v>
      </c>
      <c r="G352" s="439">
        <f>'هر څه دلته وليکئ'!CK34</f>
        <v>0</v>
      </c>
      <c r="H352" s="447">
        <f>'هر څه دلته وليکئ'!CL34</f>
        <v>0</v>
      </c>
      <c r="I352" s="262">
        <f>'هر څه دلته وليکئ'!CM34</f>
        <v>0</v>
      </c>
      <c r="J352" s="722"/>
      <c r="K352" s="262">
        <f>'هر څه دلته وليکئ'!CO34</f>
        <v>0</v>
      </c>
      <c r="L352" s="155">
        <f>'هر څه دلته وليکئ'!CP34</f>
        <v>0</v>
      </c>
      <c r="M352" s="155">
        <f>'هر څه دلته وليکئ'!CQ34</f>
        <v>0</v>
      </c>
      <c r="N352" s="155"/>
      <c r="O352" s="155">
        <f>'هر څه دلته وليکئ'!CS34</f>
        <v>0</v>
      </c>
      <c r="P352" s="155"/>
      <c r="Q352" s="155">
        <f>'هر څه دلته وليکئ'!CU34</f>
        <v>0</v>
      </c>
      <c r="R352" s="155">
        <f>'هر څه دلته وليکئ'!CV34</f>
        <v>0</v>
      </c>
      <c r="S352" s="155"/>
      <c r="T352" s="155">
        <f>'هر څه دلته وليکئ'!CX34</f>
        <v>0</v>
      </c>
      <c r="U352" s="155">
        <f>'هر څه دلته وليکئ'!CY34</f>
        <v>0</v>
      </c>
      <c r="V352" s="155">
        <f>'هر څه دلته وليکئ'!CZ34</f>
        <v>0</v>
      </c>
      <c r="W352" s="155">
        <f>'هر څه دلته وليکئ'!DA34</f>
        <v>0</v>
      </c>
      <c r="X352" s="155">
        <f>'هر څه دلته وليکئ'!DB34</f>
        <v>0</v>
      </c>
      <c r="Y352" s="155"/>
      <c r="Z352" s="155">
        <f>'هر څه دلته وليکئ'!DD34</f>
        <v>0</v>
      </c>
      <c r="AA352" s="155">
        <f>'هر څه دلته وليکئ'!DE34</f>
        <v>0</v>
      </c>
      <c r="AB352" s="155">
        <f>'هر څه دلته وليکئ'!DF34</f>
        <v>0</v>
      </c>
      <c r="AC352" s="196">
        <f>'هر څه دلته وليکئ'!DG34</f>
        <v>0</v>
      </c>
      <c r="AD352" s="224" t="s">
        <v>49</v>
      </c>
      <c r="AE352" s="738" t="s">
        <v>116</v>
      </c>
      <c r="AF352" s="729">
        <f>AF13</f>
        <v>1403</v>
      </c>
      <c r="AG352" s="707"/>
      <c r="AH352" s="741"/>
      <c r="AI352" s="653"/>
      <c r="AJ352" s="674"/>
      <c r="AK352" s="683"/>
      <c r="AL352" s="677"/>
      <c r="AM352" s="674"/>
      <c r="AN352" s="674"/>
      <c r="AO352" s="674"/>
      <c r="AP352" s="674"/>
      <c r="AQ352" s="674"/>
      <c r="AR352" s="674"/>
      <c r="AS352" s="671"/>
    </row>
    <row r="353" spans="1:45" ht="23.45" customHeight="1">
      <c r="A353" s="668"/>
      <c r="B353" s="669"/>
      <c r="C353" s="441">
        <v>0</v>
      </c>
      <c r="D353" s="426">
        <v>0</v>
      </c>
      <c r="E353" s="263">
        <f>IF(G353="","",G353-F353)</f>
        <v>0</v>
      </c>
      <c r="F353" s="263">
        <f>IF(F354="","",F354-F352)</f>
        <v>0</v>
      </c>
      <c r="G353" s="442">
        <f>IF(G354="","",G354-G352)</f>
        <v>0</v>
      </c>
      <c r="H353" s="714">
        <f>'هر څه دلته وليکئ'!BK34</f>
        <v>0</v>
      </c>
      <c r="I353" s="727">
        <f>'هر څه دلته وليکئ'!BL34</f>
        <v>0</v>
      </c>
      <c r="J353" s="722"/>
      <c r="K353" s="263">
        <f>'هر څه دلته وليکئ'!BM34</f>
        <v>0</v>
      </c>
      <c r="L353" s="156">
        <f>'هر څه دلته وليکئ'!BN34</f>
        <v>0</v>
      </c>
      <c r="M353" s="156">
        <f>'هر څه دلته وليکئ'!BO34</f>
        <v>0</v>
      </c>
      <c r="N353" s="156"/>
      <c r="O353" s="156">
        <f>'هر څه دلته وليکئ'!BQ34</f>
        <v>0</v>
      </c>
      <c r="P353" s="156"/>
      <c r="Q353" s="156">
        <f>'هر څه دلته وليکئ'!BS34</f>
        <v>0</v>
      </c>
      <c r="R353" s="156">
        <f>'هر څه دلته وليکئ'!BT34</f>
        <v>0</v>
      </c>
      <c r="S353" s="156"/>
      <c r="T353" s="156">
        <f>'هر څه دلته وليکئ'!BV34</f>
        <v>0</v>
      </c>
      <c r="U353" s="156">
        <f>'هر څه دلته وليکئ'!BW34</f>
        <v>0</v>
      </c>
      <c r="V353" s="156">
        <f>'هر څه دلته وليکئ'!BX34</f>
        <v>0</v>
      </c>
      <c r="W353" s="156">
        <f>'هر څه دلته وليکئ'!BY34</f>
        <v>0</v>
      </c>
      <c r="X353" s="156">
        <f>'هر څه دلته وليکئ'!BZ34</f>
        <v>0</v>
      </c>
      <c r="Y353" s="156"/>
      <c r="Z353" s="156">
        <f>'هر څه دلته وليکئ'!CB34</f>
        <v>0</v>
      </c>
      <c r="AA353" s="156">
        <f>'هر څه دلته وليکئ'!CC34</f>
        <v>0</v>
      </c>
      <c r="AB353" s="156">
        <f>'هر څه دلته وليکئ'!CD34</f>
        <v>0</v>
      </c>
      <c r="AC353" s="198">
        <f>'هر څه دلته وليکئ'!CE34</f>
        <v>0</v>
      </c>
      <c r="AD353" s="225" t="s">
        <v>0</v>
      </c>
      <c r="AE353" s="738"/>
      <c r="AF353" s="661"/>
      <c r="AG353" s="707"/>
      <c r="AH353" s="741"/>
      <c r="AI353" s="653" t="str">
        <f>'هر څه دلته وليکئ'!DL34</f>
        <v>جلد</v>
      </c>
      <c r="AJ353" s="674"/>
      <c r="AK353" s="683"/>
      <c r="AL353" s="677"/>
      <c r="AM353" s="674"/>
      <c r="AN353" s="674"/>
      <c r="AO353" s="674"/>
      <c r="AP353" s="674"/>
      <c r="AQ353" s="674"/>
      <c r="AR353" s="674"/>
      <c r="AS353" s="671"/>
    </row>
    <row r="354" spans="1:45" ht="23.45" customHeight="1">
      <c r="A354" s="668"/>
      <c r="B354" s="669"/>
      <c r="C354" s="263">
        <f>'هر څه دلته وليکئ'!BF34</f>
        <v>0</v>
      </c>
      <c r="D354" s="263">
        <f>'هر څه دلته وليکئ'!BG34</f>
        <v>0</v>
      </c>
      <c r="E354" s="263">
        <f>'هر څه دلته وليکئ'!BH34</f>
        <v>0</v>
      </c>
      <c r="F354" s="263">
        <f>'هر څه دلته وليکئ'!BI34</f>
        <v>0</v>
      </c>
      <c r="G354" s="450">
        <f>'هر څه دلته وليکئ'!BJ34</f>
        <v>0</v>
      </c>
      <c r="H354" s="715"/>
      <c r="I354" s="728"/>
      <c r="J354" s="723"/>
      <c r="K354" s="263">
        <f t="shared" ref="K354:R354" si="68">SUM(K353+K352)</f>
        <v>0</v>
      </c>
      <c r="L354" s="156">
        <f t="shared" si="68"/>
        <v>0</v>
      </c>
      <c r="M354" s="189">
        <f t="shared" si="68"/>
        <v>0</v>
      </c>
      <c r="N354" s="189"/>
      <c r="O354" s="189">
        <f t="shared" si="68"/>
        <v>0</v>
      </c>
      <c r="P354" s="189"/>
      <c r="Q354" s="189">
        <f t="shared" si="68"/>
        <v>0</v>
      </c>
      <c r="R354" s="189">
        <f t="shared" si="68"/>
        <v>0</v>
      </c>
      <c r="S354" s="189"/>
      <c r="T354" s="189">
        <f t="shared" ref="T354:X354" si="69">SUM(T353+T352)</f>
        <v>0</v>
      </c>
      <c r="U354" s="189">
        <f t="shared" si="69"/>
        <v>0</v>
      </c>
      <c r="V354" s="189">
        <f t="shared" si="69"/>
        <v>0</v>
      </c>
      <c r="W354" s="189">
        <f t="shared" si="69"/>
        <v>0</v>
      </c>
      <c r="X354" s="189">
        <f t="shared" si="69"/>
        <v>0</v>
      </c>
      <c r="Y354" s="189"/>
      <c r="Z354" s="189">
        <f t="shared" ref="Z354:AB354" si="70">SUM(Z353+Z352)</f>
        <v>0</v>
      </c>
      <c r="AA354" s="189">
        <f t="shared" si="70"/>
        <v>0</v>
      </c>
      <c r="AB354" s="189">
        <f t="shared" si="70"/>
        <v>0</v>
      </c>
      <c r="AC354" s="204">
        <f>SUM(AC353+AC352)</f>
        <v>0</v>
      </c>
      <c r="AD354" s="226" t="s">
        <v>48</v>
      </c>
      <c r="AE354" s="739"/>
      <c r="AF354" s="728"/>
      <c r="AG354" s="708"/>
      <c r="AH354" s="742"/>
      <c r="AI354" s="654"/>
      <c r="AJ354" s="675"/>
      <c r="AK354" s="684"/>
      <c r="AL354" s="678"/>
      <c r="AM354" s="675"/>
      <c r="AN354" s="675"/>
      <c r="AO354" s="675"/>
      <c r="AP354" s="675"/>
      <c r="AQ354" s="675"/>
      <c r="AR354" s="675"/>
      <c r="AS354" s="672"/>
    </row>
    <row r="355" spans="1:45" ht="15.95" customHeight="1">
      <c r="A355" s="704" t="s">
        <v>264</v>
      </c>
      <c r="B355" s="705"/>
      <c r="C355" s="705"/>
      <c r="D355" s="705"/>
      <c r="E355" s="705"/>
      <c r="F355" s="705"/>
      <c r="G355" s="705"/>
      <c r="H355" s="705"/>
      <c r="I355" s="705"/>
      <c r="J355" s="705"/>
      <c r="K355" s="704" t="s">
        <v>119</v>
      </c>
      <c r="L355" s="705"/>
      <c r="M355" s="705"/>
      <c r="N355" s="705"/>
      <c r="O355" s="705"/>
      <c r="P355" s="705"/>
      <c r="Q355" s="705"/>
      <c r="R355" s="705"/>
      <c r="S355" s="705"/>
      <c r="T355" s="705"/>
      <c r="U355" s="705"/>
      <c r="V355" s="705"/>
      <c r="W355" s="705"/>
      <c r="X355" s="705"/>
      <c r="Y355" s="705"/>
      <c r="Z355" s="705"/>
      <c r="AA355" s="705"/>
      <c r="AB355" s="705"/>
      <c r="AC355" s="717"/>
      <c r="AD355" s="718" t="s">
        <v>118</v>
      </c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20"/>
    </row>
    <row r="356" spans="1:45" ht="15.95" customHeight="1" thickBot="1">
      <c r="A356" s="650" t="s">
        <v>58</v>
      </c>
      <c r="B356" s="651"/>
      <c r="C356" s="651"/>
      <c r="D356" s="651"/>
      <c r="E356" s="651"/>
      <c r="F356" s="651"/>
      <c r="G356" s="651"/>
      <c r="H356" s="651"/>
      <c r="I356" s="651"/>
      <c r="J356" s="651"/>
      <c r="K356" s="651"/>
      <c r="L356" s="651"/>
      <c r="M356" s="651"/>
      <c r="N356" s="651"/>
      <c r="O356" s="651"/>
      <c r="P356" s="651"/>
      <c r="Q356" s="651"/>
      <c r="R356" s="651"/>
      <c r="S356" s="651"/>
      <c r="T356" s="651"/>
      <c r="U356" s="651"/>
      <c r="V356" s="651"/>
      <c r="W356" s="651"/>
      <c r="X356" s="651"/>
      <c r="Y356" s="651"/>
      <c r="Z356" s="651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2"/>
    </row>
    <row r="357" spans="1:45" ht="15.95" customHeight="1">
      <c r="A357" s="698" t="s">
        <v>151</v>
      </c>
      <c r="B357" s="698"/>
      <c r="C357" s="698"/>
      <c r="D357" s="698"/>
      <c r="E357" s="698"/>
      <c r="F357" s="698"/>
      <c r="G357" s="199"/>
      <c r="H357" s="703" t="s">
        <v>152</v>
      </c>
      <c r="I357" s="703"/>
      <c r="J357" s="703"/>
      <c r="K357" s="703"/>
      <c r="L357" s="703"/>
      <c r="M357" s="703"/>
      <c r="N357" s="703"/>
      <c r="O357" s="199"/>
      <c r="P357" s="703" t="s">
        <v>153</v>
      </c>
      <c r="Q357" s="703"/>
      <c r="R357" s="703"/>
      <c r="S357" s="703"/>
      <c r="T357" s="703"/>
      <c r="U357" s="703"/>
      <c r="V357" s="703"/>
      <c r="W357" s="703"/>
      <c r="X357" s="703"/>
      <c r="Y357" s="199"/>
      <c r="Z357" s="730" t="str">
        <f>Z27</f>
        <v>ولسوالۍ تائيدي:</v>
      </c>
      <c r="AA357" s="730"/>
      <c r="AB357" s="730"/>
      <c r="AC357" s="730"/>
      <c r="AD357" s="730"/>
      <c r="AE357" s="730"/>
      <c r="AF357" s="730"/>
      <c r="AG357" s="730"/>
      <c r="AH357" s="281"/>
      <c r="AI357" s="730" t="s">
        <v>287</v>
      </c>
      <c r="AJ357" s="730"/>
      <c r="AK357" s="730"/>
      <c r="AL357" s="730"/>
      <c r="AM357" s="730"/>
      <c r="AN357" s="730"/>
      <c r="AO357" s="730"/>
      <c r="AP357" s="730"/>
      <c r="AQ357" s="730"/>
      <c r="AR357" s="274"/>
      <c r="AS357" s="274"/>
    </row>
    <row r="358" spans="1:45" ht="15.95" customHeight="1">
      <c r="A358" s="214"/>
      <c r="B358" s="214"/>
      <c r="C358" s="153"/>
      <c r="D358" s="153"/>
      <c r="E358" s="153"/>
      <c r="F358" s="153"/>
      <c r="G358" s="153"/>
      <c r="H358" s="153"/>
      <c r="I358" s="220"/>
      <c r="J358" s="153"/>
      <c r="K358" s="220"/>
      <c r="L358" s="153"/>
      <c r="M358" s="153"/>
      <c r="N358" s="153"/>
      <c r="O358" s="153"/>
      <c r="P358" s="153"/>
      <c r="Q358" s="153"/>
      <c r="R358" s="153"/>
      <c r="S358" s="153"/>
      <c r="T358" s="153"/>
      <c r="U358" s="153"/>
      <c r="V358" s="153"/>
      <c r="W358" s="153"/>
      <c r="X358" s="153"/>
      <c r="Y358" s="153"/>
      <c r="Z358" s="153"/>
      <c r="AA358" s="153"/>
      <c r="AB358" s="153"/>
      <c r="AC358" s="153"/>
      <c r="AD358" s="228"/>
      <c r="AE358" s="228"/>
      <c r="AF358" s="220"/>
      <c r="AG358" s="255"/>
      <c r="AH358" s="214"/>
      <c r="AI358" s="90"/>
      <c r="AJ358" s="90"/>
      <c r="AK358" s="90"/>
      <c r="AL358" s="90"/>
      <c r="AM358" s="90"/>
      <c r="AN358" s="90"/>
      <c r="AO358" s="90"/>
      <c r="AP358" s="274"/>
      <c r="AQ358" s="274"/>
      <c r="AR358" s="274"/>
      <c r="AS358" s="274"/>
    </row>
    <row r="359" spans="1:45" ht="15.95" customHeight="1">
      <c r="A359" s="215"/>
      <c r="B359" s="215"/>
      <c r="C359" s="200"/>
      <c r="D359" s="200"/>
      <c r="E359" s="200"/>
      <c r="F359" s="200"/>
      <c r="G359" s="200"/>
      <c r="H359" s="200"/>
      <c r="I359" s="220"/>
      <c r="J359" s="200"/>
      <c r="K359" s="221"/>
      <c r="L359" s="200"/>
      <c r="M359" s="200"/>
      <c r="N359" s="201"/>
      <c r="O359" s="201"/>
      <c r="P359" s="200"/>
      <c r="Q359" s="200"/>
      <c r="R359" s="200"/>
      <c r="S359" s="200"/>
      <c r="T359" s="200"/>
      <c r="U359" s="200"/>
      <c r="V359" s="200"/>
      <c r="W359" s="200"/>
      <c r="X359" s="201"/>
      <c r="Y359" s="201"/>
      <c r="Z359" s="201"/>
      <c r="AA359" s="200"/>
      <c r="AB359" s="200"/>
      <c r="AC359" s="200"/>
      <c r="AD359" s="229"/>
      <c r="AE359" s="229"/>
      <c r="AF359" s="220"/>
      <c r="AG359" s="256"/>
      <c r="AH359" s="277"/>
      <c r="AI359" s="251"/>
      <c r="AJ359" s="98"/>
      <c r="AK359" s="6"/>
      <c r="AL359" s="6"/>
      <c r="AM359" s="6"/>
      <c r="AN359" s="6"/>
      <c r="AO359" s="6"/>
      <c r="AP359" s="6"/>
      <c r="AQ359" s="6"/>
      <c r="AR359" s="6"/>
      <c r="AS359" s="6"/>
    </row>
    <row r="360" spans="1:45" ht="15.95" customHeight="1" thickBot="1">
      <c r="A360" s="216"/>
      <c r="B360" s="216"/>
      <c r="C360" s="202"/>
      <c r="D360" s="202"/>
      <c r="E360" s="202"/>
      <c r="F360" s="202"/>
      <c r="G360" s="202"/>
      <c r="H360" s="202"/>
      <c r="J360" s="202"/>
      <c r="K360" s="222"/>
      <c r="L360" s="202"/>
      <c r="M360" s="202"/>
      <c r="N360" s="202"/>
      <c r="O360" s="203"/>
      <c r="P360" s="202"/>
      <c r="Q360" s="202"/>
      <c r="R360" s="202"/>
      <c r="S360" s="202"/>
      <c r="T360" s="202"/>
      <c r="U360" s="202"/>
      <c r="V360" s="202"/>
      <c r="W360" s="202"/>
      <c r="X360" s="203"/>
      <c r="Y360" s="203"/>
      <c r="Z360" s="203"/>
      <c r="AA360" s="202"/>
      <c r="AB360" s="202"/>
      <c r="AC360" s="202"/>
      <c r="AD360" s="230"/>
      <c r="AE360" s="230"/>
      <c r="AF360" s="222"/>
      <c r="AG360" s="257"/>
      <c r="AH360" s="278"/>
      <c r="AI360" s="252"/>
      <c r="AJ360" s="118"/>
      <c r="AK360" s="100"/>
      <c r="AL360" s="100"/>
      <c r="AM360" s="100"/>
      <c r="AN360" s="100"/>
      <c r="AO360" s="100"/>
      <c r="AP360" s="100"/>
      <c r="AQ360" s="100"/>
      <c r="AR360" s="100"/>
      <c r="AS360" s="100"/>
    </row>
    <row r="361" spans="1:45" ht="13.5" customHeight="1">
      <c r="A361" s="1" t="s">
        <v>0</v>
      </c>
      <c r="B361" s="206" t="s">
        <v>1</v>
      </c>
      <c r="C361" s="697" t="s">
        <v>2</v>
      </c>
      <c r="D361" s="657"/>
      <c r="E361" s="657"/>
      <c r="F361" s="657"/>
      <c r="G361" s="658"/>
      <c r="H361" s="183" t="s">
        <v>60</v>
      </c>
      <c r="I361" s="284"/>
      <c r="J361" s="423"/>
      <c r="K361" s="287"/>
      <c r="L361" s="149"/>
      <c r="M361" s="149"/>
      <c r="N361" s="149"/>
      <c r="O361" s="149"/>
      <c r="P361" s="149"/>
      <c r="Q361" s="149"/>
      <c r="R361" s="149"/>
      <c r="S36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361" s="713"/>
      <c r="U361" s="713"/>
      <c r="V361" s="713"/>
      <c r="W361" s="713"/>
      <c r="X361" s="713"/>
      <c r="Y361" s="713"/>
      <c r="Z361" s="713"/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2"/>
      <c r="AK361" s="2"/>
      <c r="AL361" s="94"/>
      <c r="AM361" s="94"/>
      <c r="AN361" s="94"/>
      <c r="AO361" s="94"/>
      <c r="AP361" s="94"/>
      <c r="AQ361" s="94"/>
      <c r="AR361" s="94"/>
      <c r="AS361" s="2"/>
    </row>
    <row r="362" spans="1:45" ht="13.5" customHeight="1">
      <c r="A362" s="207">
        <f t="shared" ref="A362:B368" si="71">A2</f>
        <v>70</v>
      </c>
      <c r="B362" s="208">
        <f t="shared" si="71"/>
        <v>0</v>
      </c>
      <c r="C362" s="679" t="s">
        <v>3</v>
      </c>
      <c r="D362" s="680"/>
      <c r="E362" s="680"/>
      <c r="F362" s="680"/>
      <c r="G362" s="681"/>
      <c r="H362" s="184"/>
      <c r="I362" s="285"/>
      <c r="J362" s="185"/>
      <c r="K362" s="285"/>
      <c r="L362" s="185"/>
      <c r="M362" s="185"/>
      <c r="N362" s="716" t="s">
        <v>254</v>
      </c>
      <c r="O362" s="716"/>
      <c r="P362" s="716"/>
      <c r="Q362" s="716"/>
      <c r="R362" s="716"/>
      <c r="S362" s="713"/>
      <c r="T362" s="713"/>
      <c r="U362" s="713"/>
      <c r="V362" s="713"/>
      <c r="W362" s="713"/>
      <c r="X362" s="713"/>
      <c r="Y362" s="713"/>
      <c r="Z362" s="713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2"/>
      <c r="AK362" s="2"/>
      <c r="AL362" s="39"/>
      <c r="AM362" s="39"/>
      <c r="AN362" s="39"/>
      <c r="AO362" s="39"/>
      <c r="AP362" s="39"/>
      <c r="AQ362" s="39"/>
      <c r="AR362" s="13"/>
      <c r="AS362" s="2"/>
    </row>
    <row r="363" spans="1:45" ht="13.5" customHeight="1">
      <c r="A363" s="207">
        <f t="shared" si="71"/>
        <v>50</v>
      </c>
      <c r="B363" s="209">
        <f t="shared" si="71"/>
        <v>0</v>
      </c>
      <c r="C363" s="679" t="s">
        <v>4</v>
      </c>
      <c r="D363" s="680"/>
      <c r="E363" s="680"/>
      <c r="F363" s="680"/>
      <c r="G363" s="681"/>
      <c r="H363" s="184"/>
      <c r="I363" s="285"/>
      <c r="J363" s="185"/>
      <c r="K363" s="285"/>
      <c r="L363" s="185"/>
      <c r="M363" s="185"/>
      <c r="N363" s="716"/>
      <c r="O363" s="716"/>
      <c r="P363" s="716"/>
      <c r="Q363" s="716"/>
      <c r="R363" s="716"/>
      <c r="S363" s="713"/>
      <c r="T363" s="713"/>
      <c r="U363" s="713"/>
      <c r="V363" s="713"/>
      <c r="W363" s="713"/>
      <c r="X363" s="713"/>
      <c r="Y363" s="713"/>
      <c r="Z363" s="713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2"/>
      <c r="AK363" s="2"/>
      <c r="AL363" s="89"/>
      <c r="AM363" s="89"/>
      <c r="AN363" s="744" t="s">
        <v>150</v>
      </c>
      <c r="AO363" s="744"/>
      <c r="AP363" s="744"/>
      <c r="AQ363" s="744"/>
      <c r="AR363" s="744"/>
      <c r="AS363" s="744"/>
    </row>
    <row r="364" spans="1:45" ht="13.5" customHeight="1">
      <c r="A364" s="182">
        <f t="shared" si="71"/>
        <v>40</v>
      </c>
      <c r="B364" s="209">
        <f t="shared" si="71"/>
        <v>0</v>
      </c>
      <c r="C364" s="679" t="s">
        <v>262</v>
      </c>
      <c r="D364" s="680"/>
      <c r="E364" s="680"/>
      <c r="F364" s="680"/>
      <c r="G364" s="681"/>
      <c r="H364" s="183"/>
      <c r="I364" s="284"/>
      <c r="J364" s="423"/>
      <c r="K364" s="287"/>
      <c r="L364" s="149"/>
      <c r="M364" s="149"/>
      <c r="N364" s="149"/>
      <c r="O364" s="149"/>
      <c r="P364" s="149"/>
      <c r="Q364" s="149"/>
      <c r="R364" s="149"/>
      <c r="S364" s="713"/>
      <c r="T364" s="713"/>
      <c r="U364" s="713"/>
      <c r="V364" s="713"/>
      <c r="W364" s="713"/>
      <c r="X364" s="713"/>
      <c r="Y364" s="713"/>
      <c r="Z364" s="713"/>
      <c r="AA364" s="713"/>
      <c r="AB364" s="713"/>
      <c r="AC364" s="713"/>
      <c r="AD364" s="713"/>
      <c r="AE364" s="713"/>
      <c r="AF364" s="713"/>
      <c r="AG364" s="713"/>
      <c r="AH364" s="713"/>
      <c r="AI364" s="713"/>
      <c r="AJ364" s="2"/>
      <c r="AK364" s="2"/>
      <c r="AL364" s="95"/>
      <c r="AM364" s="95"/>
      <c r="AN364" s="95"/>
      <c r="AO364" s="95"/>
      <c r="AP364" s="95"/>
      <c r="AQ364" s="95"/>
      <c r="AR364" s="95"/>
      <c r="AS364" s="2"/>
    </row>
    <row r="365" spans="1:45" ht="13.5" customHeight="1">
      <c r="A365" s="207">
        <f t="shared" si="71"/>
        <v>5</v>
      </c>
      <c r="B365" s="208">
        <f t="shared" si="71"/>
        <v>0</v>
      </c>
      <c r="C365" s="679" t="s">
        <v>263</v>
      </c>
      <c r="D365" s="680"/>
      <c r="E365" s="680"/>
      <c r="F365" s="680"/>
      <c r="G365" s="681"/>
      <c r="H365" s="183"/>
      <c r="I365" s="284"/>
      <c r="J365" s="423"/>
      <c r="K365" s="287"/>
      <c r="L365" s="149"/>
      <c r="M365" s="149"/>
      <c r="N365" s="149"/>
      <c r="O365" s="149"/>
      <c r="P365" s="149"/>
      <c r="Q365" s="149"/>
      <c r="R365" s="149"/>
      <c r="S365" s="713"/>
      <c r="T365" s="713"/>
      <c r="U365" s="713"/>
      <c r="V365" s="713"/>
      <c r="W365" s="713"/>
      <c r="X365" s="713"/>
      <c r="Y365" s="713"/>
      <c r="Z365" s="713"/>
      <c r="AA365" s="713"/>
      <c r="AB365" s="713"/>
      <c r="AC365" s="713"/>
      <c r="AD365" s="713"/>
      <c r="AE365" s="713"/>
      <c r="AF365" s="713"/>
      <c r="AG365" s="713"/>
      <c r="AH365" s="713"/>
      <c r="AI365" s="713"/>
      <c r="AJ365" s="2"/>
      <c r="AK365" s="2"/>
      <c r="AL365" s="95"/>
      <c r="AM365" s="95"/>
      <c r="AN365" s="95"/>
      <c r="AO365" s="95"/>
      <c r="AP365" s="95"/>
      <c r="AQ365" s="95"/>
      <c r="AR365" s="95"/>
      <c r="AS365" s="2"/>
    </row>
    <row r="366" spans="1:45" ht="13.5" customHeight="1">
      <c r="A366" s="182">
        <f t="shared" si="71"/>
        <v>5</v>
      </c>
      <c r="B366" s="209">
        <f t="shared" si="71"/>
        <v>0</v>
      </c>
      <c r="C366" s="679" t="s">
        <v>5</v>
      </c>
      <c r="D366" s="680"/>
      <c r="E366" s="680"/>
      <c r="F366" s="680"/>
      <c r="G366" s="681"/>
      <c r="H366" s="183"/>
      <c r="I366" s="284"/>
      <c r="J366" s="423"/>
      <c r="K366" s="287"/>
      <c r="L366" s="149"/>
      <c r="M366" s="149"/>
      <c r="N366" s="149"/>
      <c r="O366" s="149"/>
      <c r="P366" s="149"/>
      <c r="Q366" s="149"/>
      <c r="R366" s="149"/>
      <c r="S366" s="713"/>
      <c r="T366" s="713"/>
      <c r="U366" s="713"/>
      <c r="V366" s="713"/>
      <c r="W366" s="713"/>
      <c r="X366" s="713"/>
      <c r="Y366" s="713"/>
      <c r="Z366" s="713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2"/>
      <c r="AK366" s="2"/>
      <c r="AL366" s="2"/>
      <c r="AM366" s="2"/>
      <c r="AN366" s="2"/>
      <c r="AO366" s="2"/>
      <c r="AP366" s="2"/>
      <c r="AQ366" s="2"/>
      <c r="AR366" s="13"/>
      <c r="AS366" s="2"/>
    </row>
    <row r="367" spans="1:45" ht="13.5" customHeight="1">
      <c r="A367" s="182">
        <f t="shared" si="71"/>
        <v>10</v>
      </c>
      <c r="B367" s="209">
        <f t="shared" si="71"/>
        <v>0</v>
      </c>
      <c r="C367" s="679" t="s">
        <v>6</v>
      </c>
      <c r="D367" s="680"/>
      <c r="E367" s="680"/>
      <c r="F367" s="680"/>
      <c r="G367" s="681"/>
      <c r="H367" s="149"/>
      <c r="I367" s="284"/>
      <c r="J367" s="185"/>
      <c r="K367" s="285"/>
      <c r="L367" s="185"/>
      <c r="M367" s="185"/>
      <c r="N367" s="185"/>
      <c r="O367" s="185"/>
      <c r="P367" s="185"/>
      <c r="Q367" s="185"/>
      <c r="R367" s="185"/>
      <c r="S367" s="713"/>
      <c r="T367" s="713"/>
      <c r="U367" s="713"/>
      <c r="V367" s="713"/>
      <c r="W367" s="713"/>
      <c r="X367" s="713"/>
      <c r="Y367" s="713"/>
      <c r="Z367" s="713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96"/>
      <c r="AK367" s="96"/>
      <c r="AL367" s="96"/>
      <c r="AM367" s="96"/>
      <c r="AN367" s="743" t="s">
        <v>149</v>
      </c>
      <c r="AO367" s="743"/>
      <c r="AP367" s="743"/>
      <c r="AQ367" s="743"/>
      <c r="AR367" s="743"/>
      <c r="AS367" s="743"/>
    </row>
    <row r="368" spans="1:45" ht="13.5" customHeight="1" thickBot="1">
      <c r="A368" s="210">
        <f t="shared" si="71"/>
        <v>0</v>
      </c>
      <c r="B368" s="211">
        <f t="shared" si="71"/>
        <v>0</v>
      </c>
      <c r="C368" s="699" t="s">
        <v>7</v>
      </c>
      <c r="D368" s="700"/>
      <c r="E368" s="700"/>
      <c r="F368" s="700"/>
      <c r="G368" s="701"/>
      <c r="H368" s="186"/>
      <c r="I368" s="286"/>
      <c r="J368" s="187"/>
      <c r="K368" s="218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223"/>
      <c r="AE368" s="223"/>
      <c r="AF368" s="218"/>
      <c r="AG368" s="253"/>
      <c r="AH368" s="276"/>
      <c r="AI368" s="250"/>
      <c r="AJ368" s="97"/>
      <c r="AK368" s="97"/>
      <c r="AL368" s="97"/>
      <c r="AM368" s="97"/>
      <c r="AN368" s="5"/>
      <c r="AO368" s="5"/>
      <c r="AP368" s="5"/>
      <c r="AQ368" s="5"/>
      <c r="AR368" s="14"/>
      <c r="AS368" s="5"/>
    </row>
    <row r="369" spans="1:45" ht="16.5" customHeight="1">
      <c r="A369" s="747" t="s">
        <v>61</v>
      </c>
      <c r="B369" s="748"/>
      <c r="C369" s="697" t="s">
        <v>8</v>
      </c>
      <c r="D369" s="657"/>
      <c r="E369" s="657"/>
      <c r="F369" s="657"/>
      <c r="G369" s="658"/>
      <c r="H369" s="762" t="s">
        <v>9</v>
      </c>
      <c r="I369" s="729" t="s">
        <v>50</v>
      </c>
      <c r="J369" s="758" t="s">
        <v>117</v>
      </c>
      <c r="K369" s="729" t="s">
        <v>47</v>
      </c>
      <c r="L369" s="702" t="s">
        <v>10</v>
      </c>
      <c r="M369" s="702" t="s">
        <v>11</v>
      </c>
      <c r="N369" s="702" t="s">
        <v>44</v>
      </c>
      <c r="O369" s="702" t="s">
        <v>12</v>
      </c>
      <c r="P369" s="702" t="s">
        <v>13</v>
      </c>
      <c r="Q369" s="702" t="s">
        <v>14</v>
      </c>
      <c r="R369" s="702" t="s">
        <v>15</v>
      </c>
      <c r="S369" s="702" t="s">
        <v>45</v>
      </c>
      <c r="T369" s="702" t="s">
        <v>16</v>
      </c>
      <c r="U369" s="702" t="s">
        <v>17</v>
      </c>
      <c r="V369" s="702" t="s">
        <v>18</v>
      </c>
      <c r="W369" s="702" t="s">
        <v>19</v>
      </c>
      <c r="X369" s="702" t="s">
        <v>20</v>
      </c>
      <c r="Y369" s="702" t="s">
        <v>55</v>
      </c>
      <c r="Z369" s="702" t="s">
        <v>54</v>
      </c>
      <c r="AA369" s="702" t="s">
        <v>53</v>
      </c>
      <c r="AB369" s="702" t="s">
        <v>21</v>
      </c>
      <c r="AC369" s="687" t="s">
        <v>22</v>
      </c>
      <c r="AD369" s="733" t="s">
        <v>56</v>
      </c>
      <c r="AE369" s="734"/>
      <c r="AF369" s="729" t="s">
        <v>148</v>
      </c>
      <c r="AG369" s="735" t="s">
        <v>43</v>
      </c>
      <c r="AH369" s="736" t="s">
        <v>316</v>
      </c>
      <c r="AI369" s="763" t="s">
        <v>23</v>
      </c>
      <c r="AJ369" s="759" t="s">
        <v>24</v>
      </c>
      <c r="AK369" s="670" t="s">
        <v>25</v>
      </c>
      <c r="AL369" s="755" t="s">
        <v>57</v>
      </c>
      <c r="AM369" s="756"/>
      <c r="AN369" s="756"/>
      <c r="AO369" s="756"/>
      <c r="AP369" s="756"/>
      <c r="AQ369" s="756"/>
      <c r="AR369" s="757"/>
      <c r="AS369" s="753" t="s">
        <v>26</v>
      </c>
    </row>
    <row r="370" spans="1:45" ht="45.75" customHeight="1" thickBot="1">
      <c r="A370" s="749"/>
      <c r="B370" s="750"/>
      <c r="C370" s="150" t="s">
        <v>27</v>
      </c>
      <c r="D370" s="181" t="s">
        <v>28</v>
      </c>
      <c r="E370" s="181" t="s">
        <v>29</v>
      </c>
      <c r="F370" s="181" t="s">
        <v>30</v>
      </c>
      <c r="G370" s="151" t="s">
        <v>51</v>
      </c>
      <c r="H370" s="660"/>
      <c r="I370" s="662"/>
      <c r="J370" s="656"/>
      <c r="K370" s="662"/>
      <c r="L370" s="664"/>
      <c r="M370" s="664"/>
      <c r="N370" s="664"/>
      <c r="O370" s="664"/>
      <c r="P370" s="664"/>
      <c r="Q370" s="664"/>
      <c r="R370" s="664"/>
      <c r="S370" s="664"/>
      <c r="T370" s="664"/>
      <c r="U370" s="664"/>
      <c r="V370" s="664"/>
      <c r="W370" s="664"/>
      <c r="X370" s="664"/>
      <c r="Y370" s="664"/>
      <c r="Z370" s="664"/>
      <c r="AA370" s="664"/>
      <c r="AB370" s="664"/>
      <c r="AC370" s="688"/>
      <c r="AD370" s="711"/>
      <c r="AE370" s="712"/>
      <c r="AF370" s="662"/>
      <c r="AG370" s="665"/>
      <c r="AH370" s="737"/>
      <c r="AI370" s="686"/>
      <c r="AJ370" s="760"/>
      <c r="AK370" s="761"/>
      <c r="AL370" s="9" t="s">
        <v>31</v>
      </c>
      <c r="AM370" s="122" t="s">
        <v>32</v>
      </c>
      <c r="AN370" s="10" t="s">
        <v>33</v>
      </c>
      <c r="AO370" s="121" t="s">
        <v>34</v>
      </c>
      <c r="AP370" s="10" t="s">
        <v>35</v>
      </c>
      <c r="AQ370" s="122" t="s">
        <v>36</v>
      </c>
      <c r="AR370" s="15" t="s">
        <v>37</v>
      </c>
      <c r="AS370" s="695"/>
    </row>
    <row r="371" spans="1:45" ht="23.45" customHeight="1" thickBot="1">
      <c r="A371" s="749"/>
      <c r="B371" s="750"/>
      <c r="C371" s="205">
        <f>'هر څه دلته وليکئ'!AD35</f>
        <v>0</v>
      </c>
      <c r="D371" s="205">
        <f>'هر څه دلته وليکئ'!AE35</f>
        <v>0</v>
      </c>
      <c r="E371" s="205">
        <f>'هر څه دلته وليکئ'!AF35</f>
        <v>0</v>
      </c>
      <c r="F371" s="205">
        <f>'هر څه دلته وليکئ'!AG35</f>
        <v>0</v>
      </c>
      <c r="G371" s="432">
        <f>'هر څه دلته وليکئ'!AH35</f>
        <v>0</v>
      </c>
      <c r="H371" s="190">
        <f>'هر څه دلته وليکئ'!AI35</f>
        <v>0</v>
      </c>
      <c r="I371" s="205">
        <f>'هر څه دلته وليکئ'!AJ35</f>
        <v>0</v>
      </c>
      <c r="J371" s="721">
        <f>'هر څه دلته وليکئ'!AB35</f>
        <v>0</v>
      </c>
      <c r="K371" s="433">
        <f>'هر څه دلته وليکئ'!AK35</f>
        <v>0</v>
      </c>
      <c r="L371" s="190">
        <f>'هر څه دلته وليکئ'!AL35</f>
        <v>0</v>
      </c>
      <c r="M371" s="190">
        <f>'هر څه دلته وليکئ'!AM35</f>
        <v>0</v>
      </c>
      <c r="N371" s="190">
        <f>'هر څه دلته وليکئ'!AN35</f>
        <v>0</v>
      </c>
      <c r="O371" s="190">
        <f>'هر څه دلته وليکئ'!AO35</f>
        <v>0</v>
      </c>
      <c r="P371" s="190">
        <f>'هر څه دلته وليکئ'!AP35</f>
        <v>0</v>
      </c>
      <c r="Q371" s="190">
        <f>'هر څه دلته وليکئ'!AQ35</f>
        <v>0</v>
      </c>
      <c r="R371" s="190">
        <f>'هر څه دلته وليکئ'!AR35</f>
        <v>0</v>
      </c>
      <c r="S371" s="190">
        <f>'هر څه دلته وليکئ'!AS35</f>
        <v>0</v>
      </c>
      <c r="T371" s="190">
        <f>'هر څه دلته وليکئ'!AT35</f>
        <v>0</v>
      </c>
      <c r="U371" s="190">
        <f>'هر څه دلته وليکئ'!AU35</f>
        <v>0</v>
      </c>
      <c r="V371" s="190">
        <f>'هر څه دلته وليکئ'!AV35</f>
        <v>0</v>
      </c>
      <c r="W371" s="190">
        <f>'هر څه دلته وليکئ'!AW35</f>
        <v>0</v>
      </c>
      <c r="X371" s="190">
        <f>'هر څه دلته وليکئ'!AX35</f>
        <v>0</v>
      </c>
      <c r="Y371" s="190"/>
      <c r="Z371" s="190">
        <f>'هر څه دلته وليکئ'!AZ35</f>
        <v>0</v>
      </c>
      <c r="AA371" s="190">
        <f>'هر څه دلته وليکئ'!BA35</f>
        <v>0</v>
      </c>
      <c r="AB371" s="190">
        <f>'هر څه دلته وليکئ'!BB35</f>
        <v>0</v>
      </c>
      <c r="AC371" s="193">
        <f>'هر څه دلته وليکئ'!BC35</f>
        <v>0</v>
      </c>
      <c r="AD371" s="745" t="s">
        <v>114</v>
      </c>
      <c r="AE371" s="746"/>
      <c r="AF371" s="205">
        <f>'هر څه دلته وليکئ'!BD35</f>
        <v>0</v>
      </c>
      <c r="AG371" s="706">
        <f>'هر څه دلته وليکئ'!DH35</f>
        <v>0</v>
      </c>
      <c r="AH371" s="740">
        <f>'هر څه دلته وليکئ'!DI35</f>
        <v>0</v>
      </c>
      <c r="AI371" s="421" t="str">
        <f>'هر څه دلته وليکئ'!DJ35</f>
        <v xml:space="preserve"> ثبت </v>
      </c>
      <c r="AJ371" s="673">
        <f>'هر څه دلته وليکئ'!DM35</f>
        <v>0</v>
      </c>
      <c r="AK371" s="682">
        <f>'هر څه دلته وليکئ'!DN35</f>
        <v>0</v>
      </c>
      <c r="AL371" s="676">
        <f>'هر څه دلته وليکئ'!DO35</f>
        <v>0</v>
      </c>
      <c r="AM371" s="673">
        <f>'هر څه دلته وليکئ'!DP35</f>
        <v>0</v>
      </c>
      <c r="AN371" s="673">
        <f>'هر څه دلته وليکئ'!DQ35</f>
        <v>0</v>
      </c>
      <c r="AO371" s="673">
        <f>'هر څه دلته وليکئ'!DR35</f>
        <v>0</v>
      </c>
      <c r="AP371" s="673">
        <f>'هر څه دلته وليکئ'!DS35</f>
        <v>0</v>
      </c>
      <c r="AQ371" s="673">
        <f>'هر څه دلته وليکئ'!DT35</f>
        <v>0</v>
      </c>
      <c r="AR371" s="673">
        <f>'هر څه دلته وليکئ'!DU35</f>
        <v>0</v>
      </c>
      <c r="AS371" s="670">
        <v>25</v>
      </c>
    </row>
    <row r="372" spans="1:45" ht="23.45" customHeight="1" thickBot="1">
      <c r="A372" s="749"/>
      <c r="B372" s="750"/>
      <c r="C372" s="205">
        <f>'هر څه دلته وليکئ'!A35</f>
        <v>0</v>
      </c>
      <c r="D372" s="205">
        <f>'هر څه دلته وليکئ'!B35</f>
        <v>0</v>
      </c>
      <c r="E372" s="205">
        <f>'هر څه دلته وليکئ'!C35</f>
        <v>0</v>
      </c>
      <c r="F372" s="205">
        <f>'هر څه دلته وليکئ'!D35</f>
        <v>0</v>
      </c>
      <c r="G372" s="432">
        <f>'هر څه دلته وليکئ'!E35</f>
        <v>0</v>
      </c>
      <c r="H372" s="190">
        <f>'هر څه دلته وليکئ'!F35</f>
        <v>0</v>
      </c>
      <c r="I372" s="205">
        <f>'هر څه دلته وليکئ'!G35</f>
        <v>0</v>
      </c>
      <c r="J372" s="722"/>
      <c r="K372" s="435">
        <f>'هر څه دلته وليکئ'!H35</f>
        <v>0</v>
      </c>
      <c r="L372" s="194">
        <f>'هر څه دلته وليکئ'!I35</f>
        <v>0</v>
      </c>
      <c r="M372" s="194">
        <f>'هر څه دلته وليکئ'!J35</f>
        <v>0</v>
      </c>
      <c r="N372" s="194">
        <f>'هر څه دلته وليکئ'!K35</f>
        <v>0</v>
      </c>
      <c r="O372" s="194">
        <f>'هر څه دلته وليکئ'!L35</f>
        <v>0</v>
      </c>
      <c r="P372" s="194">
        <f>'هر څه دلته وليکئ'!M35</f>
        <v>0</v>
      </c>
      <c r="Q372" s="194">
        <f>'هر څه دلته وليکئ'!N35</f>
        <v>0</v>
      </c>
      <c r="R372" s="194">
        <f>'هر څه دلته وليکئ'!O35</f>
        <v>0</v>
      </c>
      <c r="S372" s="194"/>
      <c r="T372" s="194">
        <f>'هر څه دلته وليکئ'!Q35</f>
        <v>0</v>
      </c>
      <c r="U372" s="194">
        <f>'هر څه دلته وليکئ'!R35</f>
        <v>0</v>
      </c>
      <c r="V372" s="194">
        <f>'هر څه دلته وليکئ'!S35</f>
        <v>0</v>
      </c>
      <c r="W372" s="194">
        <f>'هر څه دلته وليکئ'!T35</f>
        <v>0</v>
      </c>
      <c r="X372" s="194">
        <f>'هر څه دلته وليکئ'!U35</f>
        <v>0</v>
      </c>
      <c r="Y372" s="194"/>
      <c r="Z372" s="194">
        <f>'هر څه دلته وليکئ'!W35</f>
        <v>0</v>
      </c>
      <c r="AA372" s="194">
        <f>'هر څه دلته وليکئ'!X35</f>
        <v>0</v>
      </c>
      <c r="AB372" s="194">
        <f>'هر څه دلته وليکئ'!Y35</f>
        <v>0</v>
      </c>
      <c r="AC372" s="195">
        <f>'هر څه دلته وليکئ'!Z35</f>
        <v>0</v>
      </c>
      <c r="AD372" s="724" t="s">
        <v>115</v>
      </c>
      <c r="AE372" s="725"/>
      <c r="AF372" s="205">
        <f>'هر څه دلته وليکئ'!AA35</f>
        <v>0</v>
      </c>
      <c r="AG372" s="707"/>
      <c r="AH372" s="741"/>
      <c r="AI372" s="653" t="str">
        <f>'هر څه دلته وليکئ'!DK35</f>
        <v xml:space="preserve">  پاڼه</v>
      </c>
      <c r="AJ372" s="674"/>
      <c r="AK372" s="683"/>
      <c r="AL372" s="677"/>
      <c r="AM372" s="674"/>
      <c r="AN372" s="674"/>
      <c r="AO372" s="674"/>
      <c r="AP372" s="674"/>
      <c r="AQ372" s="674"/>
      <c r="AR372" s="674"/>
      <c r="AS372" s="671"/>
    </row>
    <row r="373" spans="1:45" ht="23.45" customHeight="1">
      <c r="A373" s="749"/>
      <c r="B373" s="750"/>
      <c r="C373" s="262">
        <f>'هر څه دلته وليکئ'!CG35</f>
        <v>0</v>
      </c>
      <c r="D373" s="262">
        <f>'هر څه دلته وليکئ'!CH35</f>
        <v>0</v>
      </c>
      <c r="E373" s="262">
        <f>'هر څه دلته وليکئ'!CI35</f>
        <v>0</v>
      </c>
      <c r="F373" s="262">
        <f>'هر څه دلته وليکئ'!CJ35</f>
        <v>0</v>
      </c>
      <c r="G373" s="439">
        <f>'هر څه دلته وليکئ'!CK35</f>
        <v>0</v>
      </c>
      <c r="H373" s="447">
        <f>'هر څه دلته وليکئ'!CL35</f>
        <v>0</v>
      </c>
      <c r="I373" s="262">
        <f>'هر څه دلته وليکئ'!CM35</f>
        <v>0</v>
      </c>
      <c r="J373" s="722"/>
      <c r="K373" s="262">
        <f>'هر څه دلته وليکئ'!CO35</f>
        <v>0</v>
      </c>
      <c r="L373" s="155">
        <f>'هر څه دلته وليکئ'!CP35</f>
        <v>0</v>
      </c>
      <c r="M373" s="155">
        <f>'هر څه دلته وليکئ'!CQ35</f>
        <v>0</v>
      </c>
      <c r="N373" s="155"/>
      <c r="O373" s="155">
        <f>'هر څه دلته وليکئ'!CS35</f>
        <v>0</v>
      </c>
      <c r="P373" s="155"/>
      <c r="Q373" s="155">
        <f>'هر څه دلته وليکئ'!CU35</f>
        <v>0</v>
      </c>
      <c r="R373" s="155">
        <f>'هر څه دلته وليکئ'!CV35</f>
        <v>0</v>
      </c>
      <c r="S373" s="155"/>
      <c r="T373" s="155">
        <f>'هر څه دلته وليکئ'!CX35</f>
        <v>0</v>
      </c>
      <c r="U373" s="155">
        <f>'هر څه دلته وليکئ'!CY35</f>
        <v>0</v>
      </c>
      <c r="V373" s="155">
        <f>'هر څه دلته وليکئ'!CZ35</f>
        <v>0</v>
      </c>
      <c r="W373" s="155">
        <f>'هر څه دلته وليکئ'!DA35</f>
        <v>0</v>
      </c>
      <c r="X373" s="155">
        <f>'هر څه دلته وليکئ'!DB35</f>
        <v>0</v>
      </c>
      <c r="Y373" s="155"/>
      <c r="Z373" s="155">
        <f>'هر څه دلته وليکئ'!DD35</f>
        <v>0</v>
      </c>
      <c r="AA373" s="155">
        <f>'هر څه دلته وليکئ'!DE35</f>
        <v>0</v>
      </c>
      <c r="AB373" s="155">
        <f>'هر څه دلته وليکئ'!DF35</f>
        <v>0</v>
      </c>
      <c r="AC373" s="196">
        <f>'هر څه دلته وليکئ'!DG35</f>
        <v>0</v>
      </c>
      <c r="AD373" s="224" t="s">
        <v>49</v>
      </c>
      <c r="AE373" s="738" t="s">
        <v>116</v>
      </c>
      <c r="AF373" s="729">
        <f>AF13</f>
        <v>1403</v>
      </c>
      <c r="AG373" s="707"/>
      <c r="AH373" s="741"/>
      <c r="AI373" s="653"/>
      <c r="AJ373" s="674"/>
      <c r="AK373" s="683"/>
      <c r="AL373" s="677"/>
      <c r="AM373" s="674"/>
      <c r="AN373" s="674"/>
      <c r="AO373" s="674"/>
      <c r="AP373" s="674"/>
      <c r="AQ373" s="674"/>
      <c r="AR373" s="674"/>
      <c r="AS373" s="671"/>
    </row>
    <row r="374" spans="1:45" ht="23.45" customHeight="1">
      <c r="A374" s="749"/>
      <c r="B374" s="750"/>
      <c r="C374" s="441">
        <v>0</v>
      </c>
      <c r="D374" s="426">
        <v>0</v>
      </c>
      <c r="E374" s="263">
        <f>IF(G374="","",G374-F374)</f>
        <v>0</v>
      </c>
      <c r="F374" s="263">
        <f>IF(F375="","",F375-F373)</f>
        <v>0</v>
      </c>
      <c r="G374" s="442">
        <f>IF(G375="","",G375-G373)</f>
        <v>0</v>
      </c>
      <c r="H374" s="714">
        <f>'هر څه دلته وليکئ'!BK35</f>
        <v>0</v>
      </c>
      <c r="I374" s="727">
        <f>'هر څه دلته وليکئ'!BL35</f>
        <v>0</v>
      </c>
      <c r="J374" s="722"/>
      <c r="K374" s="263">
        <f>'هر څه دلته وليکئ'!BM35</f>
        <v>0</v>
      </c>
      <c r="L374" s="156">
        <f>'هر څه دلته وليکئ'!BN35</f>
        <v>0</v>
      </c>
      <c r="M374" s="156">
        <f>'هر څه دلته وليکئ'!BO35</f>
        <v>0</v>
      </c>
      <c r="N374" s="156"/>
      <c r="O374" s="156">
        <f>'هر څه دلته وليکئ'!BQ35</f>
        <v>0</v>
      </c>
      <c r="P374" s="156"/>
      <c r="Q374" s="156">
        <f>'هر څه دلته وليکئ'!BS35</f>
        <v>0</v>
      </c>
      <c r="R374" s="156">
        <f>'هر څه دلته وليکئ'!BT35</f>
        <v>0</v>
      </c>
      <c r="S374" s="156"/>
      <c r="T374" s="156">
        <f>'هر څه دلته وليکئ'!BV35</f>
        <v>0</v>
      </c>
      <c r="U374" s="156">
        <f>'هر څه دلته وليکئ'!BW35</f>
        <v>0</v>
      </c>
      <c r="V374" s="156">
        <f>'هر څه دلته وليکئ'!BX35</f>
        <v>0</v>
      </c>
      <c r="W374" s="156">
        <f>'هر څه دلته وليکئ'!BY35</f>
        <v>0</v>
      </c>
      <c r="X374" s="156">
        <f>'هر څه دلته وليکئ'!BZ35</f>
        <v>0</v>
      </c>
      <c r="Y374" s="156"/>
      <c r="Z374" s="156">
        <f>'هر څه دلته وليکئ'!CB35</f>
        <v>0</v>
      </c>
      <c r="AA374" s="156">
        <f>'هر څه دلته وليکئ'!CC35</f>
        <v>0</v>
      </c>
      <c r="AB374" s="156">
        <f>'هر څه دلته وليکئ'!CD35</f>
        <v>0</v>
      </c>
      <c r="AC374" s="198">
        <f>'هر څه دلته وليکئ'!CE35</f>
        <v>0</v>
      </c>
      <c r="AD374" s="225" t="s">
        <v>0</v>
      </c>
      <c r="AE374" s="738"/>
      <c r="AF374" s="661"/>
      <c r="AG374" s="707"/>
      <c r="AH374" s="741"/>
      <c r="AI374" s="653" t="str">
        <f>'هر څه دلته وليکئ'!DL35</f>
        <v>جلد</v>
      </c>
      <c r="AJ374" s="674"/>
      <c r="AK374" s="683"/>
      <c r="AL374" s="677"/>
      <c r="AM374" s="674"/>
      <c r="AN374" s="674"/>
      <c r="AO374" s="674"/>
      <c r="AP374" s="674"/>
      <c r="AQ374" s="674"/>
      <c r="AR374" s="674"/>
      <c r="AS374" s="671"/>
    </row>
    <row r="375" spans="1:45" ht="23.45" customHeight="1">
      <c r="A375" s="751"/>
      <c r="B375" s="752"/>
      <c r="C375" s="263">
        <f>'هر څه دلته وليکئ'!BF35</f>
        <v>0</v>
      </c>
      <c r="D375" s="263">
        <f>'هر څه دلته وليکئ'!BG35</f>
        <v>0</v>
      </c>
      <c r="E375" s="263">
        <f>'هر څه دلته وليکئ'!BH35</f>
        <v>0</v>
      </c>
      <c r="F375" s="263">
        <f>'هر څه دلته وليکئ'!BI35</f>
        <v>0</v>
      </c>
      <c r="G375" s="450">
        <f>'هر څه دلته وليکئ'!BJ35</f>
        <v>0</v>
      </c>
      <c r="H375" s="715"/>
      <c r="I375" s="728"/>
      <c r="J375" s="723"/>
      <c r="K375" s="263">
        <f t="shared" ref="K375:R375" si="72">SUM(K374+K373)</f>
        <v>0</v>
      </c>
      <c r="L375" s="156">
        <f t="shared" si="72"/>
        <v>0</v>
      </c>
      <c r="M375" s="189">
        <f t="shared" si="72"/>
        <v>0</v>
      </c>
      <c r="N375" s="189"/>
      <c r="O375" s="189">
        <f t="shared" si="72"/>
        <v>0</v>
      </c>
      <c r="P375" s="189"/>
      <c r="Q375" s="189">
        <f t="shared" si="72"/>
        <v>0</v>
      </c>
      <c r="R375" s="189">
        <f t="shared" si="72"/>
        <v>0</v>
      </c>
      <c r="S375" s="189"/>
      <c r="T375" s="189">
        <f t="shared" ref="T375:X375" si="73">SUM(T374+T373)</f>
        <v>0</v>
      </c>
      <c r="U375" s="189">
        <f t="shared" si="73"/>
        <v>0</v>
      </c>
      <c r="V375" s="189">
        <f t="shared" si="73"/>
        <v>0</v>
      </c>
      <c r="W375" s="189">
        <f t="shared" si="73"/>
        <v>0</v>
      </c>
      <c r="X375" s="189">
        <f t="shared" si="73"/>
        <v>0</v>
      </c>
      <c r="Y375" s="189"/>
      <c r="Z375" s="189">
        <f t="shared" ref="Z375:AB375" si="74">SUM(Z374+Z373)</f>
        <v>0</v>
      </c>
      <c r="AA375" s="189">
        <f t="shared" si="74"/>
        <v>0</v>
      </c>
      <c r="AB375" s="189">
        <f t="shared" si="74"/>
        <v>0</v>
      </c>
      <c r="AC375" s="204">
        <f>SUM(AC374+AC373)</f>
        <v>0</v>
      </c>
      <c r="AD375" s="226" t="s">
        <v>48</v>
      </c>
      <c r="AE375" s="739"/>
      <c r="AF375" s="728"/>
      <c r="AG375" s="708"/>
      <c r="AH375" s="742"/>
      <c r="AI375" s="654"/>
      <c r="AJ375" s="675"/>
      <c r="AK375" s="684"/>
      <c r="AL375" s="678"/>
      <c r="AM375" s="675"/>
      <c r="AN375" s="675"/>
      <c r="AO375" s="675"/>
      <c r="AP375" s="675"/>
      <c r="AQ375" s="675"/>
      <c r="AR375" s="675"/>
      <c r="AS375" s="672"/>
    </row>
    <row r="376" spans="1:45" ht="15.95" customHeight="1">
      <c r="A376" s="704" t="s">
        <v>264</v>
      </c>
      <c r="B376" s="705"/>
      <c r="C376" s="705"/>
      <c r="D376" s="705"/>
      <c r="E376" s="705"/>
      <c r="F376" s="705"/>
      <c r="G376" s="705"/>
      <c r="H376" s="705"/>
      <c r="I376" s="705"/>
      <c r="J376" s="705"/>
      <c r="K376" s="704" t="s">
        <v>119</v>
      </c>
      <c r="L376" s="705"/>
      <c r="M376" s="705"/>
      <c r="N376" s="705"/>
      <c r="O376" s="705"/>
      <c r="P376" s="705"/>
      <c r="Q376" s="705"/>
      <c r="R376" s="705"/>
      <c r="S376" s="705"/>
      <c r="T376" s="705"/>
      <c r="U376" s="705"/>
      <c r="V376" s="705"/>
      <c r="W376" s="705"/>
      <c r="X376" s="705"/>
      <c r="Y376" s="705"/>
      <c r="Z376" s="705"/>
      <c r="AA376" s="705"/>
      <c r="AB376" s="705"/>
      <c r="AC376" s="717"/>
      <c r="AD376" s="718" t="s">
        <v>118</v>
      </c>
      <c r="AE376" s="719"/>
      <c r="AF376" s="719"/>
      <c r="AG376" s="719"/>
      <c r="AH376" s="719"/>
      <c r="AI376" s="719"/>
      <c r="AJ376" s="719"/>
      <c r="AK376" s="719"/>
      <c r="AL376" s="719"/>
      <c r="AM376" s="719"/>
      <c r="AN376" s="719"/>
      <c r="AO376" s="719"/>
      <c r="AP376" s="719"/>
      <c r="AQ376" s="719"/>
      <c r="AR376" s="719"/>
      <c r="AS376" s="720"/>
    </row>
    <row r="377" spans="1:45" ht="15.95" customHeight="1" thickBot="1">
      <c r="A377" s="650" t="s">
        <v>58</v>
      </c>
      <c r="B377" s="651"/>
      <c r="C377" s="651"/>
      <c r="D377" s="651"/>
      <c r="E377" s="651"/>
      <c r="F377" s="651"/>
      <c r="G377" s="651"/>
      <c r="H377" s="651"/>
      <c r="I377" s="651"/>
      <c r="J377" s="651"/>
      <c r="K377" s="651"/>
      <c r="L377" s="651"/>
      <c r="M377" s="651"/>
      <c r="N377" s="651"/>
      <c r="O377" s="651"/>
      <c r="P377" s="651"/>
      <c r="Q377" s="651"/>
      <c r="R377" s="651"/>
      <c r="S377" s="651"/>
      <c r="T377" s="651"/>
      <c r="U377" s="651"/>
      <c r="V377" s="651"/>
      <c r="W377" s="651"/>
      <c r="X377" s="651"/>
      <c r="Y377" s="651"/>
      <c r="Z377" s="651"/>
      <c r="AA377" s="651"/>
      <c r="AB377" s="651"/>
      <c r="AC377" s="651"/>
      <c r="AD377" s="651"/>
      <c r="AE377" s="651"/>
      <c r="AF377" s="651"/>
      <c r="AG377" s="651"/>
      <c r="AH377" s="651"/>
      <c r="AI377" s="651"/>
      <c r="AJ377" s="651"/>
      <c r="AK377" s="651"/>
      <c r="AL377" s="651"/>
      <c r="AM377" s="651"/>
      <c r="AN377" s="651"/>
      <c r="AO377" s="651"/>
      <c r="AP377" s="651"/>
      <c r="AQ377" s="651"/>
      <c r="AR377" s="651"/>
      <c r="AS377" s="652"/>
    </row>
    <row r="378" spans="1:45" ht="14.45" customHeight="1">
      <c r="A378" s="689" t="s">
        <v>61</v>
      </c>
      <c r="B378" s="690"/>
      <c r="C378" s="657" t="s">
        <v>8</v>
      </c>
      <c r="D378" s="657"/>
      <c r="E378" s="657"/>
      <c r="F378" s="657"/>
      <c r="G378" s="658"/>
      <c r="H378" s="659" t="s">
        <v>9</v>
      </c>
      <c r="I378" s="661" t="s">
        <v>50</v>
      </c>
      <c r="J378" s="655" t="s">
        <v>147</v>
      </c>
      <c r="K378" s="661" t="s">
        <v>146</v>
      </c>
      <c r="L378" s="663" t="s">
        <v>10</v>
      </c>
      <c r="M378" s="663" t="s">
        <v>11</v>
      </c>
      <c r="N378" s="663" t="s">
        <v>44</v>
      </c>
      <c r="O378" s="663" t="s">
        <v>12</v>
      </c>
      <c r="P378" s="663" t="s">
        <v>13</v>
      </c>
      <c r="Q378" s="663" t="s">
        <v>14</v>
      </c>
      <c r="R378" s="663" t="s">
        <v>15</v>
      </c>
      <c r="S378" s="663" t="s">
        <v>45</v>
      </c>
      <c r="T378" s="663" t="s">
        <v>16</v>
      </c>
      <c r="U378" s="663" t="s">
        <v>17</v>
      </c>
      <c r="V378" s="663" t="s">
        <v>18</v>
      </c>
      <c r="W378" s="663" t="s">
        <v>19</v>
      </c>
      <c r="X378" s="663" t="s">
        <v>20</v>
      </c>
      <c r="Y378" s="663" t="s">
        <v>55</v>
      </c>
      <c r="Z378" s="663" t="s">
        <v>54</v>
      </c>
      <c r="AA378" s="663" t="s">
        <v>53</v>
      </c>
      <c r="AB378" s="663" t="s">
        <v>21</v>
      </c>
      <c r="AC378" s="696" t="s">
        <v>22</v>
      </c>
      <c r="AD378" s="709" t="s">
        <v>56</v>
      </c>
      <c r="AE378" s="710"/>
      <c r="AF378" s="661" t="s">
        <v>148</v>
      </c>
      <c r="AG378" s="653" t="s">
        <v>43</v>
      </c>
      <c r="AH378" s="736" t="s">
        <v>316</v>
      </c>
      <c r="AI378" s="685" t="s">
        <v>23</v>
      </c>
      <c r="AJ378" s="685" t="s">
        <v>24</v>
      </c>
      <c r="AK378" s="731" t="s">
        <v>25</v>
      </c>
      <c r="AL378" s="691" t="s">
        <v>57</v>
      </c>
      <c r="AM378" s="692"/>
      <c r="AN378" s="692"/>
      <c r="AO378" s="692"/>
      <c r="AP378" s="692"/>
      <c r="AQ378" s="692"/>
      <c r="AR378" s="693"/>
      <c r="AS378" s="694" t="s">
        <v>26</v>
      </c>
    </row>
    <row r="379" spans="1:45" ht="46.5" customHeight="1" thickBot="1">
      <c r="A379" s="668"/>
      <c r="B379" s="669"/>
      <c r="C379" s="150" t="s">
        <v>27</v>
      </c>
      <c r="D379" s="181" t="s">
        <v>28</v>
      </c>
      <c r="E379" s="181" t="s">
        <v>29</v>
      </c>
      <c r="F379" s="181" t="s">
        <v>30</v>
      </c>
      <c r="G379" s="151" t="s">
        <v>51</v>
      </c>
      <c r="H379" s="660"/>
      <c r="I379" s="662"/>
      <c r="J379" s="656"/>
      <c r="K379" s="662"/>
      <c r="L379" s="664"/>
      <c r="M379" s="664"/>
      <c r="N379" s="664"/>
      <c r="O379" s="664"/>
      <c r="P379" s="664"/>
      <c r="Q379" s="664"/>
      <c r="R379" s="664"/>
      <c r="S379" s="664"/>
      <c r="T379" s="664"/>
      <c r="U379" s="664"/>
      <c r="V379" s="664"/>
      <c r="W379" s="664"/>
      <c r="X379" s="664"/>
      <c r="Y379" s="664"/>
      <c r="Z379" s="664"/>
      <c r="AA379" s="664"/>
      <c r="AB379" s="664"/>
      <c r="AC379" s="688"/>
      <c r="AD379" s="711"/>
      <c r="AE379" s="712"/>
      <c r="AF379" s="662"/>
      <c r="AG379" s="665"/>
      <c r="AH379" s="737"/>
      <c r="AI379" s="686"/>
      <c r="AJ379" s="686"/>
      <c r="AK379" s="732"/>
      <c r="AL379" s="91" t="s">
        <v>31</v>
      </c>
      <c r="AM379" s="122" t="s">
        <v>32</v>
      </c>
      <c r="AN379" s="92" t="s">
        <v>33</v>
      </c>
      <c r="AO379" s="121" t="s">
        <v>34</v>
      </c>
      <c r="AP379" s="92" t="s">
        <v>35</v>
      </c>
      <c r="AQ379" s="122" t="s">
        <v>36</v>
      </c>
      <c r="AR379" s="93" t="s">
        <v>37</v>
      </c>
      <c r="AS379" s="695"/>
    </row>
    <row r="380" spans="1:45" ht="23.45" customHeight="1" thickBot="1">
      <c r="A380" s="668"/>
      <c r="B380" s="669"/>
      <c r="C380" s="205">
        <f>'هر څه دلته وليکئ'!AD36</f>
        <v>0</v>
      </c>
      <c r="D380" s="205">
        <f>'هر څه دلته وليکئ'!AE36</f>
        <v>0</v>
      </c>
      <c r="E380" s="205">
        <f>'هر څه دلته وليکئ'!AF36</f>
        <v>0</v>
      </c>
      <c r="F380" s="205">
        <f>'هر څه دلته وليکئ'!AG36</f>
        <v>0</v>
      </c>
      <c r="G380" s="432">
        <f>'هر څه دلته وليکئ'!AH36</f>
        <v>0</v>
      </c>
      <c r="H380" s="190">
        <f>'هر څه دلته وليکئ'!AI36</f>
        <v>0</v>
      </c>
      <c r="I380" s="205">
        <f>'هر څه دلته وليکئ'!AJ36</f>
        <v>0</v>
      </c>
      <c r="J380" s="721">
        <f>'هر څه دلته وليکئ'!AB36</f>
        <v>0</v>
      </c>
      <c r="K380" s="433">
        <f>'هر څه دلته وليکئ'!AK36</f>
        <v>0</v>
      </c>
      <c r="L380" s="190">
        <f>'هر څه دلته وليکئ'!AL36</f>
        <v>0</v>
      </c>
      <c r="M380" s="190">
        <f>'هر څه دلته وليکئ'!AM36</f>
        <v>0</v>
      </c>
      <c r="N380" s="190">
        <f>'هر څه دلته وليکئ'!AN36</f>
        <v>0</v>
      </c>
      <c r="O380" s="190">
        <f>'هر څه دلته وليکئ'!AO36</f>
        <v>0</v>
      </c>
      <c r="P380" s="190">
        <f>'هر څه دلته وليکئ'!AP36</f>
        <v>0</v>
      </c>
      <c r="Q380" s="190">
        <f>'هر څه دلته وليکئ'!AQ36</f>
        <v>0</v>
      </c>
      <c r="R380" s="190">
        <f>'هر څه دلته وليکئ'!AR36</f>
        <v>0</v>
      </c>
      <c r="S380" s="190">
        <f>'هر څه دلته وليکئ'!AS36</f>
        <v>0</v>
      </c>
      <c r="T380" s="190">
        <f>'هر څه دلته وليکئ'!AT36</f>
        <v>0</v>
      </c>
      <c r="U380" s="190">
        <f>'هر څه دلته وليکئ'!AU36</f>
        <v>0</v>
      </c>
      <c r="V380" s="190">
        <f>'هر څه دلته وليکئ'!AV36</f>
        <v>0</v>
      </c>
      <c r="W380" s="190">
        <f>'هر څه دلته وليکئ'!AW36</f>
        <v>0</v>
      </c>
      <c r="X380" s="190">
        <f>'هر څه دلته وليکئ'!AX36</f>
        <v>0</v>
      </c>
      <c r="Y380" s="190"/>
      <c r="Z380" s="190">
        <f>'هر څه دلته وليکئ'!AZ36</f>
        <v>0</v>
      </c>
      <c r="AA380" s="190">
        <f>'هر څه دلته وليکئ'!BA36</f>
        <v>0</v>
      </c>
      <c r="AB380" s="190">
        <f>'هر څه دلته وليکئ'!BB36</f>
        <v>0</v>
      </c>
      <c r="AC380" s="193">
        <f>'هر څه دلته وليکئ'!BC36</f>
        <v>0</v>
      </c>
      <c r="AD380" s="745" t="s">
        <v>114</v>
      </c>
      <c r="AE380" s="746"/>
      <c r="AF380" s="205">
        <f>'هر څه دلته وليکئ'!BD36</f>
        <v>0</v>
      </c>
      <c r="AG380" s="706">
        <f>'هر څه دلته وليکئ'!DH36</f>
        <v>0</v>
      </c>
      <c r="AH380" s="740">
        <f>'هر څه دلته وليکئ'!DI36</f>
        <v>0</v>
      </c>
      <c r="AI380" s="421" t="str">
        <f>'هر څه دلته وليکئ'!DJ36</f>
        <v xml:space="preserve"> ثبت </v>
      </c>
      <c r="AJ380" s="673">
        <f>'هر څه دلته وليکئ'!DM36</f>
        <v>0</v>
      </c>
      <c r="AK380" s="682">
        <f>'هر څه دلته وليکئ'!DN36</f>
        <v>0</v>
      </c>
      <c r="AL380" s="676">
        <f>'هر څه دلته وليکئ'!DO36</f>
        <v>0</v>
      </c>
      <c r="AM380" s="673">
        <f>'هر څه دلته وليکئ'!DP36</f>
        <v>0</v>
      </c>
      <c r="AN380" s="673">
        <f>'هر څه دلته وليکئ'!DQ36</f>
        <v>0</v>
      </c>
      <c r="AO380" s="673">
        <f>'هر څه دلته وليکئ'!DR36</f>
        <v>0</v>
      </c>
      <c r="AP380" s="673">
        <f>'هر څه دلته وليکئ'!DS36</f>
        <v>0</v>
      </c>
      <c r="AQ380" s="673">
        <f>'هر څه دلته وليکئ'!DT36</f>
        <v>0</v>
      </c>
      <c r="AR380" s="673">
        <f>'هر څه دلته وليکئ'!DU36</f>
        <v>0</v>
      </c>
      <c r="AS380" s="670">
        <v>26</v>
      </c>
    </row>
    <row r="381" spans="1:45" ht="23.45" customHeight="1" thickBot="1">
      <c r="A381" s="668"/>
      <c r="B381" s="669"/>
      <c r="C381" s="205">
        <f>'هر څه دلته وليکئ'!A36</f>
        <v>0</v>
      </c>
      <c r="D381" s="205">
        <f>'هر څه دلته وليکئ'!B36</f>
        <v>0</v>
      </c>
      <c r="E381" s="205">
        <f>'هر څه دلته وليکئ'!C36</f>
        <v>0</v>
      </c>
      <c r="F381" s="205">
        <f>'هر څه دلته وليکئ'!D36</f>
        <v>0</v>
      </c>
      <c r="G381" s="432">
        <f>'هر څه دلته وليکئ'!E36</f>
        <v>0</v>
      </c>
      <c r="H381" s="190">
        <f>'هر څه دلته وليکئ'!F36</f>
        <v>0</v>
      </c>
      <c r="I381" s="205">
        <f>'هر څه دلته وليکئ'!G36</f>
        <v>0</v>
      </c>
      <c r="J381" s="722"/>
      <c r="K381" s="435">
        <f>'هر څه دلته وليکئ'!H36</f>
        <v>0</v>
      </c>
      <c r="L381" s="194">
        <f>'هر څه دلته وليکئ'!I36</f>
        <v>0</v>
      </c>
      <c r="M381" s="194">
        <f>'هر څه دلته وليکئ'!J36</f>
        <v>0</v>
      </c>
      <c r="N381" s="194">
        <f>'هر څه دلته وليکئ'!K36</f>
        <v>0</v>
      </c>
      <c r="O381" s="194">
        <f>'هر څه دلته وليکئ'!L36</f>
        <v>0</v>
      </c>
      <c r="P381" s="194">
        <f>'هر څه دلته وليکئ'!M36</f>
        <v>0</v>
      </c>
      <c r="Q381" s="194">
        <f>'هر څه دلته وليکئ'!N36</f>
        <v>0</v>
      </c>
      <c r="R381" s="194">
        <f>'هر څه دلته وليکئ'!O36</f>
        <v>0</v>
      </c>
      <c r="S381" s="194"/>
      <c r="T381" s="194">
        <f>'هر څه دلته وليکئ'!Q36</f>
        <v>0</v>
      </c>
      <c r="U381" s="194">
        <f>'هر څه دلته وليکئ'!R36</f>
        <v>0</v>
      </c>
      <c r="V381" s="194">
        <f>'هر څه دلته وليکئ'!S36</f>
        <v>0</v>
      </c>
      <c r="W381" s="194">
        <f>'هر څه دلته وليکئ'!T36</f>
        <v>0</v>
      </c>
      <c r="X381" s="194">
        <f>'هر څه دلته وليکئ'!U36</f>
        <v>0</v>
      </c>
      <c r="Y381" s="194"/>
      <c r="Z381" s="194">
        <f>'هر څه دلته وليکئ'!W36</f>
        <v>0</v>
      </c>
      <c r="AA381" s="194">
        <f>'هر څه دلته وليکئ'!X36</f>
        <v>0</v>
      </c>
      <c r="AB381" s="194">
        <f>'هر څه دلته وليکئ'!Y36</f>
        <v>0</v>
      </c>
      <c r="AC381" s="195">
        <f>'هر څه دلته وليکئ'!Z36</f>
        <v>0</v>
      </c>
      <c r="AD381" s="724" t="s">
        <v>115</v>
      </c>
      <c r="AE381" s="725"/>
      <c r="AF381" s="205">
        <f>'هر څه دلته وليکئ'!AA36</f>
        <v>0</v>
      </c>
      <c r="AG381" s="707"/>
      <c r="AH381" s="741"/>
      <c r="AI381" s="653" t="str">
        <f>'هر څه دلته وليکئ'!DK36</f>
        <v xml:space="preserve">  پاڼه</v>
      </c>
      <c r="AJ381" s="674"/>
      <c r="AK381" s="683"/>
      <c r="AL381" s="677"/>
      <c r="AM381" s="674"/>
      <c r="AN381" s="674"/>
      <c r="AO381" s="674"/>
      <c r="AP381" s="674"/>
      <c r="AQ381" s="674"/>
      <c r="AR381" s="674"/>
      <c r="AS381" s="671"/>
    </row>
    <row r="382" spans="1:45" ht="23.45" customHeight="1">
      <c r="A382" s="668"/>
      <c r="B382" s="669"/>
      <c r="C382" s="262">
        <f>'هر څه دلته وليکئ'!CG36</f>
        <v>0</v>
      </c>
      <c r="D382" s="262">
        <f>'هر څه دلته وليکئ'!CH36</f>
        <v>0</v>
      </c>
      <c r="E382" s="262">
        <f>'هر څه دلته وليکئ'!CI36</f>
        <v>0</v>
      </c>
      <c r="F382" s="262">
        <f>'هر څه دلته وليکئ'!CJ36</f>
        <v>0</v>
      </c>
      <c r="G382" s="439">
        <f>'هر څه دلته وليکئ'!CK36</f>
        <v>0</v>
      </c>
      <c r="H382" s="447">
        <f>'هر څه دلته وليکئ'!CL36</f>
        <v>0</v>
      </c>
      <c r="I382" s="262">
        <f>'هر څه دلته وليکئ'!CM36</f>
        <v>0</v>
      </c>
      <c r="J382" s="722"/>
      <c r="K382" s="262">
        <f>'هر څه دلته وليکئ'!CO36</f>
        <v>0</v>
      </c>
      <c r="L382" s="155">
        <f>'هر څه دلته وليکئ'!CP36</f>
        <v>0</v>
      </c>
      <c r="M382" s="155">
        <f>'هر څه دلته وليکئ'!CQ36</f>
        <v>0</v>
      </c>
      <c r="N382" s="155"/>
      <c r="O382" s="155">
        <f>'هر څه دلته وليکئ'!CS36</f>
        <v>0</v>
      </c>
      <c r="P382" s="155"/>
      <c r="Q382" s="155">
        <f>'هر څه دلته وليکئ'!CU36</f>
        <v>0</v>
      </c>
      <c r="R382" s="155">
        <f>'هر څه دلته وليکئ'!CV36</f>
        <v>0</v>
      </c>
      <c r="S382" s="155"/>
      <c r="T382" s="155">
        <f>'هر څه دلته وليکئ'!CX36</f>
        <v>0</v>
      </c>
      <c r="U382" s="155">
        <f>'هر څه دلته وليکئ'!CY36</f>
        <v>0</v>
      </c>
      <c r="V382" s="155">
        <f>'هر څه دلته وليکئ'!CZ36</f>
        <v>0</v>
      </c>
      <c r="W382" s="155">
        <f>'هر څه دلته وليکئ'!DA36</f>
        <v>0</v>
      </c>
      <c r="X382" s="155">
        <f>'هر څه دلته وليکئ'!DB36</f>
        <v>0</v>
      </c>
      <c r="Y382" s="155"/>
      <c r="Z382" s="155">
        <f>'هر څه دلته وليکئ'!DD36</f>
        <v>0</v>
      </c>
      <c r="AA382" s="155">
        <f>'هر څه دلته وليکئ'!DE36</f>
        <v>0</v>
      </c>
      <c r="AB382" s="155">
        <f>'هر څه دلته وليکئ'!DF36</f>
        <v>0</v>
      </c>
      <c r="AC382" s="196">
        <f>'هر څه دلته وليکئ'!DG36</f>
        <v>0</v>
      </c>
      <c r="AD382" s="224" t="s">
        <v>49</v>
      </c>
      <c r="AE382" s="738" t="s">
        <v>116</v>
      </c>
      <c r="AF382" s="729">
        <f>AF13</f>
        <v>1403</v>
      </c>
      <c r="AG382" s="707"/>
      <c r="AH382" s="741"/>
      <c r="AI382" s="653"/>
      <c r="AJ382" s="674"/>
      <c r="AK382" s="683"/>
      <c r="AL382" s="677"/>
      <c r="AM382" s="674"/>
      <c r="AN382" s="674"/>
      <c r="AO382" s="674"/>
      <c r="AP382" s="674"/>
      <c r="AQ382" s="674"/>
      <c r="AR382" s="674"/>
      <c r="AS382" s="671"/>
    </row>
    <row r="383" spans="1:45" ht="23.45" customHeight="1">
      <c r="A383" s="668"/>
      <c r="B383" s="669"/>
      <c r="C383" s="441">
        <v>0</v>
      </c>
      <c r="D383" s="426">
        <v>0</v>
      </c>
      <c r="E383" s="263">
        <f>IF(G383="","",G383-F383)</f>
        <v>0</v>
      </c>
      <c r="F383" s="263">
        <f>IF(F384="","",F384-F382)</f>
        <v>0</v>
      </c>
      <c r="G383" s="442">
        <f>IF(G384="","",G384-G382)</f>
        <v>0</v>
      </c>
      <c r="H383" s="714">
        <f>'هر څه دلته وليکئ'!BK36</f>
        <v>0</v>
      </c>
      <c r="I383" s="727">
        <f>'هر څه دلته وليکئ'!BL36</f>
        <v>0</v>
      </c>
      <c r="J383" s="722"/>
      <c r="K383" s="263">
        <f>'هر څه دلته وليکئ'!BM36</f>
        <v>0</v>
      </c>
      <c r="L383" s="156">
        <f>'هر څه دلته وليکئ'!BN36</f>
        <v>0</v>
      </c>
      <c r="M383" s="156">
        <f>'هر څه دلته وليکئ'!BO36</f>
        <v>0</v>
      </c>
      <c r="N383" s="156"/>
      <c r="O383" s="156">
        <f>'هر څه دلته وليکئ'!BQ36</f>
        <v>0</v>
      </c>
      <c r="P383" s="156"/>
      <c r="Q383" s="156">
        <f>'هر څه دلته وليکئ'!BS36</f>
        <v>0</v>
      </c>
      <c r="R383" s="156">
        <f>'هر څه دلته وليکئ'!BT36</f>
        <v>0</v>
      </c>
      <c r="S383" s="156"/>
      <c r="T383" s="156">
        <f>'هر څه دلته وليکئ'!BV36</f>
        <v>0</v>
      </c>
      <c r="U383" s="156">
        <f>'هر څه دلته وليکئ'!BW36</f>
        <v>0</v>
      </c>
      <c r="V383" s="156">
        <f>'هر څه دلته وليکئ'!BX36</f>
        <v>0</v>
      </c>
      <c r="W383" s="156">
        <f>'هر څه دلته وليکئ'!BY36</f>
        <v>0</v>
      </c>
      <c r="X383" s="156">
        <f>'هر څه دلته وليکئ'!BZ36</f>
        <v>0</v>
      </c>
      <c r="Y383" s="156"/>
      <c r="Z383" s="156">
        <f>'هر څه دلته وليکئ'!CB36</f>
        <v>0</v>
      </c>
      <c r="AA383" s="156">
        <f>'هر څه دلته وليکئ'!CC36</f>
        <v>0</v>
      </c>
      <c r="AB383" s="156">
        <f>'هر څه دلته وليکئ'!CD36</f>
        <v>0</v>
      </c>
      <c r="AC383" s="198">
        <f>'هر څه دلته وليکئ'!CE36</f>
        <v>0</v>
      </c>
      <c r="AD383" s="225" t="s">
        <v>0</v>
      </c>
      <c r="AE383" s="738"/>
      <c r="AF383" s="661"/>
      <c r="AG383" s="707"/>
      <c r="AH383" s="741"/>
      <c r="AI383" s="653" t="str">
        <f>'هر څه دلته وليکئ'!DL36</f>
        <v>جلد</v>
      </c>
      <c r="AJ383" s="674"/>
      <c r="AK383" s="683"/>
      <c r="AL383" s="677"/>
      <c r="AM383" s="674"/>
      <c r="AN383" s="674"/>
      <c r="AO383" s="674"/>
      <c r="AP383" s="674"/>
      <c r="AQ383" s="674"/>
      <c r="AR383" s="674"/>
      <c r="AS383" s="671"/>
    </row>
    <row r="384" spans="1:45" ht="23.45" customHeight="1">
      <c r="A384" s="668"/>
      <c r="B384" s="669"/>
      <c r="C384" s="263">
        <f>'هر څه دلته وليکئ'!BF36</f>
        <v>0</v>
      </c>
      <c r="D384" s="263">
        <f>'هر څه دلته وليکئ'!BG36</f>
        <v>0</v>
      </c>
      <c r="E384" s="263">
        <f>'هر څه دلته وليکئ'!BH36</f>
        <v>0</v>
      </c>
      <c r="F384" s="263">
        <f>'هر څه دلته وليکئ'!BI36</f>
        <v>0</v>
      </c>
      <c r="G384" s="450">
        <f>'هر څه دلته وليکئ'!BJ36</f>
        <v>0</v>
      </c>
      <c r="H384" s="715"/>
      <c r="I384" s="728"/>
      <c r="J384" s="723"/>
      <c r="K384" s="263">
        <f t="shared" ref="K384:R384" si="75">SUM(K383+K382)</f>
        <v>0</v>
      </c>
      <c r="L384" s="156">
        <f t="shared" si="75"/>
        <v>0</v>
      </c>
      <c r="M384" s="189">
        <f t="shared" si="75"/>
        <v>0</v>
      </c>
      <c r="N384" s="189"/>
      <c r="O384" s="189">
        <f t="shared" si="75"/>
        <v>0</v>
      </c>
      <c r="P384" s="189"/>
      <c r="Q384" s="189">
        <f t="shared" si="75"/>
        <v>0</v>
      </c>
      <c r="R384" s="189">
        <f t="shared" si="75"/>
        <v>0</v>
      </c>
      <c r="S384" s="189"/>
      <c r="T384" s="189">
        <f t="shared" ref="T384:X384" si="76">SUM(T383+T382)</f>
        <v>0</v>
      </c>
      <c r="U384" s="189">
        <f t="shared" si="76"/>
        <v>0</v>
      </c>
      <c r="V384" s="189">
        <f t="shared" si="76"/>
        <v>0</v>
      </c>
      <c r="W384" s="189">
        <f t="shared" si="76"/>
        <v>0</v>
      </c>
      <c r="X384" s="189">
        <f t="shared" si="76"/>
        <v>0</v>
      </c>
      <c r="Y384" s="189"/>
      <c r="Z384" s="189">
        <f t="shared" ref="Z384:AB384" si="77">SUM(Z383+Z382)</f>
        <v>0</v>
      </c>
      <c r="AA384" s="189">
        <f t="shared" si="77"/>
        <v>0</v>
      </c>
      <c r="AB384" s="189">
        <f t="shared" si="77"/>
        <v>0</v>
      </c>
      <c r="AC384" s="204">
        <f>SUM(AC383+AC382)</f>
        <v>0</v>
      </c>
      <c r="AD384" s="226" t="s">
        <v>48</v>
      </c>
      <c r="AE384" s="739"/>
      <c r="AF384" s="728"/>
      <c r="AG384" s="708"/>
      <c r="AH384" s="742"/>
      <c r="AI384" s="654"/>
      <c r="AJ384" s="675"/>
      <c r="AK384" s="684"/>
      <c r="AL384" s="678"/>
      <c r="AM384" s="675"/>
      <c r="AN384" s="675"/>
      <c r="AO384" s="675"/>
      <c r="AP384" s="675"/>
      <c r="AQ384" s="675"/>
      <c r="AR384" s="675"/>
      <c r="AS384" s="672"/>
    </row>
    <row r="385" spans="1:45" ht="15.95" customHeight="1">
      <c r="A385" s="704" t="s">
        <v>264</v>
      </c>
      <c r="B385" s="705"/>
      <c r="C385" s="705"/>
      <c r="D385" s="705"/>
      <c r="E385" s="705"/>
      <c r="F385" s="705"/>
      <c r="G385" s="705"/>
      <c r="H385" s="705"/>
      <c r="I385" s="705"/>
      <c r="J385" s="705"/>
      <c r="K385" s="704" t="s">
        <v>119</v>
      </c>
      <c r="L385" s="705"/>
      <c r="M385" s="705"/>
      <c r="N385" s="705"/>
      <c r="O385" s="705"/>
      <c r="P385" s="705"/>
      <c r="Q385" s="705"/>
      <c r="R385" s="705"/>
      <c r="S385" s="705"/>
      <c r="T385" s="705"/>
      <c r="U385" s="705"/>
      <c r="V385" s="705"/>
      <c r="W385" s="705"/>
      <c r="X385" s="705"/>
      <c r="Y385" s="705"/>
      <c r="Z385" s="705"/>
      <c r="AA385" s="705"/>
      <c r="AB385" s="705"/>
      <c r="AC385" s="717"/>
      <c r="AD385" s="718" t="s">
        <v>118</v>
      </c>
      <c r="AE385" s="719"/>
      <c r="AF385" s="719"/>
      <c r="AG385" s="719"/>
      <c r="AH385" s="719"/>
      <c r="AI385" s="719"/>
      <c r="AJ385" s="719"/>
      <c r="AK385" s="719"/>
      <c r="AL385" s="719"/>
      <c r="AM385" s="719"/>
      <c r="AN385" s="719"/>
      <c r="AO385" s="719"/>
      <c r="AP385" s="719"/>
      <c r="AQ385" s="719"/>
      <c r="AR385" s="719"/>
      <c r="AS385" s="720"/>
    </row>
    <row r="386" spans="1:45" ht="15.95" customHeight="1" thickBot="1">
      <c r="A386" s="650" t="s">
        <v>58</v>
      </c>
      <c r="B386" s="651"/>
      <c r="C386" s="651"/>
      <c r="D386" s="651"/>
      <c r="E386" s="651"/>
      <c r="F386" s="651"/>
      <c r="G386" s="651"/>
      <c r="H386" s="651"/>
      <c r="I386" s="651"/>
      <c r="J386" s="651"/>
      <c r="K386" s="651"/>
      <c r="L386" s="651"/>
      <c r="M386" s="651"/>
      <c r="N386" s="651"/>
      <c r="O386" s="651"/>
      <c r="P386" s="651"/>
      <c r="Q386" s="651"/>
      <c r="R386" s="651"/>
      <c r="S386" s="651"/>
      <c r="T386" s="651"/>
      <c r="U386" s="651"/>
      <c r="V386" s="651"/>
      <c r="W386" s="651"/>
      <c r="X386" s="651"/>
      <c r="Y386" s="651"/>
      <c r="Z386" s="651"/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2"/>
    </row>
    <row r="387" spans="1:45" ht="15.95" customHeight="1">
      <c r="A387" s="698" t="s">
        <v>151</v>
      </c>
      <c r="B387" s="698"/>
      <c r="C387" s="698"/>
      <c r="D387" s="698"/>
      <c r="E387" s="698"/>
      <c r="F387" s="698"/>
      <c r="G387" s="199"/>
      <c r="H387" s="703" t="s">
        <v>152</v>
      </c>
      <c r="I387" s="703"/>
      <c r="J387" s="703"/>
      <c r="K387" s="703"/>
      <c r="L387" s="703"/>
      <c r="M387" s="703"/>
      <c r="N387" s="703"/>
      <c r="O387" s="199"/>
      <c r="P387" s="703" t="s">
        <v>153</v>
      </c>
      <c r="Q387" s="703"/>
      <c r="R387" s="703"/>
      <c r="S387" s="703"/>
      <c r="T387" s="703"/>
      <c r="U387" s="703"/>
      <c r="V387" s="703"/>
      <c r="W387" s="703"/>
      <c r="X387" s="703"/>
      <c r="Y387" s="199"/>
      <c r="Z387" s="730" t="str">
        <f>Z27</f>
        <v>ولسوالۍ تائيدي:</v>
      </c>
      <c r="AA387" s="730"/>
      <c r="AB387" s="730"/>
      <c r="AC387" s="730"/>
      <c r="AD387" s="730"/>
      <c r="AE387" s="730"/>
      <c r="AF387" s="730"/>
      <c r="AG387" s="730"/>
      <c r="AH387" s="281"/>
      <c r="AI387" s="730" t="s">
        <v>287</v>
      </c>
      <c r="AJ387" s="730"/>
      <c r="AK387" s="730"/>
      <c r="AL387" s="730"/>
      <c r="AM387" s="730"/>
      <c r="AN387" s="730"/>
      <c r="AO387" s="730"/>
      <c r="AP387" s="730"/>
      <c r="AQ387" s="730"/>
      <c r="AR387" s="274"/>
      <c r="AS387" s="274"/>
    </row>
    <row r="388" spans="1:45" ht="15.95" customHeight="1">
      <c r="A388" s="214"/>
      <c r="B388" s="214"/>
      <c r="C388" s="153"/>
      <c r="D388" s="153"/>
      <c r="E388" s="153"/>
      <c r="F388" s="153"/>
      <c r="G388" s="153"/>
      <c r="H388" s="153"/>
      <c r="I388" s="220"/>
      <c r="J388" s="153"/>
      <c r="K388" s="220"/>
      <c r="L388" s="153"/>
      <c r="M388" s="153"/>
      <c r="N388" s="153"/>
      <c r="O388" s="153"/>
      <c r="P388" s="153"/>
      <c r="Q388" s="153"/>
      <c r="R388" s="153"/>
      <c r="S388" s="153"/>
      <c r="T388" s="153"/>
      <c r="U388" s="153"/>
      <c r="V388" s="153"/>
      <c r="W388" s="153"/>
      <c r="X388" s="153"/>
      <c r="Y388" s="153"/>
      <c r="Z388" s="153"/>
      <c r="AA388" s="153"/>
      <c r="AB388" s="153"/>
      <c r="AC388" s="153"/>
      <c r="AD388" s="228"/>
      <c r="AE388" s="228"/>
      <c r="AF388" s="220"/>
      <c r="AG388" s="255"/>
      <c r="AH388" s="214"/>
      <c r="AI388" s="90"/>
      <c r="AJ388" s="90"/>
      <c r="AK388" s="90"/>
      <c r="AL388" s="90"/>
      <c r="AM388" s="90"/>
      <c r="AN388" s="90"/>
      <c r="AO388" s="90"/>
      <c r="AP388" s="274"/>
      <c r="AQ388" s="274"/>
      <c r="AR388" s="274"/>
      <c r="AS388" s="274"/>
    </row>
    <row r="389" spans="1:45" ht="15.95" customHeight="1">
      <c r="A389" s="215"/>
      <c r="B389" s="215"/>
      <c r="C389" s="200"/>
      <c r="D389" s="200"/>
      <c r="E389" s="200"/>
      <c r="F389" s="200"/>
      <c r="G389" s="200"/>
      <c r="H389" s="200"/>
      <c r="I389" s="220"/>
      <c r="J389" s="200"/>
      <c r="K389" s="221"/>
      <c r="L389" s="200"/>
      <c r="M389" s="200"/>
      <c r="N389" s="201"/>
      <c r="O389" s="201"/>
      <c r="P389" s="200"/>
      <c r="Q389" s="200"/>
      <c r="R389" s="200"/>
      <c r="S389" s="200"/>
      <c r="T389" s="200"/>
      <c r="U389" s="200"/>
      <c r="V389" s="200"/>
      <c r="W389" s="200"/>
      <c r="X389" s="201"/>
      <c r="Y389" s="201"/>
      <c r="Z389" s="201"/>
      <c r="AA389" s="200"/>
      <c r="AB389" s="200"/>
      <c r="AC389" s="200"/>
      <c r="AD389" s="229"/>
      <c r="AE389" s="229"/>
      <c r="AF389" s="220"/>
      <c r="AG389" s="256"/>
      <c r="AH389" s="277"/>
      <c r="AI389" s="251"/>
      <c r="AJ389" s="98"/>
      <c r="AK389" s="6"/>
      <c r="AL389" s="6"/>
      <c r="AM389" s="6"/>
      <c r="AN389" s="6"/>
      <c r="AO389" s="6"/>
      <c r="AP389" s="6"/>
      <c r="AQ389" s="6"/>
      <c r="AR389" s="6"/>
      <c r="AS389" s="6"/>
    </row>
    <row r="390" spans="1:45" ht="15.95" customHeight="1" thickBot="1">
      <c r="A390" s="216"/>
      <c r="B390" s="216"/>
      <c r="C390" s="202"/>
      <c r="D390" s="202"/>
      <c r="E390" s="202"/>
      <c r="F390" s="202"/>
      <c r="G390" s="202"/>
      <c r="H390" s="202"/>
      <c r="J390" s="202"/>
      <c r="K390" s="222"/>
      <c r="L390" s="202"/>
      <c r="M390" s="202"/>
      <c r="N390" s="202"/>
      <c r="O390" s="203"/>
      <c r="P390" s="202"/>
      <c r="Q390" s="202"/>
      <c r="R390" s="202"/>
      <c r="S390" s="202"/>
      <c r="T390" s="202"/>
      <c r="U390" s="202"/>
      <c r="V390" s="202"/>
      <c r="W390" s="202"/>
      <c r="X390" s="203"/>
      <c r="Y390" s="203"/>
      <c r="Z390" s="203"/>
      <c r="AA390" s="202"/>
      <c r="AB390" s="202"/>
      <c r="AC390" s="202"/>
      <c r="AD390" s="230"/>
      <c r="AE390" s="230"/>
      <c r="AF390" s="222"/>
      <c r="AG390" s="257"/>
      <c r="AH390" s="278"/>
      <c r="AI390" s="252"/>
      <c r="AJ390" s="118"/>
      <c r="AK390" s="100"/>
      <c r="AL390" s="100"/>
      <c r="AM390" s="100"/>
      <c r="AN390" s="100"/>
      <c r="AO390" s="100"/>
      <c r="AP390" s="100"/>
      <c r="AQ390" s="100"/>
      <c r="AR390" s="100"/>
      <c r="AS390" s="100"/>
    </row>
    <row r="391" spans="1:45" ht="13.5" customHeight="1">
      <c r="A391" s="1" t="s">
        <v>0</v>
      </c>
      <c r="B391" s="206" t="s">
        <v>1</v>
      </c>
      <c r="C391" s="697" t="s">
        <v>2</v>
      </c>
      <c r="D391" s="657"/>
      <c r="E391" s="657"/>
      <c r="F391" s="657"/>
      <c r="G391" s="658"/>
      <c r="H391" s="183" t="s">
        <v>60</v>
      </c>
      <c r="I391" s="284"/>
      <c r="J391" s="423"/>
      <c r="K391" s="287"/>
      <c r="L391" s="149"/>
      <c r="M391" s="149"/>
      <c r="N391" s="149"/>
      <c r="O391" s="149"/>
      <c r="P391" s="149"/>
      <c r="Q391" s="149"/>
      <c r="R391" s="149"/>
      <c r="S39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391" s="713"/>
      <c r="U391" s="713"/>
      <c r="V391" s="713"/>
      <c r="W391" s="713"/>
      <c r="X391" s="713"/>
      <c r="Y391" s="713"/>
      <c r="Z391" s="713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2"/>
      <c r="AK391" s="2"/>
      <c r="AL391" s="94"/>
      <c r="AM391" s="94"/>
      <c r="AN391" s="94"/>
      <c r="AO391" s="94"/>
      <c r="AP391" s="94"/>
      <c r="AQ391" s="94"/>
      <c r="AR391" s="94"/>
      <c r="AS391" s="2"/>
    </row>
    <row r="392" spans="1:45" ht="13.5" customHeight="1">
      <c r="A392" s="207">
        <f t="shared" ref="A392:B398" si="78">A2</f>
        <v>70</v>
      </c>
      <c r="B392" s="208">
        <f t="shared" si="78"/>
        <v>0</v>
      </c>
      <c r="C392" s="679" t="s">
        <v>3</v>
      </c>
      <c r="D392" s="680"/>
      <c r="E392" s="680"/>
      <c r="F392" s="680"/>
      <c r="G392" s="681"/>
      <c r="H392" s="184"/>
      <c r="I392" s="285"/>
      <c r="J392" s="185"/>
      <c r="K392" s="285"/>
      <c r="L392" s="185"/>
      <c r="M392" s="185"/>
      <c r="N392" s="716" t="s">
        <v>253</v>
      </c>
      <c r="O392" s="716"/>
      <c r="P392" s="716"/>
      <c r="Q392" s="716"/>
      <c r="R392" s="716"/>
      <c r="S392" s="713"/>
      <c r="T392" s="713"/>
      <c r="U392" s="713"/>
      <c r="V392" s="713"/>
      <c r="W392" s="713"/>
      <c r="X392" s="713"/>
      <c r="Y392" s="713"/>
      <c r="Z392" s="713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2"/>
      <c r="AK392" s="2"/>
      <c r="AL392" s="39"/>
      <c r="AM392" s="39"/>
      <c r="AN392" s="39"/>
      <c r="AO392" s="39"/>
      <c r="AP392" s="39"/>
      <c r="AQ392" s="39"/>
      <c r="AR392" s="13"/>
      <c r="AS392" s="2"/>
    </row>
    <row r="393" spans="1:45" ht="13.5" customHeight="1">
      <c r="A393" s="207">
        <f t="shared" si="78"/>
        <v>50</v>
      </c>
      <c r="B393" s="209">
        <f t="shared" si="78"/>
        <v>0</v>
      </c>
      <c r="C393" s="679" t="s">
        <v>4</v>
      </c>
      <c r="D393" s="680"/>
      <c r="E393" s="680"/>
      <c r="F393" s="680"/>
      <c r="G393" s="681"/>
      <c r="H393" s="184"/>
      <c r="I393" s="285"/>
      <c r="J393" s="185"/>
      <c r="K393" s="285"/>
      <c r="L393" s="185"/>
      <c r="M393" s="185"/>
      <c r="N393" s="716"/>
      <c r="O393" s="716"/>
      <c r="P393" s="716"/>
      <c r="Q393" s="716"/>
      <c r="R393" s="716"/>
      <c r="S393" s="713"/>
      <c r="T393" s="713"/>
      <c r="U393" s="713"/>
      <c r="V393" s="713"/>
      <c r="W393" s="713"/>
      <c r="X393" s="713"/>
      <c r="Y393" s="713"/>
      <c r="Z393" s="713"/>
      <c r="AA393" s="713"/>
      <c r="AB393" s="713"/>
      <c r="AC393" s="713"/>
      <c r="AD393" s="713"/>
      <c r="AE393" s="713"/>
      <c r="AF393" s="713"/>
      <c r="AG393" s="713"/>
      <c r="AH393" s="713"/>
      <c r="AI393" s="713"/>
      <c r="AJ393" s="2"/>
      <c r="AK393" s="2"/>
      <c r="AL393" s="89"/>
      <c r="AM393" s="89"/>
      <c r="AN393" s="744" t="s">
        <v>150</v>
      </c>
      <c r="AO393" s="744"/>
      <c r="AP393" s="744"/>
      <c r="AQ393" s="744"/>
      <c r="AR393" s="744"/>
      <c r="AS393" s="744"/>
    </row>
    <row r="394" spans="1:45" ht="13.5" customHeight="1">
      <c r="A394" s="182">
        <f t="shared" si="78"/>
        <v>40</v>
      </c>
      <c r="B394" s="209">
        <f t="shared" si="78"/>
        <v>0</v>
      </c>
      <c r="C394" s="679" t="s">
        <v>262</v>
      </c>
      <c r="D394" s="680"/>
      <c r="E394" s="680"/>
      <c r="F394" s="680"/>
      <c r="G394" s="681"/>
      <c r="H394" s="183"/>
      <c r="I394" s="284"/>
      <c r="J394" s="423"/>
      <c r="K394" s="287"/>
      <c r="L394" s="149"/>
      <c r="M394" s="149"/>
      <c r="N394" s="149"/>
      <c r="O394" s="149"/>
      <c r="P394" s="149"/>
      <c r="Q394" s="149"/>
      <c r="R394" s="149"/>
      <c r="S394" s="713"/>
      <c r="T394" s="713"/>
      <c r="U394" s="713"/>
      <c r="V394" s="713"/>
      <c r="W394" s="713"/>
      <c r="X394" s="713"/>
      <c r="Y394" s="713"/>
      <c r="Z394" s="713"/>
      <c r="AA394" s="713"/>
      <c r="AB394" s="713"/>
      <c r="AC394" s="713"/>
      <c r="AD394" s="713"/>
      <c r="AE394" s="713"/>
      <c r="AF394" s="713"/>
      <c r="AG394" s="713"/>
      <c r="AH394" s="713"/>
      <c r="AI394" s="713"/>
      <c r="AJ394" s="2"/>
      <c r="AK394" s="2"/>
      <c r="AL394" s="95"/>
      <c r="AM394" s="95"/>
      <c r="AN394" s="95"/>
      <c r="AO394" s="95"/>
      <c r="AP394" s="95"/>
      <c r="AQ394" s="95"/>
      <c r="AR394" s="95"/>
      <c r="AS394" s="2"/>
    </row>
    <row r="395" spans="1:45" ht="13.5" customHeight="1">
      <c r="A395" s="207">
        <f t="shared" si="78"/>
        <v>5</v>
      </c>
      <c r="B395" s="208">
        <f t="shared" si="78"/>
        <v>0</v>
      </c>
      <c r="C395" s="679" t="s">
        <v>263</v>
      </c>
      <c r="D395" s="680"/>
      <c r="E395" s="680"/>
      <c r="F395" s="680"/>
      <c r="G395" s="681"/>
      <c r="H395" s="183"/>
      <c r="I395" s="284"/>
      <c r="J395" s="423"/>
      <c r="K395" s="287"/>
      <c r="L395" s="149"/>
      <c r="M395" s="149"/>
      <c r="N395" s="149"/>
      <c r="O395" s="149"/>
      <c r="P395" s="149"/>
      <c r="Q395" s="149"/>
      <c r="R395" s="149"/>
      <c r="S395" s="713"/>
      <c r="T395" s="713"/>
      <c r="U395" s="713"/>
      <c r="V395" s="713"/>
      <c r="W395" s="713"/>
      <c r="X395" s="713"/>
      <c r="Y395" s="713"/>
      <c r="Z395" s="713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2"/>
      <c r="AK395" s="2"/>
      <c r="AL395" s="95"/>
      <c r="AM395" s="95"/>
      <c r="AN395" s="95"/>
      <c r="AO395" s="95"/>
      <c r="AP395" s="95"/>
      <c r="AQ395" s="95"/>
      <c r="AR395" s="95"/>
      <c r="AS395" s="2"/>
    </row>
    <row r="396" spans="1:45" ht="13.5" customHeight="1">
      <c r="A396" s="182">
        <f t="shared" si="78"/>
        <v>5</v>
      </c>
      <c r="B396" s="209">
        <f t="shared" si="78"/>
        <v>0</v>
      </c>
      <c r="C396" s="679" t="s">
        <v>5</v>
      </c>
      <c r="D396" s="680"/>
      <c r="E396" s="680"/>
      <c r="F396" s="680"/>
      <c r="G396" s="681"/>
      <c r="H396" s="183"/>
      <c r="I396" s="284"/>
      <c r="J396" s="423"/>
      <c r="K396" s="287"/>
      <c r="L396" s="149"/>
      <c r="M396" s="149"/>
      <c r="N396" s="149"/>
      <c r="O396" s="149"/>
      <c r="P396" s="149"/>
      <c r="Q396" s="149"/>
      <c r="R396" s="149"/>
      <c r="S396" s="713"/>
      <c r="T396" s="713"/>
      <c r="U396" s="713"/>
      <c r="V396" s="713"/>
      <c r="W396" s="713"/>
      <c r="X396" s="713"/>
      <c r="Y396" s="713"/>
      <c r="Z396" s="713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2"/>
      <c r="AK396" s="2"/>
      <c r="AL396" s="2"/>
      <c r="AM396" s="2"/>
      <c r="AN396" s="2"/>
      <c r="AO396" s="2"/>
      <c r="AP396" s="2"/>
      <c r="AQ396" s="2"/>
      <c r="AR396" s="13"/>
      <c r="AS396" s="2"/>
    </row>
    <row r="397" spans="1:45" ht="13.5" customHeight="1">
      <c r="A397" s="182">
        <f t="shared" si="78"/>
        <v>10</v>
      </c>
      <c r="B397" s="209">
        <f t="shared" si="78"/>
        <v>0</v>
      </c>
      <c r="C397" s="679" t="s">
        <v>6</v>
      </c>
      <c r="D397" s="680"/>
      <c r="E397" s="680"/>
      <c r="F397" s="680"/>
      <c r="G397" s="681"/>
      <c r="H397" s="149"/>
      <c r="I397" s="284"/>
      <c r="J397" s="185"/>
      <c r="K397" s="285"/>
      <c r="L397" s="185"/>
      <c r="M397" s="185"/>
      <c r="N397" s="185"/>
      <c r="O397" s="185"/>
      <c r="P397" s="185"/>
      <c r="Q397" s="185"/>
      <c r="R397" s="185"/>
      <c r="S397" s="713"/>
      <c r="T397" s="713"/>
      <c r="U397" s="713"/>
      <c r="V397" s="713"/>
      <c r="W397" s="713"/>
      <c r="X397" s="713"/>
      <c r="Y397" s="713"/>
      <c r="Z397" s="713"/>
      <c r="AA397" s="713"/>
      <c r="AB397" s="713"/>
      <c r="AC397" s="713"/>
      <c r="AD397" s="713"/>
      <c r="AE397" s="713"/>
      <c r="AF397" s="713"/>
      <c r="AG397" s="713"/>
      <c r="AH397" s="713"/>
      <c r="AI397" s="713"/>
      <c r="AJ397" s="96"/>
      <c r="AK397" s="96"/>
      <c r="AL397" s="96"/>
      <c r="AM397" s="96"/>
      <c r="AN397" s="743" t="s">
        <v>149</v>
      </c>
      <c r="AO397" s="743"/>
      <c r="AP397" s="743"/>
      <c r="AQ397" s="743"/>
      <c r="AR397" s="743"/>
      <c r="AS397" s="743"/>
    </row>
    <row r="398" spans="1:45" ht="13.5" customHeight="1" thickBot="1">
      <c r="A398" s="210">
        <f t="shared" si="78"/>
        <v>0</v>
      </c>
      <c r="B398" s="211">
        <f t="shared" si="78"/>
        <v>0</v>
      </c>
      <c r="C398" s="699" t="s">
        <v>7</v>
      </c>
      <c r="D398" s="700"/>
      <c r="E398" s="700"/>
      <c r="F398" s="700"/>
      <c r="G398" s="701"/>
      <c r="H398" s="186"/>
      <c r="I398" s="286"/>
      <c r="J398" s="187"/>
      <c r="K398" s="218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223"/>
      <c r="AE398" s="223"/>
      <c r="AF398" s="218"/>
      <c r="AG398" s="253"/>
      <c r="AH398" s="276"/>
      <c r="AI398" s="250"/>
      <c r="AJ398" s="97"/>
      <c r="AK398" s="97"/>
      <c r="AL398" s="97"/>
      <c r="AM398" s="97"/>
      <c r="AN398" s="5"/>
      <c r="AO398" s="5"/>
      <c r="AP398" s="5"/>
      <c r="AQ398" s="5"/>
      <c r="AR398" s="14"/>
      <c r="AS398" s="5"/>
    </row>
    <row r="399" spans="1:45" ht="16.5" customHeight="1">
      <c r="A399" s="747" t="s">
        <v>61</v>
      </c>
      <c r="B399" s="748"/>
      <c r="C399" s="697" t="s">
        <v>8</v>
      </c>
      <c r="D399" s="657"/>
      <c r="E399" s="657"/>
      <c r="F399" s="657"/>
      <c r="G399" s="658"/>
      <c r="H399" s="762" t="s">
        <v>9</v>
      </c>
      <c r="I399" s="729" t="s">
        <v>50</v>
      </c>
      <c r="J399" s="758" t="s">
        <v>117</v>
      </c>
      <c r="K399" s="729" t="s">
        <v>47</v>
      </c>
      <c r="L399" s="702" t="s">
        <v>10</v>
      </c>
      <c r="M399" s="702" t="s">
        <v>11</v>
      </c>
      <c r="N399" s="702" t="s">
        <v>44</v>
      </c>
      <c r="O399" s="702" t="s">
        <v>12</v>
      </c>
      <c r="P399" s="702" t="s">
        <v>13</v>
      </c>
      <c r="Q399" s="702" t="s">
        <v>14</v>
      </c>
      <c r="R399" s="702" t="s">
        <v>15</v>
      </c>
      <c r="S399" s="702" t="s">
        <v>45</v>
      </c>
      <c r="T399" s="702" t="s">
        <v>16</v>
      </c>
      <c r="U399" s="702" t="s">
        <v>17</v>
      </c>
      <c r="V399" s="702" t="s">
        <v>18</v>
      </c>
      <c r="W399" s="702" t="s">
        <v>19</v>
      </c>
      <c r="X399" s="702" t="s">
        <v>20</v>
      </c>
      <c r="Y399" s="702" t="s">
        <v>55</v>
      </c>
      <c r="Z399" s="702" t="s">
        <v>54</v>
      </c>
      <c r="AA399" s="702" t="s">
        <v>53</v>
      </c>
      <c r="AB399" s="702" t="s">
        <v>21</v>
      </c>
      <c r="AC399" s="687" t="s">
        <v>22</v>
      </c>
      <c r="AD399" s="733" t="s">
        <v>56</v>
      </c>
      <c r="AE399" s="734"/>
      <c r="AF399" s="729" t="s">
        <v>148</v>
      </c>
      <c r="AG399" s="735" t="s">
        <v>43</v>
      </c>
      <c r="AH399" s="736" t="s">
        <v>316</v>
      </c>
      <c r="AI399" s="763" t="s">
        <v>23</v>
      </c>
      <c r="AJ399" s="759" t="s">
        <v>24</v>
      </c>
      <c r="AK399" s="670" t="s">
        <v>25</v>
      </c>
      <c r="AL399" s="755" t="s">
        <v>57</v>
      </c>
      <c r="AM399" s="756"/>
      <c r="AN399" s="756"/>
      <c r="AO399" s="756"/>
      <c r="AP399" s="756"/>
      <c r="AQ399" s="756"/>
      <c r="AR399" s="757"/>
      <c r="AS399" s="753" t="s">
        <v>26</v>
      </c>
    </row>
    <row r="400" spans="1:45" ht="44.25" customHeight="1" thickBot="1">
      <c r="A400" s="749"/>
      <c r="B400" s="750"/>
      <c r="C400" s="150" t="s">
        <v>27</v>
      </c>
      <c r="D400" s="181" t="s">
        <v>28</v>
      </c>
      <c r="E400" s="181" t="s">
        <v>29</v>
      </c>
      <c r="F400" s="181" t="s">
        <v>30</v>
      </c>
      <c r="G400" s="151" t="s">
        <v>51</v>
      </c>
      <c r="H400" s="660"/>
      <c r="I400" s="662"/>
      <c r="J400" s="656"/>
      <c r="K400" s="662"/>
      <c r="L400" s="664"/>
      <c r="M400" s="664"/>
      <c r="N400" s="664"/>
      <c r="O400" s="664"/>
      <c r="P400" s="664"/>
      <c r="Q400" s="664"/>
      <c r="R400" s="664"/>
      <c r="S400" s="664"/>
      <c r="T400" s="664"/>
      <c r="U400" s="664"/>
      <c r="V400" s="664"/>
      <c r="W400" s="664"/>
      <c r="X400" s="664"/>
      <c r="Y400" s="664"/>
      <c r="Z400" s="664"/>
      <c r="AA400" s="664"/>
      <c r="AB400" s="664"/>
      <c r="AC400" s="688"/>
      <c r="AD400" s="711"/>
      <c r="AE400" s="712"/>
      <c r="AF400" s="662"/>
      <c r="AG400" s="665"/>
      <c r="AH400" s="737"/>
      <c r="AI400" s="686"/>
      <c r="AJ400" s="760"/>
      <c r="AK400" s="761"/>
      <c r="AL400" s="9" t="s">
        <v>31</v>
      </c>
      <c r="AM400" s="122" t="s">
        <v>32</v>
      </c>
      <c r="AN400" s="10" t="s">
        <v>33</v>
      </c>
      <c r="AO400" s="121" t="s">
        <v>34</v>
      </c>
      <c r="AP400" s="10" t="s">
        <v>35</v>
      </c>
      <c r="AQ400" s="122" t="s">
        <v>36</v>
      </c>
      <c r="AR400" s="15" t="s">
        <v>37</v>
      </c>
      <c r="AS400" s="695"/>
    </row>
    <row r="401" spans="1:45" ht="23.45" customHeight="1" thickBot="1">
      <c r="A401" s="749"/>
      <c r="B401" s="750"/>
      <c r="C401" s="205">
        <f>'هر څه دلته وليکئ'!AD37</f>
        <v>0</v>
      </c>
      <c r="D401" s="205">
        <f>'هر څه دلته وليکئ'!AE37</f>
        <v>0</v>
      </c>
      <c r="E401" s="205">
        <f>'هر څه دلته وليکئ'!AF37</f>
        <v>0</v>
      </c>
      <c r="F401" s="205">
        <f>'هر څه دلته وليکئ'!AG37</f>
        <v>0</v>
      </c>
      <c r="G401" s="432">
        <f>'هر څه دلته وليکئ'!AH37</f>
        <v>0</v>
      </c>
      <c r="H401" s="190">
        <f>'هر څه دلته وليکئ'!AI37</f>
        <v>0</v>
      </c>
      <c r="I401" s="205">
        <f>'هر څه دلته وليکئ'!AJ37</f>
        <v>0</v>
      </c>
      <c r="J401" s="721">
        <f>'هر څه دلته وليکئ'!AB37</f>
        <v>0</v>
      </c>
      <c r="K401" s="433">
        <f>'هر څه دلته وليکئ'!AK37</f>
        <v>0</v>
      </c>
      <c r="L401" s="190">
        <f>'هر څه دلته وليکئ'!AL37</f>
        <v>0</v>
      </c>
      <c r="M401" s="190">
        <f>'هر څه دلته وليکئ'!AM37</f>
        <v>0</v>
      </c>
      <c r="N401" s="190">
        <f>'هر څه دلته وليکئ'!AN37</f>
        <v>0</v>
      </c>
      <c r="O401" s="190">
        <f>'هر څه دلته وليکئ'!AO37</f>
        <v>0</v>
      </c>
      <c r="P401" s="190">
        <f>'هر څه دلته وليکئ'!AP37</f>
        <v>0</v>
      </c>
      <c r="Q401" s="190">
        <f>'هر څه دلته وليکئ'!AQ37</f>
        <v>0</v>
      </c>
      <c r="R401" s="190">
        <f>'هر څه دلته وليکئ'!AR37</f>
        <v>0</v>
      </c>
      <c r="S401" s="190">
        <f>'هر څه دلته وليکئ'!AS37</f>
        <v>0</v>
      </c>
      <c r="T401" s="190">
        <f>'هر څه دلته وليکئ'!AT37</f>
        <v>0</v>
      </c>
      <c r="U401" s="190">
        <f>'هر څه دلته وليکئ'!AU37</f>
        <v>0</v>
      </c>
      <c r="V401" s="190">
        <f>'هر څه دلته وليکئ'!AV37</f>
        <v>0</v>
      </c>
      <c r="W401" s="190">
        <f>'هر څه دلته وليکئ'!AW37</f>
        <v>0</v>
      </c>
      <c r="X401" s="190">
        <f>'هر څه دلته وليکئ'!AX37</f>
        <v>0</v>
      </c>
      <c r="Y401" s="190"/>
      <c r="Z401" s="190">
        <f>'هر څه دلته وليکئ'!AZ37</f>
        <v>0</v>
      </c>
      <c r="AA401" s="190">
        <f>'هر څه دلته وليکئ'!BA37</f>
        <v>0</v>
      </c>
      <c r="AB401" s="190">
        <f>'هر څه دلته وليکئ'!BB37</f>
        <v>0</v>
      </c>
      <c r="AC401" s="193">
        <f>'هر څه دلته وليکئ'!BC37</f>
        <v>0</v>
      </c>
      <c r="AD401" s="745" t="s">
        <v>114</v>
      </c>
      <c r="AE401" s="746"/>
      <c r="AF401" s="205">
        <f>'هر څه دلته وليکئ'!BD37</f>
        <v>0</v>
      </c>
      <c r="AG401" s="706">
        <f>'هر څه دلته وليکئ'!DH37</f>
        <v>0</v>
      </c>
      <c r="AH401" s="740">
        <f>'هر څه دلته وليکئ'!DI37</f>
        <v>0</v>
      </c>
      <c r="AI401" s="421" t="str">
        <f>'هر څه دلته وليکئ'!DJ37</f>
        <v xml:space="preserve"> ثبت </v>
      </c>
      <c r="AJ401" s="673">
        <f>'هر څه دلته وليکئ'!DM37</f>
        <v>0</v>
      </c>
      <c r="AK401" s="682">
        <f>'هر څه دلته وليکئ'!DN37</f>
        <v>0</v>
      </c>
      <c r="AL401" s="676">
        <f>'هر څه دلته وليکئ'!DO37</f>
        <v>0</v>
      </c>
      <c r="AM401" s="673">
        <f>'هر څه دلته وليکئ'!DP37</f>
        <v>0</v>
      </c>
      <c r="AN401" s="673">
        <f>'هر څه دلته وليکئ'!DQ37</f>
        <v>0</v>
      </c>
      <c r="AO401" s="673">
        <f>'هر څه دلته وليکئ'!DR37</f>
        <v>0</v>
      </c>
      <c r="AP401" s="673">
        <f>'هر څه دلته وليکئ'!DS37</f>
        <v>0</v>
      </c>
      <c r="AQ401" s="673">
        <f>'هر څه دلته وليکئ'!DT37</f>
        <v>0</v>
      </c>
      <c r="AR401" s="673">
        <f>'هر څه دلته وليکئ'!DU37</f>
        <v>0</v>
      </c>
      <c r="AS401" s="670">
        <v>27</v>
      </c>
    </row>
    <row r="402" spans="1:45" ht="23.45" customHeight="1" thickBot="1">
      <c r="A402" s="749"/>
      <c r="B402" s="750"/>
      <c r="C402" s="205">
        <f>'هر څه دلته وليکئ'!A37</f>
        <v>0</v>
      </c>
      <c r="D402" s="205">
        <f>'هر څه دلته وليکئ'!B37</f>
        <v>0</v>
      </c>
      <c r="E402" s="205">
        <f>'هر څه دلته وليکئ'!C37</f>
        <v>0</v>
      </c>
      <c r="F402" s="205">
        <f>'هر څه دلته وليکئ'!D37</f>
        <v>0</v>
      </c>
      <c r="G402" s="432">
        <f>'هر څه دلته وليکئ'!E37</f>
        <v>0</v>
      </c>
      <c r="H402" s="190">
        <f>'هر څه دلته وليکئ'!F37</f>
        <v>0</v>
      </c>
      <c r="I402" s="205">
        <f>'هر څه دلته وليکئ'!G37</f>
        <v>0</v>
      </c>
      <c r="J402" s="722"/>
      <c r="K402" s="435">
        <f>'هر څه دلته وليکئ'!H37</f>
        <v>0</v>
      </c>
      <c r="L402" s="194">
        <f>'هر څه دلته وليکئ'!I37</f>
        <v>0</v>
      </c>
      <c r="M402" s="194">
        <f>'هر څه دلته وليکئ'!J37</f>
        <v>0</v>
      </c>
      <c r="N402" s="194">
        <f>'هر څه دلته وليکئ'!K37</f>
        <v>0</v>
      </c>
      <c r="O402" s="194">
        <f>'هر څه دلته وليکئ'!L37</f>
        <v>0</v>
      </c>
      <c r="P402" s="194">
        <f>'هر څه دلته وليکئ'!M37</f>
        <v>0</v>
      </c>
      <c r="Q402" s="194">
        <f>'هر څه دلته وليکئ'!N37</f>
        <v>0</v>
      </c>
      <c r="R402" s="194">
        <f>'هر څه دلته وليکئ'!O37</f>
        <v>0</v>
      </c>
      <c r="S402" s="194"/>
      <c r="T402" s="194">
        <f>'هر څه دلته وليکئ'!Q37</f>
        <v>0</v>
      </c>
      <c r="U402" s="194">
        <f>'هر څه دلته وليکئ'!R37</f>
        <v>0</v>
      </c>
      <c r="V402" s="194">
        <f>'هر څه دلته وليکئ'!S37</f>
        <v>0</v>
      </c>
      <c r="W402" s="194">
        <f>'هر څه دلته وليکئ'!T37</f>
        <v>0</v>
      </c>
      <c r="X402" s="194">
        <f>'هر څه دلته وليکئ'!U37</f>
        <v>0</v>
      </c>
      <c r="Y402" s="194"/>
      <c r="Z402" s="194">
        <f>'هر څه دلته وليکئ'!W37</f>
        <v>0</v>
      </c>
      <c r="AA402" s="194">
        <f>'هر څه دلته وليکئ'!X37</f>
        <v>0</v>
      </c>
      <c r="AB402" s="194">
        <f>'هر څه دلته وليکئ'!Y37</f>
        <v>0</v>
      </c>
      <c r="AC402" s="195">
        <f>'هر څه دلته وليکئ'!Z37</f>
        <v>0</v>
      </c>
      <c r="AD402" s="724" t="s">
        <v>115</v>
      </c>
      <c r="AE402" s="725"/>
      <c r="AF402" s="205">
        <f>'هر څه دلته وليکئ'!AA37</f>
        <v>0</v>
      </c>
      <c r="AG402" s="707"/>
      <c r="AH402" s="741"/>
      <c r="AI402" s="653" t="str">
        <f>'هر څه دلته وليکئ'!DK37</f>
        <v xml:space="preserve">  پاڼه</v>
      </c>
      <c r="AJ402" s="674"/>
      <c r="AK402" s="683"/>
      <c r="AL402" s="677"/>
      <c r="AM402" s="674"/>
      <c r="AN402" s="674"/>
      <c r="AO402" s="674"/>
      <c r="AP402" s="674"/>
      <c r="AQ402" s="674"/>
      <c r="AR402" s="674"/>
      <c r="AS402" s="671"/>
    </row>
    <row r="403" spans="1:45" ht="23.45" customHeight="1">
      <c r="A403" s="749"/>
      <c r="B403" s="750"/>
      <c r="C403" s="262">
        <f>'هر څه دلته وليکئ'!CG37</f>
        <v>0</v>
      </c>
      <c r="D403" s="262">
        <f>'هر څه دلته وليکئ'!CH37</f>
        <v>0</v>
      </c>
      <c r="E403" s="262">
        <f>'هر څه دلته وليکئ'!CI37</f>
        <v>0</v>
      </c>
      <c r="F403" s="262">
        <f>'هر څه دلته وليکئ'!CJ37</f>
        <v>0</v>
      </c>
      <c r="G403" s="439">
        <f>'هر څه دلته وليکئ'!CK37</f>
        <v>0</v>
      </c>
      <c r="H403" s="447">
        <f>'هر څه دلته وليکئ'!CL37</f>
        <v>0</v>
      </c>
      <c r="I403" s="262">
        <f>'هر څه دلته وليکئ'!CM37</f>
        <v>0</v>
      </c>
      <c r="J403" s="722"/>
      <c r="K403" s="262">
        <f>'هر څه دلته وليکئ'!CO37</f>
        <v>0</v>
      </c>
      <c r="L403" s="155">
        <f>'هر څه دلته وليکئ'!CP37</f>
        <v>0</v>
      </c>
      <c r="M403" s="155">
        <f>'هر څه دلته وليکئ'!CQ37</f>
        <v>0</v>
      </c>
      <c r="N403" s="155"/>
      <c r="O403" s="155">
        <f>'هر څه دلته وليکئ'!CS37</f>
        <v>0</v>
      </c>
      <c r="P403" s="155"/>
      <c r="Q403" s="155">
        <f>'هر څه دلته وليکئ'!CU37</f>
        <v>0</v>
      </c>
      <c r="R403" s="155">
        <f>'هر څه دلته وليکئ'!CV37</f>
        <v>0</v>
      </c>
      <c r="S403" s="155"/>
      <c r="T403" s="155">
        <f>'هر څه دلته وليکئ'!CX37</f>
        <v>0</v>
      </c>
      <c r="U403" s="155">
        <f>'هر څه دلته وليکئ'!CY37</f>
        <v>0</v>
      </c>
      <c r="V403" s="155">
        <f>'هر څه دلته وليکئ'!CZ37</f>
        <v>0</v>
      </c>
      <c r="W403" s="155">
        <f>'هر څه دلته وليکئ'!DA37</f>
        <v>0</v>
      </c>
      <c r="X403" s="155">
        <f>'هر څه دلته وليکئ'!DB37</f>
        <v>0</v>
      </c>
      <c r="Y403" s="155"/>
      <c r="Z403" s="155">
        <f>'هر څه دلته وليکئ'!DD37</f>
        <v>0</v>
      </c>
      <c r="AA403" s="155">
        <f>'هر څه دلته وليکئ'!DE37</f>
        <v>0</v>
      </c>
      <c r="AB403" s="155">
        <f>'هر څه دلته وليکئ'!DF37</f>
        <v>0</v>
      </c>
      <c r="AC403" s="196">
        <f>'هر څه دلته وليکئ'!DG37</f>
        <v>0</v>
      </c>
      <c r="AD403" s="224" t="s">
        <v>49</v>
      </c>
      <c r="AE403" s="738" t="s">
        <v>116</v>
      </c>
      <c r="AF403" s="729">
        <f>AF13</f>
        <v>1403</v>
      </c>
      <c r="AG403" s="707"/>
      <c r="AH403" s="741"/>
      <c r="AI403" s="653"/>
      <c r="AJ403" s="674"/>
      <c r="AK403" s="683"/>
      <c r="AL403" s="677"/>
      <c r="AM403" s="674"/>
      <c r="AN403" s="674"/>
      <c r="AO403" s="674"/>
      <c r="AP403" s="674"/>
      <c r="AQ403" s="674"/>
      <c r="AR403" s="674"/>
      <c r="AS403" s="671"/>
    </row>
    <row r="404" spans="1:45" ht="23.45" customHeight="1">
      <c r="A404" s="749"/>
      <c r="B404" s="750"/>
      <c r="C404" s="441">
        <v>0</v>
      </c>
      <c r="D404" s="426">
        <v>0</v>
      </c>
      <c r="E404" s="263">
        <f>IF(G404="","",G404-F404)</f>
        <v>0</v>
      </c>
      <c r="F404" s="263">
        <f>IF(F405="","",F405-F403)</f>
        <v>0</v>
      </c>
      <c r="G404" s="442">
        <f>IF(G405="","",G405-G403)</f>
        <v>0</v>
      </c>
      <c r="H404" s="714">
        <f>'هر څه دلته وليکئ'!BK37</f>
        <v>0</v>
      </c>
      <c r="I404" s="727">
        <f>'هر څه دلته وليکئ'!BL37</f>
        <v>0</v>
      </c>
      <c r="J404" s="722"/>
      <c r="K404" s="263">
        <f>'هر څه دلته وليکئ'!BM37</f>
        <v>0</v>
      </c>
      <c r="L404" s="156">
        <f>'هر څه دلته وليکئ'!BN37</f>
        <v>0</v>
      </c>
      <c r="M404" s="156">
        <f>'هر څه دلته وليکئ'!BO37</f>
        <v>0</v>
      </c>
      <c r="N404" s="156"/>
      <c r="O404" s="156">
        <f>'هر څه دلته وليکئ'!BQ37</f>
        <v>0</v>
      </c>
      <c r="P404" s="156"/>
      <c r="Q404" s="156">
        <f>'هر څه دلته وليکئ'!BS37</f>
        <v>0</v>
      </c>
      <c r="R404" s="156">
        <f>'هر څه دلته وليکئ'!BT37</f>
        <v>0</v>
      </c>
      <c r="S404" s="156"/>
      <c r="T404" s="156">
        <f>'هر څه دلته وليکئ'!BV37</f>
        <v>0</v>
      </c>
      <c r="U404" s="156">
        <f>'هر څه دلته وليکئ'!BW37</f>
        <v>0</v>
      </c>
      <c r="V404" s="156">
        <f>'هر څه دلته وليکئ'!BX37</f>
        <v>0</v>
      </c>
      <c r="W404" s="156">
        <f>'هر څه دلته وليکئ'!BY37</f>
        <v>0</v>
      </c>
      <c r="X404" s="156">
        <f>'هر څه دلته وليکئ'!BZ37</f>
        <v>0</v>
      </c>
      <c r="Y404" s="156"/>
      <c r="Z404" s="156">
        <f>'هر څه دلته وليکئ'!CB37</f>
        <v>0</v>
      </c>
      <c r="AA404" s="156">
        <f>'هر څه دلته وليکئ'!CC37</f>
        <v>0</v>
      </c>
      <c r="AB404" s="156">
        <f>'هر څه دلته وليکئ'!CD37</f>
        <v>0</v>
      </c>
      <c r="AC404" s="198">
        <f>'هر څه دلته وليکئ'!CE37</f>
        <v>0</v>
      </c>
      <c r="AD404" s="225" t="s">
        <v>0</v>
      </c>
      <c r="AE404" s="738"/>
      <c r="AF404" s="661"/>
      <c r="AG404" s="707"/>
      <c r="AH404" s="741"/>
      <c r="AI404" s="653" t="str">
        <f>'هر څه دلته وليکئ'!DL37</f>
        <v>جلد</v>
      </c>
      <c r="AJ404" s="674"/>
      <c r="AK404" s="683"/>
      <c r="AL404" s="677"/>
      <c r="AM404" s="674"/>
      <c r="AN404" s="674"/>
      <c r="AO404" s="674"/>
      <c r="AP404" s="674"/>
      <c r="AQ404" s="674"/>
      <c r="AR404" s="674"/>
      <c r="AS404" s="671"/>
    </row>
    <row r="405" spans="1:45" ht="23.45" customHeight="1">
      <c r="A405" s="751"/>
      <c r="B405" s="752"/>
      <c r="C405" s="263">
        <f>'هر څه دلته وليکئ'!BF37</f>
        <v>0</v>
      </c>
      <c r="D405" s="263">
        <f>'هر څه دلته وليکئ'!BG37</f>
        <v>0</v>
      </c>
      <c r="E405" s="263">
        <f>'هر څه دلته وليکئ'!BH37</f>
        <v>0</v>
      </c>
      <c r="F405" s="263">
        <f>'هر څه دلته وليکئ'!BI37</f>
        <v>0</v>
      </c>
      <c r="G405" s="450">
        <f>'هر څه دلته وليکئ'!BJ37</f>
        <v>0</v>
      </c>
      <c r="H405" s="715"/>
      <c r="I405" s="728"/>
      <c r="J405" s="723"/>
      <c r="K405" s="263">
        <f t="shared" ref="K405:R405" si="79">SUM(K404+K403)</f>
        <v>0</v>
      </c>
      <c r="L405" s="156">
        <f t="shared" si="79"/>
        <v>0</v>
      </c>
      <c r="M405" s="189">
        <f t="shared" si="79"/>
        <v>0</v>
      </c>
      <c r="N405" s="189"/>
      <c r="O405" s="189">
        <f t="shared" si="79"/>
        <v>0</v>
      </c>
      <c r="P405" s="189"/>
      <c r="Q405" s="189">
        <f t="shared" si="79"/>
        <v>0</v>
      </c>
      <c r="R405" s="189">
        <f t="shared" si="79"/>
        <v>0</v>
      </c>
      <c r="S405" s="189"/>
      <c r="T405" s="189">
        <f t="shared" ref="T405:X405" si="80">SUM(T404+T403)</f>
        <v>0</v>
      </c>
      <c r="U405" s="189">
        <f t="shared" si="80"/>
        <v>0</v>
      </c>
      <c r="V405" s="189">
        <f t="shared" si="80"/>
        <v>0</v>
      </c>
      <c r="W405" s="189">
        <f t="shared" si="80"/>
        <v>0</v>
      </c>
      <c r="X405" s="189">
        <f t="shared" si="80"/>
        <v>0</v>
      </c>
      <c r="Y405" s="189"/>
      <c r="Z405" s="189">
        <f t="shared" ref="Z405:AB405" si="81">SUM(Z404+Z403)</f>
        <v>0</v>
      </c>
      <c r="AA405" s="189">
        <f t="shared" si="81"/>
        <v>0</v>
      </c>
      <c r="AB405" s="189">
        <f t="shared" si="81"/>
        <v>0</v>
      </c>
      <c r="AC405" s="204">
        <f>SUM(AC404+AC403)</f>
        <v>0</v>
      </c>
      <c r="AD405" s="226" t="s">
        <v>48</v>
      </c>
      <c r="AE405" s="739"/>
      <c r="AF405" s="728"/>
      <c r="AG405" s="708"/>
      <c r="AH405" s="742"/>
      <c r="AI405" s="654"/>
      <c r="AJ405" s="675"/>
      <c r="AK405" s="684"/>
      <c r="AL405" s="678"/>
      <c r="AM405" s="675"/>
      <c r="AN405" s="675"/>
      <c r="AO405" s="675"/>
      <c r="AP405" s="675"/>
      <c r="AQ405" s="675"/>
      <c r="AR405" s="675"/>
      <c r="AS405" s="672"/>
    </row>
    <row r="406" spans="1:45" ht="15.95" customHeight="1">
      <c r="A406" s="704" t="s">
        <v>264</v>
      </c>
      <c r="B406" s="705"/>
      <c r="C406" s="705"/>
      <c r="D406" s="705"/>
      <c r="E406" s="705"/>
      <c r="F406" s="705"/>
      <c r="G406" s="705"/>
      <c r="H406" s="705"/>
      <c r="I406" s="705"/>
      <c r="J406" s="705"/>
      <c r="K406" s="704" t="s">
        <v>119</v>
      </c>
      <c r="L406" s="705"/>
      <c r="M406" s="705"/>
      <c r="N406" s="705"/>
      <c r="O406" s="705"/>
      <c r="P406" s="705"/>
      <c r="Q406" s="705"/>
      <c r="R406" s="705"/>
      <c r="S406" s="705"/>
      <c r="T406" s="705"/>
      <c r="U406" s="705"/>
      <c r="V406" s="705"/>
      <c r="W406" s="705"/>
      <c r="X406" s="705"/>
      <c r="Y406" s="705"/>
      <c r="Z406" s="705"/>
      <c r="AA406" s="705"/>
      <c r="AB406" s="705"/>
      <c r="AC406" s="717"/>
      <c r="AD406" s="718" t="s">
        <v>118</v>
      </c>
      <c r="AE406" s="719"/>
      <c r="AF406" s="719"/>
      <c r="AG406" s="719"/>
      <c r="AH406" s="719"/>
      <c r="AI406" s="719"/>
      <c r="AJ406" s="719"/>
      <c r="AK406" s="719"/>
      <c r="AL406" s="719"/>
      <c r="AM406" s="719"/>
      <c r="AN406" s="719"/>
      <c r="AO406" s="719"/>
      <c r="AP406" s="719"/>
      <c r="AQ406" s="719"/>
      <c r="AR406" s="719"/>
      <c r="AS406" s="720"/>
    </row>
    <row r="407" spans="1:45" ht="15.95" customHeight="1" thickBot="1">
      <c r="A407" s="650" t="s">
        <v>58</v>
      </c>
      <c r="B407" s="651"/>
      <c r="C407" s="651"/>
      <c r="D407" s="651"/>
      <c r="E407" s="651"/>
      <c r="F407" s="651"/>
      <c r="G407" s="651"/>
      <c r="H407" s="651"/>
      <c r="I407" s="651"/>
      <c r="J407" s="651"/>
      <c r="K407" s="651"/>
      <c r="L407" s="651"/>
      <c r="M407" s="651"/>
      <c r="N407" s="651"/>
      <c r="O407" s="651"/>
      <c r="P407" s="651"/>
      <c r="Q407" s="651"/>
      <c r="R407" s="651"/>
      <c r="S407" s="651"/>
      <c r="T407" s="651"/>
      <c r="U407" s="651"/>
      <c r="V407" s="651"/>
      <c r="W407" s="651"/>
      <c r="X407" s="651"/>
      <c r="Y407" s="651"/>
      <c r="Z407" s="651"/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2"/>
    </row>
    <row r="408" spans="1:45" ht="14.45" customHeight="1">
      <c r="A408" s="689" t="s">
        <v>61</v>
      </c>
      <c r="B408" s="690"/>
      <c r="C408" s="657" t="s">
        <v>8</v>
      </c>
      <c r="D408" s="657"/>
      <c r="E408" s="657"/>
      <c r="F408" s="657"/>
      <c r="G408" s="658"/>
      <c r="H408" s="659" t="s">
        <v>9</v>
      </c>
      <c r="I408" s="661" t="s">
        <v>50</v>
      </c>
      <c r="J408" s="655" t="s">
        <v>147</v>
      </c>
      <c r="K408" s="661" t="s">
        <v>146</v>
      </c>
      <c r="L408" s="663" t="s">
        <v>10</v>
      </c>
      <c r="M408" s="663" t="s">
        <v>11</v>
      </c>
      <c r="N408" s="663" t="s">
        <v>44</v>
      </c>
      <c r="O408" s="663" t="s">
        <v>12</v>
      </c>
      <c r="P408" s="663" t="s">
        <v>13</v>
      </c>
      <c r="Q408" s="663" t="s">
        <v>14</v>
      </c>
      <c r="R408" s="663" t="s">
        <v>15</v>
      </c>
      <c r="S408" s="663" t="s">
        <v>45</v>
      </c>
      <c r="T408" s="663" t="s">
        <v>16</v>
      </c>
      <c r="U408" s="663" t="s">
        <v>17</v>
      </c>
      <c r="V408" s="663" t="s">
        <v>18</v>
      </c>
      <c r="W408" s="663" t="s">
        <v>19</v>
      </c>
      <c r="X408" s="663" t="s">
        <v>20</v>
      </c>
      <c r="Y408" s="663" t="s">
        <v>55</v>
      </c>
      <c r="Z408" s="663" t="s">
        <v>54</v>
      </c>
      <c r="AA408" s="663" t="s">
        <v>53</v>
      </c>
      <c r="AB408" s="663" t="s">
        <v>21</v>
      </c>
      <c r="AC408" s="696" t="s">
        <v>22</v>
      </c>
      <c r="AD408" s="709" t="s">
        <v>56</v>
      </c>
      <c r="AE408" s="710"/>
      <c r="AF408" s="661" t="s">
        <v>148</v>
      </c>
      <c r="AG408" s="653" t="s">
        <v>43</v>
      </c>
      <c r="AH408" s="736" t="s">
        <v>316</v>
      </c>
      <c r="AI408" s="685" t="s">
        <v>23</v>
      </c>
      <c r="AJ408" s="685" t="s">
        <v>24</v>
      </c>
      <c r="AK408" s="731" t="s">
        <v>25</v>
      </c>
      <c r="AL408" s="691" t="s">
        <v>57</v>
      </c>
      <c r="AM408" s="692"/>
      <c r="AN408" s="692"/>
      <c r="AO408" s="692"/>
      <c r="AP408" s="692"/>
      <c r="AQ408" s="692"/>
      <c r="AR408" s="693"/>
      <c r="AS408" s="694" t="s">
        <v>26</v>
      </c>
    </row>
    <row r="409" spans="1:45" ht="46.5" customHeight="1" thickBot="1">
      <c r="A409" s="668"/>
      <c r="B409" s="669"/>
      <c r="C409" s="150" t="s">
        <v>27</v>
      </c>
      <c r="D409" s="181" t="s">
        <v>28</v>
      </c>
      <c r="E409" s="181" t="s">
        <v>29</v>
      </c>
      <c r="F409" s="181" t="s">
        <v>30</v>
      </c>
      <c r="G409" s="151" t="s">
        <v>51</v>
      </c>
      <c r="H409" s="660"/>
      <c r="I409" s="662"/>
      <c r="J409" s="656"/>
      <c r="K409" s="662"/>
      <c r="L409" s="664"/>
      <c r="M409" s="664"/>
      <c r="N409" s="664"/>
      <c r="O409" s="664"/>
      <c r="P409" s="664"/>
      <c r="Q409" s="664"/>
      <c r="R409" s="664"/>
      <c r="S409" s="664"/>
      <c r="T409" s="664"/>
      <c r="U409" s="664"/>
      <c r="V409" s="664"/>
      <c r="W409" s="664"/>
      <c r="X409" s="664"/>
      <c r="Y409" s="664"/>
      <c r="Z409" s="664"/>
      <c r="AA409" s="664"/>
      <c r="AB409" s="664"/>
      <c r="AC409" s="688"/>
      <c r="AD409" s="711"/>
      <c r="AE409" s="712"/>
      <c r="AF409" s="662"/>
      <c r="AG409" s="665"/>
      <c r="AH409" s="737"/>
      <c r="AI409" s="686"/>
      <c r="AJ409" s="686"/>
      <c r="AK409" s="732"/>
      <c r="AL409" s="91" t="s">
        <v>31</v>
      </c>
      <c r="AM409" s="122" t="s">
        <v>32</v>
      </c>
      <c r="AN409" s="92" t="s">
        <v>33</v>
      </c>
      <c r="AO409" s="121" t="s">
        <v>34</v>
      </c>
      <c r="AP409" s="92" t="s">
        <v>35</v>
      </c>
      <c r="AQ409" s="122" t="s">
        <v>36</v>
      </c>
      <c r="AR409" s="93" t="s">
        <v>37</v>
      </c>
      <c r="AS409" s="695"/>
    </row>
    <row r="410" spans="1:45" ht="23.45" customHeight="1" thickBot="1">
      <c r="A410" s="668"/>
      <c r="B410" s="669"/>
      <c r="C410" s="205">
        <f>'هر څه دلته وليکئ'!AD38</f>
        <v>0</v>
      </c>
      <c r="D410" s="205">
        <f>'هر څه دلته وليکئ'!AE38</f>
        <v>0</v>
      </c>
      <c r="E410" s="205">
        <f>'هر څه دلته وليکئ'!AF38</f>
        <v>0</v>
      </c>
      <c r="F410" s="205">
        <f>'هر څه دلته وليکئ'!AG38</f>
        <v>0</v>
      </c>
      <c r="G410" s="432">
        <f>'هر څه دلته وليکئ'!AH38</f>
        <v>0</v>
      </c>
      <c r="H410" s="190">
        <f>'هر څه دلته وليکئ'!AI38</f>
        <v>0</v>
      </c>
      <c r="I410" s="205">
        <f>'هر څه دلته وليکئ'!AJ38</f>
        <v>0</v>
      </c>
      <c r="J410" s="721">
        <f>'هر څه دلته وليکئ'!AB38</f>
        <v>0</v>
      </c>
      <c r="K410" s="433">
        <f>'هر څه دلته وليکئ'!AK38</f>
        <v>0</v>
      </c>
      <c r="L410" s="190">
        <f>'هر څه دلته وليکئ'!AL38</f>
        <v>0</v>
      </c>
      <c r="M410" s="190">
        <f>'هر څه دلته وليکئ'!AM38</f>
        <v>0</v>
      </c>
      <c r="N410" s="190">
        <f>'هر څه دلته وليکئ'!AN38</f>
        <v>0</v>
      </c>
      <c r="O410" s="190">
        <f>'هر څه دلته وليکئ'!AO38</f>
        <v>0</v>
      </c>
      <c r="P410" s="190">
        <f>'هر څه دلته وليکئ'!AP38</f>
        <v>0</v>
      </c>
      <c r="Q410" s="190">
        <f>'هر څه دلته وليکئ'!AQ38</f>
        <v>0</v>
      </c>
      <c r="R410" s="190">
        <f>'هر څه دلته وليکئ'!AR38</f>
        <v>0</v>
      </c>
      <c r="S410" s="190">
        <f>'هر څه دلته وليکئ'!AS38</f>
        <v>0</v>
      </c>
      <c r="T410" s="190">
        <f>'هر څه دلته وليکئ'!AT38</f>
        <v>0</v>
      </c>
      <c r="U410" s="190">
        <f>'هر څه دلته وليکئ'!AU38</f>
        <v>0</v>
      </c>
      <c r="V410" s="190">
        <f>'هر څه دلته وليکئ'!AV38</f>
        <v>0</v>
      </c>
      <c r="W410" s="190">
        <f>'هر څه دلته وليکئ'!AW38</f>
        <v>0</v>
      </c>
      <c r="X410" s="190">
        <f>'هر څه دلته وليکئ'!AX38</f>
        <v>0</v>
      </c>
      <c r="Y410" s="190"/>
      <c r="Z410" s="190">
        <f>'هر څه دلته وليکئ'!AZ38</f>
        <v>0</v>
      </c>
      <c r="AA410" s="190">
        <f>'هر څه دلته وليکئ'!BA38</f>
        <v>0</v>
      </c>
      <c r="AB410" s="190">
        <f>'هر څه دلته وليکئ'!BB38</f>
        <v>0</v>
      </c>
      <c r="AC410" s="193">
        <f>'هر څه دلته وليکئ'!BC38</f>
        <v>0</v>
      </c>
      <c r="AD410" s="745" t="s">
        <v>114</v>
      </c>
      <c r="AE410" s="746"/>
      <c r="AF410" s="205">
        <f>'هر څه دلته وليکئ'!BD38</f>
        <v>0</v>
      </c>
      <c r="AG410" s="706">
        <f>'هر څه دلته وليکئ'!DH38</f>
        <v>0</v>
      </c>
      <c r="AH410" s="740">
        <f>'هر څه دلته وليکئ'!DI38</f>
        <v>0</v>
      </c>
      <c r="AI410" s="421" t="str">
        <f>'هر څه دلته وليکئ'!DJ38</f>
        <v xml:space="preserve"> ثبت </v>
      </c>
      <c r="AJ410" s="673">
        <f>'هر څه دلته وليکئ'!DM38</f>
        <v>0</v>
      </c>
      <c r="AK410" s="682">
        <f>'هر څه دلته وليکئ'!DN38</f>
        <v>0</v>
      </c>
      <c r="AL410" s="676">
        <f>'هر څه دلته وليکئ'!DO38</f>
        <v>0</v>
      </c>
      <c r="AM410" s="673">
        <f>'هر څه دلته وليکئ'!DP38</f>
        <v>0</v>
      </c>
      <c r="AN410" s="673">
        <f>'هر څه دلته وليکئ'!DQ38</f>
        <v>0</v>
      </c>
      <c r="AO410" s="673">
        <f>'هر څه دلته وليکئ'!DR38</f>
        <v>0</v>
      </c>
      <c r="AP410" s="673">
        <f>'هر څه دلته وليکئ'!DS38</f>
        <v>0</v>
      </c>
      <c r="AQ410" s="673">
        <f>'هر څه دلته وليکئ'!DT38</f>
        <v>0</v>
      </c>
      <c r="AR410" s="673">
        <f>'هر څه دلته وليکئ'!DU38</f>
        <v>0</v>
      </c>
      <c r="AS410" s="670">
        <v>28</v>
      </c>
    </row>
    <row r="411" spans="1:45" ht="23.45" customHeight="1" thickBot="1">
      <c r="A411" s="668"/>
      <c r="B411" s="669"/>
      <c r="C411" s="205">
        <f>'هر څه دلته وليکئ'!A38</f>
        <v>0</v>
      </c>
      <c r="D411" s="205">
        <f>'هر څه دلته وليکئ'!B38</f>
        <v>0</v>
      </c>
      <c r="E411" s="205">
        <f>'هر څه دلته وليکئ'!C38</f>
        <v>0</v>
      </c>
      <c r="F411" s="205">
        <f>'هر څه دلته وليکئ'!D38</f>
        <v>0</v>
      </c>
      <c r="G411" s="432">
        <f>'هر څه دلته وليکئ'!E38</f>
        <v>0</v>
      </c>
      <c r="H411" s="190">
        <f>'هر څه دلته وليکئ'!F38</f>
        <v>0</v>
      </c>
      <c r="I411" s="205">
        <f>'هر څه دلته وليکئ'!G38</f>
        <v>0</v>
      </c>
      <c r="J411" s="722"/>
      <c r="K411" s="435">
        <f>'هر څه دلته وليکئ'!H38</f>
        <v>0</v>
      </c>
      <c r="L411" s="194">
        <f>'هر څه دلته وليکئ'!I38</f>
        <v>0</v>
      </c>
      <c r="M411" s="194">
        <f>'هر څه دلته وليکئ'!J38</f>
        <v>0</v>
      </c>
      <c r="N411" s="194">
        <f>'هر څه دلته وليکئ'!K38</f>
        <v>0</v>
      </c>
      <c r="O411" s="194">
        <f>'هر څه دلته وليکئ'!L38</f>
        <v>0</v>
      </c>
      <c r="P411" s="194">
        <f>'هر څه دلته وليکئ'!M38</f>
        <v>0</v>
      </c>
      <c r="Q411" s="194">
        <f>'هر څه دلته وليکئ'!N38</f>
        <v>0</v>
      </c>
      <c r="R411" s="194">
        <f>'هر څه دلته وليکئ'!O38</f>
        <v>0</v>
      </c>
      <c r="S411" s="194"/>
      <c r="T411" s="194">
        <f>'هر څه دلته وليکئ'!Q38</f>
        <v>0</v>
      </c>
      <c r="U411" s="194">
        <f>'هر څه دلته وليکئ'!R38</f>
        <v>0</v>
      </c>
      <c r="V411" s="194">
        <f>'هر څه دلته وليکئ'!S38</f>
        <v>0</v>
      </c>
      <c r="W411" s="194">
        <f>'هر څه دلته وليکئ'!T38</f>
        <v>0</v>
      </c>
      <c r="X411" s="194">
        <f>'هر څه دلته وليکئ'!U38</f>
        <v>0</v>
      </c>
      <c r="Y411" s="194"/>
      <c r="Z411" s="194">
        <f>'هر څه دلته وليکئ'!W38</f>
        <v>0</v>
      </c>
      <c r="AA411" s="194">
        <f>'هر څه دلته وليکئ'!X38</f>
        <v>0</v>
      </c>
      <c r="AB411" s="194">
        <f>'هر څه دلته وليکئ'!Y38</f>
        <v>0</v>
      </c>
      <c r="AC411" s="195">
        <f>'هر څه دلته وليکئ'!Z38</f>
        <v>0</v>
      </c>
      <c r="AD411" s="724" t="s">
        <v>115</v>
      </c>
      <c r="AE411" s="725"/>
      <c r="AF411" s="205">
        <f>'هر څه دلته وليکئ'!AA38</f>
        <v>0</v>
      </c>
      <c r="AG411" s="707"/>
      <c r="AH411" s="741"/>
      <c r="AI411" s="653" t="str">
        <f>'هر څه دلته وليکئ'!DK38</f>
        <v xml:space="preserve">  پاڼه</v>
      </c>
      <c r="AJ411" s="674"/>
      <c r="AK411" s="683"/>
      <c r="AL411" s="677"/>
      <c r="AM411" s="674"/>
      <c r="AN411" s="674"/>
      <c r="AO411" s="674"/>
      <c r="AP411" s="674"/>
      <c r="AQ411" s="674"/>
      <c r="AR411" s="674"/>
      <c r="AS411" s="671"/>
    </row>
    <row r="412" spans="1:45" ht="23.45" customHeight="1">
      <c r="A412" s="668"/>
      <c r="B412" s="669"/>
      <c r="C412" s="262">
        <f>'هر څه دلته وليکئ'!CG38</f>
        <v>0</v>
      </c>
      <c r="D412" s="262">
        <f>'هر څه دلته وليکئ'!CH38</f>
        <v>0</v>
      </c>
      <c r="E412" s="262">
        <f>'هر څه دلته وليکئ'!CI38</f>
        <v>0</v>
      </c>
      <c r="F412" s="262">
        <f>'هر څه دلته وليکئ'!CJ38</f>
        <v>0</v>
      </c>
      <c r="G412" s="439">
        <f>'هر څه دلته وليکئ'!CK38</f>
        <v>0</v>
      </c>
      <c r="H412" s="447">
        <f>'هر څه دلته وليکئ'!CL38</f>
        <v>0</v>
      </c>
      <c r="I412" s="262">
        <f>'هر څه دلته وليکئ'!CM38</f>
        <v>0</v>
      </c>
      <c r="J412" s="722"/>
      <c r="K412" s="262">
        <f>'هر څه دلته وليکئ'!CO38</f>
        <v>0</v>
      </c>
      <c r="L412" s="155">
        <f>'هر څه دلته وليکئ'!CP38</f>
        <v>0</v>
      </c>
      <c r="M412" s="155">
        <f>'هر څه دلته وليکئ'!CQ38</f>
        <v>0</v>
      </c>
      <c r="N412" s="155"/>
      <c r="O412" s="155">
        <f>'هر څه دلته وليکئ'!CS38</f>
        <v>0</v>
      </c>
      <c r="P412" s="155"/>
      <c r="Q412" s="155">
        <f>'هر څه دلته وليکئ'!CU38</f>
        <v>0</v>
      </c>
      <c r="R412" s="155">
        <f>'هر څه دلته وليکئ'!CV38</f>
        <v>0</v>
      </c>
      <c r="S412" s="155"/>
      <c r="T412" s="155">
        <f>'هر څه دلته وليکئ'!CX38</f>
        <v>0</v>
      </c>
      <c r="U412" s="155">
        <f>'هر څه دلته وليکئ'!CY38</f>
        <v>0</v>
      </c>
      <c r="V412" s="155">
        <f>'هر څه دلته وليکئ'!CZ38</f>
        <v>0</v>
      </c>
      <c r="W412" s="155">
        <f>'هر څه دلته وليکئ'!DA38</f>
        <v>0</v>
      </c>
      <c r="X412" s="155">
        <f>'هر څه دلته وليکئ'!DB38</f>
        <v>0</v>
      </c>
      <c r="Y412" s="155"/>
      <c r="Z412" s="155">
        <f>'هر څه دلته وليکئ'!DD38</f>
        <v>0</v>
      </c>
      <c r="AA412" s="155">
        <f>'هر څه دلته وليکئ'!DE38</f>
        <v>0</v>
      </c>
      <c r="AB412" s="155">
        <f>'هر څه دلته وليکئ'!DF38</f>
        <v>0</v>
      </c>
      <c r="AC412" s="196">
        <f>'هر څه دلته وليکئ'!DG38</f>
        <v>0</v>
      </c>
      <c r="AD412" s="224" t="s">
        <v>49</v>
      </c>
      <c r="AE412" s="738" t="s">
        <v>116</v>
      </c>
      <c r="AF412" s="729">
        <f>AF13</f>
        <v>1403</v>
      </c>
      <c r="AG412" s="707"/>
      <c r="AH412" s="741"/>
      <c r="AI412" s="653"/>
      <c r="AJ412" s="674"/>
      <c r="AK412" s="683"/>
      <c r="AL412" s="677"/>
      <c r="AM412" s="674"/>
      <c r="AN412" s="674"/>
      <c r="AO412" s="674"/>
      <c r="AP412" s="674"/>
      <c r="AQ412" s="674"/>
      <c r="AR412" s="674"/>
      <c r="AS412" s="671"/>
    </row>
    <row r="413" spans="1:45" ht="23.45" customHeight="1">
      <c r="A413" s="668"/>
      <c r="B413" s="669"/>
      <c r="C413" s="441">
        <v>0</v>
      </c>
      <c r="D413" s="426">
        <v>0</v>
      </c>
      <c r="E413" s="263">
        <f>IF(G413="","",G413-F413)</f>
        <v>0</v>
      </c>
      <c r="F413" s="263">
        <f>IF(F414="","",F414-F412)</f>
        <v>0</v>
      </c>
      <c r="G413" s="442">
        <f>IF(G414="","",G414-G412)</f>
        <v>0</v>
      </c>
      <c r="H413" s="714">
        <f>'هر څه دلته وليکئ'!BK38</f>
        <v>0</v>
      </c>
      <c r="I413" s="727">
        <f>'هر څه دلته وليکئ'!BL38</f>
        <v>0</v>
      </c>
      <c r="J413" s="722"/>
      <c r="K413" s="263">
        <f>'هر څه دلته وليکئ'!BM38</f>
        <v>0</v>
      </c>
      <c r="L413" s="156">
        <f>'هر څه دلته وليکئ'!BN38</f>
        <v>0</v>
      </c>
      <c r="M413" s="156">
        <f>'هر څه دلته وليکئ'!BO38</f>
        <v>0</v>
      </c>
      <c r="N413" s="156"/>
      <c r="O413" s="156">
        <f>'هر څه دلته وليکئ'!BQ38</f>
        <v>0</v>
      </c>
      <c r="P413" s="156"/>
      <c r="Q413" s="156">
        <f>'هر څه دلته وليکئ'!BS38</f>
        <v>0</v>
      </c>
      <c r="R413" s="156">
        <f>'هر څه دلته وليکئ'!BT38</f>
        <v>0</v>
      </c>
      <c r="S413" s="156"/>
      <c r="T413" s="156">
        <f>'هر څه دلته وليکئ'!BV38</f>
        <v>0</v>
      </c>
      <c r="U413" s="156">
        <f>'هر څه دلته وليکئ'!BW38</f>
        <v>0</v>
      </c>
      <c r="V413" s="156">
        <f>'هر څه دلته وليکئ'!BX38</f>
        <v>0</v>
      </c>
      <c r="W413" s="156">
        <f>'هر څه دلته وليکئ'!BY38</f>
        <v>0</v>
      </c>
      <c r="X413" s="156">
        <f>'هر څه دلته وليکئ'!BZ38</f>
        <v>0</v>
      </c>
      <c r="Y413" s="156"/>
      <c r="Z413" s="156">
        <f>'هر څه دلته وليکئ'!CB38</f>
        <v>0</v>
      </c>
      <c r="AA413" s="156">
        <f>'هر څه دلته وليکئ'!CC38</f>
        <v>0</v>
      </c>
      <c r="AB413" s="156">
        <f>'هر څه دلته وليکئ'!CD38</f>
        <v>0</v>
      </c>
      <c r="AC413" s="198">
        <f>'هر څه دلته وليکئ'!CE38</f>
        <v>0</v>
      </c>
      <c r="AD413" s="225" t="s">
        <v>0</v>
      </c>
      <c r="AE413" s="738"/>
      <c r="AF413" s="661"/>
      <c r="AG413" s="707"/>
      <c r="AH413" s="741"/>
      <c r="AI413" s="653" t="str">
        <f>'هر څه دلته وليکئ'!DL38</f>
        <v>جلد</v>
      </c>
      <c r="AJ413" s="674"/>
      <c r="AK413" s="683"/>
      <c r="AL413" s="677"/>
      <c r="AM413" s="674"/>
      <c r="AN413" s="674"/>
      <c r="AO413" s="674"/>
      <c r="AP413" s="674"/>
      <c r="AQ413" s="674"/>
      <c r="AR413" s="674"/>
      <c r="AS413" s="671"/>
    </row>
    <row r="414" spans="1:45" ht="23.45" customHeight="1">
      <c r="A414" s="668"/>
      <c r="B414" s="669"/>
      <c r="C414" s="263">
        <f>'هر څه دلته وليکئ'!BF38</f>
        <v>0</v>
      </c>
      <c r="D414" s="263">
        <f>'هر څه دلته وليکئ'!BG38</f>
        <v>0</v>
      </c>
      <c r="E414" s="263">
        <f>'هر څه دلته وليکئ'!BH38</f>
        <v>0</v>
      </c>
      <c r="F414" s="263">
        <f>'هر څه دلته وليکئ'!BI38</f>
        <v>0</v>
      </c>
      <c r="G414" s="450">
        <f>'هر څه دلته وليکئ'!BJ38</f>
        <v>0</v>
      </c>
      <c r="H414" s="715"/>
      <c r="I414" s="728"/>
      <c r="J414" s="723"/>
      <c r="K414" s="263">
        <f t="shared" ref="K414:R414" si="82">SUM(K413+K412)</f>
        <v>0</v>
      </c>
      <c r="L414" s="156">
        <f t="shared" si="82"/>
        <v>0</v>
      </c>
      <c r="M414" s="189">
        <f t="shared" si="82"/>
        <v>0</v>
      </c>
      <c r="N414" s="189"/>
      <c r="O414" s="189">
        <f t="shared" si="82"/>
        <v>0</v>
      </c>
      <c r="P414" s="189"/>
      <c r="Q414" s="189">
        <f t="shared" si="82"/>
        <v>0</v>
      </c>
      <c r="R414" s="189">
        <f t="shared" si="82"/>
        <v>0</v>
      </c>
      <c r="S414" s="189"/>
      <c r="T414" s="189">
        <f t="shared" ref="T414:X414" si="83">SUM(T413+T412)</f>
        <v>0</v>
      </c>
      <c r="U414" s="189">
        <f t="shared" si="83"/>
        <v>0</v>
      </c>
      <c r="V414" s="189">
        <f t="shared" si="83"/>
        <v>0</v>
      </c>
      <c r="W414" s="189">
        <f t="shared" si="83"/>
        <v>0</v>
      </c>
      <c r="X414" s="189">
        <f t="shared" si="83"/>
        <v>0</v>
      </c>
      <c r="Y414" s="189"/>
      <c r="Z414" s="189">
        <f t="shared" ref="Z414:AB414" si="84">SUM(Z413+Z412)</f>
        <v>0</v>
      </c>
      <c r="AA414" s="189">
        <f t="shared" si="84"/>
        <v>0</v>
      </c>
      <c r="AB414" s="189">
        <f t="shared" si="84"/>
        <v>0</v>
      </c>
      <c r="AC414" s="204">
        <f>SUM(AC413+AC412)</f>
        <v>0</v>
      </c>
      <c r="AD414" s="226" t="s">
        <v>48</v>
      </c>
      <c r="AE414" s="739"/>
      <c r="AF414" s="728"/>
      <c r="AG414" s="708"/>
      <c r="AH414" s="742"/>
      <c r="AI414" s="654"/>
      <c r="AJ414" s="675"/>
      <c r="AK414" s="684"/>
      <c r="AL414" s="678"/>
      <c r="AM414" s="675"/>
      <c r="AN414" s="675"/>
      <c r="AO414" s="675"/>
      <c r="AP414" s="675"/>
      <c r="AQ414" s="675"/>
      <c r="AR414" s="675"/>
      <c r="AS414" s="672"/>
    </row>
    <row r="415" spans="1:45" ht="15.95" customHeight="1">
      <c r="A415" s="704" t="s">
        <v>264</v>
      </c>
      <c r="B415" s="705"/>
      <c r="C415" s="705"/>
      <c r="D415" s="705"/>
      <c r="E415" s="705"/>
      <c r="F415" s="705"/>
      <c r="G415" s="705"/>
      <c r="H415" s="705"/>
      <c r="I415" s="705"/>
      <c r="J415" s="705"/>
      <c r="K415" s="704" t="s">
        <v>119</v>
      </c>
      <c r="L415" s="705"/>
      <c r="M415" s="705"/>
      <c r="N415" s="705"/>
      <c r="O415" s="705"/>
      <c r="P415" s="705"/>
      <c r="Q415" s="705"/>
      <c r="R415" s="705"/>
      <c r="S415" s="705"/>
      <c r="T415" s="705"/>
      <c r="U415" s="705"/>
      <c r="V415" s="705"/>
      <c r="W415" s="705"/>
      <c r="X415" s="705"/>
      <c r="Y415" s="705"/>
      <c r="Z415" s="705"/>
      <c r="AA415" s="705"/>
      <c r="AB415" s="705"/>
      <c r="AC415" s="717"/>
      <c r="AD415" s="718" t="s">
        <v>118</v>
      </c>
      <c r="AE415" s="719"/>
      <c r="AF415" s="719"/>
      <c r="AG415" s="719"/>
      <c r="AH415" s="719"/>
      <c r="AI415" s="719"/>
      <c r="AJ415" s="719"/>
      <c r="AK415" s="719"/>
      <c r="AL415" s="719"/>
      <c r="AM415" s="719"/>
      <c r="AN415" s="719"/>
      <c r="AO415" s="719"/>
      <c r="AP415" s="719"/>
      <c r="AQ415" s="719"/>
      <c r="AR415" s="719"/>
      <c r="AS415" s="720"/>
    </row>
    <row r="416" spans="1:45" ht="15.95" customHeight="1" thickBot="1">
      <c r="A416" s="650" t="s">
        <v>58</v>
      </c>
      <c r="B416" s="651"/>
      <c r="C416" s="651"/>
      <c r="D416" s="651"/>
      <c r="E416" s="651"/>
      <c r="F416" s="651"/>
      <c r="G416" s="651"/>
      <c r="H416" s="651"/>
      <c r="I416" s="651"/>
      <c r="J416" s="651"/>
      <c r="K416" s="651"/>
      <c r="L416" s="651"/>
      <c r="M416" s="651"/>
      <c r="N416" s="651"/>
      <c r="O416" s="651"/>
      <c r="P416" s="651"/>
      <c r="Q416" s="651"/>
      <c r="R416" s="651"/>
      <c r="S416" s="651"/>
      <c r="T416" s="651"/>
      <c r="U416" s="651"/>
      <c r="V416" s="651"/>
      <c r="W416" s="651"/>
      <c r="X416" s="651"/>
      <c r="Y416" s="651"/>
      <c r="Z416" s="651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2"/>
    </row>
    <row r="417" spans="1:45" ht="15.95" customHeight="1">
      <c r="A417" s="698" t="s">
        <v>151</v>
      </c>
      <c r="B417" s="698"/>
      <c r="C417" s="698"/>
      <c r="D417" s="698"/>
      <c r="E417" s="698"/>
      <c r="F417" s="698"/>
      <c r="G417" s="199"/>
      <c r="H417" s="703" t="s">
        <v>152</v>
      </c>
      <c r="I417" s="703"/>
      <c r="J417" s="703"/>
      <c r="K417" s="703"/>
      <c r="L417" s="703"/>
      <c r="M417" s="703"/>
      <c r="N417" s="703"/>
      <c r="O417" s="199"/>
      <c r="P417" s="703" t="s">
        <v>153</v>
      </c>
      <c r="Q417" s="703"/>
      <c r="R417" s="703"/>
      <c r="S417" s="703"/>
      <c r="T417" s="703"/>
      <c r="U417" s="703"/>
      <c r="V417" s="703"/>
      <c r="W417" s="703"/>
      <c r="X417" s="703"/>
      <c r="Y417" s="199"/>
      <c r="Z417" s="730" t="str">
        <f>Z27</f>
        <v>ولسوالۍ تائيدي:</v>
      </c>
      <c r="AA417" s="730"/>
      <c r="AB417" s="730"/>
      <c r="AC417" s="730"/>
      <c r="AD417" s="730"/>
      <c r="AE417" s="730"/>
      <c r="AF417" s="730"/>
      <c r="AG417" s="730"/>
      <c r="AH417" s="281"/>
      <c r="AI417" s="730" t="s">
        <v>287</v>
      </c>
      <c r="AJ417" s="730"/>
      <c r="AK417" s="730"/>
      <c r="AL417" s="730"/>
      <c r="AM417" s="730"/>
      <c r="AN417" s="730"/>
      <c r="AO417" s="730"/>
      <c r="AP417" s="730"/>
      <c r="AQ417" s="730"/>
      <c r="AR417" s="274"/>
      <c r="AS417" s="274"/>
    </row>
    <row r="418" spans="1:45" ht="15.95" customHeight="1">
      <c r="A418" s="214"/>
      <c r="B418" s="214"/>
      <c r="C418" s="153"/>
      <c r="D418" s="153"/>
      <c r="E418" s="153"/>
      <c r="F418" s="153"/>
      <c r="G418" s="153"/>
      <c r="H418" s="153"/>
      <c r="I418" s="220"/>
      <c r="J418" s="153"/>
      <c r="K418" s="220"/>
      <c r="L418" s="153"/>
      <c r="M418" s="153"/>
      <c r="N418" s="153"/>
      <c r="O418" s="153"/>
      <c r="P418" s="153"/>
      <c r="Q418" s="153"/>
      <c r="R418" s="153"/>
      <c r="S418" s="153"/>
      <c r="T418" s="153"/>
      <c r="U418" s="153"/>
      <c r="V418" s="153"/>
      <c r="W418" s="153"/>
      <c r="X418" s="153"/>
      <c r="Y418" s="153"/>
      <c r="Z418" s="153"/>
      <c r="AA418" s="153"/>
      <c r="AB418" s="153"/>
      <c r="AC418" s="153"/>
      <c r="AD418" s="228"/>
      <c r="AE418" s="228"/>
      <c r="AF418" s="220"/>
      <c r="AG418" s="255"/>
      <c r="AH418" s="214"/>
      <c r="AI418" s="90"/>
      <c r="AJ418" s="90"/>
      <c r="AK418" s="90"/>
      <c r="AL418" s="90"/>
      <c r="AM418" s="90"/>
      <c r="AN418" s="90"/>
      <c r="AO418" s="90"/>
      <c r="AP418" s="274"/>
      <c r="AQ418" s="274"/>
      <c r="AR418" s="274"/>
      <c r="AS418" s="274"/>
    </row>
    <row r="419" spans="1:45" ht="15.95" customHeight="1">
      <c r="A419" s="215"/>
      <c r="B419" s="215"/>
      <c r="C419" s="200"/>
      <c r="D419" s="200"/>
      <c r="E419" s="200"/>
      <c r="F419" s="200"/>
      <c r="G419" s="200"/>
      <c r="H419" s="200"/>
      <c r="I419" s="220"/>
      <c r="J419" s="200"/>
      <c r="K419" s="221"/>
      <c r="L419" s="200"/>
      <c r="M419" s="200"/>
      <c r="N419" s="201"/>
      <c r="O419" s="201"/>
      <c r="P419" s="200"/>
      <c r="Q419" s="200"/>
      <c r="R419" s="200"/>
      <c r="S419" s="200"/>
      <c r="T419" s="200"/>
      <c r="U419" s="200"/>
      <c r="V419" s="200"/>
      <c r="W419" s="200"/>
      <c r="X419" s="201"/>
      <c r="Y419" s="201"/>
      <c r="Z419" s="201"/>
      <c r="AA419" s="200"/>
      <c r="AB419" s="200"/>
      <c r="AC419" s="200"/>
      <c r="AD419" s="229"/>
      <c r="AE419" s="229"/>
      <c r="AF419" s="220"/>
      <c r="AG419" s="256"/>
      <c r="AH419" s="277"/>
      <c r="AI419" s="251"/>
      <c r="AJ419" s="98"/>
      <c r="AK419" s="6"/>
      <c r="AL419" s="6"/>
      <c r="AM419" s="6"/>
      <c r="AN419" s="6"/>
      <c r="AO419" s="6"/>
      <c r="AP419" s="6"/>
      <c r="AQ419" s="6"/>
      <c r="AR419" s="6"/>
      <c r="AS419" s="6"/>
    </row>
    <row r="420" spans="1:45" ht="15.95" customHeight="1" thickBot="1">
      <c r="A420" s="216"/>
      <c r="B420" s="216"/>
      <c r="C420" s="202"/>
      <c r="D420" s="202"/>
      <c r="E420" s="202"/>
      <c r="F420" s="202"/>
      <c r="G420" s="202"/>
      <c r="H420" s="202"/>
      <c r="J420" s="202"/>
      <c r="K420" s="222"/>
      <c r="L420" s="202"/>
      <c r="M420" s="202"/>
      <c r="N420" s="202"/>
      <c r="O420" s="203"/>
      <c r="P420" s="202"/>
      <c r="Q420" s="202"/>
      <c r="R420" s="202"/>
      <c r="S420" s="202"/>
      <c r="T420" s="202"/>
      <c r="U420" s="202"/>
      <c r="V420" s="202"/>
      <c r="W420" s="202"/>
      <c r="X420" s="203"/>
      <c r="Y420" s="203"/>
      <c r="Z420" s="203"/>
      <c r="AA420" s="202"/>
      <c r="AB420" s="202"/>
      <c r="AC420" s="202"/>
      <c r="AD420" s="230"/>
      <c r="AE420" s="230"/>
      <c r="AF420" s="222"/>
      <c r="AG420" s="257"/>
      <c r="AH420" s="278"/>
      <c r="AI420" s="252"/>
      <c r="AJ420" s="118"/>
      <c r="AK420" s="100"/>
      <c r="AL420" s="100"/>
      <c r="AM420" s="100"/>
      <c r="AN420" s="100"/>
      <c r="AO420" s="100"/>
      <c r="AP420" s="100"/>
      <c r="AQ420" s="100"/>
      <c r="AR420" s="100"/>
      <c r="AS420" s="100"/>
    </row>
    <row r="421" spans="1:45" ht="13.5" customHeight="1">
      <c r="A421" s="1" t="s">
        <v>0</v>
      </c>
      <c r="B421" s="206" t="s">
        <v>1</v>
      </c>
      <c r="C421" s="697" t="s">
        <v>2</v>
      </c>
      <c r="D421" s="657"/>
      <c r="E421" s="657"/>
      <c r="F421" s="657"/>
      <c r="G421" s="658"/>
      <c r="H421" s="183" t="s">
        <v>60</v>
      </c>
      <c r="I421" s="284"/>
      <c r="J421" s="423"/>
      <c r="K421" s="287"/>
      <c r="L421" s="149"/>
      <c r="M421" s="149"/>
      <c r="N421" s="149"/>
      <c r="O421" s="149"/>
      <c r="P421" s="149"/>
      <c r="Q421" s="149"/>
      <c r="R421" s="149"/>
      <c r="S42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421" s="713"/>
      <c r="U421" s="713"/>
      <c r="V421" s="713"/>
      <c r="W421" s="713"/>
      <c r="X421" s="713"/>
      <c r="Y421" s="713"/>
      <c r="Z421" s="713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2"/>
      <c r="AK421" s="2"/>
      <c r="AL421" s="94"/>
      <c r="AM421" s="94"/>
      <c r="AN421" s="94"/>
      <c r="AO421" s="94"/>
      <c r="AP421" s="94"/>
      <c r="AQ421" s="94"/>
      <c r="AR421" s="94"/>
      <c r="AS421" s="2"/>
    </row>
    <row r="422" spans="1:45" ht="13.5" customHeight="1">
      <c r="A422" s="207">
        <f t="shared" ref="A422:B428" si="85">A2</f>
        <v>70</v>
      </c>
      <c r="B422" s="208">
        <f t="shared" si="85"/>
        <v>0</v>
      </c>
      <c r="C422" s="679" t="s">
        <v>3</v>
      </c>
      <c r="D422" s="680"/>
      <c r="E422" s="680"/>
      <c r="F422" s="680"/>
      <c r="G422" s="681"/>
      <c r="H422" s="184"/>
      <c r="I422" s="285"/>
      <c r="J422" s="185"/>
      <c r="K422" s="285"/>
      <c r="L422" s="185"/>
      <c r="M422" s="185"/>
      <c r="N422" s="716" t="s">
        <v>252</v>
      </c>
      <c r="O422" s="716"/>
      <c r="P422" s="716"/>
      <c r="Q422" s="716"/>
      <c r="R422" s="716"/>
      <c r="S422" s="713"/>
      <c r="T422" s="713"/>
      <c r="U422" s="713"/>
      <c r="V422" s="713"/>
      <c r="W422" s="713"/>
      <c r="X422" s="713"/>
      <c r="Y422" s="713"/>
      <c r="Z422" s="713"/>
      <c r="AA422" s="713"/>
      <c r="AB422" s="713"/>
      <c r="AC422" s="713"/>
      <c r="AD422" s="713"/>
      <c r="AE422" s="713"/>
      <c r="AF422" s="713"/>
      <c r="AG422" s="713"/>
      <c r="AH422" s="713"/>
      <c r="AI422" s="713"/>
      <c r="AJ422" s="2"/>
      <c r="AK422" s="2"/>
      <c r="AL422" s="39"/>
      <c r="AM422" s="39"/>
      <c r="AN422" s="39"/>
      <c r="AO422" s="39"/>
      <c r="AP422" s="39"/>
      <c r="AQ422" s="39"/>
      <c r="AR422" s="13"/>
      <c r="AS422" s="2"/>
    </row>
    <row r="423" spans="1:45" ht="13.5" customHeight="1">
      <c r="A423" s="207">
        <f t="shared" si="85"/>
        <v>50</v>
      </c>
      <c r="B423" s="209">
        <f t="shared" si="85"/>
        <v>0</v>
      </c>
      <c r="C423" s="679" t="s">
        <v>4</v>
      </c>
      <c r="D423" s="680"/>
      <c r="E423" s="680"/>
      <c r="F423" s="680"/>
      <c r="G423" s="681"/>
      <c r="H423" s="184"/>
      <c r="I423" s="285"/>
      <c r="J423" s="185"/>
      <c r="K423" s="285"/>
      <c r="L423" s="185"/>
      <c r="M423" s="185"/>
      <c r="N423" s="716"/>
      <c r="O423" s="716"/>
      <c r="P423" s="716"/>
      <c r="Q423" s="716"/>
      <c r="R423" s="716"/>
      <c r="S423" s="713"/>
      <c r="T423" s="713"/>
      <c r="U423" s="713"/>
      <c r="V423" s="713"/>
      <c r="W423" s="713"/>
      <c r="X423" s="713"/>
      <c r="Y423" s="713"/>
      <c r="Z423" s="713"/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2"/>
      <c r="AK423" s="2"/>
      <c r="AL423" s="89"/>
      <c r="AM423" s="89"/>
      <c r="AN423" s="744" t="s">
        <v>150</v>
      </c>
      <c r="AO423" s="744"/>
      <c r="AP423" s="744"/>
      <c r="AQ423" s="744"/>
      <c r="AR423" s="744"/>
      <c r="AS423" s="744"/>
    </row>
    <row r="424" spans="1:45" ht="13.5" customHeight="1">
      <c r="A424" s="182">
        <f t="shared" si="85"/>
        <v>40</v>
      </c>
      <c r="B424" s="209">
        <f t="shared" si="85"/>
        <v>0</v>
      </c>
      <c r="C424" s="679" t="s">
        <v>262</v>
      </c>
      <c r="D424" s="680"/>
      <c r="E424" s="680"/>
      <c r="F424" s="680"/>
      <c r="G424" s="681"/>
      <c r="H424" s="183"/>
      <c r="I424" s="284"/>
      <c r="J424" s="423"/>
      <c r="K424" s="287"/>
      <c r="L424" s="149"/>
      <c r="M424" s="149"/>
      <c r="N424" s="149"/>
      <c r="O424" s="149"/>
      <c r="P424" s="149"/>
      <c r="Q424" s="149"/>
      <c r="R424" s="149"/>
      <c r="S424" s="713"/>
      <c r="T424" s="713"/>
      <c r="U424" s="713"/>
      <c r="V424" s="713"/>
      <c r="W424" s="713"/>
      <c r="X424" s="713"/>
      <c r="Y424" s="713"/>
      <c r="Z424" s="713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2"/>
      <c r="AK424" s="2"/>
      <c r="AL424" s="95"/>
      <c r="AM424" s="95"/>
      <c r="AN424" s="95"/>
      <c r="AO424" s="95"/>
      <c r="AP424" s="95"/>
      <c r="AQ424" s="95"/>
      <c r="AR424" s="95"/>
      <c r="AS424" s="2"/>
    </row>
    <row r="425" spans="1:45" ht="13.5" customHeight="1">
      <c r="A425" s="207">
        <f t="shared" si="85"/>
        <v>5</v>
      </c>
      <c r="B425" s="208">
        <f t="shared" si="85"/>
        <v>0</v>
      </c>
      <c r="C425" s="679" t="s">
        <v>263</v>
      </c>
      <c r="D425" s="680"/>
      <c r="E425" s="680"/>
      <c r="F425" s="680"/>
      <c r="G425" s="681"/>
      <c r="H425" s="183"/>
      <c r="I425" s="284"/>
      <c r="J425" s="423"/>
      <c r="K425" s="287"/>
      <c r="L425" s="149"/>
      <c r="M425" s="149"/>
      <c r="N425" s="149"/>
      <c r="O425" s="149"/>
      <c r="P425" s="149"/>
      <c r="Q425" s="149"/>
      <c r="R425" s="149"/>
      <c r="S425" s="713"/>
      <c r="T425" s="713"/>
      <c r="U425" s="713"/>
      <c r="V425" s="713"/>
      <c r="W425" s="713"/>
      <c r="X425" s="713"/>
      <c r="Y425" s="713"/>
      <c r="Z425" s="713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2"/>
      <c r="AK425" s="2"/>
      <c r="AL425" s="95"/>
      <c r="AM425" s="95"/>
      <c r="AN425" s="95"/>
      <c r="AO425" s="95"/>
      <c r="AP425" s="95"/>
      <c r="AQ425" s="95"/>
      <c r="AR425" s="95"/>
      <c r="AS425" s="2"/>
    </row>
    <row r="426" spans="1:45" ht="13.5" customHeight="1">
      <c r="A426" s="182">
        <f t="shared" si="85"/>
        <v>5</v>
      </c>
      <c r="B426" s="209">
        <f t="shared" si="85"/>
        <v>0</v>
      </c>
      <c r="C426" s="679" t="s">
        <v>5</v>
      </c>
      <c r="D426" s="680"/>
      <c r="E426" s="680"/>
      <c r="F426" s="680"/>
      <c r="G426" s="681"/>
      <c r="H426" s="183"/>
      <c r="I426" s="284"/>
      <c r="J426" s="423"/>
      <c r="K426" s="287"/>
      <c r="L426" s="149"/>
      <c r="M426" s="149"/>
      <c r="N426" s="149"/>
      <c r="O426" s="149"/>
      <c r="P426" s="149"/>
      <c r="Q426" s="149"/>
      <c r="R426" s="149"/>
      <c r="S426" s="713"/>
      <c r="T426" s="713"/>
      <c r="U426" s="713"/>
      <c r="V426" s="713"/>
      <c r="W426" s="713"/>
      <c r="X426" s="713"/>
      <c r="Y426" s="713"/>
      <c r="Z426" s="713"/>
      <c r="AA426" s="713"/>
      <c r="AB426" s="713"/>
      <c r="AC426" s="713"/>
      <c r="AD426" s="713"/>
      <c r="AE426" s="713"/>
      <c r="AF426" s="713"/>
      <c r="AG426" s="713"/>
      <c r="AH426" s="713"/>
      <c r="AI426" s="713"/>
      <c r="AJ426" s="2"/>
      <c r="AK426" s="2"/>
      <c r="AL426" s="2"/>
      <c r="AM426" s="2"/>
      <c r="AN426" s="2"/>
      <c r="AO426" s="2"/>
      <c r="AP426" s="2"/>
      <c r="AQ426" s="2"/>
      <c r="AR426" s="13"/>
      <c r="AS426" s="2"/>
    </row>
    <row r="427" spans="1:45" ht="13.5" customHeight="1">
      <c r="A427" s="182">
        <f t="shared" si="85"/>
        <v>10</v>
      </c>
      <c r="B427" s="209">
        <f t="shared" si="85"/>
        <v>0</v>
      </c>
      <c r="C427" s="679" t="s">
        <v>6</v>
      </c>
      <c r="D427" s="680"/>
      <c r="E427" s="680"/>
      <c r="F427" s="680"/>
      <c r="G427" s="681"/>
      <c r="H427" s="149"/>
      <c r="I427" s="284"/>
      <c r="J427" s="185"/>
      <c r="K427" s="285"/>
      <c r="L427" s="185"/>
      <c r="M427" s="185"/>
      <c r="N427" s="185"/>
      <c r="O427" s="185"/>
      <c r="P427" s="185"/>
      <c r="Q427" s="185"/>
      <c r="R427" s="185"/>
      <c r="S427" s="713"/>
      <c r="T427" s="713"/>
      <c r="U427" s="713"/>
      <c r="V427" s="713"/>
      <c r="W427" s="713"/>
      <c r="X427" s="713"/>
      <c r="Y427" s="713"/>
      <c r="Z427" s="713"/>
      <c r="AA427" s="713"/>
      <c r="AB427" s="713"/>
      <c r="AC427" s="713"/>
      <c r="AD427" s="713"/>
      <c r="AE427" s="713"/>
      <c r="AF427" s="713"/>
      <c r="AG427" s="713"/>
      <c r="AH427" s="713"/>
      <c r="AI427" s="713"/>
      <c r="AJ427" s="96"/>
      <c r="AK427" s="96"/>
      <c r="AL427" s="96"/>
      <c r="AM427" s="96"/>
      <c r="AN427" s="743" t="s">
        <v>149</v>
      </c>
      <c r="AO427" s="743"/>
      <c r="AP427" s="743"/>
      <c r="AQ427" s="743"/>
      <c r="AR427" s="743"/>
      <c r="AS427" s="743"/>
    </row>
    <row r="428" spans="1:45" ht="13.5" customHeight="1" thickBot="1">
      <c r="A428" s="210">
        <f t="shared" si="85"/>
        <v>0</v>
      </c>
      <c r="B428" s="211">
        <f t="shared" si="85"/>
        <v>0</v>
      </c>
      <c r="C428" s="699" t="s">
        <v>7</v>
      </c>
      <c r="D428" s="700"/>
      <c r="E428" s="700"/>
      <c r="F428" s="700"/>
      <c r="G428" s="701"/>
      <c r="H428" s="186"/>
      <c r="I428" s="286"/>
      <c r="J428" s="187"/>
      <c r="K428" s="218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223"/>
      <c r="AE428" s="223"/>
      <c r="AF428" s="218"/>
      <c r="AG428" s="253"/>
      <c r="AH428" s="276"/>
      <c r="AI428" s="250"/>
      <c r="AJ428" s="97"/>
      <c r="AK428" s="97"/>
      <c r="AL428" s="97"/>
      <c r="AM428" s="97"/>
      <c r="AN428" s="5"/>
      <c r="AO428" s="5"/>
      <c r="AP428" s="5"/>
      <c r="AQ428" s="5"/>
      <c r="AR428" s="14"/>
      <c r="AS428" s="5"/>
    </row>
    <row r="429" spans="1:45" ht="16.5" customHeight="1">
      <c r="A429" s="747" t="s">
        <v>61</v>
      </c>
      <c r="B429" s="748"/>
      <c r="C429" s="697" t="s">
        <v>8</v>
      </c>
      <c r="D429" s="657"/>
      <c r="E429" s="657"/>
      <c r="F429" s="657"/>
      <c r="G429" s="658"/>
      <c r="H429" s="762" t="s">
        <v>9</v>
      </c>
      <c r="I429" s="729" t="s">
        <v>50</v>
      </c>
      <c r="J429" s="758" t="s">
        <v>117</v>
      </c>
      <c r="K429" s="729" t="s">
        <v>47</v>
      </c>
      <c r="L429" s="702" t="s">
        <v>10</v>
      </c>
      <c r="M429" s="702" t="s">
        <v>11</v>
      </c>
      <c r="N429" s="702" t="s">
        <v>44</v>
      </c>
      <c r="O429" s="702" t="s">
        <v>12</v>
      </c>
      <c r="P429" s="702" t="s">
        <v>13</v>
      </c>
      <c r="Q429" s="702" t="s">
        <v>14</v>
      </c>
      <c r="R429" s="702" t="s">
        <v>15</v>
      </c>
      <c r="S429" s="702" t="s">
        <v>45</v>
      </c>
      <c r="T429" s="702" t="s">
        <v>16</v>
      </c>
      <c r="U429" s="702" t="s">
        <v>17</v>
      </c>
      <c r="V429" s="702" t="s">
        <v>18</v>
      </c>
      <c r="W429" s="702" t="s">
        <v>19</v>
      </c>
      <c r="X429" s="702" t="s">
        <v>20</v>
      </c>
      <c r="Y429" s="702" t="s">
        <v>55</v>
      </c>
      <c r="Z429" s="702" t="s">
        <v>54</v>
      </c>
      <c r="AA429" s="702" t="s">
        <v>53</v>
      </c>
      <c r="AB429" s="702" t="s">
        <v>21</v>
      </c>
      <c r="AC429" s="687" t="s">
        <v>22</v>
      </c>
      <c r="AD429" s="733" t="s">
        <v>56</v>
      </c>
      <c r="AE429" s="734"/>
      <c r="AF429" s="729" t="s">
        <v>148</v>
      </c>
      <c r="AG429" s="735" t="s">
        <v>43</v>
      </c>
      <c r="AH429" s="736" t="s">
        <v>316</v>
      </c>
      <c r="AI429" s="763" t="s">
        <v>23</v>
      </c>
      <c r="AJ429" s="759" t="s">
        <v>24</v>
      </c>
      <c r="AK429" s="670" t="s">
        <v>25</v>
      </c>
      <c r="AL429" s="755" t="s">
        <v>57</v>
      </c>
      <c r="AM429" s="756"/>
      <c r="AN429" s="756"/>
      <c r="AO429" s="756"/>
      <c r="AP429" s="756"/>
      <c r="AQ429" s="756"/>
      <c r="AR429" s="757"/>
      <c r="AS429" s="753" t="s">
        <v>26</v>
      </c>
    </row>
    <row r="430" spans="1:45" ht="45" customHeight="1" thickBot="1">
      <c r="A430" s="749"/>
      <c r="B430" s="750"/>
      <c r="C430" s="150" t="s">
        <v>27</v>
      </c>
      <c r="D430" s="181" t="s">
        <v>28</v>
      </c>
      <c r="E430" s="181" t="s">
        <v>29</v>
      </c>
      <c r="F430" s="181" t="s">
        <v>30</v>
      </c>
      <c r="G430" s="151" t="s">
        <v>51</v>
      </c>
      <c r="H430" s="660"/>
      <c r="I430" s="662"/>
      <c r="J430" s="656"/>
      <c r="K430" s="662"/>
      <c r="L430" s="664"/>
      <c r="M430" s="664"/>
      <c r="N430" s="664"/>
      <c r="O430" s="664"/>
      <c r="P430" s="664"/>
      <c r="Q430" s="664"/>
      <c r="R430" s="664"/>
      <c r="S430" s="664"/>
      <c r="T430" s="664"/>
      <c r="U430" s="664"/>
      <c r="V430" s="664"/>
      <c r="W430" s="664"/>
      <c r="X430" s="664"/>
      <c r="Y430" s="664"/>
      <c r="Z430" s="664"/>
      <c r="AA430" s="664"/>
      <c r="AB430" s="664"/>
      <c r="AC430" s="688"/>
      <c r="AD430" s="711"/>
      <c r="AE430" s="712"/>
      <c r="AF430" s="662"/>
      <c r="AG430" s="665"/>
      <c r="AH430" s="737"/>
      <c r="AI430" s="686"/>
      <c r="AJ430" s="760"/>
      <c r="AK430" s="761"/>
      <c r="AL430" s="9" t="s">
        <v>31</v>
      </c>
      <c r="AM430" s="122" t="s">
        <v>32</v>
      </c>
      <c r="AN430" s="10" t="s">
        <v>33</v>
      </c>
      <c r="AO430" s="121" t="s">
        <v>34</v>
      </c>
      <c r="AP430" s="10" t="s">
        <v>35</v>
      </c>
      <c r="AQ430" s="122" t="s">
        <v>36</v>
      </c>
      <c r="AR430" s="15" t="s">
        <v>37</v>
      </c>
      <c r="AS430" s="695"/>
    </row>
    <row r="431" spans="1:45" ht="23.45" customHeight="1" thickBot="1">
      <c r="A431" s="749"/>
      <c r="B431" s="750"/>
      <c r="C431" s="205">
        <f>'هر څه دلته وليکئ'!AD39</f>
        <v>0</v>
      </c>
      <c r="D431" s="205">
        <f>'هر څه دلته وليکئ'!AE39</f>
        <v>0</v>
      </c>
      <c r="E431" s="205">
        <f>'هر څه دلته وليکئ'!AF39</f>
        <v>1</v>
      </c>
      <c r="F431" s="205">
        <f>'هر څه دلته وليکئ'!AG39</f>
        <v>110</v>
      </c>
      <c r="G431" s="432">
        <f>'هر څه دلته وليکئ'!AH39</f>
        <v>111</v>
      </c>
      <c r="H431" s="190">
        <f>'هر څه دلته وليکئ'!AI39</f>
        <v>29</v>
      </c>
      <c r="I431" s="205" t="str">
        <f>'هر څه دلته وليکئ'!AJ39</f>
        <v>بريالی</v>
      </c>
      <c r="J431" s="721">
        <f>'هر څه دلته وليکئ'!AB39</f>
        <v>0</v>
      </c>
      <c r="K431" s="433">
        <f>'هر څه دلته وليکئ'!AK39</f>
        <v>0</v>
      </c>
      <c r="L431" s="190">
        <f>'هر څه دلته وليکئ'!AL39</f>
        <v>0</v>
      </c>
      <c r="M431" s="190">
        <f>'هر څه دلته وليکئ'!AM39</f>
        <v>0</v>
      </c>
      <c r="N431" s="190">
        <f>'هر څه دلته وليکئ'!AN39</f>
        <v>0</v>
      </c>
      <c r="O431" s="190">
        <f>'هر څه دلته وليکئ'!AO39</f>
        <v>0</v>
      </c>
      <c r="P431" s="190">
        <f>'هر څه دلته وليکئ'!AP39</f>
        <v>0</v>
      </c>
      <c r="Q431" s="190">
        <f>'هر څه دلته وليکئ'!AQ39</f>
        <v>0</v>
      </c>
      <c r="R431" s="190">
        <f>'هر څه دلته وليکئ'!AR39</f>
        <v>0</v>
      </c>
      <c r="S431" s="190">
        <f>'هر څه دلته وليکئ'!AS39</f>
        <v>0</v>
      </c>
      <c r="T431" s="190">
        <f>'هر څه دلته وليکئ'!AT39</f>
        <v>0</v>
      </c>
      <c r="U431" s="190">
        <f>'هر څه دلته وليکئ'!AU39</f>
        <v>0</v>
      </c>
      <c r="V431" s="190">
        <f>'هر څه دلته وليکئ'!AV39</f>
        <v>0</v>
      </c>
      <c r="W431" s="190">
        <f>'هر څه دلته وليکئ'!AW39</f>
        <v>0</v>
      </c>
      <c r="X431" s="190">
        <f>'هر څه دلته وليکئ'!AX39</f>
        <v>0</v>
      </c>
      <c r="Y431" s="190"/>
      <c r="Z431" s="190">
        <f>'هر څه دلته وليکئ'!AZ39</f>
        <v>0</v>
      </c>
      <c r="AA431" s="190">
        <f>'هر څه دلته وليکئ'!BA39</f>
        <v>0</v>
      </c>
      <c r="AB431" s="190">
        <f>'هر څه دلته وليکئ'!BB39</f>
        <v>0</v>
      </c>
      <c r="AC431" s="193">
        <f>'هر څه دلته وليکئ'!BC39</f>
        <v>0</v>
      </c>
      <c r="AD431" s="745" t="s">
        <v>114</v>
      </c>
      <c r="AE431" s="746"/>
      <c r="AF431" s="205">
        <f>'هر څه دلته وليکئ'!BD39</f>
        <v>0</v>
      </c>
      <c r="AG431" s="706">
        <f>'هر څه دلته وليکئ'!DH39</f>
        <v>0</v>
      </c>
      <c r="AH431" s="740">
        <f>'هر څه دلته وليکئ'!DI39</f>
        <v>0</v>
      </c>
      <c r="AI431" s="421" t="str">
        <f>'هر څه دلته وليکئ'!DJ39</f>
        <v xml:space="preserve"> ثبت </v>
      </c>
      <c r="AJ431" s="673">
        <f>'هر څه دلته وليکئ'!DM39</f>
        <v>0</v>
      </c>
      <c r="AK431" s="682">
        <f>'هر څه دلته وليکئ'!DN39</f>
        <v>0</v>
      </c>
      <c r="AL431" s="676">
        <f>'هر څه دلته وليکئ'!DO39</f>
        <v>0</v>
      </c>
      <c r="AM431" s="673">
        <f>'هر څه دلته وليکئ'!DP39</f>
        <v>0</v>
      </c>
      <c r="AN431" s="673">
        <f>'هر څه دلته وليکئ'!DQ39</f>
        <v>0</v>
      </c>
      <c r="AO431" s="673">
        <f>'هر څه دلته وليکئ'!DR39</f>
        <v>0</v>
      </c>
      <c r="AP431" s="673">
        <f>'هر څه دلته وليکئ'!DS39</f>
        <v>0</v>
      </c>
      <c r="AQ431" s="673">
        <f>'هر څه دلته وليکئ'!DT39</f>
        <v>0</v>
      </c>
      <c r="AR431" s="673">
        <f>'هر څه دلته وليکئ'!DU39</f>
        <v>0</v>
      </c>
      <c r="AS431" s="670">
        <v>29</v>
      </c>
    </row>
    <row r="432" spans="1:45" ht="23.45" customHeight="1" thickBot="1">
      <c r="A432" s="749"/>
      <c r="B432" s="750"/>
      <c r="C432" s="205">
        <f>'هر څه دلته وليکئ'!A39</f>
        <v>0</v>
      </c>
      <c r="D432" s="205">
        <f>'هر څه دلته وليکئ'!B39</f>
        <v>0</v>
      </c>
      <c r="E432" s="205">
        <f>'هر څه دلته وليکئ'!C39</f>
        <v>0</v>
      </c>
      <c r="F432" s="205">
        <f>'هر څه دلته وليکئ'!D39</f>
        <v>0</v>
      </c>
      <c r="G432" s="432">
        <f>'هر څه دلته وليکئ'!E39</f>
        <v>0</v>
      </c>
      <c r="H432" s="190">
        <f>'هر څه دلته وليکئ'!F39</f>
        <v>0</v>
      </c>
      <c r="I432" s="205">
        <f>'هر څه دلته وليکئ'!G39</f>
        <v>0</v>
      </c>
      <c r="J432" s="722"/>
      <c r="K432" s="435">
        <f>'هر څه دلته وليکئ'!H39</f>
        <v>0</v>
      </c>
      <c r="L432" s="194">
        <f>'هر څه دلته وليکئ'!I39</f>
        <v>0</v>
      </c>
      <c r="M432" s="194">
        <f>'هر څه دلته وليکئ'!J39</f>
        <v>0</v>
      </c>
      <c r="N432" s="194">
        <f>'هر څه دلته وليکئ'!K39</f>
        <v>0</v>
      </c>
      <c r="O432" s="194">
        <f>'هر څه دلته وليکئ'!L39</f>
        <v>0</v>
      </c>
      <c r="P432" s="194">
        <f>'هر څه دلته وليکئ'!M39</f>
        <v>0</v>
      </c>
      <c r="Q432" s="194">
        <f>'هر څه دلته وليکئ'!N39</f>
        <v>0</v>
      </c>
      <c r="R432" s="194">
        <f>'هر څه دلته وليکئ'!O39</f>
        <v>0</v>
      </c>
      <c r="S432" s="194"/>
      <c r="T432" s="194">
        <f>'هر څه دلته وليکئ'!Q39</f>
        <v>0</v>
      </c>
      <c r="U432" s="194">
        <f>'هر څه دلته وليکئ'!R39</f>
        <v>0</v>
      </c>
      <c r="V432" s="194">
        <f>'هر څه دلته وليکئ'!S39</f>
        <v>0</v>
      </c>
      <c r="W432" s="194">
        <f>'هر څه دلته وليکئ'!T39</f>
        <v>0</v>
      </c>
      <c r="X432" s="194">
        <f>'هر څه دلته وليکئ'!U39</f>
        <v>0</v>
      </c>
      <c r="Y432" s="194"/>
      <c r="Z432" s="194">
        <f>'هر څه دلته وليکئ'!W39</f>
        <v>0</v>
      </c>
      <c r="AA432" s="194">
        <f>'هر څه دلته وليکئ'!X39</f>
        <v>0</v>
      </c>
      <c r="AB432" s="194">
        <f>'هر څه دلته وليکئ'!Y39</f>
        <v>0</v>
      </c>
      <c r="AC432" s="195">
        <f>'هر څه دلته وليکئ'!Z39</f>
        <v>0</v>
      </c>
      <c r="AD432" s="724" t="s">
        <v>115</v>
      </c>
      <c r="AE432" s="725"/>
      <c r="AF432" s="205">
        <f>'هر څه دلته وليکئ'!AA39</f>
        <v>0</v>
      </c>
      <c r="AG432" s="707"/>
      <c r="AH432" s="741"/>
      <c r="AI432" s="653" t="str">
        <f>'هر څه دلته وليکئ'!DK39</f>
        <v xml:space="preserve">  پاڼه</v>
      </c>
      <c r="AJ432" s="674"/>
      <c r="AK432" s="683"/>
      <c r="AL432" s="677"/>
      <c r="AM432" s="674"/>
      <c r="AN432" s="674"/>
      <c r="AO432" s="674"/>
      <c r="AP432" s="674"/>
      <c r="AQ432" s="674"/>
      <c r="AR432" s="674"/>
      <c r="AS432" s="671"/>
    </row>
    <row r="433" spans="1:45" ht="23.45" customHeight="1">
      <c r="A433" s="749"/>
      <c r="B433" s="750"/>
      <c r="C433" s="262">
        <f>'هر څه دلته وليکئ'!CG39</f>
        <v>0</v>
      </c>
      <c r="D433" s="262">
        <f>'هر څه دلته وليکئ'!CH39</f>
        <v>0</v>
      </c>
      <c r="E433" s="262">
        <f>'هر څه دلته وليکئ'!CI39</f>
        <v>0</v>
      </c>
      <c r="F433" s="262">
        <f>'هر څه دلته وليکئ'!CJ39</f>
        <v>0</v>
      </c>
      <c r="G433" s="439">
        <f>'هر څه دلته وليکئ'!CK39</f>
        <v>0</v>
      </c>
      <c r="H433" s="447">
        <f>'هر څه دلته وليکئ'!CL39</f>
        <v>0</v>
      </c>
      <c r="I433" s="262">
        <f>'هر څه دلته وليکئ'!CM39</f>
        <v>0</v>
      </c>
      <c r="J433" s="722"/>
      <c r="K433" s="262">
        <f>'هر څه دلته وليکئ'!CO39</f>
        <v>0</v>
      </c>
      <c r="L433" s="155">
        <f>'هر څه دلته وليکئ'!CP39</f>
        <v>0</v>
      </c>
      <c r="M433" s="155">
        <f>'هر څه دلته وليکئ'!CQ39</f>
        <v>0</v>
      </c>
      <c r="N433" s="155"/>
      <c r="O433" s="155">
        <f>'هر څه دلته وليکئ'!CS39</f>
        <v>0</v>
      </c>
      <c r="P433" s="155"/>
      <c r="Q433" s="155">
        <f>'هر څه دلته وليکئ'!CU39</f>
        <v>0</v>
      </c>
      <c r="R433" s="155">
        <f>'هر څه دلته وليکئ'!CV39</f>
        <v>0</v>
      </c>
      <c r="S433" s="155"/>
      <c r="T433" s="155">
        <f>'هر څه دلته وليکئ'!CX39</f>
        <v>0</v>
      </c>
      <c r="U433" s="155">
        <f>'هر څه دلته وليکئ'!CY39</f>
        <v>0</v>
      </c>
      <c r="V433" s="155">
        <f>'هر څه دلته وليکئ'!CZ39</f>
        <v>0</v>
      </c>
      <c r="W433" s="155">
        <f>'هر څه دلته وليکئ'!DA39</f>
        <v>0</v>
      </c>
      <c r="X433" s="155">
        <f>'هر څه دلته وليکئ'!DB39</f>
        <v>0</v>
      </c>
      <c r="Y433" s="155"/>
      <c r="Z433" s="155">
        <f>'هر څه دلته وليکئ'!DD39</f>
        <v>0</v>
      </c>
      <c r="AA433" s="155">
        <f>'هر څه دلته وليکئ'!DE39</f>
        <v>0</v>
      </c>
      <c r="AB433" s="155">
        <f>'هر څه دلته وليکئ'!DF39</f>
        <v>0</v>
      </c>
      <c r="AC433" s="196">
        <f>'هر څه دلته وليکئ'!DG39</f>
        <v>0</v>
      </c>
      <c r="AD433" s="224" t="s">
        <v>49</v>
      </c>
      <c r="AE433" s="738" t="s">
        <v>116</v>
      </c>
      <c r="AF433" s="729">
        <f>AF13</f>
        <v>1403</v>
      </c>
      <c r="AG433" s="707"/>
      <c r="AH433" s="741"/>
      <c r="AI433" s="653"/>
      <c r="AJ433" s="674"/>
      <c r="AK433" s="683"/>
      <c r="AL433" s="677"/>
      <c r="AM433" s="674"/>
      <c r="AN433" s="674"/>
      <c r="AO433" s="674"/>
      <c r="AP433" s="674"/>
      <c r="AQ433" s="674"/>
      <c r="AR433" s="674"/>
      <c r="AS433" s="671"/>
    </row>
    <row r="434" spans="1:45" ht="23.45" customHeight="1">
      <c r="A434" s="749"/>
      <c r="B434" s="750"/>
      <c r="C434" s="441">
        <v>0</v>
      </c>
      <c r="D434" s="426">
        <v>0</v>
      </c>
      <c r="E434" s="263">
        <f>IF(G434="","",G434-F434)</f>
        <v>0</v>
      </c>
      <c r="F434" s="263">
        <f>IF(F435="","",F435-F433)</f>
        <v>0</v>
      </c>
      <c r="G434" s="442">
        <f>IF(G435="","",G435-G433)</f>
        <v>0</v>
      </c>
      <c r="H434" s="714">
        <f>'هر څه دلته وليکئ'!BK39</f>
        <v>0</v>
      </c>
      <c r="I434" s="727">
        <f>'هر څه دلته وليکئ'!BL39</f>
        <v>0</v>
      </c>
      <c r="J434" s="722"/>
      <c r="K434" s="263">
        <f>'هر څه دلته وليکئ'!BM39</f>
        <v>0</v>
      </c>
      <c r="L434" s="156">
        <f>'هر څه دلته وليکئ'!BN39</f>
        <v>0</v>
      </c>
      <c r="M434" s="156">
        <f>'هر څه دلته وليکئ'!BO39</f>
        <v>0</v>
      </c>
      <c r="N434" s="156"/>
      <c r="O434" s="156">
        <f>'هر څه دلته وليکئ'!BQ39</f>
        <v>0</v>
      </c>
      <c r="P434" s="156"/>
      <c r="Q434" s="156">
        <f>'هر څه دلته وليکئ'!BS39</f>
        <v>0</v>
      </c>
      <c r="R434" s="156">
        <f>'هر څه دلته وليکئ'!BT39</f>
        <v>0</v>
      </c>
      <c r="S434" s="156"/>
      <c r="T434" s="156">
        <f>'هر څه دلته وليکئ'!BV39</f>
        <v>0</v>
      </c>
      <c r="U434" s="156">
        <f>'هر څه دلته وليکئ'!BW39</f>
        <v>0</v>
      </c>
      <c r="V434" s="156">
        <f>'هر څه دلته وليکئ'!BX39</f>
        <v>0</v>
      </c>
      <c r="W434" s="156">
        <f>'هر څه دلته وليکئ'!BY39</f>
        <v>0</v>
      </c>
      <c r="X434" s="156">
        <f>'هر څه دلته وليکئ'!BZ39</f>
        <v>0</v>
      </c>
      <c r="Y434" s="156"/>
      <c r="Z434" s="156">
        <f>'هر څه دلته وليکئ'!CB39</f>
        <v>0</v>
      </c>
      <c r="AA434" s="156">
        <f>'هر څه دلته وليکئ'!CC39</f>
        <v>0</v>
      </c>
      <c r="AB434" s="156">
        <f>'هر څه دلته وليکئ'!CD39</f>
        <v>0</v>
      </c>
      <c r="AC434" s="198">
        <f>'هر څه دلته وليکئ'!CE39</f>
        <v>0</v>
      </c>
      <c r="AD434" s="225" t="s">
        <v>0</v>
      </c>
      <c r="AE434" s="738"/>
      <c r="AF434" s="661"/>
      <c r="AG434" s="707"/>
      <c r="AH434" s="741"/>
      <c r="AI434" s="653" t="str">
        <f>'هر څه دلته وليکئ'!DL39</f>
        <v>جلد</v>
      </c>
      <c r="AJ434" s="674"/>
      <c r="AK434" s="683"/>
      <c r="AL434" s="677"/>
      <c r="AM434" s="674"/>
      <c r="AN434" s="674"/>
      <c r="AO434" s="674"/>
      <c r="AP434" s="674"/>
      <c r="AQ434" s="674"/>
      <c r="AR434" s="674"/>
      <c r="AS434" s="671"/>
    </row>
    <row r="435" spans="1:45" ht="23.45" customHeight="1">
      <c r="A435" s="751"/>
      <c r="B435" s="752"/>
      <c r="C435" s="263">
        <f>'هر څه دلته وليکئ'!BF39</f>
        <v>0</v>
      </c>
      <c r="D435" s="263">
        <f>'هر څه دلته وليکئ'!BG39</f>
        <v>0</v>
      </c>
      <c r="E435" s="263">
        <f>'هر څه دلته وليکئ'!BH39</f>
        <v>0</v>
      </c>
      <c r="F435" s="263">
        <f>'هر څه دلته وليکئ'!BI39</f>
        <v>0</v>
      </c>
      <c r="G435" s="450">
        <f>'هر څه دلته وليکئ'!BJ39</f>
        <v>0</v>
      </c>
      <c r="H435" s="715"/>
      <c r="I435" s="728"/>
      <c r="J435" s="723"/>
      <c r="K435" s="263">
        <f t="shared" ref="K435:R435" si="86">SUM(K434+K433)</f>
        <v>0</v>
      </c>
      <c r="L435" s="156">
        <f t="shared" si="86"/>
        <v>0</v>
      </c>
      <c r="M435" s="189">
        <f t="shared" si="86"/>
        <v>0</v>
      </c>
      <c r="N435" s="189"/>
      <c r="O435" s="189">
        <f t="shared" si="86"/>
        <v>0</v>
      </c>
      <c r="P435" s="189"/>
      <c r="Q435" s="189">
        <f t="shared" si="86"/>
        <v>0</v>
      </c>
      <c r="R435" s="189">
        <f t="shared" si="86"/>
        <v>0</v>
      </c>
      <c r="S435" s="189"/>
      <c r="T435" s="189">
        <f t="shared" ref="T435:X435" si="87">SUM(T434+T433)</f>
        <v>0</v>
      </c>
      <c r="U435" s="189">
        <f t="shared" si="87"/>
        <v>0</v>
      </c>
      <c r="V435" s="189">
        <f t="shared" si="87"/>
        <v>0</v>
      </c>
      <c r="W435" s="189">
        <f t="shared" si="87"/>
        <v>0</v>
      </c>
      <c r="X435" s="189">
        <f t="shared" si="87"/>
        <v>0</v>
      </c>
      <c r="Y435" s="189"/>
      <c r="Z435" s="189">
        <f t="shared" ref="Z435:AB435" si="88">SUM(Z434+Z433)</f>
        <v>0</v>
      </c>
      <c r="AA435" s="189">
        <f t="shared" si="88"/>
        <v>0</v>
      </c>
      <c r="AB435" s="189">
        <f t="shared" si="88"/>
        <v>0</v>
      </c>
      <c r="AC435" s="204">
        <f>SUM(AC434+AC433)</f>
        <v>0</v>
      </c>
      <c r="AD435" s="226" t="s">
        <v>48</v>
      </c>
      <c r="AE435" s="739"/>
      <c r="AF435" s="728"/>
      <c r="AG435" s="708"/>
      <c r="AH435" s="742"/>
      <c r="AI435" s="654"/>
      <c r="AJ435" s="675"/>
      <c r="AK435" s="684"/>
      <c r="AL435" s="678"/>
      <c r="AM435" s="675"/>
      <c r="AN435" s="675"/>
      <c r="AO435" s="675"/>
      <c r="AP435" s="675"/>
      <c r="AQ435" s="675"/>
      <c r="AR435" s="675"/>
      <c r="AS435" s="672"/>
    </row>
    <row r="436" spans="1:45" ht="15.95" customHeight="1">
      <c r="A436" s="704" t="s">
        <v>264</v>
      </c>
      <c r="B436" s="705"/>
      <c r="C436" s="705"/>
      <c r="D436" s="705"/>
      <c r="E436" s="705"/>
      <c r="F436" s="705"/>
      <c r="G436" s="705"/>
      <c r="H436" s="705"/>
      <c r="I436" s="705"/>
      <c r="J436" s="705"/>
      <c r="K436" s="704" t="s">
        <v>119</v>
      </c>
      <c r="L436" s="705"/>
      <c r="M436" s="705"/>
      <c r="N436" s="705"/>
      <c r="O436" s="705"/>
      <c r="P436" s="705"/>
      <c r="Q436" s="705"/>
      <c r="R436" s="705"/>
      <c r="S436" s="705"/>
      <c r="T436" s="705"/>
      <c r="U436" s="705"/>
      <c r="V436" s="705"/>
      <c r="W436" s="705"/>
      <c r="X436" s="705"/>
      <c r="Y436" s="705"/>
      <c r="Z436" s="705"/>
      <c r="AA436" s="705"/>
      <c r="AB436" s="705"/>
      <c r="AC436" s="717"/>
      <c r="AD436" s="718" t="s">
        <v>118</v>
      </c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20"/>
    </row>
    <row r="437" spans="1:45" ht="15.95" customHeight="1" thickBot="1">
      <c r="A437" s="650" t="s">
        <v>58</v>
      </c>
      <c r="B437" s="651"/>
      <c r="C437" s="651"/>
      <c r="D437" s="651"/>
      <c r="E437" s="651"/>
      <c r="F437" s="651"/>
      <c r="G437" s="651"/>
      <c r="H437" s="651"/>
      <c r="I437" s="651"/>
      <c r="J437" s="651"/>
      <c r="K437" s="651"/>
      <c r="L437" s="651"/>
      <c r="M437" s="651"/>
      <c r="N437" s="651"/>
      <c r="O437" s="651"/>
      <c r="P437" s="651"/>
      <c r="Q437" s="651"/>
      <c r="R437" s="651"/>
      <c r="S437" s="651"/>
      <c r="T437" s="651"/>
      <c r="U437" s="651"/>
      <c r="V437" s="651"/>
      <c r="W437" s="651"/>
      <c r="X437" s="651"/>
      <c r="Y437" s="651"/>
      <c r="Z437" s="651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2"/>
    </row>
    <row r="438" spans="1:45" ht="14.45" customHeight="1">
      <c r="A438" s="689" t="s">
        <v>61</v>
      </c>
      <c r="B438" s="690"/>
      <c r="C438" s="657" t="s">
        <v>8</v>
      </c>
      <c r="D438" s="657"/>
      <c r="E438" s="657"/>
      <c r="F438" s="657"/>
      <c r="G438" s="658"/>
      <c r="H438" s="659" t="s">
        <v>9</v>
      </c>
      <c r="I438" s="661" t="s">
        <v>50</v>
      </c>
      <c r="J438" s="655" t="s">
        <v>147</v>
      </c>
      <c r="K438" s="661" t="s">
        <v>146</v>
      </c>
      <c r="L438" s="663" t="s">
        <v>10</v>
      </c>
      <c r="M438" s="663" t="s">
        <v>11</v>
      </c>
      <c r="N438" s="663" t="s">
        <v>44</v>
      </c>
      <c r="O438" s="663" t="s">
        <v>12</v>
      </c>
      <c r="P438" s="663" t="s">
        <v>13</v>
      </c>
      <c r="Q438" s="663" t="s">
        <v>14</v>
      </c>
      <c r="R438" s="663" t="s">
        <v>15</v>
      </c>
      <c r="S438" s="663" t="s">
        <v>45</v>
      </c>
      <c r="T438" s="663" t="s">
        <v>16</v>
      </c>
      <c r="U438" s="663" t="s">
        <v>17</v>
      </c>
      <c r="V438" s="663" t="s">
        <v>18</v>
      </c>
      <c r="W438" s="663" t="s">
        <v>19</v>
      </c>
      <c r="X438" s="663" t="s">
        <v>20</v>
      </c>
      <c r="Y438" s="663" t="s">
        <v>55</v>
      </c>
      <c r="Z438" s="663" t="s">
        <v>54</v>
      </c>
      <c r="AA438" s="663" t="s">
        <v>53</v>
      </c>
      <c r="AB438" s="663" t="s">
        <v>21</v>
      </c>
      <c r="AC438" s="696" t="s">
        <v>22</v>
      </c>
      <c r="AD438" s="709" t="s">
        <v>56</v>
      </c>
      <c r="AE438" s="710"/>
      <c r="AF438" s="661" t="s">
        <v>148</v>
      </c>
      <c r="AG438" s="653" t="s">
        <v>43</v>
      </c>
      <c r="AH438" s="736" t="s">
        <v>316</v>
      </c>
      <c r="AI438" s="685" t="s">
        <v>23</v>
      </c>
      <c r="AJ438" s="685" t="s">
        <v>24</v>
      </c>
      <c r="AK438" s="731" t="s">
        <v>25</v>
      </c>
      <c r="AL438" s="691" t="s">
        <v>57</v>
      </c>
      <c r="AM438" s="692"/>
      <c r="AN438" s="692"/>
      <c r="AO438" s="692"/>
      <c r="AP438" s="692"/>
      <c r="AQ438" s="692"/>
      <c r="AR438" s="693"/>
      <c r="AS438" s="694" t="s">
        <v>26</v>
      </c>
    </row>
    <row r="439" spans="1:45" ht="46.5" customHeight="1" thickBot="1">
      <c r="A439" s="668"/>
      <c r="B439" s="669"/>
      <c r="C439" s="150" t="s">
        <v>27</v>
      </c>
      <c r="D439" s="181" t="s">
        <v>28</v>
      </c>
      <c r="E439" s="181" t="s">
        <v>29</v>
      </c>
      <c r="F439" s="181" t="s">
        <v>30</v>
      </c>
      <c r="G439" s="151" t="s">
        <v>51</v>
      </c>
      <c r="H439" s="660"/>
      <c r="I439" s="662"/>
      <c r="J439" s="656"/>
      <c r="K439" s="662"/>
      <c r="L439" s="664"/>
      <c r="M439" s="664"/>
      <c r="N439" s="664"/>
      <c r="O439" s="664"/>
      <c r="P439" s="664"/>
      <c r="Q439" s="664"/>
      <c r="R439" s="664"/>
      <c r="S439" s="664"/>
      <c r="T439" s="664"/>
      <c r="U439" s="664"/>
      <c r="V439" s="664"/>
      <c r="W439" s="664"/>
      <c r="X439" s="664"/>
      <c r="Y439" s="664"/>
      <c r="Z439" s="664"/>
      <c r="AA439" s="664"/>
      <c r="AB439" s="664"/>
      <c r="AC439" s="688"/>
      <c r="AD439" s="711"/>
      <c r="AE439" s="712"/>
      <c r="AF439" s="662"/>
      <c r="AG439" s="665"/>
      <c r="AH439" s="737"/>
      <c r="AI439" s="686"/>
      <c r="AJ439" s="686"/>
      <c r="AK439" s="732"/>
      <c r="AL439" s="91" t="s">
        <v>31</v>
      </c>
      <c r="AM439" s="122" t="s">
        <v>32</v>
      </c>
      <c r="AN439" s="92" t="s">
        <v>33</v>
      </c>
      <c r="AO439" s="121" t="s">
        <v>34</v>
      </c>
      <c r="AP439" s="92" t="s">
        <v>35</v>
      </c>
      <c r="AQ439" s="122" t="s">
        <v>36</v>
      </c>
      <c r="AR439" s="93" t="s">
        <v>37</v>
      </c>
      <c r="AS439" s="695"/>
    </row>
    <row r="440" spans="1:45" ht="23.45" customHeight="1" thickBot="1">
      <c r="A440" s="668"/>
      <c r="B440" s="669"/>
      <c r="C440" s="205">
        <f>'هر څه دلته وليکئ'!AD40</f>
        <v>0</v>
      </c>
      <c r="D440" s="205">
        <f>'هر څه دلته وليکئ'!AE40</f>
        <v>0</v>
      </c>
      <c r="E440" s="205">
        <f>'هر څه دلته وليکئ'!AF40</f>
        <v>10</v>
      </c>
      <c r="F440" s="205">
        <f>'هر څه دلته وليکئ'!AG40</f>
        <v>111</v>
      </c>
      <c r="G440" s="432">
        <f>'هر څه دلته وليکئ'!AH40</f>
        <v>121</v>
      </c>
      <c r="H440" s="190">
        <f>'هر څه دلته وليکئ'!AI40</f>
        <v>30</v>
      </c>
      <c r="I440" s="205" t="str">
        <f>'هر څه دلته وليکئ'!AJ40</f>
        <v>بريالی</v>
      </c>
      <c r="J440" s="721">
        <f>'هر څه دلته وليکئ'!AB40</f>
        <v>0</v>
      </c>
      <c r="K440" s="433">
        <f>'هر څه دلته وليکئ'!AK40</f>
        <v>0</v>
      </c>
      <c r="L440" s="190">
        <f>'هر څه دلته وليکئ'!AL40</f>
        <v>0</v>
      </c>
      <c r="M440" s="190">
        <f>'هر څه دلته وليکئ'!AM40</f>
        <v>0</v>
      </c>
      <c r="N440" s="190">
        <f>'هر څه دلته وليکئ'!AN40</f>
        <v>0</v>
      </c>
      <c r="O440" s="190">
        <f>'هر څه دلته وليکئ'!AO40</f>
        <v>0</v>
      </c>
      <c r="P440" s="190">
        <f>'هر څه دلته وليکئ'!AP40</f>
        <v>0</v>
      </c>
      <c r="Q440" s="190">
        <f>'هر څه دلته وليکئ'!AQ40</f>
        <v>0</v>
      </c>
      <c r="R440" s="190">
        <f>'هر څه دلته وليکئ'!AR40</f>
        <v>0</v>
      </c>
      <c r="S440" s="190">
        <f>'هر څه دلته وليکئ'!AS40</f>
        <v>0</v>
      </c>
      <c r="T440" s="190">
        <f>'هر څه دلته وليکئ'!AT40</f>
        <v>0</v>
      </c>
      <c r="U440" s="190">
        <f>'هر څه دلته وليکئ'!AU40</f>
        <v>0</v>
      </c>
      <c r="V440" s="190">
        <f>'هر څه دلته وليکئ'!AV40</f>
        <v>0</v>
      </c>
      <c r="W440" s="190">
        <f>'هر څه دلته وليکئ'!AW40</f>
        <v>0</v>
      </c>
      <c r="X440" s="190">
        <f>'هر څه دلته وليکئ'!AX40</f>
        <v>0</v>
      </c>
      <c r="Y440" s="190"/>
      <c r="Z440" s="190">
        <f>'هر څه دلته وليکئ'!AZ40</f>
        <v>0</v>
      </c>
      <c r="AA440" s="190">
        <f>'هر څه دلته وليکئ'!BA40</f>
        <v>0</v>
      </c>
      <c r="AB440" s="190">
        <f>'هر څه دلته وليکئ'!BB40</f>
        <v>0</v>
      </c>
      <c r="AC440" s="193">
        <f>'هر څه دلته وليکئ'!BC40</f>
        <v>0</v>
      </c>
      <c r="AD440" s="745" t="s">
        <v>114</v>
      </c>
      <c r="AE440" s="746"/>
      <c r="AF440" s="205">
        <f>'هر څه دلته وليکئ'!BD40</f>
        <v>0</v>
      </c>
      <c r="AG440" s="706">
        <f>'هر څه دلته وليکئ'!DH40</f>
        <v>0</v>
      </c>
      <c r="AH440" s="740">
        <f>'هر څه دلته وليکئ'!DI40</f>
        <v>0</v>
      </c>
      <c r="AI440" s="421" t="str">
        <f>'هر څه دلته وليکئ'!DJ40</f>
        <v xml:space="preserve"> ثبت </v>
      </c>
      <c r="AJ440" s="673">
        <f>'هر څه دلته وليکئ'!DM40</f>
        <v>0</v>
      </c>
      <c r="AK440" s="682">
        <f>'هر څه دلته وليکئ'!DN40</f>
        <v>0</v>
      </c>
      <c r="AL440" s="676">
        <f>'هر څه دلته وليکئ'!DO40</f>
        <v>0</v>
      </c>
      <c r="AM440" s="673">
        <f>'هر څه دلته وليکئ'!DP40</f>
        <v>0</v>
      </c>
      <c r="AN440" s="673">
        <f>'هر څه دلته وليکئ'!DQ40</f>
        <v>0</v>
      </c>
      <c r="AO440" s="673">
        <f>'هر څه دلته وليکئ'!DR40</f>
        <v>0</v>
      </c>
      <c r="AP440" s="673">
        <f>'هر څه دلته وليکئ'!DS40</f>
        <v>0</v>
      </c>
      <c r="AQ440" s="673">
        <f>'هر څه دلته وليکئ'!DT40</f>
        <v>0</v>
      </c>
      <c r="AR440" s="673">
        <f>'هر څه دلته وليکئ'!DU40</f>
        <v>0</v>
      </c>
      <c r="AS440" s="670">
        <v>30</v>
      </c>
    </row>
    <row r="441" spans="1:45" ht="23.45" customHeight="1" thickBot="1">
      <c r="A441" s="668"/>
      <c r="B441" s="669"/>
      <c r="C441" s="205">
        <f>'هر څه دلته وليکئ'!A40</f>
        <v>0</v>
      </c>
      <c r="D441" s="205">
        <f>'هر څه دلته وليکئ'!B40</f>
        <v>0</v>
      </c>
      <c r="E441" s="205">
        <f>'هر څه دلته وليکئ'!C40</f>
        <v>0</v>
      </c>
      <c r="F441" s="205">
        <f>'هر څه دلته وليکئ'!D40</f>
        <v>0</v>
      </c>
      <c r="G441" s="432">
        <f>'هر څه دلته وليکئ'!E40</f>
        <v>0</v>
      </c>
      <c r="H441" s="190">
        <f>'هر څه دلته وليکئ'!F40</f>
        <v>0</v>
      </c>
      <c r="I441" s="205">
        <f>'هر څه دلته وليکئ'!G40</f>
        <v>0</v>
      </c>
      <c r="J441" s="722"/>
      <c r="K441" s="435">
        <f>'هر څه دلته وليکئ'!H40</f>
        <v>0</v>
      </c>
      <c r="L441" s="194">
        <f>'هر څه دلته وليکئ'!I40</f>
        <v>0</v>
      </c>
      <c r="M441" s="194">
        <f>'هر څه دلته وليکئ'!J40</f>
        <v>0</v>
      </c>
      <c r="N441" s="194">
        <f>'هر څه دلته وليکئ'!K40</f>
        <v>0</v>
      </c>
      <c r="O441" s="194">
        <f>'هر څه دلته وليکئ'!L40</f>
        <v>0</v>
      </c>
      <c r="P441" s="194">
        <f>'هر څه دلته وليکئ'!M40</f>
        <v>0</v>
      </c>
      <c r="Q441" s="194">
        <f>'هر څه دلته وليکئ'!N40</f>
        <v>0</v>
      </c>
      <c r="R441" s="194">
        <f>'هر څه دلته وليکئ'!O40</f>
        <v>0</v>
      </c>
      <c r="S441" s="194"/>
      <c r="T441" s="194">
        <f>'هر څه دلته وليکئ'!Q40</f>
        <v>0</v>
      </c>
      <c r="U441" s="194">
        <f>'هر څه دلته وليکئ'!R40</f>
        <v>0</v>
      </c>
      <c r="V441" s="194">
        <f>'هر څه دلته وليکئ'!S40</f>
        <v>0</v>
      </c>
      <c r="W441" s="194">
        <f>'هر څه دلته وليکئ'!T40</f>
        <v>0</v>
      </c>
      <c r="X441" s="194">
        <f>'هر څه دلته وليکئ'!U40</f>
        <v>0</v>
      </c>
      <c r="Y441" s="194"/>
      <c r="Z441" s="194">
        <f>'هر څه دلته وليکئ'!W40</f>
        <v>0</v>
      </c>
      <c r="AA441" s="194">
        <f>'هر څه دلته وليکئ'!X40</f>
        <v>0</v>
      </c>
      <c r="AB441" s="194">
        <f>'هر څه دلته وليکئ'!Y40</f>
        <v>0</v>
      </c>
      <c r="AC441" s="195">
        <f>'هر څه دلته وليکئ'!Z40</f>
        <v>0</v>
      </c>
      <c r="AD441" s="724" t="s">
        <v>115</v>
      </c>
      <c r="AE441" s="725"/>
      <c r="AF441" s="205">
        <f>'هر څه دلته وليکئ'!AA40</f>
        <v>0</v>
      </c>
      <c r="AG441" s="707"/>
      <c r="AH441" s="741"/>
      <c r="AI441" s="653" t="str">
        <f>'هر څه دلته وليکئ'!DK40</f>
        <v xml:space="preserve">  پاڼه</v>
      </c>
      <c r="AJ441" s="674"/>
      <c r="AK441" s="683"/>
      <c r="AL441" s="677"/>
      <c r="AM441" s="674"/>
      <c r="AN441" s="674"/>
      <c r="AO441" s="674"/>
      <c r="AP441" s="674"/>
      <c r="AQ441" s="674"/>
      <c r="AR441" s="674"/>
      <c r="AS441" s="671"/>
    </row>
    <row r="442" spans="1:45" ht="23.45" customHeight="1">
      <c r="A442" s="668"/>
      <c r="B442" s="669"/>
      <c r="C442" s="262">
        <f>'هر څه دلته وليکئ'!CG40</f>
        <v>0</v>
      </c>
      <c r="D442" s="262">
        <f>'هر څه دلته وليکئ'!CH40</f>
        <v>0</v>
      </c>
      <c r="E442" s="262">
        <f>'هر څه دلته وليکئ'!CI40</f>
        <v>0</v>
      </c>
      <c r="F442" s="262">
        <f>'هر څه دلته وليکئ'!CJ40</f>
        <v>0</v>
      </c>
      <c r="G442" s="439">
        <f>'هر څه دلته وليکئ'!CK40</f>
        <v>0</v>
      </c>
      <c r="H442" s="447">
        <f>'هر څه دلته وليکئ'!CL40</f>
        <v>0</v>
      </c>
      <c r="I442" s="262">
        <f>'هر څه دلته وليکئ'!CM40</f>
        <v>0</v>
      </c>
      <c r="J442" s="722"/>
      <c r="K442" s="262">
        <f>'هر څه دلته وليکئ'!CO40</f>
        <v>0</v>
      </c>
      <c r="L442" s="155">
        <f>'هر څه دلته وليکئ'!CP40</f>
        <v>0</v>
      </c>
      <c r="M442" s="155">
        <f>'هر څه دلته وليکئ'!CQ40</f>
        <v>0</v>
      </c>
      <c r="N442" s="155"/>
      <c r="O442" s="155">
        <f>'هر څه دلته وليکئ'!CS40</f>
        <v>0</v>
      </c>
      <c r="P442" s="155"/>
      <c r="Q442" s="155">
        <f>'هر څه دلته وليکئ'!CU40</f>
        <v>0</v>
      </c>
      <c r="R442" s="155">
        <f>'هر څه دلته وليکئ'!CV40</f>
        <v>0</v>
      </c>
      <c r="S442" s="155"/>
      <c r="T442" s="155">
        <f>'هر څه دلته وليکئ'!CX40</f>
        <v>0</v>
      </c>
      <c r="U442" s="155">
        <f>'هر څه دلته وليکئ'!CY40</f>
        <v>0</v>
      </c>
      <c r="V442" s="155">
        <f>'هر څه دلته وليکئ'!CZ40</f>
        <v>0</v>
      </c>
      <c r="W442" s="155">
        <f>'هر څه دلته وليکئ'!DA40</f>
        <v>0</v>
      </c>
      <c r="X442" s="155">
        <f>'هر څه دلته وليکئ'!DB40</f>
        <v>0</v>
      </c>
      <c r="Y442" s="155"/>
      <c r="Z442" s="155">
        <f>'هر څه دلته وليکئ'!DD40</f>
        <v>0</v>
      </c>
      <c r="AA442" s="155">
        <f>'هر څه دلته وليکئ'!DE40</f>
        <v>0</v>
      </c>
      <c r="AB442" s="155">
        <f>'هر څه دلته وليکئ'!DF40</f>
        <v>0</v>
      </c>
      <c r="AC442" s="196">
        <f>'هر څه دلته وليکئ'!DG40</f>
        <v>0</v>
      </c>
      <c r="AD442" s="224" t="s">
        <v>49</v>
      </c>
      <c r="AE442" s="738" t="s">
        <v>116</v>
      </c>
      <c r="AF442" s="729">
        <f>AF13</f>
        <v>1403</v>
      </c>
      <c r="AG442" s="707"/>
      <c r="AH442" s="741"/>
      <c r="AI442" s="653"/>
      <c r="AJ442" s="674"/>
      <c r="AK442" s="683"/>
      <c r="AL442" s="677"/>
      <c r="AM442" s="674"/>
      <c r="AN442" s="674"/>
      <c r="AO442" s="674"/>
      <c r="AP442" s="674"/>
      <c r="AQ442" s="674"/>
      <c r="AR442" s="674"/>
      <c r="AS442" s="671"/>
    </row>
    <row r="443" spans="1:45" ht="23.45" customHeight="1">
      <c r="A443" s="668"/>
      <c r="B443" s="669"/>
      <c r="C443" s="441">
        <v>0</v>
      </c>
      <c r="D443" s="426">
        <v>0</v>
      </c>
      <c r="E443" s="263">
        <f>IF(G443="","",G443-F443)</f>
        <v>0</v>
      </c>
      <c r="F443" s="263">
        <f>IF(F444="","",F444-F442)</f>
        <v>0</v>
      </c>
      <c r="G443" s="442">
        <f>IF(G444="","",G444-G442)</f>
        <v>0</v>
      </c>
      <c r="H443" s="714">
        <f>'هر څه دلته وليکئ'!BK40</f>
        <v>0</v>
      </c>
      <c r="I443" s="727">
        <f>'هر څه دلته وليکئ'!BL40</f>
        <v>0</v>
      </c>
      <c r="J443" s="722"/>
      <c r="K443" s="263">
        <f>'هر څه دلته وليکئ'!BM40</f>
        <v>0</v>
      </c>
      <c r="L443" s="156">
        <f>'هر څه دلته وليکئ'!BN40</f>
        <v>0</v>
      </c>
      <c r="M443" s="156">
        <f>'هر څه دلته وليکئ'!BO40</f>
        <v>0</v>
      </c>
      <c r="N443" s="156"/>
      <c r="O443" s="156">
        <f>'هر څه دلته وليکئ'!BQ40</f>
        <v>0</v>
      </c>
      <c r="P443" s="156"/>
      <c r="Q443" s="156">
        <f>'هر څه دلته وليکئ'!BS40</f>
        <v>0</v>
      </c>
      <c r="R443" s="156">
        <f>'هر څه دلته وليکئ'!BT40</f>
        <v>0</v>
      </c>
      <c r="S443" s="156"/>
      <c r="T443" s="156">
        <f>'هر څه دلته وليکئ'!BV40</f>
        <v>0</v>
      </c>
      <c r="U443" s="156">
        <f>'هر څه دلته وليکئ'!BW40</f>
        <v>0</v>
      </c>
      <c r="V443" s="156">
        <f>'هر څه دلته وليکئ'!BX40</f>
        <v>0</v>
      </c>
      <c r="W443" s="156">
        <f>'هر څه دلته وليکئ'!BY40</f>
        <v>0</v>
      </c>
      <c r="X443" s="156">
        <f>'هر څه دلته وليکئ'!BZ40</f>
        <v>0</v>
      </c>
      <c r="Y443" s="156"/>
      <c r="Z443" s="156">
        <f>'هر څه دلته وليکئ'!CB40</f>
        <v>0</v>
      </c>
      <c r="AA443" s="156">
        <f>'هر څه دلته وليکئ'!CC40</f>
        <v>0</v>
      </c>
      <c r="AB443" s="156">
        <f>'هر څه دلته وليکئ'!CD40</f>
        <v>0</v>
      </c>
      <c r="AC443" s="198">
        <f>'هر څه دلته وليکئ'!CE40</f>
        <v>0</v>
      </c>
      <c r="AD443" s="225" t="s">
        <v>0</v>
      </c>
      <c r="AE443" s="738"/>
      <c r="AF443" s="661"/>
      <c r="AG443" s="707"/>
      <c r="AH443" s="741"/>
      <c r="AI443" s="653" t="str">
        <f>'هر څه دلته وليکئ'!DL40</f>
        <v>جلد</v>
      </c>
      <c r="AJ443" s="674"/>
      <c r="AK443" s="683"/>
      <c r="AL443" s="677"/>
      <c r="AM443" s="674"/>
      <c r="AN443" s="674"/>
      <c r="AO443" s="674"/>
      <c r="AP443" s="674"/>
      <c r="AQ443" s="674"/>
      <c r="AR443" s="674"/>
      <c r="AS443" s="671"/>
    </row>
    <row r="444" spans="1:45" ht="23.45" customHeight="1">
      <c r="A444" s="668"/>
      <c r="B444" s="669"/>
      <c r="C444" s="263">
        <f>'هر څه دلته وليکئ'!BF40</f>
        <v>0</v>
      </c>
      <c r="D444" s="263">
        <f>'هر څه دلته وليکئ'!BG40</f>
        <v>0</v>
      </c>
      <c r="E444" s="263">
        <f>'هر څه دلته وليکئ'!BH40</f>
        <v>0</v>
      </c>
      <c r="F444" s="263">
        <f>'هر څه دلته وليکئ'!BI40</f>
        <v>0</v>
      </c>
      <c r="G444" s="450">
        <f>'هر څه دلته وليکئ'!BJ40</f>
        <v>0</v>
      </c>
      <c r="H444" s="715"/>
      <c r="I444" s="728"/>
      <c r="J444" s="723"/>
      <c r="K444" s="263">
        <f t="shared" ref="K444" si="89">SUM(K443+K442)</f>
        <v>0</v>
      </c>
      <c r="L444" s="189">
        <f t="shared" ref="L444:AA444" si="90">L443+L442</f>
        <v>0</v>
      </c>
      <c r="M444" s="189">
        <f t="shared" si="90"/>
        <v>0</v>
      </c>
      <c r="N444" s="189"/>
      <c r="O444" s="189">
        <f t="shared" si="90"/>
        <v>0</v>
      </c>
      <c r="P444" s="189"/>
      <c r="Q444" s="189">
        <f t="shared" si="90"/>
        <v>0</v>
      </c>
      <c r="R444" s="189">
        <f t="shared" si="90"/>
        <v>0</v>
      </c>
      <c r="S444" s="189"/>
      <c r="T444" s="189">
        <f t="shared" si="90"/>
        <v>0</v>
      </c>
      <c r="U444" s="189">
        <f t="shared" si="90"/>
        <v>0</v>
      </c>
      <c r="V444" s="189">
        <f t="shared" si="90"/>
        <v>0</v>
      </c>
      <c r="W444" s="189">
        <f t="shared" si="90"/>
        <v>0</v>
      </c>
      <c r="X444" s="189">
        <f t="shared" si="90"/>
        <v>0</v>
      </c>
      <c r="Y444" s="189"/>
      <c r="Z444" s="189">
        <f t="shared" si="90"/>
        <v>0</v>
      </c>
      <c r="AA444" s="189">
        <f t="shared" si="90"/>
        <v>0</v>
      </c>
      <c r="AB444" s="189">
        <f>AB443+AB442</f>
        <v>0</v>
      </c>
      <c r="AC444" s="204">
        <f>AC443+AC442</f>
        <v>0</v>
      </c>
      <c r="AD444" s="226" t="s">
        <v>48</v>
      </c>
      <c r="AE444" s="739"/>
      <c r="AF444" s="728"/>
      <c r="AG444" s="708"/>
      <c r="AH444" s="742"/>
      <c r="AI444" s="654"/>
      <c r="AJ444" s="675"/>
      <c r="AK444" s="684"/>
      <c r="AL444" s="678"/>
      <c r="AM444" s="675"/>
      <c r="AN444" s="675"/>
      <c r="AO444" s="675"/>
      <c r="AP444" s="675"/>
      <c r="AQ444" s="675"/>
      <c r="AR444" s="675"/>
      <c r="AS444" s="672"/>
    </row>
    <row r="445" spans="1:45" ht="15.95" customHeight="1">
      <c r="A445" s="704" t="s">
        <v>264</v>
      </c>
      <c r="B445" s="705"/>
      <c r="C445" s="705"/>
      <c r="D445" s="705"/>
      <c r="E445" s="705"/>
      <c r="F445" s="705"/>
      <c r="G445" s="705"/>
      <c r="H445" s="705"/>
      <c r="I445" s="705"/>
      <c r="J445" s="705"/>
      <c r="K445" s="704" t="s">
        <v>119</v>
      </c>
      <c r="L445" s="705"/>
      <c r="M445" s="705"/>
      <c r="N445" s="705"/>
      <c r="O445" s="705"/>
      <c r="P445" s="705"/>
      <c r="Q445" s="705"/>
      <c r="R445" s="705"/>
      <c r="S445" s="705"/>
      <c r="T445" s="705"/>
      <c r="U445" s="705"/>
      <c r="V445" s="705"/>
      <c r="W445" s="705"/>
      <c r="X445" s="705"/>
      <c r="Y445" s="705"/>
      <c r="Z445" s="705"/>
      <c r="AA445" s="705"/>
      <c r="AB445" s="705"/>
      <c r="AC445" s="717"/>
      <c r="AD445" s="718" t="s">
        <v>118</v>
      </c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20"/>
    </row>
    <row r="446" spans="1:45" ht="15.95" customHeight="1" thickBot="1">
      <c r="A446" s="650" t="s">
        <v>58</v>
      </c>
      <c r="B446" s="651"/>
      <c r="C446" s="651"/>
      <c r="D446" s="651"/>
      <c r="E446" s="651"/>
      <c r="F446" s="651"/>
      <c r="G446" s="651"/>
      <c r="H446" s="651"/>
      <c r="I446" s="651"/>
      <c r="J446" s="651"/>
      <c r="K446" s="651"/>
      <c r="L446" s="651"/>
      <c r="M446" s="651"/>
      <c r="N446" s="651"/>
      <c r="O446" s="651"/>
      <c r="P446" s="651"/>
      <c r="Q446" s="651"/>
      <c r="R446" s="651"/>
      <c r="S446" s="651"/>
      <c r="T446" s="651"/>
      <c r="U446" s="651"/>
      <c r="V446" s="651"/>
      <c r="W446" s="651"/>
      <c r="X446" s="651"/>
      <c r="Y446" s="651"/>
      <c r="Z446" s="651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2"/>
    </row>
    <row r="447" spans="1:45" ht="15.95" customHeight="1">
      <c r="A447" s="698" t="s">
        <v>151</v>
      </c>
      <c r="B447" s="698"/>
      <c r="C447" s="698"/>
      <c r="D447" s="698"/>
      <c r="E447" s="698"/>
      <c r="F447" s="698"/>
      <c r="G447" s="199"/>
      <c r="H447" s="703" t="s">
        <v>152</v>
      </c>
      <c r="I447" s="703"/>
      <c r="J447" s="703"/>
      <c r="K447" s="703"/>
      <c r="L447" s="703"/>
      <c r="M447" s="703"/>
      <c r="N447" s="703"/>
      <c r="O447" s="199"/>
      <c r="P447" s="703" t="s">
        <v>153</v>
      </c>
      <c r="Q447" s="703"/>
      <c r="R447" s="703"/>
      <c r="S447" s="703"/>
      <c r="T447" s="703"/>
      <c r="U447" s="703"/>
      <c r="V447" s="703"/>
      <c r="W447" s="703"/>
      <c r="X447" s="703"/>
      <c r="Y447" s="199"/>
      <c r="Z447" s="730" t="str">
        <f>Z27</f>
        <v>ولسوالۍ تائيدي:</v>
      </c>
      <c r="AA447" s="730"/>
      <c r="AB447" s="730"/>
      <c r="AC447" s="730"/>
      <c r="AD447" s="730"/>
      <c r="AE447" s="730"/>
      <c r="AF447" s="730"/>
      <c r="AG447" s="730"/>
      <c r="AH447" s="281"/>
      <c r="AI447" s="730" t="s">
        <v>287</v>
      </c>
      <c r="AJ447" s="730"/>
      <c r="AK447" s="730"/>
      <c r="AL447" s="730"/>
      <c r="AM447" s="730"/>
      <c r="AN447" s="730"/>
      <c r="AO447" s="730"/>
      <c r="AP447" s="730"/>
      <c r="AQ447" s="730"/>
      <c r="AR447" s="274"/>
      <c r="AS447" s="274"/>
    </row>
    <row r="448" spans="1:45" ht="15.95" customHeight="1">
      <c r="A448" s="214"/>
      <c r="B448" s="214"/>
      <c r="C448" s="153"/>
      <c r="D448" s="153"/>
      <c r="E448" s="153"/>
      <c r="F448" s="153"/>
      <c r="G448" s="153"/>
      <c r="H448" s="153"/>
      <c r="I448" s="220"/>
      <c r="J448" s="153"/>
      <c r="K448" s="220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3"/>
      <c r="Z448" s="153"/>
      <c r="AA448" s="153"/>
      <c r="AB448" s="153"/>
      <c r="AC448" s="153"/>
      <c r="AD448" s="228"/>
      <c r="AE448" s="228"/>
      <c r="AF448" s="220"/>
      <c r="AG448" s="255"/>
      <c r="AH448" s="214"/>
      <c r="AI448" s="90"/>
      <c r="AJ448" s="90"/>
      <c r="AK448" s="90"/>
      <c r="AL448" s="90"/>
      <c r="AM448" s="90"/>
      <c r="AN448" s="90"/>
      <c r="AO448" s="90"/>
      <c r="AP448" s="274"/>
      <c r="AQ448" s="274"/>
      <c r="AR448" s="274"/>
      <c r="AS448" s="274"/>
    </row>
    <row r="449" spans="1:45" ht="15.95" customHeight="1">
      <c r="A449" s="215"/>
      <c r="B449" s="215"/>
      <c r="C449" s="200"/>
      <c r="D449" s="200"/>
      <c r="E449" s="200"/>
      <c r="F449" s="200"/>
      <c r="G449" s="200"/>
      <c r="H449" s="200"/>
      <c r="I449" s="220"/>
      <c r="J449" s="200"/>
      <c r="K449" s="221"/>
      <c r="L449" s="200"/>
      <c r="M449" s="200"/>
      <c r="N449" s="201"/>
      <c r="O449" s="201"/>
      <c r="P449" s="200"/>
      <c r="Q449" s="200"/>
      <c r="R449" s="200"/>
      <c r="S449" s="200"/>
      <c r="T449" s="200"/>
      <c r="U449" s="200"/>
      <c r="V449" s="200"/>
      <c r="W449" s="200"/>
      <c r="X449" s="201"/>
      <c r="Y449" s="201"/>
      <c r="Z449" s="201"/>
      <c r="AA449" s="200"/>
      <c r="AB449" s="200"/>
      <c r="AC449" s="200"/>
      <c r="AD449" s="229"/>
      <c r="AE449" s="229"/>
      <c r="AF449" s="220"/>
      <c r="AG449" s="256"/>
      <c r="AH449" s="277"/>
      <c r="AI449" s="251"/>
      <c r="AJ449" s="98"/>
      <c r="AK449" s="6"/>
      <c r="AL449" s="6"/>
      <c r="AM449" s="6"/>
      <c r="AN449" s="6"/>
      <c r="AO449" s="6"/>
      <c r="AP449" s="6"/>
      <c r="AQ449" s="6"/>
      <c r="AR449" s="6"/>
      <c r="AS449" s="6"/>
    </row>
    <row r="450" spans="1:45" ht="15.95" customHeight="1" thickBot="1">
      <c r="A450" s="216"/>
      <c r="B450" s="216"/>
      <c r="C450" s="202"/>
      <c r="D450" s="202"/>
      <c r="E450" s="202"/>
      <c r="F450" s="202"/>
      <c r="G450" s="202"/>
      <c r="H450" s="202"/>
      <c r="J450" s="202"/>
      <c r="K450" s="222"/>
      <c r="L450" s="202"/>
      <c r="M450" s="202"/>
      <c r="N450" s="202"/>
      <c r="O450" s="203"/>
      <c r="P450" s="202"/>
      <c r="Q450" s="202"/>
      <c r="R450" s="202"/>
      <c r="S450" s="202"/>
      <c r="T450" s="202"/>
      <c r="U450" s="202"/>
      <c r="V450" s="202"/>
      <c r="W450" s="202"/>
      <c r="X450" s="203"/>
      <c r="Y450" s="203"/>
      <c r="Z450" s="203"/>
      <c r="AA450" s="202"/>
      <c r="AB450" s="202"/>
      <c r="AC450" s="202"/>
      <c r="AD450" s="230"/>
      <c r="AE450" s="230"/>
      <c r="AF450" s="222"/>
      <c r="AG450" s="257"/>
      <c r="AH450" s="278"/>
      <c r="AI450" s="252"/>
      <c r="AJ450" s="118"/>
      <c r="AK450" s="100"/>
      <c r="AL450" s="100"/>
      <c r="AM450" s="100"/>
      <c r="AN450" s="100"/>
      <c r="AO450" s="100"/>
      <c r="AP450" s="100"/>
      <c r="AQ450" s="100"/>
      <c r="AR450" s="100"/>
      <c r="AS450" s="100"/>
    </row>
    <row r="451" spans="1:45" ht="13.5" customHeight="1">
      <c r="A451" s="1" t="s">
        <v>0</v>
      </c>
      <c r="B451" s="206" t="s">
        <v>1</v>
      </c>
      <c r="C451" s="697" t="s">
        <v>2</v>
      </c>
      <c r="D451" s="657"/>
      <c r="E451" s="657"/>
      <c r="F451" s="657"/>
      <c r="G451" s="658"/>
      <c r="H451" s="183" t="s">
        <v>60</v>
      </c>
      <c r="I451" s="284"/>
      <c r="J451" s="423"/>
      <c r="K451" s="287"/>
      <c r="L451" s="149"/>
      <c r="M451" s="149"/>
      <c r="N451" s="149"/>
      <c r="O451" s="149"/>
      <c r="P451" s="149"/>
      <c r="Q451" s="149"/>
      <c r="R451" s="149"/>
      <c r="S45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451" s="713"/>
      <c r="U451" s="713"/>
      <c r="V451" s="713"/>
      <c r="W451" s="713"/>
      <c r="X451" s="713"/>
      <c r="Y451" s="713"/>
      <c r="Z451" s="713"/>
      <c r="AA451" s="713"/>
      <c r="AB451" s="713"/>
      <c r="AC451" s="713"/>
      <c r="AD451" s="713"/>
      <c r="AE451" s="713"/>
      <c r="AF451" s="713"/>
      <c r="AG451" s="713"/>
      <c r="AH451" s="713"/>
      <c r="AI451" s="713"/>
      <c r="AJ451" s="2"/>
      <c r="AK451" s="2"/>
      <c r="AL451" s="94"/>
      <c r="AM451" s="94"/>
      <c r="AN451" s="94"/>
      <c r="AO451" s="94"/>
      <c r="AP451" s="94"/>
      <c r="AQ451" s="94"/>
      <c r="AR451" s="94"/>
      <c r="AS451" s="2"/>
    </row>
    <row r="452" spans="1:45" ht="13.5" customHeight="1">
      <c r="A452" s="207">
        <f t="shared" ref="A452:B458" si="91">A2</f>
        <v>70</v>
      </c>
      <c r="B452" s="208">
        <f t="shared" si="91"/>
        <v>0</v>
      </c>
      <c r="C452" s="679" t="s">
        <v>3</v>
      </c>
      <c r="D452" s="680"/>
      <c r="E452" s="680"/>
      <c r="F452" s="680"/>
      <c r="G452" s="681"/>
      <c r="H452" s="184"/>
      <c r="I452" s="285"/>
      <c r="J452" s="185"/>
      <c r="K452" s="285"/>
      <c r="L452" s="185"/>
      <c r="M452" s="185"/>
      <c r="N452" s="716" t="s">
        <v>251</v>
      </c>
      <c r="O452" s="716"/>
      <c r="P452" s="716"/>
      <c r="Q452" s="716"/>
      <c r="R452" s="716"/>
      <c r="S452" s="713"/>
      <c r="T452" s="713"/>
      <c r="U452" s="713"/>
      <c r="V452" s="713"/>
      <c r="W452" s="713"/>
      <c r="X452" s="713"/>
      <c r="Y452" s="713"/>
      <c r="Z452" s="713"/>
      <c r="AA452" s="713"/>
      <c r="AB452" s="713"/>
      <c r="AC452" s="713"/>
      <c r="AD452" s="713"/>
      <c r="AE452" s="713"/>
      <c r="AF452" s="713"/>
      <c r="AG452" s="713"/>
      <c r="AH452" s="713"/>
      <c r="AI452" s="713"/>
      <c r="AJ452" s="2"/>
      <c r="AK452" s="2"/>
      <c r="AL452" s="39"/>
      <c r="AM452" s="39"/>
      <c r="AN452" s="39"/>
      <c r="AO452" s="39"/>
      <c r="AP452" s="39"/>
      <c r="AQ452" s="39"/>
      <c r="AR452" s="13"/>
      <c r="AS452" s="2"/>
    </row>
    <row r="453" spans="1:45" ht="13.5" customHeight="1">
      <c r="A453" s="207">
        <f t="shared" si="91"/>
        <v>50</v>
      </c>
      <c r="B453" s="209">
        <f t="shared" si="91"/>
        <v>0</v>
      </c>
      <c r="C453" s="679" t="s">
        <v>4</v>
      </c>
      <c r="D453" s="680"/>
      <c r="E453" s="680"/>
      <c r="F453" s="680"/>
      <c r="G453" s="681"/>
      <c r="H453" s="184"/>
      <c r="I453" s="285"/>
      <c r="J453" s="185"/>
      <c r="K453" s="285"/>
      <c r="L453" s="185"/>
      <c r="M453" s="185"/>
      <c r="N453" s="716"/>
      <c r="O453" s="716"/>
      <c r="P453" s="716"/>
      <c r="Q453" s="716"/>
      <c r="R453" s="716"/>
      <c r="S453" s="713"/>
      <c r="T453" s="713"/>
      <c r="U453" s="713"/>
      <c r="V453" s="713"/>
      <c r="W453" s="713"/>
      <c r="X453" s="713"/>
      <c r="Y453" s="713"/>
      <c r="Z453" s="713"/>
      <c r="AA453" s="713"/>
      <c r="AB453" s="713"/>
      <c r="AC453" s="713"/>
      <c r="AD453" s="713"/>
      <c r="AE453" s="713"/>
      <c r="AF453" s="713"/>
      <c r="AG453" s="713"/>
      <c r="AH453" s="713"/>
      <c r="AI453" s="713"/>
      <c r="AJ453" s="2"/>
      <c r="AK453" s="2"/>
      <c r="AL453" s="89"/>
      <c r="AM453" s="89"/>
      <c r="AN453" s="744" t="s">
        <v>150</v>
      </c>
      <c r="AO453" s="744"/>
      <c r="AP453" s="744"/>
      <c r="AQ453" s="744"/>
      <c r="AR453" s="744"/>
      <c r="AS453" s="744"/>
    </row>
    <row r="454" spans="1:45" ht="13.5" customHeight="1">
      <c r="A454" s="182">
        <f t="shared" si="91"/>
        <v>40</v>
      </c>
      <c r="B454" s="209">
        <f t="shared" si="91"/>
        <v>0</v>
      </c>
      <c r="C454" s="679" t="s">
        <v>262</v>
      </c>
      <c r="D454" s="680"/>
      <c r="E454" s="680"/>
      <c r="F454" s="680"/>
      <c r="G454" s="681"/>
      <c r="H454" s="183"/>
      <c r="I454" s="284"/>
      <c r="J454" s="423"/>
      <c r="K454" s="287"/>
      <c r="L454" s="149"/>
      <c r="M454" s="149"/>
      <c r="N454" s="149"/>
      <c r="O454" s="149"/>
      <c r="P454" s="149"/>
      <c r="Q454" s="149"/>
      <c r="R454" s="149"/>
      <c r="S454" s="713"/>
      <c r="T454" s="713"/>
      <c r="U454" s="713"/>
      <c r="V454" s="713"/>
      <c r="W454" s="713"/>
      <c r="X454" s="713"/>
      <c r="Y454" s="713"/>
      <c r="Z454" s="713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2"/>
      <c r="AK454" s="2"/>
      <c r="AL454" s="95"/>
      <c r="AM454" s="95"/>
      <c r="AN454" s="95"/>
      <c r="AO454" s="95"/>
      <c r="AP454" s="95"/>
      <c r="AQ454" s="95"/>
      <c r="AR454" s="95"/>
      <c r="AS454" s="2"/>
    </row>
    <row r="455" spans="1:45" ht="13.5" customHeight="1">
      <c r="A455" s="207">
        <f t="shared" si="91"/>
        <v>5</v>
      </c>
      <c r="B455" s="208">
        <f t="shared" si="91"/>
        <v>0</v>
      </c>
      <c r="C455" s="679" t="s">
        <v>263</v>
      </c>
      <c r="D455" s="680"/>
      <c r="E455" s="680"/>
      <c r="F455" s="680"/>
      <c r="G455" s="681"/>
      <c r="H455" s="183"/>
      <c r="I455" s="284"/>
      <c r="J455" s="423"/>
      <c r="K455" s="287"/>
      <c r="L455" s="149"/>
      <c r="M455" s="149"/>
      <c r="N455" s="149"/>
      <c r="O455" s="149"/>
      <c r="P455" s="149"/>
      <c r="Q455" s="149"/>
      <c r="R455" s="149"/>
      <c r="S455" s="713"/>
      <c r="T455" s="713"/>
      <c r="U455" s="713"/>
      <c r="V455" s="713"/>
      <c r="W455" s="713"/>
      <c r="X455" s="713"/>
      <c r="Y455" s="713"/>
      <c r="Z455" s="713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2"/>
      <c r="AK455" s="2"/>
      <c r="AL455" s="95"/>
      <c r="AM455" s="95"/>
      <c r="AN455" s="95"/>
      <c r="AO455" s="95"/>
      <c r="AP455" s="95"/>
      <c r="AQ455" s="95"/>
      <c r="AR455" s="95"/>
      <c r="AS455" s="2"/>
    </row>
    <row r="456" spans="1:45" ht="13.5" customHeight="1">
      <c r="A456" s="182">
        <f t="shared" si="91"/>
        <v>5</v>
      </c>
      <c r="B456" s="209">
        <f t="shared" si="91"/>
        <v>0</v>
      </c>
      <c r="C456" s="679" t="s">
        <v>5</v>
      </c>
      <c r="D456" s="680"/>
      <c r="E456" s="680"/>
      <c r="F456" s="680"/>
      <c r="G456" s="681"/>
      <c r="H456" s="183"/>
      <c r="I456" s="284"/>
      <c r="J456" s="423"/>
      <c r="K456" s="287"/>
      <c r="L456" s="149"/>
      <c r="M456" s="149"/>
      <c r="N456" s="149"/>
      <c r="O456" s="149"/>
      <c r="P456" s="149"/>
      <c r="Q456" s="149"/>
      <c r="R456" s="149"/>
      <c r="S456" s="713"/>
      <c r="T456" s="713"/>
      <c r="U456" s="713"/>
      <c r="V456" s="713"/>
      <c r="W456" s="713"/>
      <c r="X456" s="713"/>
      <c r="Y456" s="713"/>
      <c r="Z456" s="713"/>
      <c r="AA456" s="713"/>
      <c r="AB456" s="713"/>
      <c r="AC456" s="713"/>
      <c r="AD456" s="713"/>
      <c r="AE456" s="713"/>
      <c r="AF456" s="713"/>
      <c r="AG456" s="713"/>
      <c r="AH456" s="713"/>
      <c r="AI456" s="713"/>
      <c r="AJ456" s="2"/>
      <c r="AK456" s="2"/>
      <c r="AL456" s="2"/>
      <c r="AM456" s="2"/>
      <c r="AN456" s="2"/>
      <c r="AO456" s="2"/>
      <c r="AP456" s="2"/>
      <c r="AQ456" s="2"/>
      <c r="AR456" s="13"/>
      <c r="AS456" s="2"/>
    </row>
    <row r="457" spans="1:45" ht="13.5" customHeight="1">
      <c r="A457" s="182">
        <f t="shared" si="91"/>
        <v>10</v>
      </c>
      <c r="B457" s="209">
        <f t="shared" si="91"/>
        <v>0</v>
      </c>
      <c r="C457" s="679" t="s">
        <v>6</v>
      </c>
      <c r="D457" s="680"/>
      <c r="E457" s="680"/>
      <c r="F457" s="680"/>
      <c r="G457" s="681"/>
      <c r="H457" s="149"/>
      <c r="I457" s="284"/>
      <c r="J457" s="185"/>
      <c r="K457" s="285"/>
      <c r="L457" s="185"/>
      <c r="M457" s="185"/>
      <c r="N457" s="185"/>
      <c r="O457" s="185"/>
      <c r="P457" s="185"/>
      <c r="Q457" s="185"/>
      <c r="R457" s="185"/>
      <c r="S457" s="713"/>
      <c r="T457" s="713"/>
      <c r="U457" s="713"/>
      <c r="V457" s="713"/>
      <c r="W457" s="713"/>
      <c r="X457" s="713"/>
      <c r="Y457" s="713"/>
      <c r="Z457" s="713"/>
      <c r="AA457" s="713"/>
      <c r="AB457" s="713"/>
      <c r="AC457" s="713"/>
      <c r="AD457" s="713"/>
      <c r="AE457" s="713"/>
      <c r="AF457" s="713"/>
      <c r="AG457" s="713"/>
      <c r="AH457" s="713"/>
      <c r="AI457" s="713"/>
      <c r="AJ457" s="96"/>
      <c r="AK457" s="96"/>
      <c r="AL457" s="96"/>
      <c r="AM457" s="96"/>
      <c r="AN457" s="743" t="s">
        <v>149</v>
      </c>
      <c r="AO457" s="743"/>
      <c r="AP457" s="743"/>
      <c r="AQ457" s="743"/>
      <c r="AR457" s="743"/>
      <c r="AS457" s="743"/>
    </row>
    <row r="458" spans="1:45" ht="13.5" customHeight="1" thickBot="1">
      <c r="A458" s="210">
        <f t="shared" si="91"/>
        <v>0</v>
      </c>
      <c r="B458" s="211">
        <f t="shared" si="91"/>
        <v>0</v>
      </c>
      <c r="C458" s="699" t="s">
        <v>7</v>
      </c>
      <c r="D458" s="700"/>
      <c r="E458" s="700"/>
      <c r="F458" s="700"/>
      <c r="G458" s="701"/>
      <c r="H458" s="186"/>
      <c r="I458" s="286"/>
      <c r="J458" s="187"/>
      <c r="K458" s="218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223"/>
      <c r="AE458" s="223"/>
      <c r="AF458" s="218"/>
      <c r="AG458" s="253"/>
      <c r="AH458" s="276"/>
      <c r="AI458" s="250"/>
      <c r="AJ458" s="97"/>
      <c r="AK458" s="97"/>
      <c r="AL458" s="97"/>
      <c r="AM458" s="97"/>
      <c r="AN458" s="5"/>
      <c r="AO458" s="5"/>
      <c r="AP458" s="5"/>
      <c r="AQ458" s="5"/>
      <c r="AR458" s="14"/>
      <c r="AS458" s="5"/>
    </row>
    <row r="459" spans="1:45" ht="16.5" customHeight="1">
      <c r="A459" s="747" t="s">
        <v>61</v>
      </c>
      <c r="B459" s="748"/>
      <c r="C459" s="697" t="s">
        <v>8</v>
      </c>
      <c r="D459" s="657"/>
      <c r="E459" s="657"/>
      <c r="F459" s="657"/>
      <c r="G459" s="658"/>
      <c r="H459" s="762" t="s">
        <v>9</v>
      </c>
      <c r="I459" s="729" t="s">
        <v>50</v>
      </c>
      <c r="J459" s="758" t="s">
        <v>117</v>
      </c>
      <c r="K459" s="729" t="s">
        <v>47</v>
      </c>
      <c r="L459" s="702" t="s">
        <v>10</v>
      </c>
      <c r="M459" s="702" t="s">
        <v>11</v>
      </c>
      <c r="N459" s="702" t="s">
        <v>44</v>
      </c>
      <c r="O459" s="702" t="s">
        <v>12</v>
      </c>
      <c r="P459" s="702" t="s">
        <v>13</v>
      </c>
      <c r="Q459" s="702" t="s">
        <v>14</v>
      </c>
      <c r="R459" s="702" t="s">
        <v>15</v>
      </c>
      <c r="S459" s="702" t="s">
        <v>45</v>
      </c>
      <c r="T459" s="702" t="s">
        <v>16</v>
      </c>
      <c r="U459" s="702" t="s">
        <v>17</v>
      </c>
      <c r="V459" s="702" t="s">
        <v>18</v>
      </c>
      <c r="W459" s="702" t="s">
        <v>19</v>
      </c>
      <c r="X459" s="702" t="s">
        <v>20</v>
      </c>
      <c r="Y459" s="702" t="s">
        <v>55</v>
      </c>
      <c r="Z459" s="702" t="s">
        <v>54</v>
      </c>
      <c r="AA459" s="702" t="s">
        <v>53</v>
      </c>
      <c r="AB459" s="702" t="s">
        <v>21</v>
      </c>
      <c r="AC459" s="687" t="s">
        <v>22</v>
      </c>
      <c r="AD459" s="733" t="s">
        <v>56</v>
      </c>
      <c r="AE459" s="734"/>
      <c r="AF459" s="729" t="s">
        <v>148</v>
      </c>
      <c r="AG459" s="735" t="s">
        <v>43</v>
      </c>
      <c r="AH459" s="736" t="s">
        <v>316</v>
      </c>
      <c r="AI459" s="763" t="s">
        <v>23</v>
      </c>
      <c r="AJ459" s="759" t="s">
        <v>24</v>
      </c>
      <c r="AK459" s="670" t="s">
        <v>25</v>
      </c>
      <c r="AL459" s="755" t="s">
        <v>57</v>
      </c>
      <c r="AM459" s="756"/>
      <c r="AN459" s="756"/>
      <c r="AO459" s="756"/>
      <c r="AP459" s="756"/>
      <c r="AQ459" s="756"/>
      <c r="AR459" s="757"/>
      <c r="AS459" s="753" t="s">
        <v>26</v>
      </c>
    </row>
    <row r="460" spans="1:45" ht="45" customHeight="1" thickBot="1">
      <c r="A460" s="749"/>
      <c r="B460" s="750"/>
      <c r="C460" s="150" t="s">
        <v>27</v>
      </c>
      <c r="D460" s="181" t="s">
        <v>28</v>
      </c>
      <c r="E460" s="181" t="s">
        <v>29</v>
      </c>
      <c r="F460" s="181" t="s">
        <v>30</v>
      </c>
      <c r="G460" s="151" t="s">
        <v>51</v>
      </c>
      <c r="H460" s="660"/>
      <c r="I460" s="662"/>
      <c r="J460" s="656"/>
      <c r="K460" s="662"/>
      <c r="L460" s="664"/>
      <c r="M460" s="664"/>
      <c r="N460" s="664"/>
      <c r="O460" s="664"/>
      <c r="P460" s="664"/>
      <c r="Q460" s="664"/>
      <c r="R460" s="664"/>
      <c r="S460" s="664"/>
      <c r="T460" s="664"/>
      <c r="U460" s="664"/>
      <c r="V460" s="664"/>
      <c r="W460" s="664"/>
      <c r="X460" s="664"/>
      <c r="Y460" s="664"/>
      <c r="Z460" s="664"/>
      <c r="AA460" s="664"/>
      <c r="AB460" s="664"/>
      <c r="AC460" s="688"/>
      <c r="AD460" s="711"/>
      <c r="AE460" s="712"/>
      <c r="AF460" s="662"/>
      <c r="AG460" s="665"/>
      <c r="AH460" s="737"/>
      <c r="AI460" s="686"/>
      <c r="AJ460" s="760"/>
      <c r="AK460" s="761"/>
      <c r="AL460" s="9" t="s">
        <v>31</v>
      </c>
      <c r="AM460" s="122" t="s">
        <v>32</v>
      </c>
      <c r="AN460" s="10" t="s">
        <v>33</v>
      </c>
      <c r="AO460" s="121" t="s">
        <v>34</v>
      </c>
      <c r="AP460" s="10" t="s">
        <v>35</v>
      </c>
      <c r="AQ460" s="122" t="s">
        <v>36</v>
      </c>
      <c r="AR460" s="15" t="s">
        <v>37</v>
      </c>
      <c r="AS460" s="695"/>
    </row>
    <row r="461" spans="1:45" ht="23.45" customHeight="1" thickBot="1">
      <c r="A461" s="749"/>
      <c r="B461" s="750"/>
      <c r="C461" s="205">
        <f>'هر څه دلته وليکئ'!AD41</f>
        <v>0</v>
      </c>
      <c r="D461" s="205">
        <f>'هر څه دلته وليکئ'!AE41</f>
        <v>0</v>
      </c>
      <c r="E461" s="205">
        <f>'هر څه دلته وليکئ'!AF41</f>
        <v>0</v>
      </c>
      <c r="F461" s="205">
        <f>'هر څه دلته وليکئ'!AG41</f>
        <v>0</v>
      </c>
      <c r="G461" s="432">
        <f>'هر څه دلته وليکئ'!AH41</f>
        <v>0</v>
      </c>
      <c r="H461" s="190">
        <f>'هر څه دلته وليکئ'!AI41</f>
        <v>0</v>
      </c>
      <c r="I461" s="205">
        <f>'هر څه دلته وليکئ'!AJ41</f>
        <v>0</v>
      </c>
      <c r="J461" s="721">
        <f>'هر څه دلته وليکئ'!AB41</f>
        <v>0</v>
      </c>
      <c r="K461" s="433">
        <f>'هر څه دلته وليکئ'!AK41</f>
        <v>0</v>
      </c>
      <c r="L461" s="190">
        <f>'هر څه دلته وليکئ'!AL41</f>
        <v>0</v>
      </c>
      <c r="M461" s="190">
        <f>'هر څه دلته وليکئ'!AM41</f>
        <v>0</v>
      </c>
      <c r="N461" s="190">
        <f>'هر څه دلته وليکئ'!AN41</f>
        <v>0</v>
      </c>
      <c r="O461" s="190">
        <f>'هر څه دلته وليکئ'!AO41</f>
        <v>0</v>
      </c>
      <c r="P461" s="190">
        <f>'هر څه دلته وليکئ'!AP41</f>
        <v>0</v>
      </c>
      <c r="Q461" s="190">
        <f>'هر څه دلته وليکئ'!AQ41</f>
        <v>0</v>
      </c>
      <c r="R461" s="190">
        <f>'هر څه دلته وليکئ'!AR41</f>
        <v>0</v>
      </c>
      <c r="S461" s="190">
        <f>'هر څه دلته وليکئ'!AS41</f>
        <v>0</v>
      </c>
      <c r="T461" s="190">
        <f>'هر څه دلته وليکئ'!AT41</f>
        <v>0</v>
      </c>
      <c r="U461" s="190">
        <f>'هر څه دلته وليکئ'!AU41</f>
        <v>0</v>
      </c>
      <c r="V461" s="190">
        <f>'هر څه دلته وليکئ'!AV41</f>
        <v>0</v>
      </c>
      <c r="W461" s="190">
        <f>'هر څه دلته وليکئ'!AW41</f>
        <v>0</v>
      </c>
      <c r="X461" s="190">
        <f>'هر څه دلته وليکئ'!AX41</f>
        <v>0</v>
      </c>
      <c r="Y461" s="190"/>
      <c r="Z461" s="190">
        <f>'هر څه دلته وليکئ'!AZ41</f>
        <v>0</v>
      </c>
      <c r="AA461" s="190">
        <f>'هر څه دلته وليکئ'!BA41</f>
        <v>0</v>
      </c>
      <c r="AB461" s="190">
        <f>'هر څه دلته وليکئ'!BB41</f>
        <v>0</v>
      </c>
      <c r="AC461" s="193">
        <f>'هر څه دلته وليکئ'!BA41</f>
        <v>0</v>
      </c>
      <c r="AD461" s="745" t="s">
        <v>114</v>
      </c>
      <c r="AE461" s="746"/>
      <c r="AF461" s="205">
        <f>'هر څه دلته وليکئ'!BD41</f>
        <v>0</v>
      </c>
      <c r="AG461" s="706">
        <f>'هر څه دلته وليکئ'!DH41</f>
        <v>0</v>
      </c>
      <c r="AH461" s="740">
        <f>'هر څه دلته وليکئ'!DI41</f>
        <v>0</v>
      </c>
      <c r="AI461" s="421" t="str">
        <f>'هر څه دلته وليکئ'!DJ41</f>
        <v xml:space="preserve"> ثبت </v>
      </c>
      <c r="AJ461" s="673">
        <f>'هر څه دلته وليکئ'!DM41</f>
        <v>0</v>
      </c>
      <c r="AK461" s="682">
        <f>'هر څه دلته وليکئ'!DN41</f>
        <v>0</v>
      </c>
      <c r="AL461" s="676">
        <f>'هر څه دلته وليکئ'!DO41</f>
        <v>0</v>
      </c>
      <c r="AM461" s="673">
        <f>'هر څه دلته وليکئ'!DP41</f>
        <v>0</v>
      </c>
      <c r="AN461" s="673">
        <f>'هر څه دلته وليکئ'!DQ41</f>
        <v>0</v>
      </c>
      <c r="AO461" s="673">
        <f>'هر څه دلته وليکئ'!DR41</f>
        <v>0</v>
      </c>
      <c r="AP461" s="673">
        <f>'هر څه دلته وليکئ'!DS41</f>
        <v>0</v>
      </c>
      <c r="AQ461" s="673">
        <f>'هر څه دلته وليکئ'!DT41</f>
        <v>0</v>
      </c>
      <c r="AR461" s="673">
        <f>'هر څه دلته وليکئ'!DU41</f>
        <v>0</v>
      </c>
      <c r="AS461" s="670">
        <v>31</v>
      </c>
    </row>
    <row r="462" spans="1:45" ht="23.45" customHeight="1" thickBot="1">
      <c r="A462" s="749"/>
      <c r="B462" s="750"/>
      <c r="C462" s="205">
        <f>'هر څه دلته وليکئ'!A41</f>
        <v>0</v>
      </c>
      <c r="D462" s="205">
        <f>'هر څه دلته وليکئ'!B41</f>
        <v>0</v>
      </c>
      <c r="E462" s="205">
        <f>'هر څه دلته وليکئ'!C41</f>
        <v>0</v>
      </c>
      <c r="F462" s="205">
        <f>'هر څه دلته وليکئ'!D41</f>
        <v>0</v>
      </c>
      <c r="G462" s="432">
        <f>'هر څه دلته وليکئ'!E41</f>
        <v>0</v>
      </c>
      <c r="H462" s="190">
        <f>'هر څه دلته وليکئ'!F41</f>
        <v>0</v>
      </c>
      <c r="I462" s="205">
        <f>'هر څه دلته وليکئ'!G41</f>
        <v>0</v>
      </c>
      <c r="J462" s="722"/>
      <c r="K462" s="435">
        <f>'هر څه دلته وليکئ'!H41</f>
        <v>0</v>
      </c>
      <c r="L462" s="194">
        <f>'هر څه دلته وليکئ'!I41</f>
        <v>0</v>
      </c>
      <c r="M462" s="194">
        <f>'هر څه دلته وليکئ'!J41</f>
        <v>0</v>
      </c>
      <c r="N462" s="194">
        <f>'هر څه دلته وليکئ'!K41</f>
        <v>0</v>
      </c>
      <c r="O462" s="194">
        <f>'هر څه دلته وليکئ'!L41</f>
        <v>0</v>
      </c>
      <c r="P462" s="194">
        <f>'هر څه دلته وليکئ'!M41</f>
        <v>0</v>
      </c>
      <c r="Q462" s="194">
        <f>'هر څه دلته وليکئ'!N41</f>
        <v>0</v>
      </c>
      <c r="R462" s="194">
        <f>'هر څه دلته وليکئ'!O41</f>
        <v>0</v>
      </c>
      <c r="S462" s="194"/>
      <c r="T462" s="194">
        <f>'هر څه دلته وليکئ'!Q41</f>
        <v>0</v>
      </c>
      <c r="U462" s="194">
        <f>'هر څه دلته وليکئ'!R41</f>
        <v>0</v>
      </c>
      <c r="V462" s="194">
        <f>'هر څه دلته وليکئ'!S41</f>
        <v>0</v>
      </c>
      <c r="W462" s="194">
        <f>'هر څه دلته وليکئ'!T41</f>
        <v>0</v>
      </c>
      <c r="X462" s="194">
        <f>'هر څه دلته وليکئ'!U41</f>
        <v>0</v>
      </c>
      <c r="Y462" s="194"/>
      <c r="Z462" s="194">
        <f>'هر څه دلته وليکئ'!W41</f>
        <v>0</v>
      </c>
      <c r="AA462" s="194">
        <f>'هر څه دلته وليکئ'!X41</f>
        <v>0</v>
      </c>
      <c r="AB462" s="194">
        <f>'هر څه دلته وليکئ'!Y41</f>
        <v>0</v>
      </c>
      <c r="AC462" s="195">
        <f>'هر څه دلته وليکئ'!Z41</f>
        <v>0</v>
      </c>
      <c r="AD462" s="724" t="s">
        <v>115</v>
      </c>
      <c r="AE462" s="725"/>
      <c r="AF462" s="205">
        <f>'هر څه دلته وليکئ'!AA41</f>
        <v>0</v>
      </c>
      <c r="AG462" s="707"/>
      <c r="AH462" s="741"/>
      <c r="AI462" s="653" t="str">
        <f>'هر څه دلته وليکئ'!DK41</f>
        <v xml:space="preserve">  پاڼه</v>
      </c>
      <c r="AJ462" s="674"/>
      <c r="AK462" s="683"/>
      <c r="AL462" s="677"/>
      <c r="AM462" s="674"/>
      <c r="AN462" s="674"/>
      <c r="AO462" s="674"/>
      <c r="AP462" s="674"/>
      <c r="AQ462" s="674"/>
      <c r="AR462" s="674"/>
      <c r="AS462" s="671"/>
    </row>
    <row r="463" spans="1:45" ht="23.45" customHeight="1">
      <c r="A463" s="749"/>
      <c r="B463" s="750"/>
      <c r="C463" s="262">
        <f>'هر څه دلته وليکئ'!CG41</f>
        <v>0</v>
      </c>
      <c r="D463" s="262">
        <f>'هر څه دلته وليکئ'!CH41</f>
        <v>0</v>
      </c>
      <c r="E463" s="262">
        <f>'هر څه دلته وليکئ'!CI41</f>
        <v>0</v>
      </c>
      <c r="F463" s="262">
        <f>'هر څه دلته وليکئ'!CJ41</f>
        <v>0</v>
      </c>
      <c r="G463" s="439">
        <f>'هر څه دلته وليکئ'!CK41</f>
        <v>0</v>
      </c>
      <c r="H463" s="447">
        <f>'هر څه دلته وليکئ'!CL41</f>
        <v>0</v>
      </c>
      <c r="I463" s="262">
        <f>'هر څه دلته وليکئ'!CM41</f>
        <v>0</v>
      </c>
      <c r="J463" s="722"/>
      <c r="K463" s="262">
        <f>'هر څه دلته وليکئ'!CO41</f>
        <v>0</v>
      </c>
      <c r="L463" s="155">
        <f>'هر څه دلته وليکئ'!CP41</f>
        <v>0</v>
      </c>
      <c r="M463" s="155">
        <f>'هر څه دلته وليکئ'!CQ41</f>
        <v>0</v>
      </c>
      <c r="N463" s="155"/>
      <c r="O463" s="155">
        <f>'هر څه دلته وليکئ'!CS41</f>
        <v>0</v>
      </c>
      <c r="P463" s="155"/>
      <c r="Q463" s="155">
        <f>'هر څه دلته وليکئ'!CU41</f>
        <v>0</v>
      </c>
      <c r="R463" s="155">
        <f>'هر څه دلته وليکئ'!CV41</f>
        <v>0</v>
      </c>
      <c r="S463" s="155"/>
      <c r="T463" s="155">
        <f>'هر څه دلته وليکئ'!CX41</f>
        <v>0</v>
      </c>
      <c r="U463" s="155">
        <f>'هر څه دلته وليکئ'!CY41</f>
        <v>0</v>
      </c>
      <c r="V463" s="155">
        <f>'هر څه دلته وليکئ'!CZ41</f>
        <v>0</v>
      </c>
      <c r="W463" s="155">
        <f>'هر څه دلته وليکئ'!DA41</f>
        <v>0</v>
      </c>
      <c r="X463" s="155">
        <f>'هر څه دلته وليکئ'!DB41</f>
        <v>0</v>
      </c>
      <c r="Y463" s="155"/>
      <c r="Z463" s="155">
        <f>'هر څه دلته وليکئ'!DD41</f>
        <v>0</v>
      </c>
      <c r="AA463" s="155">
        <f>'هر څه دلته وليکئ'!DE41</f>
        <v>0</v>
      </c>
      <c r="AB463" s="155">
        <f>'هر څه دلته وليکئ'!DF41</f>
        <v>0</v>
      </c>
      <c r="AC463" s="196">
        <f>'هر څه دلته وليکئ'!DG41</f>
        <v>0</v>
      </c>
      <c r="AD463" s="224" t="s">
        <v>49</v>
      </c>
      <c r="AE463" s="738" t="s">
        <v>116</v>
      </c>
      <c r="AF463" s="729">
        <f>AF13</f>
        <v>1403</v>
      </c>
      <c r="AG463" s="707"/>
      <c r="AH463" s="741"/>
      <c r="AI463" s="653"/>
      <c r="AJ463" s="674"/>
      <c r="AK463" s="683"/>
      <c r="AL463" s="677"/>
      <c r="AM463" s="674"/>
      <c r="AN463" s="674"/>
      <c r="AO463" s="674"/>
      <c r="AP463" s="674"/>
      <c r="AQ463" s="674"/>
      <c r="AR463" s="674"/>
      <c r="AS463" s="671"/>
    </row>
    <row r="464" spans="1:45" ht="23.45" customHeight="1">
      <c r="A464" s="749"/>
      <c r="B464" s="750"/>
      <c r="C464" s="441">
        <v>0</v>
      </c>
      <c r="D464" s="426">
        <v>0</v>
      </c>
      <c r="E464" s="263">
        <f>IF(G464="","",G464-F464)</f>
        <v>0</v>
      </c>
      <c r="F464" s="263">
        <f>IF(F465="","",F465-F463)</f>
        <v>0</v>
      </c>
      <c r="G464" s="442">
        <f>IF(G465="","",G465-G463)</f>
        <v>0</v>
      </c>
      <c r="H464" s="714">
        <f>'هر څه دلته وليکئ'!BK41</f>
        <v>0</v>
      </c>
      <c r="I464" s="727">
        <f>'هر څه دلته وليکئ'!BL41</f>
        <v>0</v>
      </c>
      <c r="J464" s="722"/>
      <c r="K464" s="263">
        <f>'هر څه دلته وليکئ'!BM41</f>
        <v>0</v>
      </c>
      <c r="L464" s="156">
        <f>'هر څه دلته وليکئ'!BN41</f>
        <v>0</v>
      </c>
      <c r="M464" s="156">
        <f>'هر څه دلته وليکئ'!BO41</f>
        <v>0</v>
      </c>
      <c r="N464" s="156"/>
      <c r="O464" s="156">
        <f>'هر څه دلته وليکئ'!BQ41</f>
        <v>0</v>
      </c>
      <c r="P464" s="156"/>
      <c r="Q464" s="156">
        <f>'هر څه دلته وليکئ'!BS41</f>
        <v>0</v>
      </c>
      <c r="R464" s="156">
        <f>'هر څه دلته وليکئ'!BT41</f>
        <v>0</v>
      </c>
      <c r="S464" s="156"/>
      <c r="T464" s="156">
        <f>'هر څه دلته وليکئ'!BV41</f>
        <v>0</v>
      </c>
      <c r="U464" s="156">
        <f>'هر څه دلته وليکئ'!BW41</f>
        <v>0</v>
      </c>
      <c r="V464" s="156">
        <f>'هر څه دلته وليکئ'!BX41</f>
        <v>0</v>
      </c>
      <c r="W464" s="156">
        <f>'هر څه دلته وليکئ'!BY41</f>
        <v>0</v>
      </c>
      <c r="X464" s="156">
        <f>'هر څه دلته وليکئ'!BZ41</f>
        <v>0</v>
      </c>
      <c r="Y464" s="156"/>
      <c r="Z464" s="156">
        <f>'هر څه دلته وليکئ'!CB41</f>
        <v>0</v>
      </c>
      <c r="AA464" s="156">
        <f>'هر څه دلته وليکئ'!CC41</f>
        <v>0</v>
      </c>
      <c r="AB464" s="156">
        <f>'هر څه دلته وليکئ'!CD41</f>
        <v>0</v>
      </c>
      <c r="AC464" s="198">
        <f>'هر څه دلته وليکئ'!CE41</f>
        <v>0</v>
      </c>
      <c r="AD464" s="225" t="s">
        <v>0</v>
      </c>
      <c r="AE464" s="738"/>
      <c r="AF464" s="661"/>
      <c r="AG464" s="707"/>
      <c r="AH464" s="741"/>
      <c r="AI464" s="653" t="str">
        <f>'هر څه دلته وليکئ'!DL41</f>
        <v>جلد</v>
      </c>
      <c r="AJ464" s="674"/>
      <c r="AK464" s="683"/>
      <c r="AL464" s="677"/>
      <c r="AM464" s="674"/>
      <c r="AN464" s="674"/>
      <c r="AO464" s="674"/>
      <c r="AP464" s="674"/>
      <c r="AQ464" s="674"/>
      <c r="AR464" s="674"/>
      <c r="AS464" s="671"/>
    </row>
    <row r="465" spans="1:45" ht="23.45" customHeight="1">
      <c r="A465" s="751"/>
      <c r="B465" s="752"/>
      <c r="C465" s="263">
        <f>'هر څه دلته وليکئ'!BF41</f>
        <v>0</v>
      </c>
      <c r="D465" s="263">
        <f>'هر څه دلته وليکئ'!BG41</f>
        <v>0</v>
      </c>
      <c r="E465" s="263">
        <f>'هر څه دلته وليکئ'!BH41</f>
        <v>0</v>
      </c>
      <c r="F465" s="263">
        <f>'هر څه دلته وليکئ'!BI41</f>
        <v>0</v>
      </c>
      <c r="G465" s="450">
        <f>'هر څه دلته وليکئ'!BJ41</f>
        <v>0</v>
      </c>
      <c r="H465" s="715"/>
      <c r="I465" s="728"/>
      <c r="J465" s="723"/>
      <c r="K465" s="263">
        <f t="shared" ref="K465:R465" si="92">SUM(K464+K463)</f>
        <v>0</v>
      </c>
      <c r="L465" s="156">
        <f t="shared" si="92"/>
        <v>0</v>
      </c>
      <c r="M465" s="189">
        <f t="shared" si="92"/>
        <v>0</v>
      </c>
      <c r="N465" s="189"/>
      <c r="O465" s="189">
        <f t="shared" si="92"/>
        <v>0</v>
      </c>
      <c r="P465" s="189"/>
      <c r="Q465" s="189">
        <f t="shared" si="92"/>
        <v>0</v>
      </c>
      <c r="R465" s="189">
        <f t="shared" si="92"/>
        <v>0</v>
      </c>
      <c r="S465" s="189"/>
      <c r="T465" s="189">
        <f t="shared" ref="T465:X465" si="93">SUM(T464+T463)</f>
        <v>0</v>
      </c>
      <c r="U465" s="189">
        <f t="shared" si="93"/>
        <v>0</v>
      </c>
      <c r="V465" s="189">
        <f t="shared" si="93"/>
        <v>0</v>
      </c>
      <c r="W465" s="189">
        <f t="shared" si="93"/>
        <v>0</v>
      </c>
      <c r="X465" s="189">
        <f t="shared" si="93"/>
        <v>0</v>
      </c>
      <c r="Y465" s="189"/>
      <c r="Z465" s="189">
        <f t="shared" ref="Z465:AB465" si="94">SUM(Z464+Z463)</f>
        <v>0</v>
      </c>
      <c r="AA465" s="189">
        <f t="shared" si="94"/>
        <v>0</v>
      </c>
      <c r="AB465" s="189">
        <f t="shared" si="94"/>
        <v>0</v>
      </c>
      <c r="AC465" s="204">
        <f>SUM(AC464+AC463)</f>
        <v>0</v>
      </c>
      <c r="AD465" s="226" t="s">
        <v>48</v>
      </c>
      <c r="AE465" s="739"/>
      <c r="AF465" s="728"/>
      <c r="AG465" s="708"/>
      <c r="AH465" s="742"/>
      <c r="AI465" s="654"/>
      <c r="AJ465" s="675"/>
      <c r="AK465" s="684"/>
      <c r="AL465" s="678"/>
      <c r="AM465" s="675"/>
      <c r="AN465" s="675"/>
      <c r="AO465" s="675"/>
      <c r="AP465" s="675"/>
      <c r="AQ465" s="675"/>
      <c r="AR465" s="675"/>
      <c r="AS465" s="672"/>
    </row>
    <row r="466" spans="1:45" ht="15.95" customHeight="1">
      <c r="A466" s="704" t="s">
        <v>264</v>
      </c>
      <c r="B466" s="705"/>
      <c r="C466" s="705"/>
      <c r="D466" s="705"/>
      <c r="E466" s="705"/>
      <c r="F466" s="705"/>
      <c r="G466" s="705"/>
      <c r="H466" s="705"/>
      <c r="I466" s="705"/>
      <c r="J466" s="705"/>
      <c r="K466" s="704" t="s">
        <v>119</v>
      </c>
      <c r="L466" s="705"/>
      <c r="M466" s="705"/>
      <c r="N466" s="705"/>
      <c r="O466" s="705"/>
      <c r="P466" s="705"/>
      <c r="Q466" s="705"/>
      <c r="R466" s="705"/>
      <c r="S466" s="705"/>
      <c r="T466" s="705"/>
      <c r="U466" s="705"/>
      <c r="V466" s="705"/>
      <c r="W466" s="705"/>
      <c r="X466" s="705"/>
      <c r="Y466" s="705"/>
      <c r="Z466" s="705"/>
      <c r="AA466" s="705"/>
      <c r="AB466" s="705"/>
      <c r="AC466" s="717"/>
      <c r="AD466" s="718" t="s">
        <v>118</v>
      </c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20"/>
    </row>
    <row r="467" spans="1:45" ht="15.95" customHeight="1" thickBot="1">
      <c r="A467" s="650" t="s">
        <v>58</v>
      </c>
      <c r="B467" s="651"/>
      <c r="C467" s="651"/>
      <c r="D467" s="651"/>
      <c r="E467" s="651"/>
      <c r="F467" s="651"/>
      <c r="G467" s="651"/>
      <c r="H467" s="651"/>
      <c r="I467" s="651"/>
      <c r="J467" s="651"/>
      <c r="K467" s="651"/>
      <c r="L467" s="651"/>
      <c r="M467" s="651"/>
      <c r="N467" s="651"/>
      <c r="O467" s="651"/>
      <c r="P467" s="651"/>
      <c r="Q467" s="651"/>
      <c r="R467" s="651"/>
      <c r="S467" s="651"/>
      <c r="T467" s="651"/>
      <c r="U467" s="651"/>
      <c r="V467" s="651"/>
      <c r="W467" s="651"/>
      <c r="X467" s="651"/>
      <c r="Y467" s="651"/>
      <c r="Z467" s="651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2"/>
    </row>
    <row r="468" spans="1:45" ht="14.45" customHeight="1">
      <c r="A468" s="689" t="s">
        <v>61</v>
      </c>
      <c r="B468" s="690"/>
      <c r="C468" s="657" t="s">
        <v>8</v>
      </c>
      <c r="D468" s="657"/>
      <c r="E468" s="657"/>
      <c r="F468" s="657"/>
      <c r="G468" s="658"/>
      <c r="H468" s="659" t="s">
        <v>9</v>
      </c>
      <c r="I468" s="661" t="s">
        <v>50</v>
      </c>
      <c r="J468" s="655" t="s">
        <v>147</v>
      </c>
      <c r="K468" s="661" t="s">
        <v>146</v>
      </c>
      <c r="L468" s="663" t="s">
        <v>10</v>
      </c>
      <c r="M468" s="663" t="s">
        <v>11</v>
      </c>
      <c r="N468" s="663" t="s">
        <v>44</v>
      </c>
      <c r="O468" s="663" t="s">
        <v>12</v>
      </c>
      <c r="P468" s="663" t="s">
        <v>13</v>
      </c>
      <c r="Q468" s="663" t="s">
        <v>14</v>
      </c>
      <c r="R468" s="663" t="s">
        <v>15</v>
      </c>
      <c r="S468" s="663" t="s">
        <v>45</v>
      </c>
      <c r="T468" s="663" t="s">
        <v>16</v>
      </c>
      <c r="U468" s="663" t="s">
        <v>17</v>
      </c>
      <c r="V468" s="663" t="s">
        <v>18</v>
      </c>
      <c r="W468" s="663" t="s">
        <v>19</v>
      </c>
      <c r="X468" s="663" t="s">
        <v>20</v>
      </c>
      <c r="Y468" s="663" t="s">
        <v>55</v>
      </c>
      <c r="Z468" s="663" t="s">
        <v>54</v>
      </c>
      <c r="AA468" s="663" t="s">
        <v>53</v>
      </c>
      <c r="AB468" s="663" t="s">
        <v>21</v>
      </c>
      <c r="AC468" s="696" t="s">
        <v>22</v>
      </c>
      <c r="AD468" s="709" t="s">
        <v>56</v>
      </c>
      <c r="AE468" s="710"/>
      <c r="AF468" s="661" t="s">
        <v>148</v>
      </c>
      <c r="AG468" s="653" t="s">
        <v>43</v>
      </c>
      <c r="AH468" s="736" t="s">
        <v>316</v>
      </c>
      <c r="AI468" s="685" t="s">
        <v>23</v>
      </c>
      <c r="AJ468" s="685" t="s">
        <v>24</v>
      </c>
      <c r="AK468" s="731" t="s">
        <v>25</v>
      </c>
      <c r="AL468" s="691" t="s">
        <v>57</v>
      </c>
      <c r="AM468" s="692"/>
      <c r="AN468" s="692"/>
      <c r="AO468" s="692"/>
      <c r="AP468" s="692"/>
      <c r="AQ468" s="692"/>
      <c r="AR468" s="693"/>
      <c r="AS468" s="694" t="s">
        <v>26</v>
      </c>
    </row>
    <row r="469" spans="1:45" ht="46.5" customHeight="1" thickBot="1">
      <c r="A469" s="668"/>
      <c r="B469" s="669"/>
      <c r="C469" s="150" t="s">
        <v>27</v>
      </c>
      <c r="D469" s="181" t="s">
        <v>28</v>
      </c>
      <c r="E469" s="181" t="s">
        <v>29</v>
      </c>
      <c r="F469" s="181" t="s">
        <v>30</v>
      </c>
      <c r="G469" s="260" t="s">
        <v>51</v>
      </c>
      <c r="H469" s="789"/>
      <c r="I469" s="662"/>
      <c r="J469" s="656"/>
      <c r="K469" s="662"/>
      <c r="L469" s="664"/>
      <c r="M469" s="664"/>
      <c r="N469" s="664"/>
      <c r="O469" s="664"/>
      <c r="P469" s="664"/>
      <c r="Q469" s="664"/>
      <c r="R469" s="664"/>
      <c r="S469" s="664"/>
      <c r="T469" s="664"/>
      <c r="U469" s="664"/>
      <c r="V469" s="664"/>
      <c r="W469" s="664"/>
      <c r="X469" s="664"/>
      <c r="Y469" s="664"/>
      <c r="Z469" s="664"/>
      <c r="AA469" s="664"/>
      <c r="AB469" s="664"/>
      <c r="AC469" s="688"/>
      <c r="AD469" s="711"/>
      <c r="AE469" s="712"/>
      <c r="AF469" s="662"/>
      <c r="AG469" s="665"/>
      <c r="AH469" s="737"/>
      <c r="AI469" s="686"/>
      <c r="AJ469" s="686"/>
      <c r="AK469" s="732"/>
      <c r="AL469" s="91" t="s">
        <v>31</v>
      </c>
      <c r="AM469" s="122" t="s">
        <v>32</v>
      </c>
      <c r="AN469" s="92" t="s">
        <v>33</v>
      </c>
      <c r="AO469" s="121" t="s">
        <v>34</v>
      </c>
      <c r="AP469" s="92" t="s">
        <v>35</v>
      </c>
      <c r="AQ469" s="122" t="s">
        <v>36</v>
      </c>
      <c r="AR469" s="93" t="s">
        <v>37</v>
      </c>
      <c r="AS469" s="695"/>
    </row>
    <row r="470" spans="1:45" ht="23.45" customHeight="1" thickBot="1">
      <c r="A470" s="668"/>
      <c r="B470" s="669"/>
      <c r="C470" s="205">
        <f>'هر څه دلته وليکئ'!AD42</f>
        <v>0</v>
      </c>
      <c r="D470" s="205">
        <f>'هر څه دلته وليکئ'!AE42</f>
        <v>0</v>
      </c>
      <c r="E470" s="205">
        <f>'هر څه دلته وليکئ'!AF42</f>
        <v>0</v>
      </c>
      <c r="F470" s="205">
        <f>'هر څه دلته وليکئ'!AG42</f>
        <v>0</v>
      </c>
      <c r="G470" s="432">
        <f>'هر څه دلته وليکئ'!AH42</f>
        <v>0</v>
      </c>
      <c r="H470" s="190">
        <f>'هر څه دلته وليکئ'!AI42</f>
        <v>0</v>
      </c>
      <c r="I470" s="205">
        <f>'هر څه دلته وليکئ'!AJ42</f>
        <v>0</v>
      </c>
      <c r="J470" s="721">
        <f>'هر څه دلته وليکئ'!AB42</f>
        <v>0</v>
      </c>
      <c r="K470" s="433">
        <f>'هر څه دلته وليکئ'!AK42</f>
        <v>0</v>
      </c>
      <c r="L470" s="190">
        <f>'هر څه دلته وليکئ'!AL42</f>
        <v>0</v>
      </c>
      <c r="M470" s="190">
        <f>'هر څه دلته وليکئ'!AM42</f>
        <v>0</v>
      </c>
      <c r="N470" s="190">
        <f>'هر څه دلته وليکئ'!AN42</f>
        <v>0</v>
      </c>
      <c r="O470" s="190">
        <f>'هر څه دلته وليکئ'!AO42</f>
        <v>0</v>
      </c>
      <c r="P470" s="190">
        <f>'هر څه دلته وليکئ'!AP42</f>
        <v>0</v>
      </c>
      <c r="Q470" s="190">
        <f>'هر څه دلته وليکئ'!AQ42</f>
        <v>0</v>
      </c>
      <c r="R470" s="190">
        <f>'هر څه دلته وليکئ'!AR42</f>
        <v>0</v>
      </c>
      <c r="S470" s="190">
        <f>'هر څه دلته وليکئ'!AS42</f>
        <v>0</v>
      </c>
      <c r="T470" s="190">
        <f>'هر څه دلته وليکئ'!AT42</f>
        <v>0</v>
      </c>
      <c r="U470" s="190">
        <f>'هر څه دلته وليکئ'!AU42</f>
        <v>0</v>
      </c>
      <c r="V470" s="190">
        <f>'هر څه دلته وليکئ'!AV42</f>
        <v>0</v>
      </c>
      <c r="W470" s="190">
        <f>'هر څه دلته وليکئ'!AW42</f>
        <v>0</v>
      </c>
      <c r="X470" s="190">
        <f>'هر څه دلته وليکئ'!AX42</f>
        <v>0</v>
      </c>
      <c r="Y470" s="190"/>
      <c r="Z470" s="190">
        <f>'هر څه دلته وليکئ'!AZ42</f>
        <v>0</v>
      </c>
      <c r="AA470" s="190">
        <f>'هر څه دلته وليکئ'!BA42</f>
        <v>0</v>
      </c>
      <c r="AB470" s="190">
        <f>'هر څه دلته وليکئ'!BB42</f>
        <v>0</v>
      </c>
      <c r="AC470" s="193">
        <f>'هر څه دلته وليکئ'!BC42</f>
        <v>0</v>
      </c>
      <c r="AD470" s="745" t="s">
        <v>114</v>
      </c>
      <c r="AE470" s="746"/>
      <c r="AF470" s="205">
        <f>'هر څه دلته وليکئ'!BD42</f>
        <v>0</v>
      </c>
      <c r="AG470" s="706">
        <f>'هر څه دلته وليکئ'!DH42</f>
        <v>0</v>
      </c>
      <c r="AH470" s="740">
        <f>'هر څه دلته وليکئ'!DI42</f>
        <v>0</v>
      </c>
      <c r="AI470" s="421" t="str">
        <f>'هر څه دلته وليکئ'!DJ42</f>
        <v xml:space="preserve"> ثبت </v>
      </c>
      <c r="AJ470" s="673">
        <f>'هر څه دلته وليکئ'!DM42</f>
        <v>0</v>
      </c>
      <c r="AK470" s="682">
        <f>'هر څه دلته وليکئ'!DN42</f>
        <v>0</v>
      </c>
      <c r="AL470" s="676">
        <f>'هر څه دلته وليکئ'!DO42</f>
        <v>0</v>
      </c>
      <c r="AM470" s="673">
        <f>'هر څه دلته وليکئ'!DP42</f>
        <v>0</v>
      </c>
      <c r="AN470" s="673">
        <f>'هر څه دلته وليکئ'!DQ42</f>
        <v>0</v>
      </c>
      <c r="AO470" s="673">
        <f>'هر څه دلته وليکئ'!DR42</f>
        <v>0</v>
      </c>
      <c r="AP470" s="673">
        <f>'هر څه دلته وليکئ'!DS42</f>
        <v>0</v>
      </c>
      <c r="AQ470" s="673">
        <f>'هر څه دلته وليکئ'!DT42</f>
        <v>0</v>
      </c>
      <c r="AR470" s="673">
        <f>'هر څه دلته وليکئ'!DU42</f>
        <v>0</v>
      </c>
      <c r="AS470" s="670">
        <v>32</v>
      </c>
    </row>
    <row r="471" spans="1:45" ht="23.45" customHeight="1" thickBot="1">
      <c r="A471" s="668"/>
      <c r="B471" s="669"/>
      <c r="C471" s="205">
        <f>'هر څه دلته وليکئ'!A42</f>
        <v>0</v>
      </c>
      <c r="D471" s="205">
        <f>'هر څه دلته وليکئ'!B42</f>
        <v>0</v>
      </c>
      <c r="E471" s="205">
        <f>'هر څه دلته وليکئ'!C42</f>
        <v>0</v>
      </c>
      <c r="F471" s="205">
        <f>'هر څه دلته وليکئ'!D42</f>
        <v>0</v>
      </c>
      <c r="G471" s="432">
        <f>'هر څه دلته وليکئ'!E42</f>
        <v>0</v>
      </c>
      <c r="H471" s="190">
        <f>'هر څه دلته وليکئ'!F42</f>
        <v>0</v>
      </c>
      <c r="I471" s="205">
        <f>'هر څه دلته وليکئ'!G42</f>
        <v>0</v>
      </c>
      <c r="J471" s="722"/>
      <c r="K471" s="435">
        <f>'هر څه دلته وليکئ'!H42</f>
        <v>0</v>
      </c>
      <c r="L471" s="194">
        <f>'هر څه دلته وليکئ'!I42</f>
        <v>0</v>
      </c>
      <c r="M471" s="194">
        <f>'هر څه دلته وليکئ'!J42</f>
        <v>0</v>
      </c>
      <c r="N471" s="194">
        <f>'هر څه دلته وليکئ'!K42</f>
        <v>0</v>
      </c>
      <c r="O471" s="194">
        <f>'هر څه دلته وليکئ'!L42</f>
        <v>0</v>
      </c>
      <c r="P471" s="194">
        <f>'هر څه دلته وليکئ'!M42</f>
        <v>0</v>
      </c>
      <c r="Q471" s="194">
        <f>'هر څه دلته وليکئ'!N42</f>
        <v>0</v>
      </c>
      <c r="R471" s="194">
        <f>'هر څه دلته وليکئ'!O42</f>
        <v>0</v>
      </c>
      <c r="S471" s="194"/>
      <c r="T471" s="194">
        <f>'هر څه دلته وليکئ'!Q42</f>
        <v>0</v>
      </c>
      <c r="U471" s="194">
        <f>'هر څه دلته وليکئ'!R42</f>
        <v>0</v>
      </c>
      <c r="V471" s="194">
        <f>'هر څه دلته وليکئ'!S42</f>
        <v>0</v>
      </c>
      <c r="W471" s="194">
        <f>'هر څه دلته وليکئ'!T42</f>
        <v>0</v>
      </c>
      <c r="X471" s="194">
        <f>'هر څه دلته وليکئ'!U42</f>
        <v>0</v>
      </c>
      <c r="Y471" s="194"/>
      <c r="Z471" s="194">
        <f>'هر څه دلته وليکئ'!W42</f>
        <v>0</v>
      </c>
      <c r="AA471" s="194">
        <f>'هر څه دلته وليکئ'!X42</f>
        <v>0</v>
      </c>
      <c r="AB471" s="194">
        <f>'هر څه دلته وليکئ'!Y42</f>
        <v>0</v>
      </c>
      <c r="AC471" s="195">
        <f>'هر څه دلته وليکئ'!Z42</f>
        <v>0</v>
      </c>
      <c r="AD471" s="724" t="s">
        <v>115</v>
      </c>
      <c r="AE471" s="725"/>
      <c r="AF471" s="205">
        <f>'هر څه دلته وليکئ'!AA42</f>
        <v>0</v>
      </c>
      <c r="AG471" s="707"/>
      <c r="AH471" s="741"/>
      <c r="AI471" s="653" t="str">
        <f>'هر څه دلته وليکئ'!DK42</f>
        <v xml:space="preserve">  پاڼه</v>
      </c>
      <c r="AJ471" s="674"/>
      <c r="AK471" s="683"/>
      <c r="AL471" s="677"/>
      <c r="AM471" s="674"/>
      <c r="AN471" s="674"/>
      <c r="AO471" s="674"/>
      <c r="AP471" s="674"/>
      <c r="AQ471" s="674"/>
      <c r="AR471" s="674"/>
      <c r="AS471" s="671"/>
    </row>
    <row r="472" spans="1:45" ht="23.45" customHeight="1">
      <c r="A472" s="668"/>
      <c r="B472" s="669"/>
      <c r="C472" s="262">
        <f>'هر څه دلته وليکئ'!CG42</f>
        <v>0</v>
      </c>
      <c r="D472" s="262">
        <f>'هر څه دلته وليکئ'!CH42</f>
        <v>0</v>
      </c>
      <c r="E472" s="262">
        <f>'هر څه دلته وليکئ'!CI42</f>
        <v>0</v>
      </c>
      <c r="F472" s="262">
        <f>'هر څه دلته وليکئ'!CJ42</f>
        <v>0</v>
      </c>
      <c r="G472" s="439">
        <f>'هر څه دلته وليکئ'!CK42</f>
        <v>0</v>
      </c>
      <c r="H472" s="447">
        <f>'هر څه دلته وليکئ'!CL42</f>
        <v>0</v>
      </c>
      <c r="I472" s="262">
        <f>'هر څه دلته وليکئ'!CM42</f>
        <v>0</v>
      </c>
      <c r="J472" s="722"/>
      <c r="K472" s="262">
        <f>'هر څه دلته وليکئ'!CO42</f>
        <v>0</v>
      </c>
      <c r="L472" s="155">
        <f>'هر څه دلته وليکئ'!CP42</f>
        <v>0</v>
      </c>
      <c r="M472" s="155">
        <f>'هر څه دلته وليکئ'!CQ42</f>
        <v>0</v>
      </c>
      <c r="N472" s="155"/>
      <c r="O472" s="155">
        <f>'هر څه دلته وليکئ'!CS42</f>
        <v>0</v>
      </c>
      <c r="P472" s="155"/>
      <c r="Q472" s="155">
        <f>'هر څه دلته وليکئ'!CU42</f>
        <v>0</v>
      </c>
      <c r="R472" s="155">
        <f>'هر څه دلته وليکئ'!CV42</f>
        <v>0</v>
      </c>
      <c r="S472" s="155"/>
      <c r="T472" s="155">
        <f>'هر څه دلته وليکئ'!CX42</f>
        <v>0</v>
      </c>
      <c r="U472" s="155">
        <f>'هر څه دلته وليکئ'!CY42</f>
        <v>0</v>
      </c>
      <c r="V472" s="155">
        <f>'هر څه دلته وليکئ'!CZ42</f>
        <v>0</v>
      </c>
      <c r="W472" s="155">
        <f>'هر څه دلته وليکئ'!DA42</f>
        <v>0</v>
      </c>
      <c r="X472" s="155">
        <f>'هر څه دلته وليکئ'!DB42</f>
        <v>0</v>
      </c>
      <c r="Y472" s="155"/>
      <c r="Z472" s="155">
        <f>'هر څه دلته وليکئ'!DD42</f>
        <v>0</v>
      </c>
      <c r="AA472" s="155">
        <f>'هر څه دلته وليکئ'!DE42</f>
        <v>0</v>
      </c>
      <c r="AB472" s="155">
        <f>'هر څه دلته وليکئ'!DF42</f>
        <v>0</v>
      </c>
      <c r="AC472" s="196">
        <f>'هر څه دلته وليکئ'!DG42</f>
        <v>0</v>
      </c>
      <c r="AD472" s="224" t="s">
        <v>49</v>
      </c>
      <c r="AE472" s="738" t="s">
        <v>116</v>
      </c>
      <c r="AF472" s="729">
        <f>AF13</f>
        <v>1403</v>
      </c>
      <c r="AG472" s="707"/>
      <c r="AH472" s="741"/>
      <c r="AI472" s="653"/>
      <c r="AJ472" s="674"/>
      <c r="AK472" s="683"/>
      <c r="AL472" s="677"/>
      <c r="AM472" s="674"/>
      <c r="AN472" s="674"/>
      <c r="AO472" s="674"/>
      <c r="AP472" s="674"/>
      <c r="AQ472" s="674"/>
      <c r="AR472" s="674"/>
      <c r="AS472" s="671"/>
    </row>
    <row r="473" spans="1:45" ht="23.45" customHeight="1">
      <c r="A473" s="668"/>
      <c r="B473" s="669"/>
      <c r="C473" s="441">
        <v>0</v>
      </c>
      <c r="D473" s="426">
        <v>0</v>
      </c>
      <c r="E473" s="263">
        <f>IF(G473="","",G473-F473)</f>
        <v>0</v>
      </c>
      <c r="F473" s="263">
        <f>IF(F474="","",F474-F472)</f>
        <v>0</v>
      </c>
      <c r="G473" s="442">
        <f>IF(G474="","",G474-G472)</f>
        <v>0</v>
      </c>
      <c r="H473" s="714">
        <f>'هر څه دلته وليکئ'!BK42</f>
        <v>0</v>
      </c>
      <c r="I473" s="727">
        <f>'هر څه دلته وليکئ'!BL42</f>
        <v>0</v>
      </c>
      <c r="J473" s="722"/>
      <c r="K473" s="263">
        <f>'هر څه دلته وليکئ'!BM42</f>
        <v>0</v>
      </c>
      <c r="L473" s="156">
        <f>'هر څه دلته وليکئ'!BN42</f>
        <v>0</v>
      </c>
      <c r="M473" s="156">
        <f>'هر څه دلته وليکئ'!BO42</f>
        <v>0</v>
      </c>
      <c r="N473" s="156"/>
      <c r="O473" s="156">
        <f>'هر څه دلته وليکئ'!BQ42</f>
        <v>0</v>
      </c>
      <c r="P473" s="156"/>
      <c r="Q473" s="156">
        <f>'هر څه دلته وليکئ'!BS42</f>
        <v>0</v>
      </c>
      <c r="R473" s="156">
        <f>'هر څه دلته وليکئ'!BT42</f>
        <v>0</v>
      </c>
      <c r="S473" s="156"/>
      <c r="T473" s="156">
        <f>'هر څه دلته وليکئ'!BV42</f>
        <v>0</v>
      </c>
      <c r="U473" s="156">
        <f>'هر څه دلته وليکئ'!BW42</f>
        <v>0</v>
      </c>
      <c r="V473" s="156">
        <f>'هر څه دلته وليکئ'!BX42</f>
        <v>0</v>
      </c>
      <c r="W473" s="156">
        <f>'هر څه دلته وليکئ'!BY42</f>
        <v>0</v>
      </c>
      <c r="X473" s="156">
        <f>'هر څه دلته وليکئ'!BZ42</f>
        <v>0</v>
      </c>
      <c r="Y473" s="156"/>
      <c r="Z473" s="156">
        <f>'هر څه دلته وليکئ'!CB42</f>
        <v>0</v>
      </c>
      <c r="AA473" s="156">
        <f>'هر څه دلته وليکئ'!CC42</f>
        <v>0</v>
      </c>
      <c r="AB473" s="156">
        <f>'هر څه دلته وليکئ'!CD42</f>
        <v>0</v>
      </c>
      <c r="AC473" s="198">
        <f>'هر څه دلته وليکئ'!CE42</f>
        <v>0</v>
      </c>
      <c r="AD473" s="225" t="s">
        <v>0</v>
      </c>
      <c r="AE473" s="738"/>
      <c r="AF473" s="661"/>
      <c r="AG473" s="707"/>
      <c r="AH473" s="741"/>
      <c r="AI473" s="653" t="str">
        <f>'هر څه دلته وليکئ'!DL42</f>
        <v>جلد</v>
      </c>
      <c r="AJ473" s="674"/>
      <c r="AK473" s="683"/>
      <c r="AL473" s="677"/>
      <c r="AM473" s="674"/>
      <c r="AN473" s="674"/>
      <c r="AO473" s="674"/>
      <c r="AP473" s="674"/>
      <c r="AQ473" s="674"/>
      <c r="AR473" s="674"/>
      <c r="AS473" s="671"/>
    </row>
    <row r="474" spans="1:45" ht="23.45" customHeight="1">
      <c r="A474" s="668"/>
      <c r="B474" s="669"/>
      <c r="C474" s="263">
        <f>'هر څه دلته وليکئ'!BF42</f>
        <v>0</v>
      </c>
      <c r="D474" s="263">
        <f>'هر څه دلته وليکئ'!BG42</f>
        <v>0</v>
      </c>
      <c r="E474" s="263">
        <f>'هر څه دلته وليکئ'!BH42</f>
        <v>0</v>
      </c>
      <c r="F474" s="263">
        <f>'هر څه دلته وليکئ'!BI42</f>
        <v>0</v>
      </c>
      <c r="G474" s="450">
        <f>'هر څه دلته وليکئ'!BJ42</f>
        <v>0</v>
      </c>
      <c r="H474" s="715"/>
      <c r="I474" s="728"/>
      <c r="J474" s="723"/>
      <c r="K474" s="263">
        <f t="shared" ref="K474:R474" si="95">SUM(K473+K472)</f>
        <v>0</v>
      </c>
      <c r="L474" s="156">
        <f t="shared" si="95"/>
        <v>0</v>
      </c>
      <c r="M474" s="189">
        <f t="shared" si="95"/>
        <v>0</v>
      </c>
      <c r="N474" s="189"/>
      <c r="O474" s="189">
        <f t="shared" si="95"/>
        <v>0</v>
      </c>
      <c r="P474" s="189"/>
      <c r="Q474" s="189">
        <f t="shared" si="95"/>
        <v>0</v>
      </c>
      <c r="R474" s="189">
        <f t="shared" si="95"/>
        <v>0</v>
      </c>
      <c r="S474" s="189"/>
      <c r="T474" s="189">
        <f t="shared" ref="T474:X474" si="96">SUM(T473+T472)</f>
        <v>0</v>
      </c>
      <c r="U474" s="189">
        <f t="shared" si="96"/>
        <v>0</v>
      </c>
      <c r="V474" s="189">
        <f t="shared" si="96"/>
        <v>0</v>
      </c>
      <c r="W474" s="189">
        <f t="shared" si="96"/>
        <v>0</v>
      </c>
      <c r="X474" s="189">
        <f t="shared" si="96"/>
        <v>0</v>
      </c>
      <c r="Y474" s="189"/>
      <c r="Z474" s="189">
        <f t="shared" ref="Z474:AB474" si="97">SUM(Z473+Z472)</f>
        <v>0</v>
      </c>
      <c r="AA474" s="189">
        <f t="shared" si="97"/>
        <v>0</v>
      </c>
      <c r="AB474" s="189">
        <f t="shared" si="97"/>
        <v>0</v>
      </c>
      <c r="AC474" s="204">
        <f>SUM(AC473+AC472)</f>
        <v>0</v>
      </c>
      <c r="AD474" s="226" t="s">
        <v>48</v>
      </c>
      <c r="AE474" s="739"/>
      <c r="AF474" s="728"/>
      <c r="AG474" s="708"/>
      <c r="AH474" s="742"/>
      <c r="AI474" s="654"/>
      <c r="AJ474" s="675"/>
      <c r="AK474" s="684"/>
      <c r="AL474" s="678"/>
      <c r="AM474" s="675"/>
      <c r="AN474" s="675"/>
      <c r="AO474" s="675"/>
      <c r="AP474" s="675"/>
      <c r="AQ474" s="675"/>
      <c r="AR474" s="675"/>
      <c r="AS474" s="672"/>
    </row>
    <row r="475" spans="1:45" ht="15.95" customHeight="1">
      <c r="A475" s="704" t="s">
        <v>264</v>
      </c>
      <c r="B475" s="705"/>
      <c r="C475" s="705"/>
      <c r="D475" s="705"/>
      <c r="E475" s="705"/>
      <c r="F475" s="705"/>
      <c r="G475" s="705"/>
      <c r="H475" s="705"/>
      <c r="I475" s="705"/>
      <c r="J475" s="705"/>
      <c r="K475" s="704" t="s">
        <v>119</v>
      </c>
      <c r="L475" s="705"/>
      <c r="M475" s="705"/>
      <c r="N475" s="705"/>
      <c r="O475" s="705"/>
      <c r="P475" s="705"/>
      <c r="Q475" s="705"/>
      <c r="R475" s="705"/>
      <c r="S475" s="705"/>
      <c r="T475" s="705"/>
      <c r="U475" s="705"/>
      <c r="V475" s="705"/>
      <c r="W475" s="705"/>
      <c r="X475" s="705"/>
      <c r="Y475" s="705"/>
      <c r="Z475" s="705"/>
      <c r="AA475" s="705"/>
      <c r="AB475" s="705"/>
      <c r="AC475" s="717"/>
      <c r="AD475" s="718" t="s">
        <v>118</v>
      </c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20"/>
    </row>
    <row r="476" spans="1:45" ht="15.95" customHeight="1" thickBot="1">
      <c r="A476" s="650" t="s">
        <v>58</v>
      </c>
      <c r="B476" s="651"/>
      <c r="C476" s="651"/>
      <c r="D476" s="651"/>
      <c r="E476" s="651"/>
      <c r="F476" s="651"/>
      <c r="G476" s="651"/>
      <c r="H476" s="651"/>
      <c r="I476" s="651"/>
      <c r="J476" s="651"/>
      <c r="K476" s="651"/>
      <c r="L476" s="651"/>
      <c r="M476" s="651"/>
      <c r="N476" s="651"/>
      <c r="O476" s="651"/>
      <c r="P476" s="651"/>
      <c r="Q476" s="651"/>
      <c r="R476" s="651"/>
      <c r="S476" s="651"/>
      <c r="T476" s="651"/>
      <c r="U476" s="651"/>
      <c r="V476" s="651"/>
      <c r="W476" s="651"/>
      <c r="X476" s="651"/>
      <c r="Y476" s="651"/>
      <c r="Z476" s="651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2"/>
    </row>
    <row r="477" spans="1:45" ht="15.95" customHeight="1">
      <c r="A477" s="698" t="s">
        <v>151</v>
      </c>
      <c r="B477" s="698"/>
      <c r="C477" s="698"/>
      <c r="D477" s="698"/>
      <c r="E477" s="698"/>
      <c r="F477" s="698"/>
      <c r="G477" s="199"/>
      <c r="H477" s="703" t="s">
        <v>152</v>
      </c>
      <c r="I477" s="703"/>
      <c r="J477" s="703"/>
      <c r="K477" s="703"/>
      <c r="L477" s="703"/>
      <c r="M477" s="703"/>
      <c r="N477" s="703"/>
      <c r="O477" s="199"/>
      <c r="P477" s="703" t="s">
        <v>153</v>
      </c>
      <c r="Q477" s="703"/>
      <c r="R477" s="703"/>
      <c r="S477" s="703"/>
      <c r="T477" s="703"/>
      <c r="U477" s="703"/>
      <c r="V477" s="703"/>
      <c r="W477" s="703"/>
      <c r="X477" s="703"/>
      <c r="Y477" s="199"/>
      <c r="Z477" s="730" t="str">
        <f>Z27</f>
        <v>ولسوالۍ تائيدي:</v>
      </c>
      <c r="AA477" s="730"/>
      <c r="AB477" s="730"/>
      <c r="AC477" s="730"/>
      <c r="AD477" s="730"/>
      <c r="AE477" s="730"/>
      <c r="AF477" s="730"/>
      <c r="AG477" s="730"/>
      <c r="AH477" s="281"/>
      <c r="AI477" s="730" t="s">
        <v>287</v>
      </c>
      <c r="AJ477" s="730"/>
      <c r="AK477" s="730"/>
      <c r="AL477" s="730"/>
      <c r="AM477" s="730"/>
      <c r="AN477" s="730"/>
      <c r="AO477" s="730"/>
      <c r="AP477" s="730"/>
      <c r="AQ477" s="730"/>
      <c r="AR477" s="274"/>
      <c r="AS477" s="274"/>
    </row>
    <row r="478" spans="1:45" ht="15.95" customHeight="1">
      <c r="A478" s="214"/>
      <c r="B478" s="214"/>
      <c r="C478" s="153"/>
      <c r="D478" s="153"/>
      <c r="E478" s="153"/>
      <c r="F478" s="153"/>
      <c r="G478" s="153"/>
      <c r="H478" s="153"/>
      <c r="I478" s="220"/>
      <c r="J478" s="153"/>
      <c r="K478" s="220"/>
      <c r="L478" s="153"/>
      <c r="M478" s="153"/>
      <c r="N478" s="153"/>
      <c r="O478" s="153"/>
      <c r="P478" s="153"/>
      <c r="Q478" s="153"/>
      <c r="R478" s="153"/>
      <c r="S478" s="153"/>
      <c r="T478" s="153"/>
      <c r="U478" s="153"/>
      <c r="V478" s="153"/>
      <c r="W478" s="153"/>
      <c r="X478" s="153"/>
      <c r="Y478" s="153"/>
      <c r="Z478" s="153"/>
      <c r="AA478" s="153"/>
      <c r="AB478" s="153"/>
      <c r="AC478" s="153"/>
      <c r="AD478" s="228"/>
      <c r="AE478" s="228"/>
      <c r="AF478" s="220"/>
      <c r="AG478" s="255"/>
      <c r="AH478" s="214"/>
      <c r="AI478" s="90"/>
      <c r="AJ478" s="90"/>
      <c r="AK478" s="90"/>
      <c r="AL478" s="90"/>
      <c r="AM478" s="90"/>
      <c r="AN478" s="90"/>
      <c r="AO478" s="90"/>
      <c r="AP478" s="274"/>
      <c r="AQ478" s="274"/>
      <c r="AR478" s="274"/>
      <c r="AS478" s="274"/>
    </row>
    <row r="479" spans="1:45" ht="15.95" customHeight="1">
      <c r="A479" s="215"/>
      <c r="B479" s="215"/>
      <c r="C479" s="200"/>
      <c r="D479" s="200"/>
      <c r="E479" s="200"/>
      <c r="F479" s="200"/>
      <c r="G479" s="200"/>
      <c r="H479" s="200"/>
      <c r="I479" s="220"/>
      <c r="J479" s="200"/>
      <c r="K479" s="221"/>
      <c r="L479" s="200"/>
      <c r="M479" s="200"/>
      <c r="N479" s="201"/>
      <c r="O479" s="201"/>
      <c r="P479" s="200"/>
      <c r="Q479" s="200"/>
      <c r="R479" s="200"/>
      <c r="S479" s="200"/>
      <c r="T479" s="200"/>
      <c r="U479" s="200"/>
      <c r="V479" s="200"/>
      <c r="W479" s="200"/>
      <c r="X479" s="201"/>
      <c r="Y479" s="201"/>
      <c r="Z479" s="201"/>
      <c r="AA479" s="200"/>
      <c r="AB479" s="200"/>
      <c r="AC479" s="200"/>
      <c r="AD479" s="229"/>
      <c r="AE479" s="229"/>
      <c r="AF479" s="220"/>
      <c r="AG479" s="256"/>
      <c r="AH479" s="277"/>
      <c r="AI479" s="251"/>
      <c r="AJ479" s="98"/>
      <c r="AK479" s="6"/>
      <c r="AL479" s="6"/>
      <c r="AM479" s="6"/>
      <c r="AN479" s="6"/>
      <c r="AO479" s="6"/>
      <c r="AP479" s="6"/>
      <c r="AQ479" s="6"/>
      <c r="AR479" s="6"/>
      <c r="AS479" s="6"/>
    </row>
    <row r="480" spans="1:45" ht="15.95" customHeight="1" thickBot="1">
      <c r="A480" s="216"/>
      <c r="B480" s="216"/>
      <c r="C480" s="202"/>
      <c r="D480" s="202"/>
      <c r="E480" s="202"/>
      <c r="F480" s="202"/>
      <c r="G480" s="202"/>
      <c r="H480" s="202"/>
      <c r="J480" s="202"/>
      <c r="K480" s="222"/>
      <c r="L480" s="202"/>
      <c r="M480" s="202"/>
      <c r="N480" s="202"/>
      <c r="O480" s="203"/>
      <c r="P480" s="202"/>
      <c r="Q480" s="202"/>
      <c r="R480" s="202"/>
      <c r="S480" s="202"/>
      <c r="T480" s="202"/>
      <c r="U480" s="202"/>
      <c r="V480" s="202"/>
      <c r="W480" s="202"/>
      <c r="X480" s="203"/>
      <c r="Y480" s="203"/>
      <c r="Z480" s="203"/>
      <c r="AA480" s="202"/>
      <c r="AB480" s="202"/>
      <c r="AC480" s="202"/>
      <c r="AD480" s="230"/>
      <c r="AE480" s="230"/>
      <c r="AF480" s="222"/>
      <c r="AG480" s="257"/>
      <c r="AH480" s="278"/>
      <c r="AI480" s="252"/>
      <c r="AJ480" s="118"/>
      <c r="AK480" s="100"/>
      <c r="AL480" s="100"/>
      <c r="AM480" s="100"/>
      <c r="AN480" s="100"/>
      <c r="AO480" s="100"/>
      <c r="AP480" s="100"/>
      <c r="AQ480" s="100"/>
      <c r="AR480" s="100"/>
      <c r="AS480" s="100"/>
    </row>
    <row r="481" spans="1:45" ht="13.5" customHeight="1">
      <c r="A481" s="1" t="s">
        <v>0</v>
      </c>
      <c r="B481" s="206" t="s">
        <v>1</v>
      </c>
      <c r="C481" s="697" t="s">
        <v>2</v>
      </c>
      <c r="D481" s="657"/>
      <c r="E481" s="657"/>
      <c r="F481" s="657"/>
      <c r="G481" s="658"/>
      <c r="H481" s="183" t="s">
        <v>60</v>
      </c>
      <c r="I481" s="284"/>
      <c r="J481" s="423"/>
      <c r="K481" s="287"/>
      <c r="L481" s="149"/>
      <c r="M481" s="149"/>
      <c r="N481" s="149"/>
      <c r="O481" s="149"/>
      <c r="P481" s="149"/>
      <c r="Q481" s="149"/>
      <c r="R481" s="149"/>
      <c r="S48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481" s="713"/>
      <c r="U481" s="713"/>
      <c r="V481" s="713"/>
      <c r="W481" s="713"/>
      <c r="X481" s="713"/>
      <c r="Y481" s="713"/>
      <c r="Z481" s="713"/>
      <c r="AA481" s="713"/>
      <c r="AB481" s="713"/>
      <c r="AC481" s="713"/>
      <c r="AD481" s="713"/>
      <c r="AE481" s="713"/>
      <c r="AF481" s="713"/>
      <c r="AG481" s="713"/>
      <c r="AH481" s="713"/>
      <c r="AI481" s="713"/>
      <c r="AJ481" s="2"/>
      <c r="AK481" s="2"/>
      <c r="AL481" s="94"/>
      <c r="AM481" s="94"/>
      <c r="AN481" s="94"/>
      <c r="AO481" s="94"/>
      <c r="AP481" s="94"/>
      <c r="AQ481" s="94"/>
      <c r="AR481" s="94"/>
      <c r="AS481" s="2"/>
    </row>
    <row r="482" spans="1:45" ht="13.5" customHeight="1">
      <c r="A482" s="207">
        <f t="shared" ref="A482:B488" si="98">A2</f>
        <v>70</v>
      </c>
      <c r="B482" s="208">
        <f t="shared" si="98"/>
        <v>0</v>
      </c>
      <c r="C482" s="679" t="s">
        <v>3</v>
      </c>
      <c r="D482" s="680"/>
      <c r="E482" s="680"/>
      <c r="F482" s="680"/>
      <c r="G482" s="681"/>
      <c r="H482" s="184"/>
      <c r="I482" s="285"/>
      <c r="J482" s="185"/>
      <c r="K482" s="285"/>
      <c r="L482" s="185"/>
      <c r="M482" s="185"/>
      <c r="N482" s="716" t="s">
        <v>250</v>
      </c>
      <c r="O482" s="716"/>
      <c r="P482" s="716"/>
      <c r="Q482" s="716"/>
      <c r="R482" s="716"/>
      <c r="S482" s="713"/>
      <c r="T482" s="713"/>
      <c r="U482" s="713"/>
      <c r="V482" s="713"/>
      <c r="W482" s="713"/>
      <c r="X482" s="713"/>
      <c r="Y482" s="713"/>
      <c r="Z482" s="713"/>
      <c r="AA482" s="713"/>
      <c r="AB482" s="713"/>
      <c r="AC482" s="713"/>
      <c r="AD482" s="713"/>
      <c r="AE482" s="713"/>
      <c r="AF482" s="713"/>
      <c r="AG482" s="713"/>
      <c r="AH482" s="713"/>
      <c r="AI482" s="713"/>
      <c r="AJ482" s="2"/>
      <c r="AK482" s="2"/>
      <c r="AL482" s="39"/>
      <c r="AM482" s="39"/>
      <c r="AN482" s="39"/>
      <c r="AO482" s="39"/>
      <c r="AP482" s="39"/>
      <c r="AQ482" s="39"/>
      <c r="AR482" s="13"/>
      <c r="AS482" s="2"/>
    </row>
    <row r="483" spans="1:45" ht="13.5" customHeight="1">
      <c r="A483" s="207">
        <f t="shared" si="98"/>
        <v>50</v>
      </c>
      <c r="B483" s="209">
        <f t="shared" si="98"/>
        <v>0</v>
      </c>
      <c r="C483" s="679" t="s">
        <v>4</v>
      </c>
      <c r="D483" s="680"/>
      <c r="E483" s="680"/>
      <c r="F483" s="680"/>
      <c r="G483" s="681"/>
      <c r="H483" s="184"/>
      <c r="I483" s="285"/>
      <c r="J483" s="185"/>
      <c r="K483" s="285"/>
      <c r="L483" s="185"/>
      <c r="M483" s="185"/>
      <c r="N483" s="716"/>
      <c r="O483" s="716"/>
      <c r="P483" s="716"/>
      <c r="Q483" s="716"/>
      <c r="R483" s="716"/>
      <c r="S483" s="713"/>
      <c r="T483" s="713"/>
      <c r="U483" s="713"/>
      <c r="V483" s="713"/>
      <c r="W483" s="713"/>
      <c r="X483" s="713"/>
      <c r="Y483" s="713"/>
      <c r="Z483" s="713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2"/>
      <c r="AK483" s="2"/>
      <c r="AL483" s="89"/>
      <c r="AM483" s="89"/>
      <c r="AN483" s="744" t="s">
        <v>150</v>
      </c>
      <c r="AO483" s="744"/>
      <c r="AP483" s="744"/>
      <c r="AQ483" s="744"/>
      <c r="AR483" s="744"/>
      <c r="AS483" s="744"/>
    </row>
    <row r="484" spans="1:45" ht="13.5" customHeight="1">
      <c r="A484" s="182">
        <f t="shared" si="98"/>
        <v>40</v>
      </c>
      <c r="B484" s="209">
        <f t="shared" si="98"/>
        <v>0</v>
      </c>
      <c r="C484" s="679" t="s">
        <v>262</v>
      </c>
      <c r="D484" s="680"/>
      <c r="E484" s="680"/>
      <c r="F484" s="680"/>
      <c r="G484" s="681"/>
      <c r="H484" s="183"/>
      <c r="I484" s="284"/>
      <c r="J484" s="423"/>
      <c r="K484" s="287"/>
      <c r="L484" s="149"/>
      <c r="M484" s="149"/>
      <c r="N484" s="149"/>
      <c r="O484" s="149"/>
      <c r="P484" s="149"/>
      <c r="Q484" s="149"/>
      <c r="R484" s="149"/>
      <c r="S484" s="713"/>
      <c r="T484" s="713"/>
      <c r="U484" s="713"/>
      <c r="V484" s="713"/>
      <c r="W484" s="713"/>
      <c r="X484" s="713"/>
      <c r="Y484" s="713"/>
      <c r="Z484" s="713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2"/>
      <c r="AK484" s="2"/>
      <c r="AL484" s="95"/>
      <c r="AM484" s="95"/>
      <c r="AN484" s="95"/>
      <c r="AO484" s="95"/>
      <c r="AP484" s="95"/>
      <c r="AQ484" s="95"/>
      <c r="AR484" s="95"/>
      <c r="AS484" s="2"/>
    </row>
    <row r="485" spans="1:45" ht="13.5" customHeight="1">
      <c r="A485" s="207">
        <f t="shared" si="98"/>
        <v>5</v>
      </c>
      <c r="B485" s="208">
        <f t="shared" si="98"/>
        <v>0</v>
      </c>
      <c r="C485" s="679" t="s">
        <v>263</v>
      </c>
      <c r="D485" s="680"/>
      <c r="E485" s="680"/>
      <c r="F485" s="680"/>
      <c r="G485" s="681"/>
      <c r="H485" s="183"/>
      <c r="I485" s="284"/>
      <c r="J485" s="423"/>
      <c r="K485" s="287"/>
      <c r="L485" s="149"/>
      <c r="M485" s="149"/>
      <c r="N485" s="149"/>
      <c r="O485" s="149"/>
      <c r="P485" s="149"/>
      <c r="Q485" s="149"/>
      <c r="R485" s="149"/>
      <c r="S485" s="713"/>
      <c r="T485" s="713"/>
      <c r="U485" s="713"/>
      <c r="V485" s="713"/>
      <c r="W485" s="713"/>
      <c r="X485" s="713"/>
      <c r="Y485" s="713"/>
      <c r="Z485" s="713"/>
      <c r="AA485" s="713"/>
      <c r="AB485" s="713"/>
      <c r="AC485" s="713"/>
      <c r="AD485" s="713"/>
      <c r="AE485" s="713"/>
      <c r="AF485" s="713"/>
      <c r="AG485" s="713"/>
      <c r="AH485" s="713"/>
      <c r="AI485" s="713"/>
      <c r="AJ485" s="2"/>
      <c r="AK485" s="2"/>
      <c r="AL485" s="95"/>
      <c r="AM485" s="95"/>
      <c r="AN485" s="95"/>
      <c r="AO485" s="95"/>
      <c r="AP485" s="95"/>
      <c r="AQ485" s="95"/>
      <c r="AR485" s="95"/>
      <c r="AS485" s="2"/>
    </row>
    <row r="486" spans="1:45" ht="13.5" customHeight="1">
      <c r="A486" s="182">
        <f t="shared" si="98"/>
        <v>5</v>
      </c>
      <c r="B486" s="209">
        <f t="shared" si="98"/>
        <v>0</v>
      </c>
      <c r="C486" s="679" t="s">
        <v>5</v>
      </c>
      <c r="D486" s="680"/>
      <c r="E486" s="680"/>
      <c r="F486" s="680"/>
      <c r="G486" s="681"/>
      <c r="H486" s="183"/>
      <c r="I486" s="284"/>
      <c r="J486" s="423"/>
      <c r="K486" s="287"/>
      <c r="L486" s="149"/>
      <c r="M486" s="149"/>
      <c r="N486" s="149"/>
      <c r="O486" s="149"/>
      <c r="P486" s="149"/>
      <c r="Q486" s="149"/>
      <c r="R486" s="149"/>
      <c r="S486" s="713"/>
      <c r="T486" s="713"/>
      <c r="U486" s="713"/>
      <c r="V486" s="713"/>
      <c r="W486" s="713"/>
      <c r="X486" s="713"/>
      <c r="Y486" s="713"/>
      <c r="Z486" s="713"/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2"/>
      <c r="AK486" s="2"/>
      <c r="AL486" s="2"/>
      <c r="AM486" s="2"/>
      <c r="AN486" s="2"/>
      <c r="AO486" s="2"/>
      <c r="AP486" s="2"/>
      <c r="AQ486" s="2"/>
      <c r="AR486" s="13"/>
      <c r="AS486" s="2"/>
    </row>
    <row r="487" spans="1:45" ht="13.5" customHeight="1">
      <c r="A487" s="182">
        <f t="shared" si="98"/>
        <v>10</v>
      </c>
      <c r="B487" s="209">
        <f t="shared" si="98"/>
        <v>0</v>
      </c>
      <c r="C487" s="679" t="s">
        <v>6</v>
      </c>
      <c r="D487" s="680"/>
      <c r="E487" s="680"/>
      <c r="F487" s="680"/>
      <c r="G487" s="681"/>
      <c r="H487" s="149"/>
      <c r="I487" s="284"/>
      <c r="J487" s="185"/>
      <c r="K487" s="285"/>
      <c r="L487" s="185"/>
      <c r="M487" s="185"/>
      <c r="N487" s="185"/>
      <c r="O487" s="185"/>
      <c r="P487" s="185"/>
      <c r="Q487" s="185"/>
      <c r="R487" s="185"/>
      <c r="S487" s="713"/>
      <c r="T487" s="713"/>
      <c r="U487" s="713"/>
      <c r="V487" s="713"/>
      <c r="W487" s="713"/>
      <c r="X487" s="713"/>
      <c r="Y487" s="713"/>
      <c r="Z487" s="713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96"/>
      <c r="AK487" s="96"/>
      <c r="AL487" s="96"/>
      <c r="AM487" s="96"/>
      <c r="AN487" s="743" t="s">
        <v>149</v>
      </c>
      <c r="AO487" s="743"/>
      <c r="AP487" s="743"/>
      <c r="AQ487" s="743"/>
      <c r="AR487" s="743"/>
      <c r="AS487" s="743"/>
    </row>
    <row r="488" spans="1:45" ht="13.5" customHeight="1" thickBot="1">
      <c r="A488" s="451">
        <f t="shared" si="98"/>
        <v>0</v>
      </c>
      <c r="B488" s="452">
        <f t="shared" si="98"/>
        <v>0</v>
      </c>
      <c r="C488" s="699" t="s">
        <v>7</v>
      </c>
      <c r="D488" s="700"/>
      <c r="E488" s="700"/>
      <c r="F488" s="700"/>
      <c r="G488" s="701"/>
      <c r="H488" s="186"/>
      <c r="I488" s="286"/>
      <c r="J488" s="187"/>
      <c r="K488" s="218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223"/>
      <c r="AE488" s="223"/>
      <c r="AF488" s="218"/>
      <c r="AG488" s="253"/>
      <c r="AH488" s="276"/>
      <c r="AI488" s="250"/>
      <c r="AJ488" s="97"/>
      <c r="AK488" s="97"/>
      <c r="AL488" s="97"/>
      <c r="AM488" s="97"/>
      <c r="AN488" s="5"/>
      <c r="AO488" s="5"/>
      <c r="AP488" s="5"/>
      <c r="AQ488" s="5"/>
      <c r="AR488" s="14"/>
      <c r="AS488" s="5"/>
    </row>
    <row r="489" spans="1:45" ht="16.5" customHeight="1">
      <c r="A489" s="814" t="s">
        <v>61</v>
      </c>
      <c r="B489" s="690"/>
      <c r="C489" s="657" t="s">
        <v>8</v>
      </c>
      <c r="D489" s="657"/>
      <c r="E489" s="657"/>
      <c r="F489" s="657"/>
      <c r="G489" s="658"/>
      <c r="H489" s="762" t="s">
        <v>9</v>
      </c>
      <c r="I489" s="729" t="s">
        <v>50</v>
      </c>
      <c r="J489" s="758" t="s">
        <v>117</v>
      </c>
      <c r="K489" s="729" t="s">
        <v>47</v>
      </c>
      <c r="L489" s="702" t="s">
        <v>10</v>
      </c>
      <c r="M489" s="702" t="s">
        <v>11</v>
      </c>
      <c r="N489" s="702" t="s">
        <v>44</v>
      </c>
      <c r="O489" s="702" t="s">
        <v>12</v>
      </c>
      <c r="P489" s="702" t="s">
        <v>13</v>
      </c>
      <c r="Q489" s="702" t="s">
        <v>14</v>
      </c>
      <c r="R489" s="702" t="s">
        <v>15</v>
      </c>
      <c r="S489" s="702" t="s">
        <v>45</v>
      </c>
      <c r="T489" s="702" t="s">
        <v>16</v>
      </c>
      <c r="U489" s="702" t="s">
        <v>17</v>
      </c>
      <c r="V489" s="702" t="s">
        <v>18</v>
      </c>
      <c r="W489" s="702" t="s">
        <v>19</v>
      </c>
      <c r="X489" s="702" t="s">
        <v>20</v>
      </c>
      <c r="Y489" s="702" t="s">
        <v>55</v>
      </c>
      <c r="Z489" s="702" t="s">
        <v>54</v>
      </c>
      <c r="AA489" s="702" t="s">
        <v>53</v>
      </c>
      <c r="AB489" s="702" t="s">
        <v>21</v>
      </c>
      <c r="AC489" s="687" t="s">
        <v>22</v>
      </c>
      <c r="AD489" s="733" t="s">
        <v>56</v>
      </c>
      <c r="AE489" s="734"/>
      <c r="AF489" s="729" t="s">
        <v>148</v>
      </c>
      <c r="AG489" s="735" t="s">
        <v>43</v>
      </c>
      <c r="AH489" s="736" t="s">
        <v>316</v>
      </c>
      <c r="AI489" s="763" t="s">
        <v>23</v>
      </c>
      <c r="AJ489" s="759" t="s">
        <v>24</v>
      </c>
      <c r="AK489" s="670" t="s">
        <v>25</v>
      </c>
      <c r="AL489" s="755" t="s">
        <v>57</v>
      </c>
      <c r="AM489" s="756"/>
      <c r="AN489" s="756"/>
      <c r="AO489" s="756"/>
      <c r="AP489" s="756"/>
      <c r="AQ489" s="756"/>
      <c r="AR489" s="757"/>
      <c r="AS489" s="753" t="s">
        <v>26</v>
      </c>
    </row>
    <row r="490" spans="1:45" ht="47.25" customHeight="1" thickBot="1">
      <c r="A490" s="815"/>
      <c r="B490" s="669"/>
      <c r="C490" s="150" t="s">
        <v>27</v>
      </c>
      <c r="D490" s="181" t="s">
        <v>28</v>
      </c>
      <c r="E490" s="181" t="s">
        <v>29</v>
      </c>
      <c r="F490" s="181" t="s">
        <v>30</v>
      </c>
      <c r="G490" s="151" t="s">
        <v>51</v>
      </c>
      <c r="H490" s="660"/>
      <c r="I490" s="662"/>
      <c r="J490" s="656"/>
      <c r="K490" s="662"/>
      <c r="L490" s="664"/>
      <c r="M490" s="664"/>
      <c r="N490" s="664"/>
      <c r="O490" s="664"/>
      <c r="P490" s="664"/>
      <c r="Q490" s="664"/>
      <c r="R490" s="664"/>
      <c r="S490" s="664"/>
      <c r="T490" s="664"/>
      <c r="U490" s="664"/>
      <c r="V490" s="664"/>
      <c r="W490" s="664"/>
      <c r="X490" s="664"/>
      <c r="Y490" s="664"/>
      <c r="Z490" s="664"/>
      <c r="AA490" s="664"/>
      <c r="AB490" s="664"/>
      <c r="AC490" s="688"/>
      <c r="AD490" s="711"/>
      <c r="AE490" s="712"/>
      <c r="AF490" s="662"/>
      <c r="AG490" s="665"/>
      <c r="AH490" s="737"/>
      <c r="AI490" s="686"/>
      <c r="AJ490" s="760"/>
      <c r="AK490" s="761"/>
      <c r="AL490" s="9" t="s">
        <v>31</v>
      </c>
      <c r="AM490" s="122" t="s">
        <v>32</v>
      </c>
      <c r="AN490" s="10" t="s">
        <v>33</v>
      </c>
      <c r="AO490" s="121" t="s">
        <v>34</v>
      </c>
      <c r="AP490" s="10" t="s">
        <v>35</v>
      </c>
      <c r="AQ490" s="122" t="s">
        <v>36</v>
      </c>
      <c r="AR490" s="15" t="s">
        <v>37</v>
      </c>
      <c r="AS490" s="695"/>
    </row>
    <row r="491" spans="1:45" ht="23.45" customHeight="1" thickBot="1">
      <c r="A491" s="815"/>
      <c r="B491" s="669"/>
      <c r="C491" s="205">
        <f>'هر څه دلته وليکئ'!AD43</f>
        <v>0</v>
      </c>
      <c r="D491" s="205">
        <f>'هر څه دلته وليکئ'!AE43</f>
        <v>0</v>
      </c>
      <c r="E491" s="205">
        <f>'هر څه دلته وليکئ'!AF43</f>
        <v>0</v>
      </c>
      <c r="F491" s="205">
        <f>'هر څه دلته وليکئ'!AG43</f>
        <v>0</v>
      </c>
      <c r="G491" s="432">
        <f>'هر څه دلته وليکئ'!AH43</f>
        <v>0</v>
      </c>
      <c r="H491" s="433">
        <f>'هر څه دلته وليکئ'!AI43</f>
        <v>0</v>
      </c>
      <c r="I491" s="205">
        <f>'هر څه دلته وليکئ'!AJ43</f>
        <v>0</v>
      </c>
      <c r="J491" s="721">
        <f>'هر څه دلته وليکئ'!AB43</f>
        <v>16.042553191489361</v>
      </c>
      <c r="K491" s="190">
        <f>'هر څه دلته وليکئ'!AK43</f>
        <v>0</v>
      </c>
      <c r="L491" s="190">
        <f>'هر څه دلته وليکئ'!AL43</f>
        <v>0</v>
      </c>
      <c r="M491" s="190">
        <f>'هر څه دلته وليکئ'!AM43</f>
        <v>0</v>
      </c>
      <c r="N491" s="190">
        <f>'هر څه دلته وليکئ'!AN43</f>
        <v>0</v>
      </c>
      <c r="O491" s="190">
        <f>'هر څه دلته وليکئ'!AO43</f>
        <v>0</v>
      </c>
      <c r="P491" s="190">
        <f>'هر څه دلته وليکئ'!AP43</f>
        <v>0</v>
      </c>
      <c r="Q491" s="190">
        <f>'هر څه دلته وليکئ'!AQ43</f>
        <v>0</v>
      </c>
      <c r="R491" s="190">
        <f>'هر څه دلته وليکئ'!AR43</f>
        <v>0</v>
      </c>
      <c r="S491" s="190">
        <f>'هر څه دلته وليکئ'!AS43</f>
        <v>0</v>
      </c>
      <c r="T491" s="190">
        <f>'هر څه دلته وليکئ'!AT43</f>
        <v>0</v>
      </c>
      <c r="U491" s="190">
        <f>'هر څه دلته وليکئ'!AU43</f>
        <v>0</v>
      </c>
      <c r="V491" s="190">
        <f>'هر څه دلته وليکئ'!AV43</f>
        <v>0</v>
      </c>
      <c r="W491" s="190">
        <f>'هر څه دلته وليکئ'!AW43</f>
        <v>0</v>
      </c>
      <c r="X491" s="190">
        <f>'هر څه دلته وليکئ'!AX43</f>
        <v>0</v>
      </c>
      <c r="Y491" s="190"/>
      <c r="Z491" s="190">
        <f>'هر څه دلته وليکئ'!AZ43</f>
        <v>0</v>
      </c>
      <c r="AA491" s="190">
        <f>'هر څه دلته وليکئ'!BA43</f>
        <v>0</v>
      </c>
      <c r="AB491" s="190">
        <f>'هر څه دلته وليکئ'!BB43</f>
        <v>0</v>
      </c>
      <c r="AC491" s="193">
        <f>'هر څه دلته وليکئ'!BC43</f>
        <v>0</v>
      </c>
      <c r="AD491" s="745" t="s">
        <v>114</v>
      </c>
      <c r="AE491" s="746"/>
      <c r="AF491" s="205">
        <f>'هر څه دلته وليکئ'!BD43</f>
        <v>0</v>
      </c>
      <c r="AG491" s="706">
        <f>'هر څه دلته وليکئ'!DH43</f>
        <v>0</v>
      </c>
      <c r="AH491" s="740">
        <f>'هر څه دلته وليکئ'!DI43</f>
        <v>0</v>
      </c>
      <c r="AI491" s="421" t="str">
        <f>'هر څه دلته وليکئ'!DJ43</f>
        <v xml:space="preserve"> ثبت </v>
      </c>
      <c r="AJ491" s="673">
        <f>'هر څه دلته وليکئ'!DM43</f>
        <v>0</v>
      </c>
      <c r="AK491" s="682">
        <f>'هر څه دلته وليکئ'!DN43</f>
        <v>0</v>
      </c>
      <c r="AL491" s="676">
        <f>'هر څه دلته وليکئ'!DO43</f>
        <v>0</v>
      </c>
      <c r="AM491" s="673">
        <f>'هر څه دلته وليکئ'!DP43</f>
        <v>0</v>
      </c>
      <c r="AN491" s="673">
        <f>'هر څه دلته وليکئ'!DQ43</f>
        <v>0</v>
      </c>
      <c r="AO491" s="673">
        <f>'هر څه دلته وليکئ'!DR43</f>
        <v>0</v>
      </c>
      <c r="AP491" s="673">
        <f>'هر څه دلته وليکئ'!DS43</f>
        <v>0</v>
      </c>
      <c r="AQ491" s="673">
        <f>'هر څه دلته وليکئ'!DT43</f>
        <v>0</v>
      </c>
      <c r="AR491" s="673">
        <f>'هر څه دلته وليکئ'!DU43</f>
        <v>0</v>
      </c>
      <c r="AS491" s="670">
        <v>33</v>
      </c>
    </row>
    <row r="492" spans="1:45" ht="23.45" customHeight="1" thickBot="1">
      <c r="A492" s="815"/>
      <c r="B492" s="669"/>
      <c r="C492" s="205">
        <f>'هر څه دلته وليکئ'!A43</f>
        <v>0</v>
      </c>
      <c r="D492" s="205">
        <f>'هر څه دلته وليکئ'!B43</f>
        <v>0</v>
      </c>
      <c r="E492" s="205">
        <f>'هر څه دلته وليکئ'!C43</f>
        <v>0</v>
      </c>
      <c r="F492" s="205">
        <f>'هر څه دلته وليکئ'!D43</f>
        <v>0</v>
      </c>
      <c r="G492" s="432">
        <f>'هر څه دلته وليکئ'!E43</f>
        <v>0</v>
      </c>
      <c r="H492" s="433">
        <f>'هر څه دلته وليکئ'!F43</f>
        <v>0</v>
      </c>
      <c r="I492" s="205">
        <f>'هر څه دلته وليکئ'!G43</f>
        <v>0</v>
      </c>
      <c r="J492" s="722"/>
      <c r="K492" s="194">
        <f>'هر څه دلته وليکئ'!H43</f>
        <v>0</v>
      </c>
      <c r="L492" s="194">
        <f>'هر څه دلته وليکئ'!I43</f>
        <v>0</v>
      </c>
      <c r="M492" s="194">
        <f>'هر څه دلته وليکئ'!J43</f>
        <v>0</v>
      </c>
      <c r="N492" s="194">
        <f>'هر څه دلته وليکئ'!K43</f>
        <v>0</v>
      </c>
      <c r="O492" s="194">
        <f>'هر څه دلته وليکئ'!L43</f>
        <v>0</v>
      </c>
      <c r="P492" s="194">
        <f>'هر څه دلته وليکئ'!M43</f>
        <v>0</v>
      </c>
      <c r="Q492" s="194">
        <f>'هر څه دلته وليکئ'!N43</f>
        <v>0</v>
      </c>
      <c r="R492" s="194">
        <f>'هر څه دلته وليکئ'!O43</f>
        <v>0</v>
      </c>
      <c r="S492" s="194"/>
      <c r="T492" s="194">
        <f>'هر څه دلته وليکئ'!Q43</f>
        <v>0</v>
      </c>
      <c r="U492" s="194">
        <f>'هر څه دلته وليکئ'!R43</f>
        <v>0</v>
      </c>
      <c r="V492" s="194">
        <f>'هر څه دلته وليکئ'!S43</f>
        <v>0</v>
      </c>
      <c r="W492" s="194">
        <f>'هر څه دلته وليکئ'!T43</f>
        <v>0</v>
      </c>
      <c r="X492" s="194">
        <f>'هر څه دلته وليکئ'!U43</f>
        <v>0</v>
      </c>
      <c r="Y492" s="194"/>
      <c r="Z492" s="194">
        <f>'هر څه دلته وليکئ'!W43</f>
        <v>0</v>
      </c>
      <c r="AA492" s="194">
        <f>'هر څه دلته وليکئ'!X43</f>
        <v>0</v>
      </c>
      <c r="AB492" s="194">
        <f>'هر څه دلته وليکئ'!Y43</f>
        <v>0</v>
      </c>
      <c r="AC492" s="195">
        <f>'هر څه دلته وليکئ'!Z43</f>
        <v>0</v>
      </c>
      <c r="AD492" s="724" t="s">
        <v>115</v>
      </c>
      <c r="AE492" s="725"/>
      <c r="AF492" s="205">
        <f>'هر څه دلته وليکئ'!AA43</f>
        <v>0</v>
      </c>
      <c r="AG492" s="707"/>
      <c r="AH492" s="741"/>
      <c r="AI492" s="653" t="str">
        <f>'هر څه دلته وليکئ'!DK43</f>
        <v xml:space="preserve">  پاڼه</v>
      </c>
      <c r="AJ492" s="674"/>
      <c r="AK492" s="683"/>
      <c r="AL492" s="677"/>
      <c r="AM492" s="674"/>
      <c r="AN492" s="674"/>
      <c r="AO492" s="674"/>
      <c r="AP492" s="674"/>
      <c r="AQ492" s="674"/>
      <c r="AR492" s="674"/>
      <c r="AS492" s="671"/>
    </row>
    <row r="493" spans="1:45" ht="23.45" customHeight="1">
      <c r="A493" s="815"/>
      <c r="B493" s="669"/>
      <c r="C493" s="262">
        <f>'هر څه دلته وليکئ'!CG43</f>
        <v>0</v>
      </c>
      <c r="D493" s="262">
        <f>'هر څه دلته وليکئ'!CH43</f>
        <v>0</v>
      </c>
      <c r="E493" s="262">
        <f>'هر څه دلته وليکئ'!CI43</f>
        <v>10</v>
      </c>
      <c r="F493" s="262">
        <f>'هر څه دلته وليکئ'!CJ43</f>
        <v>40</v>
      </c>
      <c r="G493" s="439">
        <f>'هر څه دلته وليکئ'!CK43</f>
        <v>50</v>
      </c>
      <c r="H493" s="440">
        <f>'هر څه دلته وليکئ'!CL43</f>
        <v>33</v>
      </c>
      <c r="I493" s="262" t="str">
        <f>'هر څه دلته وليکئ'!CM43</f>
        <v>بريالی</v>
      </c>
      <c r="J493" s="722"/>
      <c r="K493" s="155">
        <f>'هر څه دلته وليکئ'!CO43</f>
        <v>105</v>
      </c>
      <c r="L493" s="155">
        <f>'هر څه دلته وليکئ'!CP43</f>
        <v>14</v>
      </c>
      <c r="M493" s="155">
        <f>'هر څه دلته وليکئ'!CQ43</f>
        <v>13</v>
      </c>
      <c r="N493" s="155"/>
      <c r="O493" s="155">
        <f>'هر څه دلته وليکئ'!CS43</f>
        <v>12</v>
      </c>
      <c r="P493" s="155"/>
      <c r="Q493" s="155">
        <f>'هر څه دلته وليکئ'!CU43</f>
        <v>11</v>
      </c>
      <c r="R493" s="155">
        <f>'هر څه دلته وليکئ'!CV43</f>
        <v>10</v>
      </c>
      <c r="S493" s="155"/>
      <c r="T493" s="155">
        <f>'هر څه دلته وليکئ'!CX43</f>
        <v>9</v>
      </c>
      <c r="U493" s="155">
        <f>'هر څه دلته وليکئ'!CY43</f>
        <v>8</v>
      </c>
      <c r="V493" s="155">
        <f>'هر څه دلته وليکئ'!CZ43</f>
        <v>7</v>
      </c>
      <c r="W493" s="155">
        <f>'هر څه دلته وليکئ'!DA43</f>
        <v>6</v>
      </c>
      <c r="X493" s="155">
        <f>'هر څه دلته وليکئ'!DB43</f>
        <v>5</v>
      </c>
      <c r="Y493" s="155"/>
      <c r="Z493" s="155">
        <f>'هر څه دلته وليکئ'!DD43</f>
        <v>4</v>
      </c>
      <c r="AA493" s="155">
        <f>'هر څه دلته وليکئ'!DE43</f>
        <v>3</v>
      </c>
      <c r="AB493" s="155">
        <f>'هر څه دلته وليکئ'!DF43</f>
        <v>2</v>
      </c>
      <c r="AC493" s="196">
        <f>'هر څه دلته وليکئ'!DG43</f>
        <v>1</v>
      </c>
      <c r="AD493" s="224" t="s">
        <v>49</v>
      </c>
      <c r="AE493" s="738" t="s">
        <v>116</v>
      </c>
      <c r="AF493" s="729">
        <f>AF13</f>
        <v>1403</v>
      </c>
      <c r="AG493" s="707"/>
      <c r="AH493" s="741"/>
      <c r="AI493" s="653"/>
      <c r="AJ493" s="674"/>
      <c r="AK493" s="683"/>
      <c r="AL493" s="677"/>
      <c r="AM493" s="674"/>
      <c r="AN493" s="674"/>
      <c r="AO493" s="674"/>
      <c r="AP493" s="674"/>
      <c r="AQ493" s="674"/>
      <c r="AR493" s="674"/>
      <c r="AS493" s="671"/>
    </row>
    <row r="494" spans="1:45" ht="23.45" customHeight="1">
      <c r="A494" s="815"/>
      <c r="B494" s="669"/>
      <c r="C494" s="441">
        <v>0</v>
      </c>
      <c r="D494" s="426">
        <v>0</v>
      </c>
      <c r="E494" s="263">
        <f>IF(G494="","",G494-F494)</f>
        <v>14</v>
      </c>
      <c r="F494" s="263">
        <f>IF(F495="","",F495-F493)</f>
        <v>93</v>
      </c>
      <c r="G494" s="442">
        <f>IF(G495="","",G495-G493)</f>
        <v>107</v>
      </c>
      <c r="H494" s="714">
        <f>'هر څه دلته وليکئ'!BK43</f>
        <v>22</v>
      </c>
      <c r="I494" s="727" t="str">
        <f>'هر څه دلته وليکئ'!BL44</f>
        <v>بريالی</v>
      </c>
      <c r="J494" s="722"/>
      <c r="K494" s="156">
        <f>'هر څه دلته وليکئ'!BM43</f>
        <v>649</v>
      </c>
      <c r="L494" s="156">
        <f>'هر څه دلته وليکئ'!BN43</f>
        <v>16</v>
      </c>
      <c r="M494" s="156">
        <f>'هر څه دلته وليکئ'!BO43</f>
        <v>15</v>
      </c>
      <c r="N494" s="156"/>
      <c r="O494" s="156">
        <f>'هر څه دلته وليکئ'!BQ43</f>
        <v>12</v>
      </c>
      <c r="P494" s="156"/>
      <c r="Q494" s="156">
        <f>'هر څه دلته وليکئ'!BS43</f>
        <v>11</v>
      </c>
      <c r="R494" s="156">
        <f>'هر څه دلته وليکئ'!BT43</f>
        <v>100</v>
      </c>
      <c r="S494" s="156"/>
      <c r="T494" s="156">
        <f>'هر څه دلته وليکئ'!BV43</f>
        <v>99</v>
      </c>
      <c r="U494" s="156">
        <f>'هر څه دلته وليکئ'!BW43</f>
        <v>88</v>
      </c>
      <c r="V494" s="156">
        <f>'هر څه دلته وليکئ'!BX43</f>
        <v>77</v>
      </c>
      <c r="W494" s="156">
        <f>'هر څه دلته وليکئ'!BY43</f>
        <v>66</v>
      </c>
      <c r="X494" s="156">
        <f>'هر څه دلته وليکئ'!BZ43</f>
        <v>55</v>
      </c>
      <c r="Y494" s="156"/>
      <c r="Z494" s="156">
        <f>'هر څه دلته وليکئ'!CB43</f>
        <v>44</v>
      </c>
      <c r="AA494" s="156">
        <f>'هر څه دلته وليکئ'!CC43</f>
        <v>33</v>
      </c>
      <c r="AB494" s="156">
        <f>'هر څه دلته وليکئ'!CD43</f>
        <v>22</v>
      </c>
      <c r="AC494" s="198">
        <f>'هر څه دلته وليکئ'!CE43</f>
        <v>11</v>
      </c>
      <c r="AD494" s="225" t="s">
        <v>0</v>
      </c>
      <c r="AE494" s="738"/>
      <c r="AF494" s="661"/>
      <c r="AG494" s="707"/>
      <c r="AH494" s="741"/>
      <c r="AI494" s="653" t="str">
        <f>'هر څه دلته وليکئ'!DL43</f>
        <v>جلد</v>
      </c>
      <c r="AJ494" s="674"/>
      <c r="AK494" s="683"/>
      <c r="AL494" s="677"/>
      <c r="AM494" s="674"/>
      <c r="AN494" s="674"/>
      <c r="AO494" s="674"/>
      <c r="AP494" s="674"/>
      <c r="AQ494" s="674"/>
      <c r="AR494" s="674"/>
      <c r="AS494" s="671"/>
    </row>
    <row r="495" spans="1:45" ht="23.45" customHeight="1">
      <c r="A495" s="815"/>
      <c r="B495" s="669"/>
      <c r="C495" s="448">
        <f>'هر څه دلته وليکئ'!BF43</f>
        <v>0</v>
      </c>
      <c r="D495" s="424">
        <f>'هر څه دلته وليکئ'!BG43</f>
        <v>0</v>
      </c>
      <c r="E495" s="446">
        <f>'هر څه دلته وليکئ'!BH43</f>
        <v>24</v>
      </c>
      <c r="F495" s="446">
        <f>'هر څه دلته وليکئ'!BI43</f>
        <v>133</v>
      </c>
      <c r="G495" s="445">
        <f>'هر څه دلته وليکئ'!BJ43</f>
        <v>157</v>
      </c>
      <c r="H495" s="715"/>
      <c r="I495" s="728"/>
      <c r="J495" s="723"/>
      <c r="K495" s="263">
        <f t="shared" ref="K495:R495" si="99">SUM(K494+K493)</f>
        <v>754</v>
      </c>
      <c r="L495" s="156">
        <f t="shared" si="99"/>
        <v>30</v>
      </c>
      <c r="M495" s="189">
        <f t="shared" si="99"/>
        <v>28</v>
      </c>
      <c r="N495" s="189"/>
      <c r="O495" s="189">
        <f t="shared" si="99"/>
        <v>24</v>
      </c>
      <c r="P495" s="189"/>
      <c r="Q495" s="189">
        <f t="shared" si="99"/>
        <v>22</v>
      </c>
      <c r="R495" s="189">
        <f t="shared" si="99"/>
        <v>110</v>
      </c>
      <c r="S495" s="189"/>
      <c r="T495" s="189">
        <f t="shared" ref="T495:X495" si="100">SUM(T494+T493)</f>
        <v>108</v>
      </c>
      <c r="U495" s="189">
        <f t="shared" si="100"/>
        <v>96</v>
      </c>
      <c r="V495" s="189">
        <f t="shared" si="100"/>
        <v>84</v>
      </c>
      <c r="W495" s="189">
        <f t="shared" si="100"/>
        <v>72</v>
      </c>
      <c r="X495" s="189">
        <f t="shared" si="100"/>
        <v>60</v>
      </c>
      <c r="Y495" s="189"/>
      <c r="Z495" s="189">
        <f t="shared" ref="Z495:AB495" si="101">SUM(Z494+Z493)</f>
        <v>48</v>
      </c>
      <c r="AA495" s="189">
        <f t="shared" si="101"/>
        <v>36</v>
      </c>
      <c r="AB495" s="189">
        <f t="shared" si="101"/>
        <v>24</v>
      </c>
      <c r="AC495" s="204">
        <f>SUM(AC494+AC493)</f>
        <v>12</v>
      </c>
      <c r="AD495" s="226" t="s">
        <v>48</v>
      </c>
      <c r="AE495" s="739"/>
      <c r="AF495" s="728"/>
      <c r="AG495" s="708"/>
      <c r="AH495" s="742"/>
      <c r="AI495" s="654"/>
      <c r="AJ495" s="675"/>
      <c r="AK495" s="684"/>
      <c r="AL495" s="678"/>
      <c r="AM495" s="675"/>
      <c r="AN495" s="675"/>
      <c r="AO495" s="675"/>
      <c r="AP495" s="675"/>
      <c r="AQ495" s="675"/>
      <c r="AR495" s="675"/>
      <c r="AS495" s="672"/>
    </row>
    <row r="496" spans="1:45" ht="15.95" customHeight="1">
      <c r="A496" s="812" t="s">
        <v>264</v>
      </c>
      <c r="B496" s="813"/>
      <c r="C496" s="705"/>
      <c r="D496" s="705"/>
      <c r="E496" s="705"/>
      <c r="F496" s="705"/>
      <c r="G496" s="705"/>
      <c r="H496" s="705"/>
      <c r="I496" s="705"/>
      <c r="J496" s="705"/>
      <c r="K496" s="704" t="s">
        <v>119</v>
      </c>
      <c r="L496" s="705"/>
      <c r="M496" s="705"/>
      <c r="N496" s="705"/>
      <c r="O496" s="705"/>
      <c r="P496" s="705"/>
      <c r="Q496" s="705"/>
      <c r="R496" s="705"/>
      <c r="S496" s="705"/>
      <c r="T496" s="705"/>
      <c r="U496" s="705"/>
      <c r="V496" s="705"/>
      <c r="W496" s="705"/>
      <c r="X496" s="705"/>
      <c r="Y496" s="705"/>
      <c r="Z496" s="705"/>
      <c r="AA496" s="705"/>
      <c r="AB496" s="705"/>
      <c r="AC496" s="717"/>
      <c r="AD496" s="718" t="s">
        <v>118</v>
      </c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20"/>
    </row>
    <row r="497" spans="1:45" ht="15.95" customHeight="1" thickBot="1">
      <c r="A497" s="650" t="s">
        <v>58</v>
      </c>
      <c r="B497" s="651"/>
      <c r="C497" s="651"/>
      <c r="D497" s="651"/>
      <c r="E497" s="651"/>
      <c r="F497" s="651"/>
      <c r="G497" s="651"/>
      <c r="H497" s="651"/>
      <c r="I497" s="651"/>
      <c r="J497" s="651"/>
      <c r="K497" s="651"/>
      <c r="L497" s="651"/>
      <c r="M497" s="651"/>
      <c r="N497" s="651"/>
      <c r="O497" s="651"/>
      <c r="P497" s="651"/>
      <c r="Q497" s="651"/>
      <c r="R497" s="651"/>
      <c r="S497" s="651"/>
      <c r="T497" s="651"/>
      <c r="U497" s="651"/>
      <c r="V497" s="651"/>
      <c r="W497" s="651"/>
      <c r="X497" s="651"/>
      <c r="Y497" s="651"/>
      <c r="Z497" s="651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2"/>
    </row>
    <row r="498" spans="1:45" ht="14.45" customHeight="1">
      <c r="A498" s="689" t="s">
        <v>61</v>
      </c>
      <c r="B498" s="690"/>
      <c r="C498" s="657" t="s">
        <v>8</v>
      </c>
      <c r="D498" s="657"/>
      <c r="E498" s="657"/>
      <c r="F498" s="657"/>
      <c r="G498" s="658"/>
      <c r="H498" s="659" t="s">
        <v>9</v>
      </c>
      <c r="I498" s="661" t="s">
        <v>50</v>
      </c>
      <c r="J498" s="655" t="s">
        <v>147</v>
      </c>
      <c r="K498" s="661" t="s">
        <v>146</v>
      </c>
      <c r="L498" s="663" t="s">
        <v>10</v>
      </c>
      <c r="M498" s="663" t="s">
        <v>11</v>
      </c>
      <c r="N498" s="663" t="s">
        <v>44</v>
      </c>
      <c r="O498" s="663" t="s">
        <v>12</v>
      </c>
      <c r="P498" s="663" t="s">
        <v>13</v>
      </c>
      <c r="Q498" s="663" t="s">
        <v>14</v>
      </c>
      <c r="R498" s="663" t="s">
        <v>15</v>
      </c>
      <c r="S498" s="663" t="s">
        <v>45</v>
      </c>
      <c r="T498" s="663" t="s">
        <v>16</v>
      </c>
      <c r="U498" s="663" t="s">
        <v>17</v>
      </c>
      <c r="V498" s="663" t="s">
        <v>18</v>
      </c>
      <c r="W498" s="663" t="s">
        <v>19</v>
      </c>
      <c r="X498" s="663" t="s">
        <v>20</v>
      </c>
      <c r="Y498" s="663" t="s">
        <v>55</v>
      </c>
      <c r="Z498" s="663" t="s">
        <v>54</v>
      </c>
      <c r="AA498" s="663" t="s">
        <v>53</v>
      </c>
      <c r="AB498" s="663" t="s">
        <v>21</v>
      </c>
      <c r="AC498" s="696" t="s">
        <v>22</v>
      </c>
      <c r="AD498" s="709" t="s">
        <v>56</v>
      </c>
      <c r="AE498" s="710"/>
      <c r="AF498" s="661" t="s">
        <v>148</v>
      </c>
      <c r="AG498" s="653" t="s">
        <v>43</v>
      </c>
      <c r="AH498" s="736" t="s">
        <v>316</v>
      </c>
      <c r="AI498" s="685" t="s">
        <v>23</v>
      </c>
      <c r="AJ498" s="685" t="s">
        <v>24</v>
      </c>
      <c r="AK498" s="731" t="s">
        <v>25</v>
      </c>
      <c r="AL498" s="691" t="s">
        <v>57</v>
      </c>
      <c r="AM498" s="692"/>
      <c r="AN498" s="692"/>
      <c r="AO498" s="692"/>
      <c r="AP498" s="692"/>
      <c r="AQ498" s="692"/>
      <c r="AR498" s="693"/>
      <c r="AS498" s="694" t="s">
        <v>26</v>
      </c>
    </row>
    <row r="499" spans="1:45" ht="46.5" customHeight="1" thickBot="1">
      <c r="A499" s="668"/>
      <c r="B499" s="669"/>
      <c r="C499" s="150" t="s">
        <v>27</v>
      </c>
      <c r="D499" s="181" t="s">
        <v>28</v>
      </c>
      <c r="E499" s="181" t="s">
        <v>29</v>
      </c>
      <c r="F499" s="181" t="s">
        <v>30</v>
      </c>
      <c r="G499" s="151" t="s">
        <v>51</v>
      </c>
      <c r="H499" s="660"/>
      <c r="I499" s="662"/>
      <c r="J499" s="656"/>
      <c r="K499" s="662"/>
      <c r="L499" s="664"/>
      <c r="M499" s="664"/>
      <c r="N499" s="664"/>
      <c r="O499" s="664"/>
      <c r="P499" s="664"/>
      <c r="Q499" s="664"/>
      <c r="R499" s="664"/>
      <c r="S499" s="664"/>
      <c r="T499" s="664"/>
      <c r="U499" s="664"/>
      <c r="V499" s="664"/>
      <c r="W499" s="664"/>
      <c r="X499" s="664"/>
      <c r="Y499" s="664"/>
      <c r="Z499" s="664"/>
      <c r="AA499" s="664"/>
      <c r="AB499" s="664"/>
      <c r="AC499" s="688"/>
      <c r="AD499" s="711"/>
      <c r="AE499" s="712"/>
      <c r="AF499" s="662"/>
      <c r="AG499" s="665"/>
      <c r="AH499" s="737"/>
      <c r="AI499" s="686"/>
      <c r="AJ499" s="686"/>
      <c r="AK499" s="732"/>
      <c r="AL499" s="91" t="s">
        <v>31</v>
      </c>
      <c r="AM499" s="122" t="s">
        <v>32</v>
      </c>
      <c r="AN499" s="92" t="s">
        <v>33</v>
      </c>
      <c r="AO499" s="121" t="s">
        <v>34</v>
      </c>
      <c r="AP499" s="92" t="s">
        <v>35</v>
      </c>
      <c r="AQ499" s="122" t="s">
        <v>36</v>
      </c>
      <c r="AR499" s="93" t="s">
        <v>37</v>
      </c>
      <c r="AS499" s="695"/>
    </row>
    <row r="500" spans="1:45" ht="23.45" customHeight="1" thickBot="1">
      <c r="A500" s="668"/>
      <c r="B500" s="669"/>
      <c r="C500" s="205">
        <f>'هر څه دلته وليکئ'!AD44</f>
        <v>0</v>
      </c>
      <c r="D500" s="205">
        <f>'هر څه دلته وليکئ'!AE44</f>
        <v>0</v>
      </c>
      <c r="E500" s="205">
        <f>'هر څه دلته وليکئ'!AF44</f>
        <v>0</v>
      </c>
      <c r="F500" s="205">
        <f>'هر څه دلته وليکئ'!AG44</f>
        <v>0</v>
      </c>
      <c r="G500" s="432">
        <f>'هر څه دلته وليکئ'!AH44</f>
        <v>0</v>
      </c>
      <c r="H500" s="190">
        <f>'هر څه دلته وليکئ'!AI44</f>
        <v>0</v>
      </c>
      <c r="I500" s="205">
        <f>'هر څه دلته وليکئ'!AJ44</f>
        <v>0</v>
      </c>
      <c r="J500" s="721">
        <f>'هر څه دلته وليکئ'!AB44</f>
        <v>12.042553191489361</v>
      </c>
      <c r="K500" s="433">
        <f>'هر څه دلته وليکئ'!AK44</f>
        <v>0</v>
      </c>
      <c r="L500" s="190">
        <f>'هر څه دلته وليکئ'!AL44</f>
        <v>0</v>
      </c>
      <c r="M500" s="190">
        <f>'هر څه دلته وليکئ'!AM44</f>
        <v>0</v>
      </c>
      <c r="N500" s="190">
        <f>'هر څه دلته وليکئ'!AN44</f>
        <v>0</v>
      </c>
      <c r="O500" s="190">
        <f>'هر څه دلته وليکئ'!AO44</f>
        <v>0</v>
      </c>
      <c r="P500" s="190">
        <f>'هر څه دلته وليکئ'!AP44</f>
        <v>0</v>
      </c>
      <c r="Q500" s="190">
        <f>'هر څه دلته وليکئ'!AQ44</f>
        <v>0</v>
      </c>
      <c r="R500" s="190">
        <f>'هر څه دلته وليکئ'!AR44</f>
        <v>0</v>
      </c>
      <c r="S500" s="190">
        <f>'هر څه دلته وليکئ'!AS44</f>
        <v>0</v>
      </c>
      <c r="T500" s="190">
        <f>'هر څه دلته وليکئ'!AT44</f>
        <v>0</v>
      </c>
      <c r="U500" s="190">
        <f>'هر څه دلته وليکئ'!AU44</f>
        <v>0</v>
      </c>
      <c r="V500" s="190">
        <f>'هر څه دلته وليکئ'!AV44</f>
        <v>0</v>
      </c>
      <c r="W500" s="190">
        <f>'هر څه دلته وليکئ'!AW44</f>
        <v>0</v>
      </c>
      <c r="X500" s="190">
        <f>'هر څه دلته وليکئ'!AX44</f>
        <v>0</v>
      </c>
      <c r="Y500" s="190"/>
      <c r="Z500" s="190">
        <f>'هر څه دلته وليکئ'!AZ44</f>
        <v>0</v>
      </c>
      <c r="AA500" s="190">
        <f>'هر څه دلته وليکئ'!BA44</f>
        <v>0</v>
      </c>
      <c r="AB500" s="190">
        <f>'هر څه دلته وليکئ'!BB44</f>
        <v>0</v>
      </c>
      <c r="AC500" s="193">
        <f>'هر څه دلته وليکئ'!BC44</f>
        <v>0</v>
      </c>
      <c r="AD500" s="745" t="s">
        <v>114</v>
      </c>
      <c r="AE500" s="746"/>
      <c r="AF500" s="205">
        <f>'هر څه دلته وليکئ'!BD44</f>
        <v>0</v>
      </c>
      <c r="AG500" s="706">
        <f>'هر څه دلته وليکئ'!DH44</f>
        <v>0</v>
      </c>
      <c r="AH500" s="740">
        <f>'هر څه دلته وليکئ'!DI44</f>
        <v>0</v>
      </c>
      <c r="AI500" s="421" t="str">
        <f>'هر څه دلته وليکئ'!DJ44</f>
        <v xml:space="preserve"> ثبت </v>
      </c>
      <c r="AJ500" s="673">
        <f>'هر څه دلته وليکئ'!DM44</f>
        <v>0</v>
      </c>
      <c r="AK500" s="682">
        <f>'هر څه دلته وليکئ'!DN44</f>
        <v>0</v>
      </c>
      <c r="AL500" s="676">
        <f>'هر څه دلته وليکئ'!DO44</f>
        <v>0</v>
      </c>
      <c r="AM500" s="673">
        <f>'هر څه دلته وليکئ'!DP44</f>
        <v>0</v>
      </c>
      <c r="AN500" s="673">
        <f>'هر څه دلته وليکئ'!DQ44</f>
        <v>0</v>
      </c>
      <c r="AO500" s="673">
        <f>'هر څه دلته وليکئ'!DR44</f>
        <v>0</v>
      </c>
      <c r="AP500" s="673">
        <f>'هر څه دلته وليکئ'!DS44</f>
        <v>0</v>
      </c>
      <c r="AQ500" s="673">
        <f>'هر څه دلته وليکئ'!DT44</f>
        <v>0</v>
      </c>
      <c r="AR500" s="673">
        <f>'هر څه دلته وليکئ'!DU44</f>
        <v>0</v>
      </c>
      <c r="AS500" s="670">
        <v>34</v>
      </c>
    </row>
    <row r="501" spans="1:45" ht="23.45" customHeight="1" thickBot="1">
      <c r="A501" s="668"/>
      <c r="B501" s="669"/>
      <c r="C501" s="205">
        <f>'هر څه دلته وليکئ'!A44</f>
        <v>0</v>
      </c>
      <c r="D501" s="205">
        <f>'هر څه دلته وليکئ'!B44</f>
        <v>0</v>
      </c>
      <c r="E501" s="205">
        <f>'هر څه دلته وليکئ'!C44</f>
        <v>0</v>
      </c>
      <c r="F501" s="205">
        <f>'هر څه دلته وليکئ'!D44</f>
        <v>0</v>
      </c>
      <c r="G501" s="432">
        <f>'هر څه دلته وليکئ'!E44</f>
        <v>0</v>
      </c>
      <c r="H501" s="190">
        <f>'هر څه دلته وليکئ'!F44</f>
        <v>0</v>
      </c>
      <c r="I501" s="205">
        <f>'هر څه دلته وليکئ'!G44</f>
        <v>0</v>
      </c>
      <c r="J501" s="722"/>
      <c r="K501" s="435">
        <f>'هر څه دلته وليکئ'!H44</f>
        <v>0</v>
      </c>
      <c r="L501" s="194">
        <f>'هر څه دلته وليکئ'!I44</f>
        <v>0</v>
      </c>
      <c r="M501" s="194">
        <f>'هر څه دلته وليکئ'!J44</f>
        <v>0</v>
      </c>
      <c r="N501" s="194">
        <f>'هر څه دلته وليکئ'!K44</f>
        <v>0</v>
      </c>
      <c r="O501" s="194">
        <f>'هر څه دلته وليکئ'!L44</f>
        <v>0</v>
      </c>
      <c r="P501" s="194">
        <f>'هر څه دلته وليکئ'!M44</f>
        <v>0</v>
      </c>
      <c r="Q501" s="194">
        <f>'هر څه دلته وليکئ'!N44</f>
        <v>0</v>
      </c>
      <c r="R501" s="194">
        <f>'هر څه دلته وليکئ'!O44</f>
        <v>0</v>
      </c>
      <c r="S501" s="194"/>
      <c r="T501" s="194">
        <f>'هر څه دلته وليکئ'!Q44</f>
        <v>0</v>
      </c>
      <c r="U501" s="194">
        <f>'هر څه دلته وليکئ'!R44</f>
        <v>0</v>
      </c>
      <c r="V501" s="194">
        <f>'هر څه دلته وليکئ'!S44</f>
        <v>0</v>
      </c>
      <c r="W501" s="194">
        <f>'هر څه دلته وليکئ'!T44</f>
        <v>0</v>
      </c>
      <c r="X501" s="194">
        <f>'هر څه دلته وليکئ'!U44</f>
        <v>0</v>
      </c>
      <c r="Y501" s="194"/>
      <c r="Z501" s="194">
        <f>'هر څه دلته وليکئ'!W44</f>
        <v>0</v>
      </c>
      <c r="AA501" s="194">
        <f>'هر څه دلته وليکئ'!X44</f>
        <v>0</v>
      </c>
      <c r="AB501" s="194">
        <f>'هر څه دلته وليکئ'!Y44</f>
        <v>0</v>
      </c>
      <c r="AC501" s="195">
        <f>'هر څه دلته وليکئ'!Z44</f>
        <v>0</v>
      </c>
      <c r="AD501" s="724" t="s">
        <v>115</v>
      </c>
      <c r="AE501" s="725"/>
      <c r="AF501" s="205">
        <f>'هر څه دلته وليکئ'!AA44</f>
        <v>0</v>
      </c>
      <c r="AG501" s="707"/>
      <c r="AH501" s="741"/>
      <c r="AI501" s="653" t="str">
        <f>'هر څه دلته وليکئ'!DK44</f>
        <v xml:space="preserve">  پاڼه</v>
      </c>
      <c r="AJ501" s="674"/>
      <c r="AK501" s="683"/>
      <c r="AL501" s="677"/>
      <c r="AM501" s="674"/>
      <c r="AN501" s="674"/>
      <c r="AO501" s="674"/>
      <c r="AP501" s="674"/>
      <c r="AQ501" s="674"/>
      <c r="AR501" s="674"/>
      <c r="AS501" s="671"/>
    </row>
    <row r="502" spans="1:45" ht="23.45" customHeight="1">
      <c r="A502" s="668"/>
      <c r="B502" s="669"/>
      <c r="C502" s="262">
        <f>'هر څه دلته وليکئ'!CG44</f>
        <v>0</v>
      </c>
      <c r="D502" s="262">
        <f>'هر څه دلته وليکئ'!CH44</f>
        <v>0</v>
      </c>
      <c r="E502" s="262">
        <f>'هر څه دلته وليکئ'!CI44</f>
        <v>28</v>
      </c>
      <c r="F502" s="262">
        <f>'هر څه دلته وليکئ'!CJ44</f>
        <v>160</v>
      </c>
      <c r="G502" s="439">
        <f>'هر څه دلته وليکئ'!CK44</f>
        <v>188</v>
      </c>
      <c r="H502" s="447">
        <f>'هر څه دلته وليکئ'!CL44</f>
        <v>55</v>
      </c>
      <c r="I502" s="262" t="str">
        <f>'هر څه دلته وليکئ'!CM44</f>
        <v>بريالی</v>
      </c>
      <c r="J502" s="722"/>
      <c r="K502" s="262">
        <f>'هر څه دلته وليکئ'!CO44</f>
        <v>134</v>
      </c>
      <c r="L502" s="155">
        <f>'هر څه دلته وليکئ'!CP44</f>
        <v>11</v>
      </c>
      <c r="M502" s="155">
        <f>'هر څه دلته وليکئ'!CQ44</f>
        <v>11</v>
      </c>
      <c r="N502" s="155"/>
      <c r="O502" s="155">
        <f>'هر څه دلته وليکئ'!CS44</f>
        <v>11</v>
      </c>
      <c r="P502" s="155"/>
      <c r="Q502" s="155">
        <f>'هر څه دلته وليکئ'!CU44</f>
        <v>11</v>
      </c>
      <c r="R502" s="155">
        <f>'هر څه دلته وليکئ'!CV44</f>
        <v>11</v>
      </c>
      <c r="S502" s="155"/>
      <c r="T502" s="155">
        <f>'هر څه دلته وليکئ'!CX44</f>
        <v>1</v>
      </c>
      <c r="U502" s="155">
        <f>'هر څه دلته وليکئ'!CY44</f>
        <v>11</v>
      </c>
      <c r="V502" s="155">
        <f>'هر څه دلته وليکئ'!CZ44</f>
        <v>1</v>
      </c>
      <c r="W502" s="155">
        <f>'هر څه دلته وليکئ'!DA44</f>
        <v>11</v>
      </c>
      <c r="X502" s="155">
        <f>'هر څه دلته وليکئ'!DB44</f>
        <v>11</v>
      </c>
      <c r="Y502" s="155"/>
      <c r="Z502" s="155">
        <f>'هر څه دلته وليکئ'!DD44</f>
        <v>11</v>
      </c>
      <c r="AA502" s="155">
        <f>'هر څه دلته وليکئ'!DE44</f>
        <v>11</v>
      </c>
      <c r="AB502" s="155">
        <f>'هر څه دلته وليکئ'!DF44</f>
        <v>11</v>
      </c>
      <c r="AC502" s="196">
        <f>'هر څه دلته وليکئ'!DG44</f>
        <v>11</v>
      </c>
      <c r="AD502" s="224" t="s">
        <v>49</v>
      </c>
      <c r="AE502" s="738" t="s">
        <v>116</v>
      </c>
      <c r="AF502" s="729">
        <f>AF13</f>
        <v>1403</v>
      </c>
      <c r="AG502" s="707"/>
      <c r="AH502" s="741"/>
      <c r="AI502" s="653"/>
      <c r="AJ502" s="674"/>
      <c r="AK502" s="683"/>
      <c r="AL502" s="677"/>
      <c r="AM502" s="674"/>
      <c r="AN502" s="674"/>
      <c r="AO502" s="674"/>
      <c r="AP502" s="674"/>
      <c r="AQ502" s="674"/>
      <c r="AR502" s="674"/>
      <c r="AS502" s="671"/>
    </row>
    <row r="503" spans="1:45" ht="23.45" customHeight="1">
      <c r="A503" s="668"/>
      <c r="B503" s="669"/>
      <c r="C503" s="441">
        <v>0</v>
      </c>
      <c r="D503" s="426">
        <v>0</v>
      </c>
      <c r="E503" s="263">
        <f>IF(G503="","",G503-F503)</f>
        <v>-17</v>
      </c>
      <c r="F503" s="263">
        <f>IF(F504="","",F504-F502)</f>
        <v>28</v>
      </c>
      <c r="G503" s="443">
        <f>IF(G504="","",G504-G502)</f>
        <v>11</v>
      </c>
      <c r="H503" s="726">
        <f>'هر څه دلته وليکئ'!BK44</f>
        <v>66</v>
      </c>
      <c r="I503" s="727" t="str">
        <f>'هر څه دلته وليکئ'!BL44</f>
        <v>بريالی</v>
      </c>
      <c r="J503" s="722"/>
      <c r="K503" s="263">
        <f>'هر څه دلته وليکئ'!BM44</f>
        <v>432</v>
      </c>
      <c r="L503" s="156">
        <f>'هر څه دلته وليکئ'!BN44</f>
        <v>33</v>
      </c>
      <c r="M503" s="156">
        <f>'هر څه دلته وليکئ'!BO44</f>
        <v>33</v>
      </c>
      <c r="N503" s="156"/>
      <c r="O503" s="156">
        <f>'هر څه دلته وليکئ'!BQ44</f>
        <v>33</v>
      </c>
      <c r="P503" s="156"/>
      <c r="Q503" s="156">
        <f>'هر څه دلته وليکئ'!BS44</f>
        <v>33</v>
      </c>
      <c r="R503" s="156">
        <f>'هر څه دلته وليکئ'!BT44</f>
        <v>33</v>
      </c>
      <c r="S503" s="156"/>
      <c r="T503" s="156">
        <f>'هر څه دلته وليکئ'!BV44</f>
        <v>33</v>
      </c>
      <c r="U503" s="156">
        <f>'هر څه دلته وليکئ'!BW44</f>
        <v>33</v>
      </c>
      <c r="V503" s="156">
        <f>'هر څه دلته وليکئ'!BX44</f>
        <v>33</v>
      </c>
      <c r="W503" s="156">
        <f>'هر څه دلته وليکئ'!BY44</f>
        <v>33</v>
      </c>
      <c r="X503" s="156">
        <f>'هر څه دلته وليکئ'!BZ44</f>
        <v>33</v>
      </c>
      <c r="Y503" s="156"/>
      <c r="Z503" s="156">
        <f>'هر څه دلته وليکئ'!CB44</f>
        <v>3</v>
      </c>
      <c r="AA503" s="156">
        <f>'هر څه دلته وليکئ'!CC44</f>
        <v>33</v>
      </c>
      <c r="AB503" s="156">
        <f>'هر څه دلته وليکئ'!CD44</f>
        <v>33</v>
      </c>
      <c r="AC503" s="198">
        <f>'هر څه دلته وليکئ'!CE44</f>
        <v>33</v>
      </c>
      <c r="AD503" s="225" t="s">
        <v>0</v>
      </c>
      <c r="AE503" s="738"/>
      <c r="AF503" s="661"/>
      <c r="AG503" s="707"/>
      <c r="AH503" s="741"/>
      <c r="AI503" s="653" t="str">
        <f>'هر څه دلته وليکئ'!DL44</f>
        <v>جلد</v>
      </c>
      <c r="AJ503" s="674"/>
      <c r="AK503" s="683"/>
      <c r="AL503" s="677"/>
      <c r="AM503" s="674"/>
      <c r="AN503" s="674"/>
      <c r="AO503" s="674"/>
      <c r="AP503" s="674"/>
      <c r="AQ503" s="674"/>
      <c r="AR503" s="674"/>
      <c r="AS503" s="671"/>
    </row>
    <row r="504" spans="1:45" ht="23.45" customHeight="1">
      <c r="A504" s="668"/>
      <c r="B504" s="669"/>
      <c r="C504" s="263">
        <f>'هر څه دلته وليکئ'!BF44</f>
        <v>0</v>
      </c>
      <c r="D504" s="263">
        <f>'هر څه دلته وليکئ'!BG44</f>
        <v>0</v>
      </c>
      <c r="E504" s="263">
        <f>'هر څه دلته وليکئ'!BH44</f>
        <v>11</v>
      </c>
      <c r="F504" s="263">
        <f>'هر څه دلته وليکئ'!BI44</f>
        <v>188</v>
      </c>
      <c r="G504" s="450">
        <f>'هر څه دلته وليکئ'!BJ44</f>
        <v>199</v>
      </c>
      <c r="H504" s="715"/>
      <c r="I504" s="728"/>
      <c r="J504" s="723"/>
      <c r="K504" s="263">
        <f t="shared" ref="K504:R504" si="102">SUM(K503+K502)</f>
        <v>566</v>
      </c>
      <c r="L504" s="156">
        <f t="shared" si="102"/>
        <v>44</v>
      </c>
      <c r="M504" s="189">
        <f t="shared" si="102"/>
        <v>44</v>
      </c>
      <c r="N504" s="189">
        <f t="shared" si="102"/>
        <v>0</v>
      </c>
      <c r="O504" s="189">
        <f t="shared" si="102"/>
        <v>44</v>
      </c>
      <c r="P504" s="189">
        <f t="shared" si="102"/>
        <v>0</v>
      </c>
      <c r="Q504" s="189">
        <f t="shared" si="102"/>
        <v>44</v>
      </c>
      <c r="R504" s="189">
        <f t="shared" si="102"/>
        <v>44</v>
      </c>
      <c r="S504" s="189"/>
      <c r="T504" s="189">
        <f t="shared" ref="T504:X504" si="103">SUM(T503+T502)</f>
        <v>34</v>
      </c>
      <c r="U504" s="189">
        <f t="shared" si="103"/>
        <v>44</v>
      </c>
      <c r="V504" s="189">
        <f t="shared" si="103"/>
        <v>34</v>
      </c>
      <c r="W504" s="189">
        <f t="shared" si="103"/>
        <v>44</v>
      </c>
      <c r="X504" s="189">
        <f t="shared" si="103"/>
        <v>44</v>
      </c>
      <c r="Y504" s="189"/>
      <c r="Z504" s="189">
        <f t="shared" ref="Z504:AB504" si="104">SUM(Z503+Z502)</f>
        <v>14</v>
      </c>
      <c r="AA504" s="189">
        <f t="shared" si="104"/>
        <v>44</v>
      </c>
      <c r="AB504" s="189">
        <f t="shared" si="104"/>
        <v>44</v>
      </c>
      <c r="AC504" s="204">
        <f>SUM(AC503+AC502)</f>
        <v>44</v>
      </c>
      <c r="AD504" s="226" t="s">
        <v>48</v>
      </c>
      <c r="AE504" s="739"/>
      <c r="AF504" s="728"/>
      <c r="AG504" s="708"/>
      <c r="AH504" s="742"/>
      <c r="AI504" s="654"/>
      <c r="AJ504" s="675"/>
      <c r="AK504" s="684"/>
      <c r="AL504" s="678"/>
      <c r="AM504" s="675"/>
      <c r="AN504" s="675"/>
      <c r="AO504" s="675"/>
      <c r="AP504" s="675"/>
      <c r="AQ504" s="675"/>
      <c r="AR504" s="675"/>
      <c r="AS504" s="672"/>
    </row>
    <row r="505" spans="1:45" ht="15.95" customHeight="1">
      <c r="A505" s="704" t="s">
        <v>264</v>
      </c>
      <c r="B505" s="705"/>
      <c r="C505" s="705"/>
      <c r="D505" s="705"/>
      <c r="E505" s="705"/>
      <c r="F505" s="705"/>
      <c r="G505" s="705"/>
      <c r="H505" s="705"/>
      <c r="I505" s="705"/>
      <c r="J505" s="705"/>
      <c r="K505" s="704" t="s">
        <v>119</v>
      </c>
      <c r="L505" s="705"/>
      <c r="M505" s="705"/>
      <c r="N505" s="705"/>
      <c r="O505" s="705"/>
      <c r="P505" s="705"/>
      <c r="Q505" s="705"/>
      <c r="R505" s="705"/>
      <c r="S505" s="705"/>
      <c r="T505" s="705"/>
      <c r="U505" s="705"/>
      <c r="V505" s="705"/>
      <c r="W505" s="705"/>
      <c r="X505" s="705"/>
      <c r="Y505" s="705"/>
      <c r="Z505" s="705"/>
      <c r="AA505" s="705"/>
      <c r="AB505" s="705"/>
      <c r="AC505" s="717"/>
      <c r="AD505" s="718" t="s">
        <v>118</v>
      </c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20"/>
    </row>
    <row r="506" spans="1:45" ht="15.95" customHeight="1" thickBot="1">
      <c r="A506" s="650" t="s">
        <v>58</v>
      </c>
      <c r="B506" s="651"/>
      <c r="C506" s="651"/>
      <c r="D506" s="651"/>
      <c r="E506" s="651"/>
      <c r="F506" s="651"/>
      <c r="G506" s="651"/>
      <c r="H506" s="651"/>
      <c r="I506" s="651"/>
      <c r="J506" s="651"/>
      <c r="K506" s="651"/>
      <c r="L506" s="651"/>
      <c r="M506" s="651"/>
      <c r="N506" s="651"/>
      <c r="O506" s="651"/>
      <c r="P506" s="651"/>
      <c r="Q506" s="651"/>
      <c r="R506" s="651"/>
      <c r="S506" s="651"/>
      <c r="T506" s="651"/>
      <c r="U506" s="651"/>
      <c r="V506" s="651"/>
      <c r="W506" s="651"/>
      <c r="X506" s="651"/>
      <c r="Y506" s="651"/>
      <c r="Z506" s="651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2"/>
    </row>
    <row r="507" spans="1:45" ht="15.95" customHeight="1">
      <c r="A507" s="698" t="s">
        <v>151</v>
      </c>
      <c r="B507" s="698"/>
      <c r="C507" s="698"/>
      <c r="D507" s="698"/>
      <c r="E507" s="698"/>
      <c r="F507" s="698"/>
      <c r="G507" s="199"/>
      <c r="H507" s="703" t="s">
        <v>152</v>
      </c>
      <c r="I507" s="703"/>
      <c r="J507" s="703"/>
      <c r="K507" s="703"/>
      <c r="L507" s="703"/>
      <c r="M507" s="703"/>
      <c r="N507" s="703"/>
      <c r="O507" s="199"/>
      <c r="P507" s="703" t="s">
        <v>153</v>
      </c>
      <c r="Q507" s="703"/>
      <c r="R507" s="703"/>
      <c r="S507" s="703"/>
      <c r="T507" s="703"/>
      <c r="U507" s="703"/>
      <c r="V507" s="703"/>
      <c r="W507" s="703"/>
      <c r="X507" s="703"/>
      <c r="Y507" s="199"/>
      <c r="Z507" s="730" t="str">
        <f>Z27</f>
        <v>ولسوالۍ تائيدي:</v>
      </c>
      <c r="AA507" s="730"/>
      <c r="AB507" s="730"/>
      <c r="AC507" s="730"/>
      <c r="AD507" s="730"/>
      <c r="AE507" s="730"/>
      <c r="AF507" s="730"/>
      <c r="AG507" s="730"/>
      <c r="AH507" s="281"/>
      <c r="AI507" s="730" t="s">
        <v>287</v>
      </c>
      <c r="AJ507" s="730"/>
      <c r="AK507" s="730"/>
      <c r="AL507" s="730"/>
      <c r="AM507" s="730"/>
      <c r="AN507" s="730"/>
      <c r="AO507" s="730"/>
      <c r="AP507" s="730"/>
      <c r="AQ507" s="730"/>
      <c r="AR507" s="274"/>
      <c r="AS507" s="274"/>
    </row>
    <row r="508" spans="1:45" ht="15.95" customHeight="1">
      <c r="A508" s="214"/>
      <c r="B508" s="214"/>
      <c r="C508" s="153"/>
      <c r="D508" s="153"/>
      <c r="E508" s="153"/>
      <c r="F508" s="153"/>
      <c r="G508" s="153"/>
      <c r="H508" s="153"/>
      <c r="I508" s="220"/>
      <c r="J508" s="153"/>
      <c r="K508" s="220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3"/>
      <c r="Z508" s="153"/>
      <c r="AA508" s="153"/>
      <c r="AB508" s="153"/>
      <c r="AC508" s="153"/>
      <c r="AD508" s="228"/>
      <c r="AE508" s="228"/>
      <c r="AF508" s="220"/>
      <c r="AG508" s="255"/>
      <c r="AH508" s="214"/>
      <c r="AI508" s="90"/>
      <c r="AJ508" s="90"/>
      <c r="AK508" s="90"/>
      <c r="AL508" s="90"/>
      <c r="AM508" s="90"/>
      <c r="AN508" s="90"/>
      <c r="AO508" s="90"/>
      <c r="AP508" s="274"/>
      <c r="AQ508" s="274"/>
      <c r="AR508" s="274"/>
      <c r="AS508" s="274"/>
    </row>
    <row r="509" spans="1:45" ht="15.95" customHeight="1">
      <c r="A509" s="214"/>
      <c r="B509" s="214"/>
      <c r="C509" s="153"/>
      <c r="D509" s="153"/>
      <c r="E509" s="153"/>
      <c r="F509" s="153"/>
      <c r="G509" s="153"/>
      <c r="H509" s="153"/>
      <c r="I509" s="220"/>
      <c r="J509" s="153"/>
      <c r="K509" s="220"/>
      <c r="L509" s="153"/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3"/>
      <c r="Z509" s="153"/>
      <c r="AA509" s="153"/>
      <c r="AB509" s="153"/>
      <c r="AC509" s="153"/>
      <c r="AD509" s="228"/>
      <c r="AE509" s="228"/>
      <c r="AF509" s="220"/>
      <c r="AG509" s="255"/>
      <c r="AH509" s="214"/>
      <c r="AI509" s="90"/>
      <c r="AJ509" s="90"/>
      <c r="AK509" s="90"/>
      <c r="AL509" s="90"/>
      <c r="AM509" s="90"/>
      <c r="AN509" s="90"/>
      <c r="AO509" s="90"/>
      <c r="AP509" s="274"/>
      <c r="AQ509" s="274"/>
      <c r="AR509" s="274"/>
      <c r="AS509" s="274"/>
    </row>
    <row r="510" spans="1:45" ht="15.95" customHeight="1" thickBot="1">
      <c r="A510" s="215"/>
      <c r="B510" s="215"/>
      <c r="C510" s="200"/>
      <c r="D510" s="200"/>
      <c r="E510" s="200"/>
      <c r="F510" s="200"/>
      <c r="G510" s="200"/>
      <c r="H510" s="200"/>
      <c r="I510" s="220"/>
      <c r="J510" s="200"/>
      <c r="K510" s="221"/>
      <c r="L510" s="200"/>
      <c r="M510" s="200"/>
      <c r="N510" s="201"/>
      <c r="O510" s="201"/>
      <c r="P510" s="200"/>
      <c r="Q510" s="200"/>
      <c r="R510" s="200"/>
      <c r="S510" s="200"/>
      <c r="T510" s="200"/>
      <c r="U510" s="200"/>
      <c r="V510" s="200"/>
      <c r="W510" s="200"/>
      <c r="X510" s="201"/>
      <c r="Y510" s="201"/>
      <c r="Z510" s="201"/>
      <c r="AA510" s="200"/>
      <c r="AB510" s="200"/>
      <c r="AC510" s="200"/>
      <c r="AD510" s="229"/>
      <c r="AE510" s="229"/>
      <c r="AF510" s="220"/>
      <c r="AG510" s="256"/>
      <c r="AH510" s="277"/>
      <c r="AI510" s="251"/>
      <c r="AJ510" s="98"/>
      <c r="AK510" s="6"/>
      <c r="AL510" s="6"/>
      <c r="AM510" s="6"/>
      <c r="AN510" s="6"/>
      <c r="AO510" s="6"/>
      <c r="AP510" s="6"/>
      <c r="AQ510" s="6"/>
      <c r="AR510" s="6"/>
      <c r="AS510" s="6"/>
    </row>
    <row r="511" spans="1:45" ht="13.5" customHeight="1">
      <c r="A511" s="1" t="s">
        <v>0</v>
      </c>
      <c r="B511" s="206" t="s">
        <v>1</v>
      </c>
      <c r="C511" s="697" t="s">
        <v>2</v>
      </c>
      <c r="D511" s="657"/>
      <c r="E511" s="657"/>
      <c r="F511" s="657"/>
      <c r="G511" s="658"/>
      <c r="H511" s="183" t="s">
        <v>60</v>
      </c>
      <c r="I511" s="284"/>
      <c r="J511" s="423"/>
      <c r="K511" s="287"/>
      <c r="L511" s="149"/>
      <c r="M511" s="149"/>
      <c r="N511" s="149"/>
      <c r="O511" s="149"/>
      <c r="P511" s="149"/>
      <c r="Q511" s="149"/>
      <c r="R511" s="149"/>
      <c r="S51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511" s="713"/>
      <c r="U511" s="713"/>
      <c r="V511" s="713"/>
      <c r="W511" s="713"/>
      <c r="X511" s="713"/>
      <c r="Y511" s="713"/>
      <c r="Z511" s="713"/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2"/>
      <c r="AK511" s="2"/>
      <c r="AL511" s="94"/>
      <c r="AM511" s="94"/>
      <c r="AN511" s="94"/>
      <c r="AO511" s="94"/>
      <c r="AP511" s="94"/>
      <c r="AQ511" s="94"/>
      <c r="AR511" s="94"/>
      <c r="AS511" s="2"/>
    </row>
    <row r="512" spans="1:45" ht="13.5" customHeight="1">
      <c r="A512" s="207">
        <f t="shared" ref="A512:B518" si="105">A2</f>
        <v>70</v>
      </c>
      <c r="B512" s="208">
        <f t="shared" si="105"/>
        <v>0</v>
      </c>
      <c r="C512" s="679" t="s">
        <v>3</v>
      </c>
      <c r="D512" s="680"/>
      <c r="E512" s="680"/>
      <c r="F512" s="680"/>
      <c r="G512" s="681"/>
      <c r="H512" s="184"/>
      <c r="I512" s="285"/>
      <c r="J512" s="185"/>
      <c r="K512" s="285"/>
      <c r="L512" s="185"/>
      <c r="M512" s="185"/>
      <c r="N512" s="716" t="s">
        <v>249</v>
      </c>
      <c r="O512" s="716"/>
      <c r="P512" s="716"/>
      <c r="Q512" s="716"/>
      <c r="R512" s="716"/>
      <c r="S512" s="713"/>
      <c r="T512" s="713"/>
      <c r="U512" s="713"/>
      <c r="V512" s="713"/>
      <c r="W512" s="713"/>
      <c r="X512" s="713"/>
      <c r="Y512" s="713"/>
      <c r="Z512" s="713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2"/>
      <c r="AK512" s="2"/>
      <c r="AL512" s="39"/>
      <c r="AM512" s="39"/>
      <c r="AN512" s="39"/>
      <c r="AO512" s="39"/>
      <c r="AP512" s="39"/>
      <c r="AQ512" s="39"/>
      <c r="AR512" s="13"/>
      <c r="AS512" s="2"/>
    </row>
    <row r="513" spans="1:45" ht="13.5" customHeight="1">
      <c r="A513" s="207">
        <f t="shared" si="105"/>
        <v>50</v>
      </c>
      <c r="B513" s="209">
        <f t="shared" si="105"/>
        <v>0</v>
      </c>
      <c r="C513" s="679" t="s">
        <v>4</v>
      </c>
      <c r="D513" s="680"/>
      <c r="E513" s="680"/>
      <c r="F513" s="680"/>
      <c r="G513" s="681"/>
      <c r="H513" s="184"/>
      <c r="I513" s="285"/>
      <c r="J513" s="185"/>
      <c r="K513" s="285"/>
      <c r="L513" s="185"/>
      <c r="M513" s="185"/>
      <c r="N513" s="716"/>
      <c r="O513" s="716"/>
      <c r="P513" s="716"/>
      <c r="Q513" s="716"/>
      <c r="R513" s="716"/>
      <c r="S513" s="713"/>
      <c r="T513" s="713"/>
      <c r="U513" s="713"/>
      <c r="V513" s="713"/>
      <c r="W513" s="713"/>
      <c r="X513" s="713"/>
      <c r="Y513" s="713"/>
      <c r="Z513" s="713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2"/>
      <c r="AK513" s="2"/>
      <c r="AL513" s="89"/>
      <c r="AM513" s="89"/>
      <c r="AN513" s="744" t="s">
        <v>150</v>
      </c>
      <c r="AO513" s="744"/>
      <c r="AP513" s="744"/>
      <c r="AQ513" s="744"/>
      <c r="AR513" s="744"/>
      <c r="AS513" s="744"/>
    </row>
    <row r="514" spans="1:45" ht="13.5" customHeight="1">
      <c r="A514" s="182">
        <f t="shared" si="105"/>
        <v>40</v>
      </c>
      <c r="B514" s="209">
        <f t="shared" si="105"/>
        <v>0</v>
      </c>
      <c r="C514" s="679" t="s">
        <v>262</v>
      </c>
      <c r="D514" s="680"/>
      <c r="E514" s="680"/>
      <c r="F514" s="680"/>
      <c r="G514" s="681"/>
      <c r="H514" s="183"/>
      <c r="I514" s="284"/>
      <c r="J514" s="423"/>
      <c r="K514" s="287"/>
      <c r="L514" s="149"/>
      <c r="M514" s="149"/>
      <c r="N514" s="149"/>
      <c r="O514" s="149"/>
      <c r="P514" s="149"/>
      <c r="Q514" s="149"/>
      <c r="R514" s="149"/>
      <c r="S514" s="713"/>
      <c r="T514" s="713"/>
      <c r="U514" s="713"/>
      <c r="V514" s="713"/>
      <c r="W514" s="713"/>
      <c r="X514" s="713"/>
      <c r="Y514" s="713"/>
      <c r="Z514" s="713"/>
      <c r="AA514" s="713"/>
      <c r="AB514" s="713"/>
      <c r="AC514" s="713"/>
      <c r="AD514" s="713"/>
      <c r="AE514" s="713"/>
      <c r="AF514" s="713"/>
      <c r="AG514" s="713"/>
      <c r="AH514" s="713"/>
      <c r="AI514" s="713"/>
      <c r="AJ514" s="2"/>
      <c r="AK514" s="2"/>
      <c r="AL514" s="95"/>
      <c r="AM514" s="95"/>
      <c r="AN514" s="95"/>
      <c r="AO514" s="95"/>
      <c r="AP514" s="95"/>
      <c r="AQ514" s="95"/>
      <c r="AR514" s="95"/>
      <c r="AS514" s="2"/>
    </row>
    <row r="515" spans="1:45" ht="13.5" customHeight="1">
      <c r="A515" s="207">
        <f t="shared" si="105"/>
        <v>5</v>
      </c>
      <c r="B515" s="208">
        <f t="shared" si="105"/>
        <v>0</v>
      </c>
      <c r="C515" s="679" t="s">
        <v>263</v>
      </c>
      <c r="D515" s="680"/>
      <c r="E515" s="680"/>
      <c r="F515" s="680"/>
      <c r="G515" s="681"/>
      <c r="H515" s="183"/>
      <c r="I515" s="284"/>
      <c r="J515" s="423"/>
      <c r="K515" s="287"/>
      <c r="L515" s="149"/>
      <c r="M515" s="149"/>
      <c r="N515" s="149"/>
      <c r="O515" s="149"/>
      <c r="P515" s="149"/>
      <c r="Q515" s="149"/>
      <c r="R515" s="149"/>
      <c r="S515" s="713"/>
      <c r="T515" s="713"/>
      <c r="U515" s="713"/>
      <c r="V515" s="713"/>
      <c r="W515" s="713"/>
      <c r="X515" s="713"/>
      <c r="Y515" s="713"/>
      <c r="Z515" s="713"/>
      <c r="AA515" s="713"/>
      <c r="AB515" s="713"/>
      <c r="AC515" s="713"/>
      <c r="AD515" s="713"/>
      <c r="AE515" s="713"/>
      <c r="AF515" s="713"/>
      <c r="AG515" s="713"/>
      <c r="AH515" s="713"/>
      <c r="AI515" s="713"/>
      <c r="AJ515" s="2"/>
      <c r="AK515" s="2"/>
      <c r="AL515" s="95"/>
      <c r="AM515" s="95"/>
      <c r="AN515" s="95"/>
      <c r="AO515" s="95"/>
      <c r="AP515" s="95"/>
      <c r="AQ515" s="95"/>
      <c r="AR515" s="95"/>
      <c r="AS515" s="2"/>
    </row>
    <row r="516" spans="1:45" ht="13.5" customHeight="1">
      <c r="A516" s="182">
        <f t="shared" si="105"/>
        <v>5</v>
      </c>
      <c r="B516" s="209">
        <f t="shared" si="105"/>
        <v>0</v>
      </c>
      <c r="C516" s="679" t="s">
        <v>5</v>
      </c>
      <c r="D516" s="680"/>
      <c r="E516" s="680"/>
      <c r="F516" s="680"/>
      <c r="G516" s="681"/>
      <c r="H516" s="183"/>
      <c r="I516" s="284"/>
      <c r="J516" s="423"/>
      <c r="K516" s="287"/>
      <c r="L516" s="149"/>
      <c r="M516" s="149"/>
      <c r="N516" s="149"/>
      <c r="O516" s="149"/>
      <c r="P516" s="149"/>
      <c r="Q516" s="149"/>
      <c r="R516" s="149"/>
      <c r="S516" s="713"/>
      <c r="T516" s="713"/>
      <c r="U516" s="713"/>
      <c r="V516" s="713"/>
      <c r="W516" s="713"/>
      <c r="X516" s="713"/>
      <c r="Y516" s="713"/>
      <c r="Z516" s="713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2"/>
      <c r="AK516" s="2"/>
      <c r="AL516" s="2"/>
      <c r="AM516" s="2"/>
      <c r="AN516" s="2"/>
      <c r="AO516" s="2"/>
      <c r="AP516" s="2"/>
      <c r="AQ516" s="2"/>
      <c r="AR516" s="13"/>
      <c r="AS516" s="2"/>
    </row>
    <row r="517" spans="1:45" ht="13.5" customHeight="1">
      <c r="A517" s="182">
        <f t="shared" si="105"/>
        <v>10</v>
      </c>
      <c r="B517" s="209">
        <f t="shared" si="105"/>
        <v>0</v>
      </c>
      <c r="C517" s="679" t="s">
        <v>6</v>
      </c>
      <c r="D517" s="680"/>
      <c r="E517" s="680"/>
      <c r="F517" s="680"/>
      <c r="G517" s="681"/>
      <c r="H517" s="149"/>
      <c r="I517" s="284"/>
      <c r="J517" s="185"/>
      <c r="K517" s="285"/>
      <c r="L517" s="185"/>
      <c r="M517" s="185"/>
      <c r="N517" s="185"/>
      <c r="O517" s="185"/>
      <c r="P517" s="185"/>
      <c r="Q517" s="185"/>
      <c r="R517" s="185"/>
      <c r="S517" s="713"/>
      <c r="T517" s="713"/>
      <c r="U517" s="713"/>
      <c r="V517" s="713"/>
      <c r="W517" s="713"/>
      <c r="X517" s="713"/>
      <c r="Y517" s="713"/>
      <c r="Z517" s="713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96"/>
      <c r="AK517" s="96"/>
      <c r="AL517" s="96"/>
      <c r="AM517" s="96"/>
      <c r="AN517" s="743" t="s">
        <v>149</v>
      </c>
      <c r="AO517" s="743"/>
      <c r="AP517" s="743"/>
      <c r="AQ517" s="743"/>
      <c r="AR517" s="743"/>
      <c r="AS517" s="743"/>
    </row>
    <row r="518" spans="1:45" ht="13.5" customHeight="1" thickBot="1">
      <c r="A518" s="210">
        <f t="shared" si="105"/>
        <v>0</v>
      </c>
      <c r="B518" s="211">
        <f t="shared" si="105"/>
        <v>0</v>
      </c>
      <c r="C518" s="699" t="s">
        <v>7</v>
      </c>
      <c r="D518" s="700"/>
      <c r="E518" s="700"/>
      <c r="F518" s="700"/>
      <c r="G518" s="701"/>
      <c r="H518" s="186"/>
      <c r="I518" s="286"/>
      <c r="J518" s="187"/>
      <c r="K518" s="218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223"/>
      <c r="AE518" s="223"/>
      <c r="AF518" s="218"/>
      <c r="AG518" s="253"/>
      <c r="AH518" s="276"/>
      <c r="AI518" s="250"/>
      <c r="AJ518" s="97"/>
      <c r="AK518" s="97"/>
      <c r="AL518" s="97"/>
      <c r="AM518" s="97"/>
      <c r="AN518" s="5"/>
      <c r="AO518" s="5"/>
      <c r="AP518" s="5"/>
      <c r="AQ518" s="5"/>
      <c r="AR518" s="14"/>
      <c r="AS518" s="5"/>
    </row>
    <row r="519" spans="1:45" ht="16.5" customHeight="1">
      <c r="A519" s="747" t="s">
        <v>61</v>
      </c>
      <c r="B519" s="748"/>
      <c r="C519" s="697" t="s">
        <v>8</v>
      </c>
      <c r="D519" s="657"/>
      <c r="E519" s="657"/>
      <c r="F519" s="657"/>
      <c r="G519" s="658"/>
      <c r="H519" s="762" t="s">
        <v>9</v>
      </c>
      <c r="I519" s="729" t="s">
        <v>50</v>
      </c>
      <c r="J519" s="758" t="s">
        <v>117</v>
      </c>
      <c r="K519" s="729" t="s">
        <v>47</v>
      </c>
      <c r="L519" s="702" t="s">
        <v>10</v>
      </c>
      <c r="M519" s="702" t="s">
        <v>11</v>
      </c>
      <c r="N519" s="702" t="s">
        <v>44</v>
      </c>
      <c r="O519" s="702" t="s">
        <v>12</v>
      </c>
      <c r="P519" s="702" t="s">
        <v>13</v>
      </c>
      <c r="Q519" s="702" t="s">
        <v>14</v>
      </c>
      <c r="R519" s="702" t="s">
        <v>15</v>
      </c>
      <c r="S519" s="702" t="s">
        <v>45</v>
      </c>
      <c r="T519" s="702" t="s">
        <v>16</v>
      </c>
      <c r="U519" s="702" t="s">
        <v>17</v>
      </c>
      <c r="V519" s="702" t="s">
        <v>18</v>
      </c>
      <c r="W519" s="702" t="s">
        <v>19</v>
      </c>
      <c r="X519" s="702" t="s">
        <v>20</v>
      </c>
      <c r="Y519" s="702" t="s">
        <v>55</v>
      </c>
      <c r="Z519" s="702" t="s">
        <v>54</v>
      </c>
      <c r="AA519" s="702" t="s">
        <v>53</v>
      </c>
      <c r="AB519" s="702" t="s">
        <v>21</v>
      </c>
      <c r="AC519" s="687" t="s">
        <v>22</v>
      </c>
      <c r="AD519" s="733" t="s">
        <v>56</v>
      </c>
      <c r="AE519" s="734"/>
      <c r="AF519" s="729" t="s">
        <v>148</v>
      </c>
      <c r="AG519" s="735" t="s">
        <v>43</v>
      </c>
      <c r="AH519" s="736" t="s">
        <v>316</v>
      </c>
      <c r="AI519" s="763" t="s">
        <v>23</v>
      </c>
      <c r="AJ519" s="759" t="s">
        <v>24</v>
      </c>
      <c r="AK519" s="670" t="s">
        <v>25</v>
      </c>
      <c r="AL519" s="755" t="s">
        <v>57</v>
      </c>
      <c r="AM519" s="756"/>
      <c r="AN519" s="756"/>
      <c r="AO519" s="756"/>
      <c r="AP519" s="756"/>
      <c r="AQ519" s="756"/>
      <c r="AR519" s="757"/>
      <c r="AS519" s="753" t="s">
        <v>26</v>
      </c>
    </row>
    <row r="520" spans="1:45" ht="45" customHeight="1" thickBot="1">
      <c r="A520" s="749"/>
      <c r="B520" s="750"/>
      <c r="C520" s="150" t="s">
        <v>27</v>
      </c>
      <c r="D520" s="181" t="s">
        <v>28</v>
      </c>
      <c r="E520" s="181" t="s">
        <v>29</v>
      </c>
      <c r="F520" s="181" t="s">
        <v>30</v>
      </c>
      <c r="G520" s="151" t="s">
        <v>51</v>
      </c>
      <c r="H520" s="660"/>
      <c r="I520" s="662"/>
      <c r="J520" s="656"/>
      <c r="K520" s="662"/>
      <c r="L520" s="664"/>
      <c r="M520" s="664"/>
      <c r="N520" s="664"/>
      <c r="O520" s="664"/>
      <c r="P520" s="664"/>
      <c r="Q520" s="664"/>
      <c r="R520" s="664"/>
      <c r="S520" s="664"/>
      <c r="T520" s="664"/>
      <c r="U520" s="664"/>
      <c r="V520" s="664"/>
      <c r="W520" s="664"/>
      <c r="X520" s="664"/>
      <c r="Y520" s="664"/>
      <c r="Z520" s="664"/>
      <c r="AA520" s="664"/>
      <c r="AB520" s="664"/>
      <c r="AC520" s="688"/>
      <c r="AD520" s="711"/>
      <c r="AE520" s="712"/>
      <c r="AF520" s="662"/>
      <c r="AG520" s="665"/>
      <c r="AH520" s="737"/>
      <c r="AI520" s="686"/>
      <c r="AJ520" s="760"/>
      <c r="AK520" s="761"/>
      <c r="AL520" s="9" t="s">
        <v>31</v>
      </c>
      <c r="AM520" s="122" t="s">
        <v>32</v>
      </c>
      <c r="AN520" s="10" t="s">
        <v>33</v>
      </c>
      <c r="AO520" s="121" t="s">
        <v>34</v>
      </c>
      <c r="AP520" s="10" t="s">
        <v>35</v>
      </c>
      <c r="AQ520" s="122" t="s">
        <v>36</v>
      </c>
      <c r="AR520" s="15" t="s">
        <v>37</v>
      </c>
      <c r="AS520" s="695"/>
    </row>
    <row r="521" spans="1:45" ht="23.45" customHeight="1" thickBot="1">
      <c r="A521" s="749"/>
      <c r="B521" s="750"/>
      <c r="C521" s="205">
        <f>'هر څه دلته وليکئ'!AD45</f>
        <v>0</v>
      </c>
      <c r="D521" s="205">
        <f>'هر څه دلته وليکئ'!AE45</f>
        <v>0</v>
      </c>
      <c r="E521" s="205">
        <f>'هر څه دلته وليکئ'!AF45</f>
        <v>0</v>
      </c>
      <c r="F521" s="205">
        <f>'هر څه دلته وليکئ'!AG45</f>
        <v>0</v>
      </c>
      <c r="G521" s="432">
        <f>'هر څه دلته وليکئ'!AH45</f>
        <v>0</v>
      </c>
      <c r="H521" s="190">
        <f>'هر څه دلته وليکئ'!AI45</f>
        <v>0</v>
      </c>
      <c r="I521" s="205">
        <f>'هر څه دلته وليکئ'!AJ45</f>
        <v>0</v>
      </c>
      <c r="J521" s="721">
        <f>'هر څه دلته وليکئ'!AB45</f>
        <v>0</v>
      </c>
      <c r="K521" s="433">
        <f>'هر څه دلته وليکئ'!AK45</f>
        <v>0</v>
      </c>
      <c r="L521" s="190">
        <f>'هر څه دلته وليکئ'!AL45</f>
        <v>0</v>
      </c>
      <c r="M521" s="190">
        <f>'هر څه دلته وليکئ'!AM45</f>
        <v>0</v>
      </c>
      <c r="N521" s="190">
        <f>'هر څه دلته وليکئ'!AN45</f>
        <v>0</v>
      </c>
      <c r="O521" s="190">
        <f>'هر څه دلته وليکئ'!AO45</f>
        <v>0</v>
      </c>
      <c r="P521" s="190">
        <f>'هر څه دلته وليکئ'!AP45</f>
        <v>0</v>
      </c>
      <c r="Q521" s="190">
        <f>'هر څه دلته وليکئ'!AQ45</f>
        <v>0</v>
      </c>
      <c r="R521" s="190">
        <f>'هر څه دلته وليکئ'!AR45</f>
        <v>0</v>
      </c>
      <c r="S521" s="190">
        <f>'هر څه دلته وليکئ'!AS45</f>
        <v>0</v>
      </c>
      <c r="T521" s="190">
        <f>'هر څه دلته وليکئ'!AT45</f>
        <v>0</v>
      </c>
      <c r="U521" s="190">
        <f>'هر څه دلته وليکئ'!AU45</f>
        <v>0</v>
      </c>
      <c r="V521" s="190">
        <f>'هر څه دلته وليکئ'!AV45</f>
        <v>0</v>
      </c>
      <c r="W521" s="190">
        <f>'هر څه دلته وليکئ'!AW45</f>
        <v>0</v>
      </c>
      <c r="X521" s="190">
        <f>'هر څه دلته وليکئ'!AX45</f>
        <v>0</v>
      </c>
      <c r="Y521" s="190"/>
      <c r="Z521" s="190">
        <f>'هر څه دلته وليکئ'!AZ45</f>
        <v>0</v>
      </c>
      <c r="AA521" s="190">
        <f>'هر څه دلته وليکئ'!BA45</f>
        <v>0</v>
      </c>
      <c r="AB521" s="190">
        <f>'هر څه دلته وليکئ'!BB45</f>
        <v>0</v>
      </c>
      <c r="AC521" s="193">
        <f>'هر څه دلته وليکئ'!BC45</f>
        <v>0</v>
      </c>
      <c r="AD521" s="745" t="s">
        <v>114</v>
      </c>
      <c r="AE521" s="746"/>
      <c r="AF521" s="205">
        <f>'هر څه دلته وليکئ'!BD45</f>
        <v>0</v>
      </c>
      <c r="AG521" s="706">
        <f>'هر څه دلته وليکئ'!DH45</f>
        <v>0</v>
      </c>
      <c r="AH521" s="740">
        <f>'هر څه دلته وليکئ'!DI45</f>
        <v>0</v>
      </c>
      <c r="AI521" s="421" t="str">
        <f>'هر څه دلته وليکئ'!DJ45</f>
        <v xml:space="preserve"> ثبت </v>
      </c>
      <c r="AJ521" s="673">
        <f>'هر څه دلته وليکئ'!DM45</f>
        <v>0</v>
      </c>
      <c r="AK521" s="682">
        <f>'هر څه دلته وليکئ'!DN45</f>
        <v>0</v>
      </c>
      <c r="AL521" s="676">
        <f>'هر څه دلته وليکئ'!DO45</f>
        <v>0</v>
      </c>
      <c r="AM521" s="673">
        <f>'هر څه دلته وليکئ'!DP45</f>
        <v>0</v>
      </c>
      <c r="AN521" s="673">
        <f>'هر څه دلته وليکئ'!DQ45</f>
        <v>0</v>
      </c>
      <c r="AO521" s="673">
        <f>'هر څه دلته وليکئ'!DR45</f>
        <v>0</v>
      </c>
      <c r="AP521" s="673">
        <f>'هر څه دلته وليکئ'!DS45</f>
        <v>0</v>
      </c>
      <c r="AQ521" s="673">
        <f>'هر څه دلته وليکئ'!DT45</f>
        <v>0</v>
      </c>
      <c r="AR521" s="673">
        <f>'هر څه دلته وليکئ'!DU45</f>
        <v>0</v>
      </c>
      <c r="AS521" s="670">
        <v>35</v>
      </c>
    </row>
    <row r="522" spans="1:45" ht="23.45" customHeight="1" thickBot="1">
      <c r="A522" s="749"/>
      <c r="B522" s="750"/>
      <c r="C522" s="205">
        <f>'هر څه دلته وليکئ'!A45</f>
        <v>0</v>
      </c>
      <c r="D522" s="205">
        <f>'هر څه دلته وليکئ'!B45</f>
        <v>0</v>
      </c>
      <c r="E522" s="205">
        <f>'هر څه دلته وليکئ'!C45</f>
        <v>0</v>
      </c>
      <c r="F522" s="205">
        <f>'هر څه دلته وليکئ'!D45</f>
        <v>0</v>
      </c>
      <c r="G522" s="432">
        <f>'هر څه دلته وليکئ'!E45</f>
        <v>0</v>
      </c>
      <c r="H522" s="190">
        <f>'هر څه دلته وليکئ'!F45</f>
        <v>0</v>
      </c>
      <c r="I522" s="205">
        <f>'هر څه دلته وليکئ'!G45</f>
        <v>0</v>
      </c>
      <c r="J522" s="722"/>
      <c r="K522" s="435">
        <f>'هر څه دلته وليکئ'!H45</f>
        <v>0</v>
      </c>
      <c r="L522" s="194">
        <f>'هر څه دلته وليکئ'!I45</f>
        <v>0</v>
      </c>
      <c r="M522" s="194">
        <f>'هر څه دلته وليکئ'!J45</f>
        <v>0</v>
      </c>
      <c r="N522" s="194">
        <f>'هر څه دلته وليکئ'!K45</f>
        <v>0</v>
      </c>
      <c r="O522" s="194">
        <f>'هر څه دلته وليکئ'!L45</f>
        <v>0</v>
      </c>
      <c r="P522" s="194">
        <f>'هر څه دلته وليکئ'!M45</f>
        <v>0</v>
      </c>
      <c r="Q522" s="194">
        <f>'هر څه دلته وليکئ'!N45</f>
        <v>0</v>
      </c>
      <c r="R522" s="194">
        <f>'هر څه دلته وليکئ'!O45</f>
        <v>0</v>
      </c>
      <c r="S522" s="194"/>
      <c r="T522" s="194">
        <f>'هر څه دلته وليکئ'!Q45</f>
        <v>0</v>
      </c>
      <c r="U522" s="194">
        <f>'هر څه دلته وليکئ'!R45</f>
        <v>0</v>
      </c>
      <c r="V522" s="194">
        <f>'هر څه دلته وليکئ'!S45</f>
        <v>0</v>
      </c>
      <c r="W522" s="194">
        <f>'هر څه دلته وليکئ'!T45</f>
        <v>0</v>
      </c>
      <c r="X522" s="194">
        <f>'هر څه دلته وليکئ'!U45</f>
        <v>0</v>
      </c>
      <c r="Y522" s="194"/>
      <c r="Z522" s="194">
        <f>'هر څه دلته وليکئ'!W45</f>
        <v>0</v>
      </c>
      <c r="AA522" s="194">
        <f>'هر څه دلته وليکئ'!X45</f>
        <v>0</v>
      </c>
      <c r="AB522" s="194">
        <f>'هر څه دلته وليکئ'!Y45</f>
        <v>0</v>
      </c>
      <c r="AC522" s="195">
        <f>'هر څه دلته وليکئ'!Z45</f>
        <v>0</v>
      </c>
      <c r="AD522" s="724" t="s">
        <v>115</v>
      </c>
      <c r="AE522" s="725"/>
      <c r="AF522" s="205">
        <f>'هر څه دلته وليکئ'!AA45</f>
        <v>0</v>
      </c>
      <c r="AG522" s="707"/>
      <c r="AH522" s="741"/>
      <c r="AI522" s="653" t="str">
        <f>'هر څه دلته وليکئ'!DK45</f>
        <v xml:space="preserve">  پاڼه</v>
      </c>
      <c r="AJ522" s="674"/>
      <c r="AK522" s="683"/>
      <c r="AL522" s="677"/>
      <c r="AM522" s="674"/>
      <c r="AN522" s="674"/>
      <c r="AO522" s="674"/>
      <c r="AP522" s="674"/>
      <c r="AQ522" s="674"/>
      <c r="AR522" s="674"/>
      <c r="AS522" s="671"/>
    </row>
    <row r="523" spans="1:45" ht="23.45" customHeight="1">
      <c r="A523" s="749"/>
      <c r="B523" s="750"/>
      <c r="C523" s="262">
        <f>'هر څه دلته وليکئ'!CG45</f>
        <v>0</v>
      </c>
      <c r="D523" s="262">
        <f>'هر څه دلته وليکئ'!CH45</f>
        <v>0</v>
      </c>
      <c r="E523" s="262">
        <f>'هر څه دلته وليکئ'!CI45</f>
        <v>0</v>
      </c>
      <c r="F523" s="262">
        <f>'هر څه دلته وليکئ'!CJ45</f>
        <v>0</v>
      </c>
      <c r="G523" s="439">
        <f>'هر څه دلته وليکئ'!CK45</f>
        <v>0</v>
      </c>
      <c r="H523" s="447">
        <f>'هر څه دلته وليکئ'!CL45</f>
        <v>0</v>
      </c>
      <c r="I523" s="262">
        <f>'هر څه دلته وليکئ'!CM45</f>
        <v>0</v>
      </c>
      <c r="J523" s="722"/>
      <c r="K523" s="262">
        <f>'هر څه دلته وليکئ'!CO45</f>
        <v>0</v>
      </c>
      <c r="L523" s="155">
        <f>'هر څه دلته وليکئ'!CP45</f>
        <v>0</v>
      </c>
      <c r="M523" s="155">
        <f>'هر څه دلته وليکئ'!CQ45</f>
        <v>0</v>
      </c>
      <c r="N523" s="155"/>
      <c r="O523" s="155">
        <f>'هر څه دلته وليکئ'!CS45</f>
        <v>0</v>
      </c>
      <c r="P523" s="155"/>
      <c r="Q523" s="155">
        <f>'هر څه دلته وليکئ'!CU45</f>
        <v>0</v>
      </c>
      <c r="R523" s="155">
        <f>'هر څه دلته وليکئ'!CV45</f>
        <v>0</v>
      </c>
      <c r="S523" s="155"/>
      <c r="T523" s="155">
        <f>'هر څه دلته وليکئ'!CX45</f>
        <v>0</v>
      </c>
      <c r="U523" s="155">
        <f>'هر څه دلته وليکئ'!CY45</f>
        <v>0</v>
      </c>
      <c r="V523" s="155">
        <f>'هر څه دلته وليکئ'!CZ45</f>
        <v>0</v>
      </c>
      <c r="W523" s="155">
        <f>'هر څه دلته وليکئ'!DA45</f>
        <v>0</v>
      </c>
      <c r="X523" s="155">
        <f>'هر څه دلته وليکئ'!DB45</f>
        <v>0</v>
      </c>
      <c r="Y523" s="155"/>
      <c r="Z523" s="155">
        <f>'هر څه دلته وليکئ'!DD45</f>
        <v>0</v>
      </c>
      <c r="AA523" s="155">
        <f>'هر څه دلته وليکئ'!DE45</f>
        <v>0</v>
      </c>
      <c r="AB523" s="155">
        <f>'هر څه دلته وليکئ'!DF45</f>
        <v>0</v>
      </c>
      <c r="AC523" s="196">
        <f>'هر څه دلته وليکئ'!DG45</f>
        <v>0</v>
      </c>
      <c r="AD523" s="224" t="s">
        <v>49</v>
      </c>
      <c r="AE523" s="738" t="s">
        <v>116</v>
      </c>
      <c r="AF523" s="729">
        <f>AF13</f>
        <v>1403</v>
      </c>
      <c r="AG523" s="707"/>
      <c r="AH523" s="741"/>
      <c r="AI523" s="653"/>
      <c r="AJ523" s="674"/>
      <c r="AK523" s="683"/>
      <c r="AL523" s="677"/>
      <c r="AM523" s="674"/>
      <c r="AN523" s="674"/>
      <c r="AO523" s="674"/>
      <c r="AP523" s="674"/>
      <c r="AQ523" s="674"/>
      <c r="AR523" s="674"/>
      <c r="AS523" s="671"/>
    </row>
    <row r="524" spans="1:45" ht="23.45" customHeight="1">
      <c r="A524" s="749"/>
      <c r="B524" s="750"/>
      <c r="C524" s="441">
        <v>0</v>
      </c>
      <c r="D524" s="426">
        <v>0</v>
      </c>
      <c r="E524" s="263">
        <f>IF(G524="","",G524-F524)</f>
        <v>0</v>
      </c>
      <c r="F524" s="263">
        <f>IF(F525="","",F525-F523)</f>
        <v>0</v>
      </c>
      <c r="G524" s="442">
        <f>IF(G525="","",G525-G523)</f>
        <v>0</v>
      </c>
      <c r="H524" s="714">
        <f>'هر څه دلته وليکئ'!BK45</f>
        <v>0</v>
      </c>
      <c r="I524" s="727">
        <f>'هر څه دلته وليکئ'!BL45</f>
        <v>0</v>
      </c>
      <c r="J524" s="722"/>
      <c r="K524" s="263">
        <f>'هر څه دلته وليکئ'!BM45</f>
        <v>0</v>
      </c>
      <c r="L524" s="156">
        <f>'هر څه دلته وليکئ'!BN45</f>
        <v>0</v>
      </c>
      <c r="M524" s="156">
        <f>'هر څه دلته وليکئ'!BO45</f>
        <v>0</v>
      </c>
      <c r="N524" s="156"/>
      <c r="O524" s="156">
        <f>'هر څه دلته وليکئ'!BQ45</f>
        <v>0</v>
      </c>
      <c r="P524" s="156"/>
      <c r="Q524" s="156">
        <f>'هر څه دلته وليکئ'!BS45</f>
        <v>0</v>
      </c>
      <c r="R524" s="156">
        <f>'هر څه دلته وليکئ'!BT45</f>
        <v>0</v>
      </c>
      <c r="S524" s="156"/>
      <c r="T524" s="156">
        <f>'هر څه دلته وليکئ'!BV45</f>
        <v>0</v>
      </c>
      <c r="U524" s="156">
        <f>'هر څه دلته وليکئ'!BW45</f>
        <v>0</v>
      </c>
      <c r="V524" s="156">
        <f>'هر څه دلته وليکئ'!BX45</f>
        <v>0</v>
      </c>
      <c r="W524" s="156">
        <f>'هر څه دلته وليکئ'!BY45</f>
        <v>0</v>
      </c>
      <c r="X524" s="156">
        <f>'هر څه دلته وليکئ'!BZ45</f>
        <v>0</v>
      </c>
      <c r="Y524" s="156"/>
      <c r="Z524" s="156">
        <f>'هر څه دلته وليکئ'!CB45</f>
        <v>0</v>
      </c>
      <c r="AA524" s="156">
        <f>'هر څه دلته وليکئ'!CC45</f>
        <v>0</v>
      </c>
      <c r="AB524" s="156">
        <f>'هر څه دلته وليکئ'!CD45</f>
        <v>0</v>
      </c>
      <c r="AC524" s="198">
        <f>'هر څه دلته وليکئ'!CE45</f>
        <v>0</v>
      </c>
      <c r="AD524" s="225" t="s">
        <v>0</v>
      </c>
      <c r="AE524" s="738"/>
      <c r="AF524" s="661"/>
      <c r="AG524" s="707"/>
      <c r="AH524" s="741"/>
      <c r="AI524" s="653" t="str">
        <f>'هر څه دلته وليکئ'!DL45</f>
        <v>جلد</v>
      </c>
      <c r="AJ524" s="674"/>
      <c r="AK524" s="683"/>
      <c r="AL524" s="677"/>
      <c r="AM524" s="674"/>
      <c r="AN524" s="674"/>
      <c r="AO524" s="674"/>
      <c r="AP524" s="674"/>
      <c r="AQ524" s="674"/>
      <c r="AR524" s="674"/>
      <c r="AS524" s="671"/>
    </row>
    <row r="525" spans="1:45" ht="23.45" customHeight="1">
      <c r="A525" s="751"/>
      <c r="B525" s="752"/>
      <c r="C525" s="263">
        <f>'هر څه دلته وليکئ'!BF45</f>
        <v>0</v>
      </c>
      <c r="D525" s="263">
        <f>'هر څه دلته وليکئ'!BG45</f>
        <v>0</v>
      </c>
      <c r="E525" s="263">
        <f>'هر څه دلته وليکئ'!BH45</f>
        <v>0</v>
      </c>
      <c r="F525" s="263">
        <f>'هر څه دلته وليکئ'!BI45</f>
        <v>0</v>
      </c>
      <c r="G525" s="450">
        <f>'هر څه دلته وليکئ'!BJ45</f>
        <v>0</v>
      </c>
      <c r="H525" s="715"/>
      <c r="I525" s="728"/>
      <c r="J525" s="723"/>
      <c r="K525" s="263">
        <f t="shared" ref="K525:R525" si="106">SUM(K524+K523)</f>
        <v>0</v>
      </c>
      <c r="L525" s="156">
        <f t="shared" si="106"/>
        <v>0</v>
      </c>
      <c r="M525" s="189">
        <f t="shared" si="106"/>
        <v>0</v>
      </c>
      <c r="N525" s="189"/>
      <c r="O525" s="189">
        <f t="shared" si="106"/>
        <v>0</v>
      </c>
      <c r="P525" s="189"/>
      <c r="Q525" s="189">
        <f t="shared" si="106"/>
        <v>0</v>
      </c>
      <c r="R525" s="189">
        <f t="shared" si="106"/>
        <v>0</v>
      </c>
      <c r="S525" s="189"/>
      <c r="T525" s="189">
        <f t="shared" ref="T525:X525" si="107">SUM(T524+T523)</f>
        <v>0</v>
      </c>
      <c r="U525" s="189">
        <f t="shared" si="107"/>
        <v>0</v>
      </c>
      <c r="V525" s="189">
        <f t="shared" si="107"/>
        <v>0</v>
      </c>
      <c r="W525" s="189">
        <f t="shared" si="107"/>
        <v>0</v>
      </c>
      <c r="X525" s="189">
        <f t="shared" si="107"/>
        <v>0</v>
      </c>
      <c r="Y525" s="189"/>
      <c r="Z525" s="189">
        <f t="shared" ref="Z525:AB525" si="108">SUM(Z524+Z523)</f>
        <v>0</v>
      </c>
      <c r="AA525" s="189">
        <f t="shared" si="108"/>
        <v>0</v>
      </c>
      <c r="AB525" s="189">
        <f t="shared" si="108"/>
        <v>0</v>
      </c>
      <c r="AC525" s="204">
        <f>SUM(AC524+AC523)</f>
        <v>0</v>
      </c>
      <c r="AD525" s="226" t="s">
        <v>48</v>
      </c>
      <c r="AE525" s="739"/>
      <c r="AF525" s="728"/>
      <c r="AG525" s="708"/>
      <c r="AH525" s="742"/>
      <c r="AI525" s="654"/>
      <c r="AJ525" s="675"/>
      <c r="AK525" s="684"/>
      <c r="AL525" s="678"/>
      <c r="AM525" s="675"/>
      <c r="AN525" s="675"/>
      <c r="AO525" s="675"/>
      <c r="AP525" s="675"/>
      <c r="AQ525" s="675"/>
      <c r="AR525" s="675"/>
      <c r="AS525" s="672"/>
    </row>
    <row r="526" spans="1:45" ht="15.95" customHeight="1">
      <c r="A526" s="704" t="s">
        <v>264</v>
      </c>
      <c r="B526" s="705"/>
      <c r="C526" s="705"/>
      <c r="D526" s="705"/>
      <c r="E526" s="705"/>
      <c r="F526" s="705"/>
      <c r="G526" s="705"/>
      <c r="H526" s="705"/>
      <c r="I526" s="705"/>
      <c r="J526" s="705"/>
      <c r="K526" s="704" t="s">
        <v>119</v>
      </c>
      <c r="L526" s="705"/>
      <c r="M526" s="705"/>
      <c r="N526" s="705"/>
      <c r="O526" s="705"/>
      <c r="P526" s="705"/>
      <c r="Q526" s="705"/>
      <c r="R526" s="705"/>
      <c r="S526" s="705"/>
      <c r="T526" s="705"/>
      <c r="U526" s="705"/>
      <c r="V526" s="705"/>
      <c r="W526" s="705"/>
      <c r="X526" s="705"/>
      <c r="Y526" s="705"/>
      <c r="Z526" s="705"/>
      <c r="AA526" s="705"/>
      <c r="AB526" s="705"/>
      <c r="AC526" s="717"/>
      <c r="AD526" s="718" t="s">
        <v>118</v>
      </c>
      <c r="AE526" s="719"/>
      <c r="AF526" s="719"/>
      <c r="AG526" s="719"/>
      <c r="AH526" s="719"/>
      <c r="AI526" s="719"/>
      <c r="AJ526" s="719"/>
      <c r="AK526" s="719"/>
      <c r="AL526" s="719"/>
      <c r="AM526" s="719"/>
      <c r="AN526" s="719"/>
      <c r="AO526" s="719"/>
      <c r="AP526" s="719"/>
      <c r="AQ526" s="719"/>
      <c r="AR526" s="719"/>
      <c r="AS526" s="720"/>
    </row>
    <row r="527" spans="1:45" ht="15.95" customHeight="1" thickBot="1">
      <c r="A527" s="650" t="s">
        <v>58</v>
      </c>
      <c r="B527" s="651"/>
      <c r="C527" s="651"/>
      <c r="D527" s="651"/>
      <c r="E527" s="651"/>
      <c r="F527" s="651"/>
      <c r="G527" s="651"/>
      <c r="H527" s="651"/>
      <c r="I527" s="651"/>
      <c r="J527" s="651"/>
      <c r="K527" s="651"/>
      <c r="L527" s="651"/>
      <c r="M527" s="651"/>
      <c r="N527" s="651"/>
      <c r="O527" s="651"/>
      <c r="P527" s="651"/>
      <c r="Q527" s="651"/>
      <c r="R527" s="651"/>
      <c r="S527" s="651"/>
      <c r="T527" s="651"/>
      <c r="U527" s="651"/>
      <c r="V527" s="651"/>
      <c r="W527" s="651"/>
      <c r="X527" s="651"/>
      <c r="Y527" s="651"/>
      <c r="Z527" s="651"/>
      <c r="AA527" s="651"/>
      <c r="AB527" s="651"/>
      <c r="AC527" s="651"/>
      <c r="AD527" s="651"/>
      <c r="AE527" s="651"/>
      <c r="AF527" s="651"/>
      <c r="AG527" s="651"/>
      <c r="AH527" s="651"/>
      <c r="AI527" s="651"/>
      <c r="AJ527" s="651"/>
      <c r="AK527" s="651"/>
      <c r="AL527" s="651"/>
      <c r="AM527" s="651"/>
      <c r="AN527" s="651"/>
      <c r="AO527" s="651"/>
      <c r="AP527" s="651"/>
      <c r="AQ527" s="651"/>
      <c r="AR527" s="651"/>
      <c r="AS527" s="652"/>
    </row>
    <row r="528" spans="1:45" ht="14.45" customHeight="1">
      <c r="A528" s="689" t="s">
        <v>61</v>
      </c>
      <c r="B528" s="690"/>
      <c r="C528" s="657" t="s">
        <v>8</v>
      </c>
      <c r="D528" s="657"/>
      <c r="E528" s="657"/>
      <c r="F528" s="657"/>
      <c r="G528" s="658"/>
      <c r="H528" s="659" t="s">
        <v>9</v>
      </c>
      <c r="I528" s="661" t="s">
        <v>50</v>
      </c>
      <c r="J528" s="655" t="s">
        <v>147</v>
      </c>
      <c r="K528" s="661" t="s">
        <v>146</v>
      </c>
      <c r="L528" s="663" t="s">
        <v>10</v>
      </c>
      <c r="M528" s="663" t="s">
        <v>11</v>
      </c>
      <c r="N528" s="663" t="s">
        <v>44</v>
      </c>
      <c r="O528" s="663" t="s">
        <v>12</v>
      </c>
      <c r="P528" s="663" t="s">
        <v>13</v>
      </c>
      <c r="Q528" s="663" t="s">
        <v>14</v>
      </c>
      <c r="R528" s="663" t="s">
        <v>15</v>
      </c>
      <c r="S528" s="663" t="s">
        <v>45</v>
      </c>
      <c r="T528" s="663" t="s">
        <v>16</v>
      </c>
      <c r="U528" s="663" t="s">
        <v>17</v>
      </c>
      <c r="V528" s="663" t="s">
        <v>18</v>
      </c>
      <c r="W528" s="663" t="s">
        <v>19</v>
      </c>
      <c r="X528" s="663" t="s">
        <v>20</v>
      </c>
      <c r="Y528" s="663" t="s">
        <v>55</v>
      </c>
      <c r="Z528" s="663" t="s">
        <v>54</v>
      </c>
      <c r="AA528" s="663" t="s">
        <v>53</v>
      </c>
      <c r="AB528" s="663" t="s">
        <v>21</v>
      </c>
      <c r="AC528" s="696" t="s">
        <v>22</v>
      </c>
      <c r="AD528" s="709" t="s">
        <v>56</v>
      </c>
      <c r="AE528" s="710"/>
      <c r="AF528" s="661" t="s">
        <v>148</v>
      </c>
      <c r="AG528" s="653" t="s">
        <v>43</v>
      </c>
      <c r="AH528" s="736" t="s">
        <v>316</v>
      </c>
      <c r="AI528" s="685" t="s">
        <v>23</v>
      </c>
      <c r="AJ528" s="685" t="s">
        <v>24</v>
      </c>
      <c r="AK528" s="731" t="s">
        <v>25</v>
      </c>
      <c r="AL528" s="691" t="s">
        <v>57</v>
      </c>
      <c r="AM528" s="692"/>
      <c r="AN528" s="692"/>
      <c r="AO528" s="692"/>
      <c r="AP528" s="692"/>
      <c r="AQ528" s="692"/>
      <c r="AR528" s="693"/>
      <c r="AS528" s="694" t="s">
        <v>26</v>
      </c>
    </row>
    <row r="529" spans="1:45" ht="46.5" customHeight="1" thickBot="1">
      <c r="A529" s="668"/>
      <c r="B529" s="669"/>
      <c r="C529" s="150" t="s">
        <v>27</v>
      </c>
      <c r="D529" s="181" t="s">
        <v>28</v>
      </c>
      <c r="E529" s="181" t="s">
        <v>29</v>
      </c>
      <c r="F529" s="181" t="s">
        <v>30</v>
      </c>
      <c r="G529" s="151" t="s">
        <v>51</v>
      </c>
      <c r="H529" s="660"/>
      <c r="I529" s="662"/>
      <c r="J529" s="656"/>
      <c r="K529" s="662"/>
      <c r="L529" s="664"/>
      <c r="M529" s="664"/>
      <c r="N529" s="664"/>
      <c r="O529" s="664"/>
      <c r="P529" s="664"/>
      <c r="Q529" s="664"/>
      <c r="R529" s="664"/>
      <c r="S529" s="664"/>
      <c r="T529" s="664"/>
      <c r="U529" s="664"/>
      <c r="V529" s="664"/>
      <c r="W529" s="664"/>
      <c r="X529" s="664"/>
      <c r="Y529" s="664"/>
      <c r="Z529" s="664"/>
      <c r="AA529" s="664"/>
      <c r="AB529" s="664"/>
      <c r="AC529" s="688"/>
      <c r="AD529" s="711"/>
      <c r="AE529" s="712"/>
      <c r="AF529" s="662"/>
      <c r="AG529" s="665"/>
      <c r="AH529" s="737"/>
      <c r="AI529" s="686"/>
      <c r="AJ529" s="686"/>
      <c r="AK529" s="732"/>
      <c r="AL529" s="91" t="s">
        <v>31</v>
      </c>
      <c r="AM529" s="122" t="s">
        <v>32</v>
      </c>
      <c r="AN529" s="92" t="s">
        <v>33</v>
      </c>
      <c r="AO529" s="121" t="s">
        <v>34</v>
      </c>
      <c r="AP529" s="92" t="s">
        <v>35</v>
      </c>
      <c r="AQ529" s="122" t="s">
        <v>36</v>
      </c>
      <c r="AR529" s="93" t="s">
        <v>37</v>
      </c>
      <c r="AS529" s="695"/>
    </row>
    <row r="530" spans="1:45" ht="23.45" customHeight="1" thickBot="1">
      <c r="A530" s="668"/>
      <c r="B530" s="669"/>
      <c r="C530" s="205">
        <f>'هر څه دلته وليکئ'!AD46</f>
        <v>0</v>
      </c>
      <c r="D530" s="205">
        <f>'هر څه دلته وليکئ'!AE46</f>
        <v>0</v>
      </c>
      <c r="E530" s="205">
        <f>'هر څه دلته وليکئ'!AF46</f>
        <v>0</v>
      </c>
      <c r="F530" s="205">
        <f>'هر څه دلته وليکئ'!AG46</f>
        <v>0</v>
      </c>
      <c r="G530" s="432">
        <f>'هر څه دلته وليکئ'!AH46</f>
        <v>0</v>
      </c>
      <c r="H530" s="190">
        <f>'هر څه دلته وليکئ'!AI46</f>
        <v>0</v>
      </c>
      <c r="I530" s="205">
        <f>'هر څه دلته وليکئ'!AJ46</f>
        <v>0</v>
      </c>
      <c r="J530" s="721">
        <f>'هر څه دلته وليکئ'!AB46</f>
        <v>0</v>
      </c>
      <c r="K530" s="433">
        <f>'هر څه دلته وليکئ'!AK46</f>
        <v>0</v>
      </c>
      <c r="L530" s="190">
        <f>'هر څه دلته وليکئ'!AL46</f>
        <v>0</v>
      </c>
      <c r="M530" s="190">
        <f>'هر څه دلته وليکئ'!AM46</f>
        <v>0</v>
      </c>
      <c r="N530" s="190">
        <f>'هر څه دلته وليکئ'!AN46</f>
        <v>0</v>
      </c>
      <c r="O530" s="190">
        <f>'هر څه دلته وليکئ'!AO46</f>
        <v>0</v>
      </c>
      <c r="P530" s="190">
        <f>'هر څه دلته وليکئ'!AP46</f>
        <v>0</v>
      </c>
      <c r="Q530" s="190">
        <f>'هر څه دلته وليکئ'!AQ46</f>
        <v>0</v>
      </c>
      <c r="R530" s="190">
        <f>'هر څه دلته وليکئ'!AR46</f>
        <v>0</v>
      </c>
      <c r="S530" s="190">
        <f>'هر څه دلته وليکئ'!AS46</f>
        <v>0</v>
      </c>
      <c r="T530" s="190">
        <f>'هر څه دلته وليکئ'!AT46</f>
        <v>0</v>
      </c>
      <c r="U530" s="190">
        <f>'هر څه دلته وليکئ'!AU46</f>
        <v>0</v>
      </c>
      <c r="V530" s="190">
        <f>'هر څه دلته وليکئ'!AV46</f>
        <v>0</v>
      </c>
      <c r="W530" s="190">
        <f>'هر څه دلته وليکئ'!AW46</f>
        <v>0</v>
      </c>
      <c r="X530" s="190">
        <f>'هر څه دلته وليکئ'!AX46</f>
        <v>0</v>
      </c>
      <c r="Y530" s="190"/>
      <c r="Z530" s="190">
        <f>'هر څه دلته وليکئ'!AZ46</f>
        <v>0</v>
      </c>
      <c r="AA530" s="190">
        <f>'هر څه دلته وليکئ'!BA46</f>
        <v>0</v>
      </c>
      <c r="AB530" s="190">
        <f>'هر څه دلته وليکئ'!BB46</f>
        <v>0</v>
      </c>
      <c r="AC530" s="193">
        <f>'هر څه دلته وليکئ'!BC46</f>
        <v>0</v>
      </c>
      <c r="AD530" s="745" t="s">
        <v>114</v>
      </c>
      <c r="AE530" s="746"/>
      <c r="AF530" s="205">
        <f>'هر څه دلته وليکئ'!BD46</f>
        <v>0</v>
      </c>
      <c r="AG530" s="706">
        <f>'هر څه دلته وليکئ'!DH46</f>
        <v>0</v>
      </c>
      <c r="AH530" s="740">
        <f>'هر څه دلته وليکئ'!DI46</f>
        <v>0</v>
      </c>
      <c r="AI530" s="421" t="str">
        <f>'هر څه دلته وليکئ'!DJ46</f>
        <v xml:space="preserve"> ثبت </v>
      </c>
      <c r="AJ530" s="673">
        <f>'هر څه دلته وليکئ'!DM46</f>
        <v>0</v>
      </c>
      <c r="AK530" s="682">
        <f>'هر څه دلته وليکئ'!DN46</f>
        <v>0</v>
      </c>
      <c r="AL530" s="676">
        <f>'هر څه دلته وليکئ'!DO46</f>
        <v>0</v>
      </c>
      <c r="AM530" s="673">
        <f>'هر څه دلته وليکئ'!DP46</f>
        <v>0</v>
      </c>
      <c r="AN530" s="673">
        <f>'هر څه دلته وليکئ'!DQ46</f>
        <v>0</v>
      </c>
      <c r="AO530" s="673">
        <f>'هر څه دلته وليکئ'!DR46</f>
        <v>0</v>
      </c>
      <c r="AP530" s="673">
        <f>'هر څه دلته وليکئ'!DS46</f>
        <v>0</v>
      </c>
      <c r="AQ530" s="673">
        <f>'هر څه دلته وليکئ'!DT46</f>
        <v>0</v>
      </c>
      <c r="AR530" s="673">
        <f>'هر څه دلته وليکئ'!DU46</f>
        <v>0</v>
      </c>
      <c r="AS530" s="670">
        <v>36</v>
      </c>
    </row>
    <row r="531" spans="1:45" ht="23.45" customHeight="1" thickBot="1">
      <c r="A531" s="668"/>
      <c r="B531" s="669"/>
      <c r="C531" s="205">
        <f>'هر څه دلته وليکئ'!A46</f>
        <v>0</v>
      </c>
      <c r="D531" s="205">
        <f>'هر څه دلته وليکئ'!B46</f>
        <v>0</v>
      </c>
      <c r="E531" s="205">
        <f>'هر څه دلته وليکئ'!C46</f>
        <v>0</v>
      </c>
      <c r="F531" s="205">
        <f>'هر څه دلته وليکئ'!D46</f>
        <v>0</v>
      </c>
      <c r="G531" s="432">
        <f>'هر څه دلته وليکئ'!E46</f>
        <v>0</v>
      </c>
      <c r="H531" s="190">
        <f>'هر څه دلته وليکئ'!F46</f>
        <v>0</v>
      </c>
      <c r="I531" s="205">
        <f>'هر څه دلته وليکئ'!G46</f>
        <v>0</v>
      </c>
      <c r="J531" s="722"/>
      <c r="K531" s="435">
        <f>'هر څه دلته وليکئ'!H46</f>
        <v>0</v>
      </c>
      <c r="L531" s="194">
        <f>'هر څه دلته وليکئ'!I46</f>
        <v>0</v>
      </c>
      <c r="M531" s="194">
        <f>'هر څه دلته وليکئ'!J46</f>
        <v>0</v>
      </c>
      <c r="N531" s="194">
        <f>'هر څه دلته وليکئ'!K46</f>
        <v>0</v>
      </c>
      <c r="O531" s="194">
        <f>'هر څه دلته وليکئ'!L46</f>
        <v>0</v>
      </c>
      <c r="P531" s="194">
        <f>'هر څه دلته وليکئ'!M46</f>
        <v>0</v>
      </c>
      <c r="Q531" s="194">
        <f>'هر څه دلته وليکئ'!N46</f>
        <v>0</v>
      </c>
      <c r="R531" s="194">
        <f>'هر څه دلته وليکئ'!O46</f>
        <v>0</v>
      </c>
      <c r="S531" s="194"/>
      <c r="T531" s="194">
        <f>'هر څه دلته وليکئ'!Q46</f>
        <v>0</v>
      </c>
      <c r="U531" s="194">
        <f>'هر څه دلته وليکئ'!R46</f>
        <v>0</v>
      </c>
      <c r="V531" s="194">
        <f>'هر څه دلته وليکئ'!S46</f>
        <v>0</v>
      </c>
      <c r="W531" s="194">
        <f>'هر څه دلته وليکئ'!T46</f>
        <v>0</v>
      </c>
      <c r="X531" s="194">
        <f>'هر څه دلته وليکئ'!U46</f>
        <v>0</v>
      </c>
      <c r="Y531" s="194"/>
      <c r="Z531" s="194">
        <f>'هر څه دلته وليکئ'!W46</f>
        <v>0</v>
      </c>
      <c r="AA531" s="194">
        <f>'هر څه دلته وليکئ'!X46</f>
        <v>0</v>
      </c>
      <c r="AB531" s="194">
        <f>'هر څه دلته وليکئ'!Y46</f>
        <v>0</v>
      </c>
      <c r="AC531" s="195">
        <f>'هر څه دلته وليکئ'!Z46</f>
        <v>0</v>
      </c>
      <c r="AD531" s="724" t="s">
        <v>115</v>
      </c>
      <c r="AE531" s="725"/>
      <c r="AF531" s="205">
        <f>'هر څه دلته وليکئ'!AA46</f>
        <v>0</v>
      </c>
      <c r="AG531" s="707"/>
      <c r="AH531" s="741"/>
      <c r="AI531" s="653" t="str">
        <f>'هر څه دلته وليکئ'!DK46</f>
        <v xml:space="preserve">  پاڼه</v>
      </c>
      <c r="AJ531" s="674"/>
      <c r="AK531" s="683"/>
      <c r="AL531" s="677"/>
      <c r="AM531" s="674"/>
      <c r="AN531" s="674"/>
      <c r="AO531" s="674"/>
      <c r="AP531" s="674"/>
      <c r="AQ531" s="674"/>
      <c r="AR531" s="674"/>
      <c r="AS531" s="671"/>
    </row>
    <row r="532" spans="1:45" ht="23.45" customHeight="1">
      <c r="A532" s="668"/>
      <c r="B532" s="669"/>
      <c r="C532" s="262">
        <f>'هر څه دلته وليکئ'!CG46</f>
        <v>0</v>
      </c>
      <c r="D532" s="262">
        <f>'هر څه دلته وليکئ'!CH46</f>
        <v>0</v>
      </c>
      <c r="E532" s="262">
        <f>'هر څه دلته وليکئ'!CI46</f>
        <v>0</v>
      </c>
      <c r="F532" s="262">
        <f>'هر څه دلته وليکئ'!CJ46</f>
        <v>0</v>
      </c>
      <c r="G532" s="439">
        <f>'هر څه دلته وليکئ'!CK46</f>
        <v>0</v>
      </c>
      <c r="H532" s="447">
        <f>'هر څه دلته وليکئ'!CL46</f>
        <v>0</v>
      </c>
      <c r="I532" s="262">
        <f>'هر څه دلته وليکئ'!CM46</f>
        <v>0</v>
      </c>
      <c r="J532" s="722"/>
      <c r="K532" s="262">
        <f>'هر څه دلته وليکئ'!CO46</f>
        <v>0</v>
      </c>
      <c r="L532" s="155">
        <f>'هر څه دلته وليکئ'!CP46</f>
        <v>0</v>
      </c>
      <c r="M532" s="155">
        <f>'هر څه دلته وليکئ'!CQ46</f>
        <v>0</v>
      </c>
      <c r="N532" s="155"/>
      <c r="O532" s="155">
        <f>'هر څه دلته وليکئ'!CS46</f>
        <v>0</v>
      </c>
      <c r="P532" s="155"/>
      <c r="Q532" s="155">
        <f>'هر څه دلته وليکئ'!CU46</f>
        <v>0</v>
      </c>
      <c r="R532" s="155">
        <f>'هر څه دلته وليکئ'!CV46</f>
        <v>0</v>
      </c>
      <c r="S532" s="155"/>
      <c r="T532" s="155">
        <f>'هر څه دلته وليکئ'!CX46</f>
        <v>0</v>
      </c>
      <c r="U532" s="155">
        <f>'هر څه دلته وليکئ'!CY46</f>
        <v>0</v>
      </c>
      <c r="V532" s="155">
        <f>'هر څه دلته وليکئ'!CZ46</f>
        <v>0</v>
      </c>
      <c r="W532" s="155">
        <f>'هر څه دلته وليکئ'!DA46</f>
        <v>0</v>
      </c>
      <c r="X532" s="155">
        <f>'هر څه دلته وليکئ'!DB46</f>
        <v>0</v>
      </c>
      <c r="Y532" s="155"/>
      <c r="Z532" s="155">
        <f>'هر څه دلته وليکئ'!DD46</f>
        <v>0</v>
      </c>
      <c r="AA532" s="155">
        <f>'هر څه دلته وليکئ'!DE46</f>
        <v>0</v>
      </c>
      <c r="AB532" s="155">
        <f>'هر څه دلته وليکئ'!DF46</f>
        <v>0</v>
      </c>
      <c r="AC532" s="196">
        <f>'هر څه دلته وليکئ'!DG46</f>
        <v>0</v>
      </c>
      <c r="AD532" s="224" t="s">
        <v>49</v>
      </c>
      <c r="AE532" s="738" t="s">
        <v>116</v>
      </c>
      <c r="AF532" s="729">
        <f>AF13</f>
        <v>1403</v>
      </c>
      <c r="AG532" s="707"/>
      <c r="AH532" s="741"/>
      <c r="AI532" s="653"/>
      <c r="AJ532" s="674"/>
      <c r="AK532" s="683"/>
      <c r="AL532" s="677"/>
      <c r="AM532" s="674"/>
      <c r="AN532" s="674"/>
      <c r="AO532" s="674"/>
      <c r="AP532" s="674"/>
      <c r="AQ532" s="674"/>
      <c r="AR532" s="674"/>
      <c r="AS532" s="671"/>
    </row>
    <row r="533" spans="1:45" ht="23.45" customHeight="1">
      <c r="A533" s="668"/>
      <c r="B533" s="669"/>
      <c r="C533" s="441">
        <v>0</v>
      </c>
      <c r="D533" s="426">
        <v>0</v>
      </c>
      <c r="E533" s="263">
        <f>IF(G533="","",G533-F533)</f>
        <v>0</v>
      </c>
      <c r="F533" s="263">
        <f>IF(F534="","",F534-F532)</f>
        <v>0</v>
      </c>
      <c r="G533" s="442">
        <f>IF(G534="","",G534-G532)</f>
        <v>0</v>
      </c>
      <c r="H533" s="714">
        <f>'هر څه دلته وليکئ'!BK46</f>
        <v>0</v>
      </c>
      <c r="I533" s="727">
        <f>'هر څه دلته وليکئ'!BL46</f>
        <v>0</v>
      </c>
      <c r="J533" s="722"/>
      <c r="K533" s="263">
        <f>'هر څه دلته وليکئ'!BM46</f>
        <v>0</v>
      </c>
      <c r="L533" s="156">
        <f>'هر څه دلته وليکئ'!BN46</f>
        <v>0</v>
      </c>
      <c r="M533" s="156">
        <f>'هر څه دلته وليکئ'!BO46</f>
        <v>0</v>
      </c>
      <c r="N533" s="156"/>
      <c r="O533" s="156">
        <f>'هر څه دلته وليکئ'!BQ46</f>
        <v>0</v>
      </c>
      <c r="P533" s="156"/>
      <c r="Q533" s="156">
        <f>'هر څه دلته وليکئ'!BS46</f>
        <v>0</v>
      </c>
      <c r="R533" s="156">
        <f>'هر څه دلته وليکئ'!BT46</f>
        <v>0</v>
      </c>
      <c r="S533" s="156"/>
      <c r="T533" s="156">
        <f>'هر څه دلته وليکئ'!BV46</f>
        <v>0</v>
      </c>
      <c r="U533" s="156">
        <f>'هر څه دلته وليکئ'!BW46</f>
        <v>0</v>
      </c>
      <c r="V533" s="156">
        <f>'هر څه دلته وليکئ'!BX46</f>
        <v>0</v>
      </c>
      <c r="W533" s="156">
        <f>'هر څه دلته وليکئ'!BY46</f>
        <v>0</v>
      </c>
      <c r="X533" s="156">
        <f>'هر څه دلته وليکئ'!BZ46</f>
        <v>0</v>
      </c>
      <c r="Y533" s="156"/>
      <c r="Z533" s="156">
        <f>'هر څه دلته وليکئ'!CB46</f>
        <v>0</v>
      </c>
      <c r="AA533" s="156">
        <f>'هر څه دلته وليکئ'!CC46</f>
        <v>0</v>
      </c>
      <c r="AB533" s="156">
        <f>'هر څه دلته وليکئ'!CD46</f>
        <v>0</v>
      </c>
      <c r="AC533" s="198">
        <f>'هر څه دلته وليکئ'!CE46</f>
        <v>0</v>
      </c>
      <c r="AD533" s="225" t="s">
        <v>0</v>
      </c>
      <c r="AE533" s="738"/>
      <c r="AF533" s="661"/>
      <c r="AG533" s="707"/>
      <c r="AH533" s="741"/>
      <c r="AI533" s="653" t="str">
        <f>'هر څه دلته وليکئ'!DL46</f>
        <v>جلد</v>
      </c>
      <c r="AJ533" s="674"/>
      <c r="AK533" s="683"/>
      <c r="AL533" s="677"/>
      <c r="AM533" s="674"/>
      <c r="AN533" s="674"/>
      <c r="AO533" s="674"/>
      <c r="AP533" s="674"/>
      <c r="AQ533" s="674"/>
      <c r="AR533" s="674"/>
      <c r="AS533" s="671"/>
    </row>
    <row r="534" spans="1:45" ht="23.45" customHeight="1">
      <c r="A534" s="668"/>
      <c r="B534" s="669"/>
      <c r="C534" s="263">
        <f>'هر څه دلته وليکئ'!BF46</f>
        <v>0</v>
      </c>
      <c r="D534" s="263">
        <f>'هر څه دلته وليکئ'!BG46</f>
        <v>0</v>
      </c>
      <c r="E534" s="263">
        <f>'هر څه دلته وليکئ'!BH46</f>
        <v>0</v>
      </c>
      <c r="F534" s="263">
        <f>'هر څه دلته وليکئ'!BI46</f>
        <v>0</v>
      </c>
      <c r="G534" s="450">
        <f>'هر څه دلته وليکئ'!BJ46</f>
        <v>0</v>
      </c>
      <c r="H534" s="715"/>
      <c r="I534" s="728"/>
      <c r="J534" s="723"/>
      <c r="K534" s="263">
        <f t="shared" ref="K534:R534" si="109">SUM(K533+K532)</f>
        <v>0</v>
      </c>
      <c r="L534" s="156">
        <f t="shared" si="109"/>
        <v>0</v>
      </c>
      <c r="M534" s="189">
        <f t="shared" si="109"/>
        <v>0</v>
      </c>
      <c r="N534" s="189"/>
      <c r="O534" s="189">
        <f t="shared" si="109"/>
        <v>0</v>
      </c>
      <c r="P534" s="189"/>
      <c r="Q534" s="189">
        <f t="shared" si="109"/>
        <v>0</v>
      </c>
      <c r="R534" s="189">
        <f t="shared" si="109"/>
        <v>0</v>
      </c>
      <c r="S534" s="189"/>
      <c r="T534" s="189">
        <f t="shared" ref="T534:X534" si="110">SUM(T533+T532)</f>
        <v>0</v>
      </c>
      <c r="U534" s="189">
        <f t="shared" si="110"/>
        <v>0</v>
      </c>
      <c r="V534" s="189">
        <f t="shared" si="110"/>
        <v>0</v>
      </c>
      <c r="W534" s="189">
        <f t="shared" si="110"/>
        <v>0</v>
      </c>
      <c r="X534" s="189">
        <f t="shared" si="110"/>
        <v>0</v>
      </c>
      <c r="Y534" s="189"/>
      <c r="Z534" s="189">
        <f t="shared" ref="Z534:AB534" si="111">SUM(Z533+Z532)</f>
        <v>0</v>
      </c>
      <c r="AA534" s="189">
        <f t="shared" si="111"/>
        <v>0</v>
      </c>
      <c r="AB534" s="189">
        <f t="shared" si="111"/>
        <v>0</v>
      </c>
      <c r="AC534" s="204">
        <f>SUM(AC533+AC532)</f>
        <v>0</v>
      </c>
      <c r="AD534" s="226" t="s">
        <v>48</v>
      </c>
      <c r="AE534" s="739"/>
      <c r="AF534" s="728"/>
      <c r="AG534" s="708"/>
      <c r="AH534" s="742"/>
      <c r="AI534" s="654"/>
      <c r="AJ534" s="675"/>
      <c r="AK534" s="684"/>
      <c r="AL534" s="678"/>
      <c r="AM534" s="675"/>
      <c r="AN534" s="675"/>
      <c r="AO534" s="675"/>
      <c r="AP534" s="675"/>
      <c r="AQ534" s="675"/>
      <c r="AR534" s="675"/>
      <c r="AS534" s="672"/>
    </row>
    <row r="535" spans="1:45" ht="15.95" customHeight="1">
      <c r="A535" s="704" t="s">
        <v>264</v>
      </c>
      <c r="B535" s="705"/>
      <c r="C535" s="705"/>
      <c r="D535" s="705"/>
      <c r="E535" s="705"/>
      <c r="F535" s="705"/>
      <c r="G535" s="705"/>
      <c r="H535" s="705"/>
      <c r="I535" s="705"/>
      <c r="J535" s="705"/>
      <c r="K535" s="704" t="s">
        <v>119</v>
      </c>
      <c r="L535" s="705"/>
      <c r="M535" s="705"/>
      <c r="N535" s="705"/>
      <c r="O535" s="705"/>
      <c r="P535" s="705"/>
      <c r="Q535" s="705"/>
      <c r="R535" s="705"/>
      <c r="S535" s="705"/>
      <c r="T535" s="705"/>
      <c r="U535" s="705"/>
      <c r="V535" s="705"/>
      <c r="W535" s="705"/>
      <c r="X535" s="705"/>
      <c r="Y535" s="705"/>
      <c r="Z535" s="705"/>
      <c r="AA535" s="705"/>
      <c r="AB535" s="705"/>
      <c r="AC535" s="717"/>
      <c r="AD535" s="718" t="s">
        <v>118</v>
      </c>
      <c r="AE535" s="719"/>
      <c r="AF535" s="719"/>
      <c r="AG535" s="719"/>
      <c r="AH535" s="719"/>
      <c r="AI535" s="719"/>
      <c r="AJ535" s="719"/>
      <c r="AK535" s="719"/>
      <c r="AL535" s="719"/>
      <c r="AM535" s="719"/>
      <c r="AN535" s="719"/>
      <c r="AO535" s="719"/>
      <c r="AP535" s="719"/>
      <c r="AQ535" s="719"/>
      <c r="AR535" s="719"/>
      <c r="AS535" s="720"/>
    </row>
    <row r="536" spans="1:45" ht="15.95" customHeight="1" thickBot="1">
      <c r="A536" s="650" t="s">
        <v>58</v>
      </c>
      <c r="B536" s="651"/>
      <c r="C536" s="651"/>
      <c r="D536" s="651"/>
      <c r="E536" s="651"/>
      <c r="F536" s="651"/>
      <c r="G536" s="651"/>
      <c r="H536" s="651"/>
      <c r="I536" s="651"/>
      <c r="J536" s="651"/>
      <c r="K536" s="651"/>
      <c r="L536" s="651"/>
      <c r="M536" s="651"/>
      <c r="N536" s="651"/>
      <c r="O536" s="651"/>
      <c r="P536" s="651"/>
      <c r="Q536" s="651"/>
      <c r="R536" s="651"/>
      <c r="S536" s="651"/>
      <c r="T536" s="651"/>
      <c r="U536" s="651"/>
      <c r="V536" s="651"/>
      <c r="W536" s="651"/>
      <c r="X536" s="651"/>
      <c r="Y536" s="651"/>
      <c r="Z536" s="651"/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2"/>
    </row>
    <row r="537" spans="1:45" ht="15.95" customHeight="1">
      <c r="A537" s="698" t="s">
        <v>151</v>
      </c>
      <c r="B537" s="698"/>
      <c r="C537" s="698"/>
      <c r="D537" s="698"/>
      <c r="E537" s="698"/>
      <c r="F537" s="698"/>
      <c r="G537" s="199"/>
      <c r="H537" s="703" t="s">
        <v>152</v>
      </c>
      <c r="I537" s="703"/>
      <c r="J537" s="703"/>
      <c r="K537" s="703"/>
      <c r="L537" s="703"/>
      <c r="M537" s="703"/>
      <c r="N537" s="703"/>
      <c r="O537" s="199"/>
      <c r="P537" s="703" t="s">
        <v>153</v>
      </c>
      <c r="Q537" s="703"/>
      <c r="R537" s="703"/>
      <c r="S537" s="703"/>
      <c r="T537" s="703"/>
      <c r="U537" s="703"/>
      <c r="V537" s="703"/>
      <c r="W537" s="703"/>
      <c r="X537" s="703"/>
      <c r="Y537" s="199"/>
      <c r="Z537" s="730" t="str">
        <f>Z27</f>
        <v>ولسوالۍ تائيدي:</v>
      </c>
      <c r="AA537" s="730"/>
      <c r="AB537" s="730"/>
      <c r="AC537" s="730"/>
      <c r="AD537" s="730"/>
      <c r="AE537" s="730"/>
      <c r="AF537" s="730"/>
      <c r="AG537" s="730"/>
      <c r="AH537" s="281"/>
      <c r="AI537" s="730" t="s">
        <v>287</v>
      </c>
      <c r="AJ537" s="730"/>
      <c r="AK537" s="730"/>
      <c r="AL537" s="730"/>
      <c r="AM537" s="730"/>
      <c r="AN537" s="730"/>
      <c r="AO537" s="730"/>
      <c r="AP537" s="730"/>
      <c r="AQ537" s="730"/>
      <c r="AR537" s="274"/>
      <c r="AS537" s="274"/>
    </row>
    <row r="538" spans="1:45" ht="15.95" customHeight="1">
      <c r="A538" s="214"/>
      <c r="B538" s="214"/>
      <c r="C538" s="153"/>
      <c r="D538" s="153"/>
      <c r="E538" s="153"/>
      <c r="F538" s="153"/>
      <c r="G538" s="153"/>
      <c r="H538" s="153"/>
      <c r="I538" s="220"/>
      <c r="J538" s="153"/>
      <c r="K538" s="220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/>
      <c r="X538" s="153"/>
      <c r="Y538" s="153"/>
      <c r="Z538" s="153"/>
      <c r="AA538" s="153"/>
      <c r="AB538" s="153"/>
      <c r="AC538" s="153"/>
      <c r="AD538" s="228"/>
      <c r="AE538" s="228"/>
      <c r="AF538" s="220"/>
      <c r="AG538" s="255"/>
      <c r="AH538" s="214"/>
      <c r="AI538" s="90"/>
      <c r="AJ538" s="90"/>
      <c r="AK538" s="90"/>
      <c r="AL538" s="90"/>
      <c r="AM538" s="90"/>
      <c r="AN538" s="90"/>
      <c r="AO538" s="90"/>
      <c r="AP538" s="274"/>
      <c r="AQ538" s="274"/>
      <c r="AR538" s="274"/>
      <c r="AS538" s="274"/>
    </row>
    <row r="539" spans="1:45" ht="15.95" customHeight="1">
      <c r="A539" s="215"/>
      <c r="B539" s="215"/>
      <c r="C539" s="200"/>
      <c r="D539" s="200"/>
      <c r="E539" s="200"/>
      <c r="F539" s="200"/>
      <c r="G539" s="200"/>
      <c r="H539" s="200"/>
      <c r="I539" s="220"/>
      <c r="J539" s="200"/>
      <c r="K539" s="221"/>
      <c r="L539" s="200"/>
      <c r="M539" s="200"/>
      <c r="N539" s="201"/>
      <c r="O539" s="201"/>
      <c r="P539" s="200"/>
      <c r="Q539" s="200"/>
      <c r="R539" s="200"/>
      <c r="S539" s="200"/>
      <c r="T539" s="200"/>
      <c r="U539" s="200"/>
      <c r="V539" s="200"/>
      <c r="W539" s="200"/>
      <c r="X539" s="201"/>
      <c r="Y539" s="201"/>
      <c r="Z539" s="201"/>
      <c r="AA539" s="200"/>
      <c r="AB539" s="200"/>
      <c r="AC539" s="200"/>
      <c r="AD539" s="229"/>
      <c r="AE539" s="229"/>
      <c r="AF539" s="220"/>
      <c r="AG539" s="256"/>
      <c r="AH539" s="277"/>
      <c r="AI539" s="251"/>
      <c r="AJ539" s="98"/>
      <c r="AK539" s="6"/>
      <c r="AL539" s="6"/>
      <c r="AM539" s="6"/>
      <c r="AN539" s="6"/>
      <c r="AO539" s="6"/>
      <c r="AP539" s="6"/>
      <c r="AQ539" s="6"/>
      <c r="AR539" s="6"/>
      <c r="AS539" s="6"/>
    </row>
    <row r="540" spans="1:45" ht="15.95" customHeight="1" thickBot="1">
      <c r="A540" s="216"/>
      <c r="B540" s="216"/>
      <c r="C540" s="202"/>
      <c r="D540" s="202"/>
      <c r="E540" s="202"/>
      <c r="F540" s="202"/>
      <c r="G540" s="202"/>
      <c r="H540" s="202"/>
      <c r="J540" s="202"/>
      <c r="K540" s="222"/>
      <c r="L540" s="202"/>
      <c r="M540" s="202"/>
      <c r="N540" s="202"/>
      <c r="O540" s="203"/>
      <c r="P540" s="202"/>
      <c r="Q540" s="202"/>
      <c r="R540" s="202"/>
      <c r="S540" s="202"/>
      <c r="T540" s="202"/>
      <c r="U540" s="202"/>
      <c r="V540" s="202"/>
      <c r="W540" s="202"/>
      <c r="X540" s="203"/>
      <c r="Y540" s="203"/>
      <c r="Z540" s="203"/>
      <c r="AA540" s="202"/>
      <c r="AB540" s="202"/>
      <c r="AC540" s="202"/>
      <c r="AD540" s="230"/>
      <c r="AE540" s="230"/>
      <c r="AF540" s="222"/>
      <c r="AG540" s="257"/>
      <c r="AH540" s="278"/>
      <c r="AI540" s="252"/>
      <c r="AJ540" s="118"/>
      <c r="AK540" s="100"/>
      <c r="AL540" s="100"/>
      <c r="AM540" s="100"/>
      <c r="AN540" s="100"/>
      <c r="AO540" s="100"/>
      <c r="AP540" s="100"/>
      <c r="AQ540" s="100"/>
      <c r="AR540" s="100"/>
      <c r="AS540" s="100"/>
    </row>
    <row r="541" spans="1:45" ht="13.5" customHeight="1">
      <c r="A541" s="1" t="s">
        <v>0</v>
      </c>
      <c r="B541" s="206" t="s">
        <v>1</v>
      </c>
      <c r="C541" s="697" t="s">
        <v>2</v>
      </c>
      <c r="D541" s="657"/>
      <c r="E541" s="657"/>
      <c r="F541" s="657"/>
      <c r="G541" s="658"/>
      <c r="H541" s="183" t="s">
        <v>60</v>
      </c>
      <c r="I541" s="284"/>
      <c r="J541" s="423"/>
      <c r="K541" s="287"/>
      <c r="L541" s="149"/>
      <c r="M541" s="149"/>
      <c r="N541" s="149"/>
      <c r="O541" s="149"/>
      <c r="P541" s="149"/>
      <c r="Q541" s="149"/>
      <c r="R541" s="149"/>
      <c r="S54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541" s="713"/>
      <c r="U541" s="713"/>
      <c r="V541" s="713"/>
      <c r="W541" s="713"/>
      <c r="X541" s="713"/>
      <c r="Y541" s="713"/>
      <c r="Z541" s="713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2"/>
      <c r="AK541" s="2"/>
      <c r="AL541" s="94"/>
      <c r="AM541" s="94"/>
      <c r="AN541" s="94"/>
      <c r="AO541" s="94"/>
      <c r="AP541" s="94"/>
      <c r="AQ541" s="94"/>
      <c r="AR541" s="94"/>
      <c r="AS541" s="2"/>
    </row>
    <row r="542" spans="1:45" ht="13.5" customHeight="1">
      <c r="A542" s="207">
        <f t="shared" ref="A542:B548" si="112">A2</f>
        <v>70</v>
      </c>
      <c r="B542" s="208">
        <f t="shared" si="112"/>
        <v>0</v>
      </c>
      <c r="C542" s="679" t="s">
        <v>3</v>
      </c>
      <c r="D542" s="680"/>
      <c r="E542" s="680"/>
      <c r="F542" s="680"/>
      <c r="G542" s="681"/>
      <c r="H542" s="184"/>
      <c r="I542" s="285"/>
      <c r="J542" s="185"/>
      <c r="K542" s="285"/>
      <c r="L542" s="185"/>
      <c r="M542" s="185"/>
      <c r="N542" s="716" t="s">
        <v>248</v>
      </c>
      <c r="O542" s="716"/>
      <c r="P542" s="716"/>
      <c r="Q542" s="716"/>
      <c r="R542" s="716"/>
      <c r="S542" s="713"/>
      <c r="T542" s="713"/>
      <c r="U542" s="713"/>
      <c r="V542" s="713"/>
      <c r="W542" s="713"/>
      <c r="X542" s="713"/>
      <c r="Y542" s="713"/>
      <c r="Z542" s="713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2"/>
      <c r="AK542" s="2"/>
      <c r="AL542" s="39"/>
      <c r="AM542" s="39"/>
      <c r="AN542" s="39"/>
      <c r="AO542" s="39"/>
      <c r="AP542" s="39"/>
      <c r="AQ542" s="39"/>
      <c r="AR542" s="13"/>
      <c r="AS542" s="2"/>
    </row>
    <row r="543" spans="1:45" ht="13.5" customHeight="1">
      <c r="A543" s="207">
        <f t="shared" si="112"/>
        <v>50</v>
      </c>
      <c r="B543" s="209">
        <f t="shared" si="112"/>
        <v>0</v>
      </c>
      <c r="C543" s="679" t="s">
        <v>4</v>
      </c>
      <c r="D543" s="680"/>
      <c r="E543" s="680"/>
      <c r="F543" s="680"/>
      <c r="G543" s="681"/>
      <c r="H543" s="184"/>
      <c r="I543" s="285"/>
      <c r="J543" s="185"/>
      <c r="K543" s="285"/>
      <c r="L543" s="185"/>
      <c r="M543" s="185"/>
      <c r="N543" s="716"/>
      <c r="O543" s="716"/>
      <c r="P543" s="716"/>
      <c r="Q543" s="716"/>
      <c r="R543" s="716"/>
      <c r="S543" s="713"/>
      <c r="T543" s="713"/>
      <c r="U543" s="713"/>
      <c r="V543" s="713"/>
      <c r="W543" s="713"/>
      <c r="X543" s="713"/>
      <c r="Y543" s="713"/>
      <c r="Z543" s="713"/>
      <c r="AA543" s="713"/>
      <c r="AB543" s="713"/>
      <c r="AC543" s="713"/>
      <c r="AD543" s="713"/>
      <c r="AE543" s="713"/>
      <c r="AF543" s="713"/>
      <c r="AG543" s="713"/>
      <c r="AH543" s="713"/>
      <c r="AI543" s="713"/>
      <c r="AJ543" s="2"/>
      <c r="AK543" s="2"/>
      <c r="AL543" s="89"/>
      <c r="AM543" s="89"/>
      <c r="AN543" s="744" t="s">
        <v>150</v>
      </c>
      <c r="AO543" s="744"/>
      <c r="AP543" s="744"/>
      <c r="AQ543" s="744"/>
      <c r="AR543" s="744"/>
      <c r="AS543" s="744"/>
    </row>
    <row r="544" spans="1:45" ht="13.5" customHeight="1">
      <c r="A544" s="182">
        <f t="shared" si="112"/>
        <v>40</v>
      </c>
      <c r="B544" s="209">
        <f t="shared" si="112"/>
        <v>0</v>
      </c>
      <c r="C544" s="679" t="s">
        <v>262</v>
      </c>
      <c r="D544" s="680"/>
      <c r="E544" s="680"/>
      <c r="F544" s="680"/>
      <c r="G544" s="681"/>
      <c r="H544" s="183"/>
      <c r="I544" s="284"/>
      <c r="J544" s="423"/>
      <c r="K544" s="287"/>
      <c r="L544" s="149"/>
      <c r="M544" s="149"/>
      <c r="N544" s="149"/>
      <c r="O544" s="149"/>
      <c r="P544" s="149"/>
      <c r="Q544" s="149"/>
      <c r="R544" s="149"/>
      <c r="S544" s="713"/>
      <c r="T544" s="713"/>
      <c r="U544" s="713"/>
      <c r="V544" s="713"/>
      <c r="W544" s="713"/>
      <c r="X544" s="713"/>
      <c r="Y544" s="713"/>
      <c r="Z544" s="713"/>
      <c r="AA544" s="713"/>
      <c r="AB544" s="713"/>
      <c r="AC544" s="713"/>
      <c r="AD544" s="713"/>
      <c r="AE544" s="713"/>
      <c r="AF544" s="713"/>
      <c r="AG544" s="713"/>
      <c r="AH544" s="713"/>
      <c r="AI544" s="713"/>
      <c r="AJ544" s="2"/>
      <c r="AK544" s="2"/>
      <c r="AL544" s="95"/>
      <c r="AM544" s="95"/>
      <c r="AN544" s="95"/>
      <c r="AO544" s="95"/>
      <c r="AP544" s="95"/>
      <c r="AQ544" s="95"/>
      <c r="AR544" s="95"/>
      <c r="AS544" s="2"/>
    </row>
    <row r="545" spans="1:45" ht="13.5" customHeight="1">
      <c r="A545" s="207">
        <f t="shared" si="112"/>
        <v>5</v>
      </c>
      <c r="B545" s="208">
        <f t="shared" si="112"/>
        <v>0</v>
      </c>
      <c r="C545" s="679" t="s">
        <v>263</v>
      </c>
      <c r="D545" s="680"/>
      <c r="E545" s="680"/>
      <c r="F545" s="680"/>
      <c r="G545" s="681"/>
      <c r="H545" s="183"/>
      <c r="I545" s="284"/>
      <c r="J545" s="423"/>
      <c r="K545" s="287"/>
      <c r="L545" s="149"/>
      <c r="M545" s="149"/>
      <c r="N545" s="149"/>
      <c r="O545" s="149"/>
      <c r="P545" s="149"/>
      <c r="Q545" s="149"/>
      <c r="R545" s="149"/>
      <c r="S545" s="713"/>
      <c r="T545" s="713"/>
      <c r="U545" s="713"/>
      <c r="V545" s="713"/>
      <c r="W545" s="713"/>
      <c r="X545" s="713"/>
      <c r="Y545" s="713"/>
      <c r="Z545" s="713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2"/>
      <c r="AK545" s="2"/>
      <c r="AL545" s="95"/>
      <c r="AM545" s="95"/>
      <c r="AN545" s="95"/>
      <c r="AO545" s="95"/>
      <c r="AP545" s="95"/>
      <c r="AQ545" s="95"/>
      <c r="AR545" s="95"/>
      <c r="AS545" s="2"/>
    </row>
    <row r="546" spans="1:45" ht="13.5" customHeight="1">
      <c r="A546" s="182">
        <f t="shared" si="112"/>
        <v>5</v>
      </c>
      <c r="B546" s="209">
        <f t="shared" si="112"/>
        <v>0</v>
      </c>
      <c r="C546" s="679" t="s">
        <v>5</v>
      </c>
      <c r="D546" s="680"/>
      <c r="E546" s="680"/>
      <c r="F546" s="680"/>
      <c r="G546" s="681"/>
      <c r="H546" s="183"/>
      <c r="I546" s="284"/>
      <c r="J546" s="423"/>
      <c r="K546" s="287"/>
      <c r="L546" s="149"/>
      <c r="M546" s="149"/>
      <c r="N546" s="149"/>
      <c r="O546" s="149"/>
      <c r="P546" s="149"/>
      <c r="Q546" s="149"/>
      <c r="R546" s="149"/>
      <c r="S546" s="713"/>
      <c r="T546" s="713"/>
      <c r="U546" s="713"/>
      <c r="V546" s="713"/>
      <c r="W546" s="713"/>
      <c r="X546" s="713"/>
      <c r="Y546" s="713"/>
      <c r="Z546" s="713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2"/>
      <c r="AK546" s="2"/>
      <c r="AL546" s="2"/>
      <c r="AM546" s="2"/>
      <c r="AN546" s="2"/>
      <c r="AO546" s="2"/>
      <c r="AP546" s="2"/>
      <c r="AQ546" s="2"/>
      <c r="AR546" s="13"/>
      <c r="AS546" s="2"/>
    </row>
    <row r="547" spans="1:45" ht="13.5" customHeight="1">
      <c r="A547" s="182">
        <f t="shared" si="112"/>
        <v>10</v>
      </c>
      <c r="B547" s="209">
        <f t="shared" si="112"/>
        <v>0</v>
      </c>
      <c r="C547" s="679" t="s">
        <v>6</v>
      </c>
      <c r="D547" s="680"/>
      <c r="E547" s="680"/>
      <c r="F547" s="680"/>
      <c r="G547" s="681"/>
      <c r="H547" s="149"/>
      <c r="I547" s="284"/>
      <c r="J547" s="185"/>
      <c r="K547" s="285"/>
      <c r="L547" s="185"/>
      <c r="M547" s="185"/>
      <c r="N547" s="185"/>
      <c r="O547" s="185"/>
      <c r="P547" s="185"/>
      <c r="Q547" s="185"/>
      <c r="R547" s="185"/>
      <c r="S547" s="713"/>
      <c r="T547" s="713"/>
      <c r="U547" s="713"/>
      <c r="V547" s="713"/>
      <c r="W547" s="713"/>
      <c r="X547" s="713"/>
      <c r="Y547" s="713"/>
      <c r="Z547" s="713"/>
      <c r="AA547" s="713"/>
      <c r="AB547" s="713"/>
      <c r="AC547" s="713"/>
      <c r="AD547" s="713"/>
      <c r="AE547" s="713"/>
      <c r="AF547" s="713"/>
      <c r="AG547" s="713"/>
      <c r="AH547" s="713"/>
      <c r="AI547" s="713"/>
      <c r="AJ547" s="96"/>
      <c r="AK547" s="96"/>
      <c r="AL547" s="96"/>
      <c r="AM547" s="96"/>
      <c r="AN547" s="743" t="s">
        <v>149</v>
      </c>
      <c r="AO547" s="743"/>
      <c r="AP547" s="743"/>
      <c r="AQ547" s="743"/>
      <c r="AR547" s="743"/>
      <c r="AS547" s="743"/>
    </row>
    <row r="548" spans="1:45" ht="13.5" customHeight="1" thickBot="1">
      <c r="A548" s="210">
        <f t="shared" si="112"/>
        <v>0</v>
      </c>
      <c r="B548" s="211">
        <f t="shared" si="112"/>
        <v>0</v>
      </c>
      <c r="C548" s="699" t="s">
        <v>7</v>
      </c>
      <c r="D548" s="700"/>
      <c r="E548" s="700"/>
      <c r="F548" s="700"/>
      <c r="G548" s="701"/>
      <c r="H548" s="186"/>
      <c r="I548" s="286"/>
      <c r="J548" s="187"/>
      <c r="K548" s="218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223"/>
      <c r="AE548" s="223"/>
      <c r="AF548" s="218"/>
      <c r="AG548" s="253"/>
      <c r="AH548" s="276"/>
      <c r="AI548" s="250"/>
      <c r="AJ548" s="97"/>
      <c r="AK548" s="97"/>
      <c r="AL548" s="97"/>
      <c r="AM548" s="97"/>
      <c r="AN548" s="5"/>
      <c r="AO548" s="5"/>
      <c r="AP548" s="5"/>
      <c r="AQ548" s="5"/>
      <c r="AR548" s="14"/>
      <c r="AS548" s="5"/>
    </row>
    <row r="549" spans="1:45" ht="16.5" customHeight="1">
      <c r="A549" s="747" t="s">
        <v>61</v>
      </c>
      <c r="B549" s="748"/>
      <c r="C549" s="697" t="s">
        <v>8</v>
      </c>
      <c r="D549" s="657"/>
      <c r="E549" s="657"/>
      <c r="F549" s="657"/>
      <c r="G549" s="658"/>
      <c r="H549" s="762" t="s">
        <v>9</v>
      </c>
      <c r="I549" s="729" t="s">
        <v>50</v>
      </c>
      <c r="J549" s="758" t="s">
        <v>117</v>
      </c>
      <c r="K549" s="729" t="s">
        <v>47</v>
      </c>
      <c r="L549" s="702" t="s">
        <v>10</v>
      </c>
      <c r="M549" s="702" t="s">
        <v>11</v>
      </c>
      <c r="N549" s="702" t="s">
        <v>44</v>
      </c>
      <c r="O549" s="702" t="s">
        <v>12</v>
      </c>
      <c r="P549" s="702" t="s">
        <v>13</v>
      </c>
      <c r="Q549" s="702" t="s">
        <v>14</v>
      </c>
      <c r="R549" s="702" t="s">
        <v>15</v>
      </c>
      <c r="S549" s="702" t="s">
        <v>45</v>
      </c>
      <c r="T549" s="702" t="s">
        <v>16</v>
      </c>
      <c r="U549" s="702" t="s">
        <v>17</v>
      </c>
      <c r="V549" s="702" t="s">
        <v>18</v>
      </c>
      <c r="W549" s="702" t="s">
        <v>19</v>
      </c>
      <c r="X549" s="702" t="s">
        <v>20</v>
      </c>
      <c r="Y549" s="702" t="s">
        <v>55</v>
      </c>
      <c r="Z549" s="702" t="s">
        <v>54</v>
      </c>
      <c r="AA549" s="702" t="s">
        <v>53</v>
      </c>
      <c r="AB549" s="702" t="s">
        <v>21</v>
      </c>
      <c r="AC549" s="687" t="s">
        <v>22</v>
      </c>
      <c r="AD549" s="733" t="s">
        <v>56</v>
      </c>
      <c r="AE549" s="734"/>
      <c r="AF549" s="729" t="s">
        <v>148</v>
      </c>
      <c r="AG549" s="735" t="s">
        <v>43</v>
      </c>
      <c r="AH549" s="736" t="s">
        <v>316</v>
      </c>
      <c r="AI549" s="763" t="s">
        <v>23</v>
      </c>
      <c r="AJ549" s="759" t="s">
        <v>24</v>
      </c>
      <c r="AK549" s="670" t="s">
        <v>25</v>
      </c>
      <c r="AL549" s="755" t="s">
        <v>57</v>
      </c>
      <c r="AM549" s="756"/>
      <c r="AN549" s="756"/>
      <c r="AO549" s="756"/>
      <c r="AP549" s="756"/>
      <c r="AQ549" s="756"/>
      <c r="AR549" s="757"/>
      <c r="AS549" s="753" t="s">
        <v>26</v>
      </c>
    </row>
    <row r="550" spans="1:45" ht="45.75" customHeight="1" thickBot="1">
      <c r="A550" s="749"/>
      <c r="B550" s="750"/>
      <c r="C550" s="150" t="s">
        <v>27</v>
      </c>
      <c r="D550" s="181" t="s">
        <v>28</v>
      </c>
      <c r="E550" s="181" t="s">
        <v>29</v>
      </c>
      <c r="F550" s="181" t="s">
        <v>30</v>
      </c>
      <c r="G550" s="151" t="s">
        <v>51</v>
      </c>
      <c r="H550" s="660"/>
      <c r="I550" s="662"/>
      <c r="J550" s="656"/>
      <c r="K550" s="662"/>
      <c r="L550" s="664"/>
      <c r="M550" s="664"/>
      <c r="N550" s="664"/>
      <c r="O550" s="664"/>
      <c r="P550" s="664"/>
      <c r="Q550" s="664"/>
      <c r="R550" s="664"/>
      <c r="S550" s="664"/>
      <c r="T550" s="664"/>
      <c r="U550" s="664"/>
      <c r="V550" s="664"/>
      <c r="W550" s="664"/>
      <c r="X550" s="664"/>
      <c r="Y550" s="664"/>
      <c r="Z550" s="664"/>
      <c r="AA550" s="664"/>
      <c r="AB550" s="664"/>
      <c r="AC550" s="688"/>
      <c r="AD550" s="711"/>
      <c r="AE550" s="712"/>
      <c r="AF550" s="662"/>
      <c r="AG550" s="665"/>
      <c r="AH550" s="737"/>
      <c r="AI550" s="686"/>
      <c r="AJ550" s="760"/>
      <c r="AK550" s="761"/>
      <c r="AL550" s="9" t="s">
        <v>31</v>
      </c>
      <c r="AM550" s="122" t="s">
        <v>32</v>
      </c>
      <c r="AN550" s="10" t="s">
        <v>33</v>
      </c>
      <c r="AO550" s="121" t="s">
        <v>34</v>
      </c>
      <c r="AP550" s="10" t="s">
        <v>35</v>
      </c>
      <c r="AQ550" s="122" t="s">
        <v>36</v>
      </c>
      <c r="AR550" s="15" t="s">
        <v>37</v>
      </c>
      <c r="AS550" s="695"/>
    </row>
    <row r="551" spans="1:45" ht="23.45" customHeight="1" thickBot="1">
      <c r="A551" s="749"/>
      <c r="B551" s="750"/>
      <c r="C551" s="205">
        <f>'هر څه دلته وليکئ'!AD47</f>
        <v>0</v>
      </c>
      <c r="D551" s="205">
        <f>'هر څه دلته وليکئ'!AE47</f>
        <v>0</v>
      </c>
      <c r="E551" s="205">
        <f>'هر څه دلته وليکئ'!AF47</f>
        <v>0</v>
      </c>
      <c r="F551" s="205">
        <f>'هر څه دلته وليکئ'!AG47</f>
        <v>0</v>
      </c>
      <c r="G551" s="432">
        <f>'هر څه دلته وليکئ'!AH47</f>
        <v>0</v>
      </c>
      <c r="H551" s="190">
        <f>'هر څه دلته وليکئ'!AI47</f>
        <v>0</v>
      </c>
      <c r="I551" s="205">
        <f>'هر څه دلته وليکئ'!AJ47</f>
        <v>0</v>
      </c>
      <c r="J551" s="721">
        <f>'هر څه دلته وليکئ'!AB47</f>
        <v>0</v>
      </c>
      <c r="K551" s="433">
        <f>'هر څه دلته وليکئ'!AK47</f>
        <v>0</v>
      </c>
      <c r="L551" s="190">
        <f>'هر څه دلته وليکئ'!AL47</f>
        <v>0</v>
      </c>
      <c r="M551" s="190">
        <f>'هر څه دلته وليکئ'!AM47</f>
        <v>0</v>
      </c>
      <c r="N551" s="190">
        <f>'هر څه دلته وليکئ'!AN47</f>
        <v>0</v>
      </c>
      <c r="O551" s="190">
        <f>'هر څه دلته وليکئ'!AO47</f>
        <v>0</v>
      </c>
      <c r="P551" s="190">
        <f>'هر څه دلته وليکئ'!AP47</f>
        <v>0</v>
      </c>
      <c r="Q551" s="190">
        <f>'هر څه دلته وليکئ'!AQ47</f>
        <v>0</v>
      </c>
      <c r="R551" s="190">
        <f>'هر څه دلته وليکئ'!AR47</f>
        <v>0</v>
      </c>
      <c r="S551" s="190">
        <f>'هر څه دلته وليکئ'!AS47</f>
        <v>0</v>
      </c>
      <c r="T551" s="190">
        <f>'هر څه دلته وليکئ'!AT47</f>
        <v>0</v>
      </c>
      <c r="U551" s="190">
        <f>'هر څه دلته وليکئ'!AU47</f>
        <v>0</v>
      </c>
      <c r="V551" s="190">
        <f>'هر څه دلته وليکئ'!AV47</f>
        <v>0</v>
      </c>
      <c r="W551" s="190">
        <f>'هر څه دلته وليکئ'!AW47</f>
        <v>0</v>
      </c>
      <c r="X551" s="190">
        <f>'هر څه دلته وليکئ'!AX47</f>
        <v>0</v>
      </c>
      <c r="Y551" s="190"/>
      <c r="Z551" s="190">
        <f>'هر څه دلته وليکئ'!AZ47</f>
        <v>0</v>
      </c>
      <c r="AA551" s="190">
        <f>'هر څه دلته وليکئ'!BA47</f>
        <v>0</v>
      </c>
      <c r="AB551" s="190">
        <f>'هر څه دلته وليکئ'!BB47</f>
        <v>0</v>
      </c>
      <c r="AC551" s="193">
        <f>'هر څه دلته وليکئ'!BC47</f>
        <v>0</v>
      </c>
      <c r="AD551" s="745" t="s">
        <v>114</v>
      </c>
      <c r="AE551" s="746"/>
      <c r="AF551" s="205">
        <f>'هر څه دلته وليکئ'!BD47</f>
        <v>0</v>
      </c>
      <c r="AG551" s="706">
        <f>'هر څه دلته وليکئ'!DH47</f>
        <v>0</v>
      </c>
      <c r="AH551" s="740">
        <f>'هر څه دلته وليکئ'!DI47</f>
        <v>0</v>
      </c>
      <c r="AI551" s="421" t="str">
        <f>'هر څه دلته وليکئ'!DJ47</f>
        <v xml:space="preserve"> ثبت </v>
      </c>
      <c r="AJ551" s="673">
        <f>'هر څه دلته وليکئ'!DM47</f>
        <v>0</v>
      </c>
      <c r="AK551" s="682">
        <f>'هر څه دلته وليکئ'!DN47</f>
        <v>0</v>
      </c>
      <c r="AL551" s="676">
        <f>'هر څه دلته وليکئ'!DO47</f>
        <v>0</v>
      </c>
      <c r="AM551" s="673">
        <f>'هر څه دلته وليکئ'!DP47</f>
        <v>0</v>
      </c>
      <c r="AN551" s="673">
        <f>'هر څه دلته وليکئ'!DQ47</f>
        <v>0</v>
      </c>
      <c r="AO551" s="673">
        <f>'هر څه دلته وليکئ'!DR47</f>
        <v>0</v>
      </c>
      <c r="AP551" s="673">
        <f>'هر څه دلته وليکئ'!DS47</f>
        <v>0</v>
      </c>
      <c r="AQ551" s="673">
        <f>'هر څه دلته وليکئ'!DT47</f>
        <v>0</v>
      </c>
      <c r="AR551" s="673">
        <f>'هر څه دلته وليکئ'!DU47</f>
        <v>0</v>
      </c>
      <c r="AS551" s="670">
        <v>37</v>
      </c>
    </row>
    <row r="552" spans="1:45" ht="23.45" customHeight="1" thickBot="1">
      <c r="A552" s="749"/>
      <c r="B552" s="750"/>
      <c r="C552" s="205">
        <f>'هر څه دلته وليکئ'!A47</f>
        <v>0</v>
      </c>
      <c r="D552" s="205">
        <f>'هر څه دلته وليکئ'!B47</f>
        <v>0</v>
      </c>
      <c r="E552" s="205">
        <f>'هر څه دلته وليکئ'!C47</f>
        <v>0</v>
      </c>
      <c r="F552" s="205">
        <f>'هر څه دلته وليکئ'!D47</f>
        <v>0</v>
      </c>
      <c r="G552" s="432">
        <f>'هر څه دلته وليکئ'!E47</f>
        <v>0</v>
      </c>
      <c r="H552" s="190">
        <f>'هر څه دلته وليکئ'!F47</f>
        <v>0</v>
      </c>
      <c r="I552" s="205">
        <f>'هر څه دلته وليکئ'!G47</f>
        <v>0</v>
      </c>
      <c r="J552" s="722"/>
      <c r="K552" s="435">
        <f>'هر څه دلته وليکئ'!H47</f>
        <v>0</v>
      </c>
      <c r="L552" s="194">
        <f>'هر څه دلته وليکئ'!I47</f>
        <v>0</v>
      </c>
      <c r="M552" s="194">
        <f>'هر څه دلته وليکئ'!J47</f>
        <v>0</v>
      </c>
      <c r="N552" s="194">
        <f>'هر څه دلته وليکئ'!K47</f>
        <v>0</v>
      </c>
      <c r="O552" s="194">
        <f>'هر څه دلته وليکئ'!L47</f>
        <v>0</v>
      </c>
      <c r="P552" s="194">
        <f>'هر څه دلته وليکئ'!M47</f>
        <v>0</v>
      </c>
      <c r="Q552" s="194">
        <f>'هر څه دلته وليکئ'!N47</f>
        <v>0</v>
      </c>
      <c r="R552" s="194">
        <f>'هر څه دلته وليکئ'!O47</f>
        <v>0</v>
      </c>
      <c r="S552" s="194"/>
      <c r="T552" s="194">
        <f>'هر څه دلته وليکئ'!Q47</f>
        <v>0</v>
      </c>
      <c r="U552" s="194">
        <f>'هر څه دلته وليکئ'!R47</f>
        <v>0</v>
      </c>
      <c r="V552" s="194">
        <f>'هر څه دلته وليکئ'!S47</f>
        <v>0</v>
      </c>
      <c r="W552" s="194">
        <f>'هر څه دلته وليکئ'!T47</f>
        <v>0</v>
      </c>
      <c r="X552" s="194">
        <f>'هر څه دلته وليکئ'!U47</f>
        <v>0</v>
      </c>
      <c r="Y552" s="194"/>
      <c r="Z552" s="194">
        <f>'هر څه دلته وليکئ'!W47</f>
        <v>0</v>
      </c>
      <c r="AA552" s="194">
        <f>'هر څه دلته وليکئ'!X47</f>
        <v>0</v>
      </c>
      <c r="AB552" s="194">
        <f>'هر څه دلته وليکئ'!Y47</f>
        <v>0</v>
      </c>
      <c r="AC552" s="195">
        <f>'هر څه دلته وليکئ'!Z47</f>
        <v>0</v>
      </c>
      <c r="AD552" s="724" t="s">
        <v>115</v>
      </c>
      <c r="AE552" s="725"/>
      <c r="AF552" s="205">
        <f>'هر څه دلته وليکئ'!AA47</f>
        <v>0</v>
      </c>
      <c r="AG552" s="707"/>
      <c r="AH552" s="741"/>
      <c r="AI552" s="653" t="str">
        <f>'هر څه دلته وليکئ'!DK47</f>
        <v xml:space="preserve">  پاڼه</v>
      </c>
      <c r="AJ552" s="674"/>
      <c r="AK552" s="683"/>
      <c r="AL552" s="677"/>
      <c r="AM552" s="674"/>
      <c r="AN552" s="674"/>
      <c r="AO552" s="674"/>
      <c r="AP552" s="674"/>
      <c r="AQ552" s="674"/>
      <c r="AR552" s="674"/>
      <c r="AS552" s="671"/>
    </row>
    <row r="553" spans="1:45" ht="23.45" customHeight="1">
      <c r="A553" s="749"/>
      <c r="B553" s="750"/>
      <c r="C553" s="262">
        <f>'هر څه دلته وليکئ'!CG47</f>
        <v>0</v>
      </c>
      <c r="D553" s="262">
        <f>'هر څه دلته وليکئ'!CH47</f>
        <v>0</v>
      </c>
      <c r="E553" s="262">
        <f>'هر څه دلته وليکئ'!CI47</f>
        <v>0</v>
      </c>
      <c r="F553" s="262">
        <f>'هر څه دلته وليکئ'!CJ47</f>
        <v>0</v>
      </c>
      <c r="G553" s="439">
        <f>'هر څه دلته وليکئ'!CK47</f>
        <v>0</v>
      </c>
      <c r="H553" s="447">
        <f>'هر څه دلته وليکئ'!CL47</f>
        <v>0</v>
      </c>
      <c r="I553" s="262">
        <f>'هر څه دلته وليکئ'!CM47</f>
        <v>0</v>
      </c>
      <c r="J553" s="722"/>
      <c r="K553" s="262">
        <f>'هر څه دلته وليکئ'!CO47</f>
        <v>0</v>
      </c>
      <c r="L553" s="155">
        <f>'هر څه دلته وليکئ'!CP47</f>
        <v>0</v>
      </c>
      <c r="M553" s="155">
        <f>'هر څه دلته وليکئ'!CQ47</f>
        <v>0</v>
      </c>
      <c r="N553" s="155"/>
      <c r="O553" s="155">
        <f>'هر څه دلته وليکئ'!CS47</f>
        <v>0</v>
      </c>
      <c r="P553" s="155"/>
      <c r="Q553" s="155">
        <f>'هر څه دلته وليکئ'!CU47</f>
        <v>0</v>
      </c>
      <c r="R553" s="155">
        <f>'هر څه دلته وليکئ'!CV47</f>
        <v>0</v>
      </c>
      <c r="S553" s="155"/>
      <c r="T553" s="155">
        <f>'هر څه دلته وليکئ'!CX47</f>
        <v>0</v>
      </c>
      <c r="U553" s="155">
        <f>'هر څه دلته وليکئ'!CY47</f>
        <v>0</v>
      </c>
      <c r="V553" s="155">
        <f>'هر څه دلته وليکئ'!CZ47</f>
        <v>0</v>
      </c>
      <c r="W553" s="155">
        <f>'هر څه دلته وليکئ'!DA47</f>
        <v>0</v>
      </c>
      <c r="X553" s="155">
        <f>'هر څه دلته وليکئ'!DB47</f>
        <v>0</v>
      </c>
      <c r="Y553" s="155"/>
      <c r="Z553" s="155">
        <f>'هر څه دلته وليکئ'!DD47</f>
        <v>0</v>
      </c>
      <c r="AA553" s="155">
        <f>'هر څه دلته وليکئ'!DE47</f>
        <v>0</v>
      </c>
      <c r="AB553" s="155">
        <f>'هر څه دلته وليکئ'!DF47</f>
        <v>0</v>
      </c>
      <c r="AC553" s="196">
        <f>'هر څه دلته وليکئ'!DG47</f>
        <v>0</v>
      </c>
      <c r="AD553" s="224" t="s">
        <v>49</v>
      </c>
      <c r="AE553" s="738" t="s">
        <v>116</v>
      </c>
      <c r="AF553" s="729">
        <f>AF13</f>
        <v>1403</v>
      </c>
      <c r="AG553" s="707"/>
      <c r="AH553" s="741"/>
      <c r="AI553" s="653"/>
      <c r="AJ553" s="674"/>
      <c r="AK553" s="683"/>
      <c r="AL553" s="677"/>
      <c r="AM553" s="674"/>
      <c r="AN553" s="674"/>
      <c r="AO553" s="674"/>
      <c r="AP553" s="674"/>
      <c r="AQ553" s="674"/>
      <c r="AR553" s="674"/>
      <c r="AS553" s="671"/>
    </row>
    <row r="554" spans="1:45" ht="23.45" customHeight="1">
      <c r="A554" s="749"/>
      <c r="B554" s="750"/>
      <c r="C554" s="441">
        <v>0</v>
      </c>
      <c r="D554" s="426">
        <v>0</v>
      </c>
      <c r="E554" s="263">
        <f>IF(G554="","",G554-F554)</f>
        <v>0</v>
      </c>
      <c r="F554" s="263">
        <f>IF(F555="","",F555-F553)</f>
        <v>0</v>
      </c>
      <c r="G554" s="442">
        <f>IF(G555="","",G555-G553)</f>
        <v>0</v>
      </c>
      <c r="H554" s="714">
        <f>'هر څه دلته وليکئ'!BK47</f>
        <v>0</v>
      </c>
      <c r="I554" s="727">
        <f>'هر څه دلته وليکئ'!BL47</f>
        <v>0</v>
      </c>
      <c r="J554" s="722"/>
      <c r="K554" s="263">
        <f>'هر څه دلته وليکئ'!BM47</f>
        <v>0</v>
      </c>
      <c r="L554" s="156">
        <f>'هر څه دلته وليکئ'!BN47</f>
        <v>0</v>
      </c>
      <c r="M554" s="156">
        <f>'هر څه دلته وليکئ'!BO47</f>
        <v>0</v>
      </c>
      <c r="N554" s="156"/>
      <c r="O554" s="156">
        <f>'هر څه دلته وليکئ'!BQ47</f>
        <v>0</v>
      </c>
      <c r="P554" s="156"/>
      <c r="Q554" s="156">
        <f>'هر څه دلته وليکئ'!BS47</f>
        <v>0</v>
      </c>
      <c r="R554" s="156">
        <f>'هر څه دلته وليکئ'!BT47</f>
        <v>0</v>
      </c>
      <c r="S554" s="156"/>
      <c r="T554" s="156">
        <f>'هر څه دلته وليکئ'!BV47</f>
        <v>0</v>
      </c>
      <c r="U554" s="156">
        <f>'هر څه دلته وليکئ'!BW47</f>
        <v>0</v>
      </c>
      <c r="V554" s="156">
        <f>'هر څه دلته وليکئ'!BX47</f>
        <v>0</v>
      </c>
      <c r="W554" s="156">
        <f>'هر څه دلته وليکئ'!BY47</f>
        <v>0</v>
      </c>
      <c r="X554" s="156">
        <f>'هر څه دلته وليکئ'!BZ47</f>
        <v>0</v>
      </c>
      <c r="Y554" s="156"/>
      <c r="Z554" s="156">
        <f>'هر څه دلته وليکئ'!CB47</f>
        <v>0</v>
      </c>
      <c r="AA554" s="156">
        <f>'هر څه دلته وليکئ'!CC47</f>
        <v>0</v>
      </c>
      <c r="AB554" s="156">
        <f>'هر څه دلته وليکئ'!CD47</f>
        <v>0</v>
      </c>
      <c r="AC554" s="198">
        <f>'هر څه دلته وليکئ'!CE47</f>
        <v>0</v>
      </c>
      <c r="AD554" s="225" t="s">
        <v>0</v>
      </c>
      <c r="AE554" s="738"/>
      <c r="AF554" s="661"/>
      <c r="AG554" s="707"/>
      <c r="AH554" s="741"/>
      <c r="AI554" s="653" t="str">
        <f>'هر څه دلته وليکئ'!DL47</f>
        <v>جلد</v>
      </c>
      <c r="AJ554" s="674"/>
      <c r="AK554" s="683"/>
      <c r="AL554" s="677"/>
      <c r="AM554" s="674"/>
      <c r="AN554" s="674"/>
      <c r="AO554" s="674"/>
      <c r="AP554" s="674"/>
      <c r="AQ554" s="674"/>
      <c r="AR554" s="674"/>
      <c r="AS554" s="671"/>
    </row>
    <row r="555" spans="1:45" ht="23.45" customHeight="1">
      <c r="A555" s="751"/>
      <c r="B555" s="752"/>
      <c r="C555" s="263">
        <f>'هر څه دلته وليکئ'!BF47</f>
        <v>0</v>
      </c>
      <c r="D555" s="263">
        <f>'هر څه دلته وليکئ'!BG47</f>
        <v>0</v>
      </c>
      <c r="E555" s="263">
        <f>'هر څه دلته وليکئ'!BH47</f>
        <v>0</v>
      </c>
      <c r="F555" s="263">
        <f>'هر څه دلته وليکئ'!BI47</f>
        <v>0</v>
      </c>
      <c r="G555" s="450">
        <f>'هر څه دلته وليکئ'!BJ47</f>
        <v>0</v>
      </c>
      <c r="H555" s="715"/>
      <c r="I555" s="728"/>
      <c r="J555" s="723"/>
      <c r="K555" s="263">
        <f t="shared" ref="K555:R555" si="113">SUM(K554+K553)</f>
        <v>0</v>
      </c>
      <c r="L555" s="156">
        <f t="shared" si="113"/>
        <v>0</v>
      </c>
      <c r="M555" s="189">
        <f t="shared" si="113"/>
        <v>0</v>
      </c>
      <c r="N555" s="189"/>
      <c r="O555" s="189">
        <f t="shared" si="113"/>
        <v>0</v>
      </c>
      <c r="P555" s="189"/>
      <c r="Q555" s="189">
        <f t="shared" si="113"/>
        <v>0</v>
      </c>
      <c r="R555" s="189">
        <f t="shared" si="113"/>
        <v>0</v>
      </c>
      <c r="S555" s="189"/>
      <c r="T555" s="189">
        <f t="shared" ref="T555:X555" si="114">SUM(T554+T553)</f>
        <v>0</v>
      </c>
      <c r="U555" s="189">
        <f t="shared" si="114"/>
        <v>0</v>
      </c>
      <c r="V555" s="189">
        <f t="shared" si="114"/>
        <v>0</v>
      </c>
      <c r="W555" s="189">
        <f t="shared" si="114"/>
        <v>0</v>
      </c>
      <c r="X555" s="189">
        <f t="shared" si="114"/>
        <v>0</v>
      </c>
      <c r="Y555" s="189"/>
      <c r="Z555" s="189">
        <f t="shared" ref="Z555:AB555" si="115">SUM(Z554+Z553)</f>
        <v>0</v>
      </c>
      <c r="AA555" s="189">
        <f t="shared" si="115"/>
        <v>0</v>
      </c>
      <c r="AB555" s="189">
        <f t="shared" si="115"/>
        <v>0</v>
      </c>
      <c r="AC555" s="204">
        <f>SUM(AC554+AC553)</f>
        <v>0</v>
      </c>
      <c r="AD555" s="226" t="s">
        <v>48</v>
      </c>
      <c r="AE555" s="739"/>
      <c r="AF555" s="728"/>
      <c r="AG555" s="708"/>
      <c r="AH555" s="742"/>
      <c r="AI555" s="654"/>
      <c r="AJ555" s="675"/>
      <c r="AK555" s="684"/>
      <c r="AL555" s="678"/>
      <c r="AM555" s="675"/>
      <c r="AN555" s="675"/>
      <c r="AO555" s="675"/>
      <c r="AP555" s="675"/>
      <c r="AQ555" s="675"/>
      <c r="AR555" s="675"/>
      <c r="AS555" s="672"/>
    </row>
    <row r="556" spans="1:45" ht="15.95" customHeight="1">
      <c r="A556" s="704" t="s">
        <v>264</v>
      </c>
      <c r="B556" s="705"/>
      <c r="C556" s="705"/>
      <c r="D556" s="705"/>
      <c r="E556" s="705"/>
      <c r="F556" s="705"/>
      <c r="G556" s="705"/>
      <c r="H556" s="705"/>
      <c r="I556" s="705"/>
      <c r="J556" s="705"/>
      <c r="K556" s="704" t="s">
        <v>119</v>
      </c>
      <c r="L556" s="705"/>
      <c r="M556" s="705"/>
      <c r="N556" s="705"/>
      <c r="O556" s="705"/>
      <c r="P556" s="705"/>
      <c r="Q556" s="705"/>
      <c r="R556" s="705"/>
      <c r="S556" s="705"/>
      <c r="T556" s="705"/>
      <c r="U556" s="705"/>
      <c r="V556" s="705"/>
      <c r="W556" s="705"/>
      <c r="X556" s="705"/>
      <c r="Y556" s="705"/>
      <c r="Z556" s="705"/>
      <c r="AA556" s="705"/>
      <c r="AB556" s="705"/>
      <c r="AC556" s="717"/>
      <c r="AD556" s="718" t="s">
        <v>118</v>
      </c>
      <c r="AE556" s="719"/>
      <c r="AF556" s="719"/>
      <c r="AG556" s="719"/>
      <c r="AH556" s="719"/>
      <c r="AI556" s="719"/>
      <c r="AJ556" s="719"/>
      <c r="AK556" s="719"/>
      <c r="AL556" s="719"/>
      <c r="AM556" s="719"/>
      <c r="AN556" s="719"/>
      <c r="AO556" s="719"/>
      <c r="AP556" s="719"/>
      <c r="AQ556" s="719"/>
      <c r="AR556" s="719"/>
      <c r="AS556" s="720"/>
    </row>
    <row r="557" spans="1:45" ht="15.95" customHeight="1" thickBot="1">
      <c r="A557" s="650" t="s">
        <v>58</v>
      </c>
      <c r="B557" s="651"/>
      <c r="C557" s="651"/>
      <c r="D557" s="651"/>
      <c r="E557" s="651"/>
      <c r="F557" s="651"/>
      <c r="G557" s="651"/>
      <c r="H557" s="651"/>
      <c r="I557" s="651"/>
      <c r="J557" s="651"/>
      <c r="K557" s="651"/>
      <c r="L557" s="651"/>
      <c r="M557" s="651"/>
      <c r="N557" s="651"/>
      <c r="O557" s="651"/>
      <c r="P557" s="651"/>
      <c r="Q557" s="651"/>
      <c r="R557" s="651"/>
      <c r="S557" s="651"/>
      <c r="T557" s="651"/>
      <c r="U557" s="651"/>
      <c r="V557" s="651"/>
      <c r="W557" s="651"/>
      <c r="X557" s="651"/>
      <c r="Y557" s="651"/>
      <c r="Z557" s="651"/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2"/>
    </row>
    <row r="558" spans="1:45" ht="14.45" customHeight="1">
      <c r="A558" s="689" t="s">
        <v>61</v>
      </c>
      <c r="B558" s="690"/>
      <c r="C558" s="657" t="s">
        <v>8</v>
      </c>
      <c r="D558" s="657"/>
      <c r="E558" s="657"/>
      <c r="F558" s="657"/>
      <c r="G558" s="658"/>
      <c r="H558" s="659" t="s">
        <v>9</v>
      </c>
      <c r="I558" s="661" t="s">
        <v>50</v>
      </c>
      <c r="J558" s="655" t="s">
        <v>147</v>
      </c>
      <c r="K558" s="661" t="s">
        <v>146</v>
      </c>
      <c r="L558" s="663" t="s">
        <v>10</v>
      </c>
      <c r="M558" s="663" t="s">
        <v>11</v>
      </c>
      <c r="N558" s="663" t="s">
        <v>44</v>
      </c>
      <c r="O558" s="663" t="s">
        <v>12</v>
      </c>
      <c r="P558" s="663" t="s">
        <v>13</v>
      </c>
      <c r="Q558" s="663" t="s">
        <v>14</v>
      </c>
      <c r="R558" s="663" t="s">
        <v>15</v>
      </c>
      <c r="S558" s="663" t="s">
        <v>45</v>
      </c>
      <c r="T558" s="663" t="s">
        <v>16</v>
      </c>
      <c r="U558" s="663" t="s">
        <v>17</v>
      </c>
      <c r="V558" s="663" t="s">
        <v>18</v>
      </c>
      <c r="W558" s="663" t="s">
        <v>19</v>
      </c>
      <c r="X558" s="663" t="s">
        <v>20</v>
      </c>
      <c r="Y558" s="663" t="s">
        <v>55</v>
      </c>
      <c r="Z558" s="663" t="s">
        <v>54</v>
      </c>
      <c r="AA558" s="663" t="s">
        <v>53</v>
      </c>
      <c r="AB558" s="663" t="s">
        <v>21</v>
      </c>
      <c r="AC558" s="696" t="s">
        <v>22</v>
      </c>
      <c r="AD558" s="709" t="s">
        <v>56</v>
      </c>
      <c r="AE558" s="710"/>
      <c r="AF558" s="661" t="s">
        <v>148</v>
      </c>
      <c r="AG558" s="653" t="s">
        <v>43</v>
      </c>
      <c r="AH558" s="736" t="s">
        <v>316</v>
      </c>
      <c r="AI558" s="685" t="s">
        <v>23</v>
      </c>
      <c r="AJ558" s="685" t="s">
        <v>24</v>
      </c>
      <c r="AK558" s="731" t="s">
        <v>25</v>
      </c>
      <c r="AL558" s="691" t="s">
        <v>57</v>
      </c>
      <c r="AM558" s="692"/>
      <c r="AN558" s="692"/>
      <c r="AO558" s="692"/>
      <c r="AP558" s="692"/>
      <c r="AQ558" s="692"/>
      <c r="AR558" s="693"/>
      <c r="AS558" s="694" t="s">
        <v>26</v>
      </c>
    </row>
    <row r="559" spans="1:45" ht="46.5" customHeight="1" thickBot="1">
      <c r="A559" s="668"/>
      <c r="B559" s="669"/>
      <c r="C559" s="150" t="s">
        <v>27</v>
      </c>
      <c r="D559" s="181" t="s">
        <v>28</v>
      </c>
      <c r="E559" s="181" t="s">
        <v>29</v>
      </c>
      <c r="F559" s="181" t="s">
        <v>30</v>
      </c>
      <c r="G559" s="151" t="s">
        <v>51</v>
      </c>
      <c r="H559" s="660"/>
      <c r="I559" s="662"/>
      <c r="J559" s="656"/>
      <c r="K559" s="662"/>
      <c r="L559" s="664"/>
      <c r="M559" s="664"/>
      <c r="N559" s="664"/>
      <c r="O559" s="664"/>
      <c r="P559" s="664"/>
      <c r="Q559" s="664"/>
      <c r="R559" s="664"/>
      <c r="S559" s="664"/>
      <c r="T559" s="664"/>
      <c r="U559" s="664"/>
      <c r="V559" s="664"/>
      <c r="W559" s="664"/>
      <c r="X559" s="664"/>
      <c r="Y559" s="664"/>
      <c r="Z559" s="664"/>
      <c r="AA559" s="664"/>
      <c r="AB559" s="664"/>
      <c r="AC559" s="688"/>
      <c r="AD559" s="711"/>
      <c r="AE559" s="712"/>
      <c r="AF559" s="662"/>
      <c r="AG559" s="665"/>
      <c r="AH559" s="737"/>
      <c r="AI559" s="686"/>
      <c r="AJ559" s="686"/>
      <c r="AK559" s="732"/>
      <c r="AL559" s="91" t="s">
        <v>31</v>
      </c>
      <c r="AM559" s="122" t="s">
        <v>32</v>
      </c>
      <c r="AN559" s="92" t="s">
        <v>33</v>
      </c>
      <c r="AO559" s="121" t="s">
        <v>34</v>
      </c>
      <c r="AP559" s="92" t="s">
        <v>35</v>
      </c>
      <c r="AQ559" s="122" t="s">
        <v>36</v>
      </c>
      <c r="AR559" s="93" t="s">
        <v>37</v>
      </c>
      <c r="AS559" s="695"/>
    </row>
    <row r="560" spans="1:45" ht="23.45" customHeight="1" thickBot="1">
      <c r="A560" s="668"/>
      <c r="B560" s="669"/>
      <c r="C560" s="205">
        <f>'هر څه دلته وليکئ'!AD48</f>
        <v>0</v>
      </c>
      <c r="D560" s="205">
        <f>'هر څه دلته وليکئ'!AE48</f>
        <v>0</v>
      </c>
      <c r="E560" s="205">
        <f>'هر څه دلته وليکئ'!AF48</f>
        <v>0</v>
      </c>
      <c r="F560" s="205">
        <f>'هر څه دلته وليکئ'!AG48</f>
        <v>0</v>
      </c>
      <c r="G560" s="432">
        <f>'هر څه دلته وليکئ'!AH48</f>
        <v>0</v>
      </c>
      <c r="H560" s="190">
        <f>'هر څه دلته وليکئ'!AI48</f>
        <v>0</v>
      </c>
      <c r="I560" s="205">
        <f>'هر څه دلته وليکئ'!AJ48</f>
        <v>0</v>
      </c>
      <c r="J560" s="721">
        <f>'هر څه دلته وليکئ'!AB48</f>
        <v>0</v>
      </c>
      <c r="K560" s="433">
        <f>'هر څه دلته وليکئ'!AK48</f>
        <v>0</v>
      </c>
      <c r="L560" s="190">
        <f>'هر څه دلته وليکئ'!AL48</f>
        <v>0</v>
      </c>
      <c r="M560" s="190">
        <f>'هر څه دلته وليکئ'!AM48</f>
        <v>0</v>
      </c>
      <c r="N560" s="190">
        <f>'هر څه دلته وليکئ'!AN48</f>
        <v>0</v>
      </c>
      <c r="O560" s="190">
        <f>'هر څه دلته وليکئ'!AO48</f>
        <v>0</v>
      </c>
      <c r="P560" s="190">
        <f>'هر څه دلته وليکئ'!AP48</f>
        <v>0</v>
      </c>
      <c r="Q560" s="190">
        <f>'هر څه دلته وليکئ'!AQ48</f>
        <v>0</v>
      </c>
      <c r="R560" s="190">
        <f>'هر څه دلته وليکئ'!AR48</f>
        <v>0</v>
      </c>
      <c r="S560" s="190">
        <f>'هر څه دلته وليکئ'!AS48</f>
        <v>0</v>
      </c>
      <c r="T560" s="190">
        <f>'هر څه دلته وليکئ'!AT48</f>
        <v>0</v>
      </c>
      <c r="U560" s="190">
        <f>'هر څه دلته وليکئ'!AU48</f>
        <v>0</v>
      </c>
      <c r="V560" s="190">
        <f>'هر څه دلته وليکئ'!AV48</f>
        <v>0</v>
      </c>
      <c r="W560" s="190">
        <f>'هر څه دلته وليکئ'!AW48</f>
        <v>0</v>
      </c>
      <c r="X560" s="190">
        <f>'هر څه دلته وليکئ'!AX48</f>
        <v>0</v>
      </c>
      <c r="Y560" s="190"/>
      <c r="Z560" s="190">
        <f>'هر څه دلته وليکئ'!AZ48</f>
        <v>0</v>
      </c>
      <c r="AA560" s="190">
        <f>'هر څه دلته وليکئ'!BA48</f>
        <v>0</v>
      </c>
      <c r="AB560" s="190">
        <f>'هر څه دلته وليکئ'!BB48</f>
        <v>0</v>
      </c>
      <c r="AC560" s="193">
        <f>'هر څه دلته وليکئ'!BC48</f>
        <v>0</v>
      </c>
      <c r="AD560" s="745" t="s">
        <v>114</v>
      </c>
      <c r="AE560" s="746"/>
      <c r="AF560" s="205">
        <f>'هر څه دلته وليکئ'!BD48</f>
        <v>0</v>
      </c>
      <c r="AG560" s="706">
        <f>'هر څه دلته وليکئ'!DH48</f>
        <v>0</v>
      </c>
      <c r="AH560" s="740">
        <f>'هر څه دلته وليکئ'!DI48</f>
        <v>0</v>
      </c>
      <c r="AI560" s="421" t="str">
        <f>'هر څه دلته وليکئ'!DJ48</f>
        <v xml:space="preserve"> ثبت </v>
      </c>
      <c r="AJ560" s="673">
        <f>'هر څه دلته وليکئ'!DM48</f>
        <v>0</v>
      </c>
      <c r="AK560" s="682">
        <f>'هر څه دلته وليکئ'!DN48</f>
        <v>0</v>
      </c>
      <c r="AL560" s="676">
        <f>'هر څه دلته وليکئ'!DO48</f>
        <v>0</v>
      </c>
      <c r="AM560" s="673">
        <f>'هر څه دلته وليکئ'!DP48</f>
        <v>0</v>
      </c>
      <c r="AN560" s="673">
        <f>'هر څه دلته وليکئ'!DQ48</f>
        <v>0</v>
      </c>
      <c r="AO560" s="673">
        <f>'هر څه دلته وليکئ'!DR48</f>
        <v>0</v>
      </c>
      <c r="AP560" s="673">
        <f>'هر څه دلته وليکئ'!DS48</f>
        <v>0</v>
      </c>
      <c r="AQ560" s="673">
        <f>'هر څه دلته وليکئ'!DT48</f>
        <v>0</v>
      </c>
      <c r="AR560" s="673">
        <f>'هر څه دلته وليکئ'!DU48</f>
        <v>0</v>
      </c>
      <c r="AS560" s="670">
        <v>38</v>
      </c>
    </row>
    <row r="561" spans="1:45" ht="23.45" customHeight="1" thickBot="1">
      <c r="A561" s="668"/>
      <c r="B561" s="669"/>
      <c r="C561" s="205">
        <f>'هر څه دلته وليکئ'!A48</f>
        <v>0</v>
      </c>
      <c r="D561" s="205">
        <f>'هر څه دلته وليکئ'!B48</f>
        <v>0</v>
      </c>
      <c r="E561" s="205">
        <f>'هر څه دلته وليکئ'!C48</f>
        <v>0</v>
      </c>
      <c r="F561" s="205">
        <f>'هر څه دلته وليکئ'!D48</f>
        <v>0</v>
      </c>
      <c r="G561" s="432">
        <f>'هر څه دلته وليکئ'!E48</f>
        <v>0</v>
      </c>
      <c r="H561" s="190">
        <f>'هر څه دلته وليکئ'!F48</f>
        <v>0</v>
      </c>
      <c r="I561" s="205">
        <f>'هر څه دلته وليکئ'!G48</f>
        <v>0</v>
      </c>
      <c r="J561" s="722"/>
      <c r="K561" s="435">
        <f>'هر څه دلته وليکئ'!H48</f>
        <v>0</v>
      </c>
      <c r="L561" s="194">
        <f>'هر څه دلته وليکئ'!I48</f>
        <v>0</v>
      </c>
      <c r="M561" s="194">
        <f>'هر څه دلته وليکئ'!J48</f>
        <v>0</v>
      </c>
      <c r="N561" s="194">
        <f>'هر څه دلته وليکئ'!K48</f>
        <v>0</v>
      </c>
      <c r="O561" s="194">
        <f>'هر څه دلته وليکئ'!L48</f>
        <v>0</v>
      </c>
      <c r="P561" s="194">
        <f>'هر څه دلته وليکئ'!M48</f>
        <v>0</v>
      </c>
      <c r="Q561" s="194">
        <f>'هر څه دلته وليکئ'!N48</f>
        <v>0</v>
      </c>
      <c r="R561" s="194">
        <f>'هر څه دلته وليکئ'!O48</f>
        <v>0</v>
      </c>
      <c r="S561" s="194"/>
      <c r="T561" s="194">
        <f>'هر څه دلته وليکئ'!Q48</f>
        <v>0</v>
      </c>
      <c r="U561" s="194">
        <f>'هر څه دلته وليکئ'!R48</f>
        <v>0</v>
      </c>
      <c r="V561" s="194">
        <f>'هر څه دلته وليکئ'!S48</f>
        <v>0</v>
      </c>
      <c r="W561" s="194">
        <f>'هر څه دلته وليکئ'!T48</f>
        <v>0</v>
      </c>
      <c r="X561" s="194">
        <f>'هر څه دلته وليکئ'!U48</f>
        <v>0</v>
      </c>
      <c r="Y561" s="194"/>
      <c r="Z561" s="194">
        <f>'هر څه دلته وليکئ'!W48</f>
        <v>0</v>
      </c>
      <c r="AA561" s="194">
        <f>'هر څه دلته وليکئ'!X48</f>
        <v>0</v>
      </c>
      <c r="AB561" s="194">
        <f>'هر څه دلته وليکئ'!Y48</f>
        <v>0</v>
      </c>
      <c r="AC561" s="195">
        <f>'هر څه دلته وليکئ'!Z48</f>
        <v>0</v>
      </c>
      <c r="AD561" s="724" t="s">
        <v>115</v>
      </c>
      <c r="AE561" s="725"/>
      <c r="AF561" s="205">
        <f>'هر څه دلته وليکئ'!AA48</f>
        <v>0</v>
      </c>
      <c r="AG561" s="707"/>
      <c r="AH561" s="741"/>
      <c r="AI561" s="653" t="str">
        <f>'هر څه دلته وليکئ'!DK48</f>
        <v xml:space="preserve">  پاڼه</v>
      </c>
      <c r="AJ561" s="674"/>
      <c r="AK561" s="683"/>
      <c r="AL561" s="677"/>
      <c r="AM561" s="674"/>
      <c r="AN561" s="674"/>
      <c r="AO561" s="674"/>
      <c r="AP561" s="674"/>
      <c r="AQ561" s="674"/>
      <c r="AR561" s="674"/>
      <c r="AS561" s="671"/>
    </row>
    <row r="562" spans="1:45" ht="23.45" customHeight="1">
      <c r="A562" s="668"/>
      <c r="B562" s="669"/>
      <c r="C562" s="262">
        <f>'هر څه دلته وليکئ'!CG48</f>
        <v>0</v>
      </c>
      <c r="D562" s="262">
        <f>'هر څه دلته وليکئ'!CH48</f>
        <v>0</v>
      </c>
      <c r="E562" s="262">
        <f>'هر څه دلته وليکئ'!CI48</f>
        <v>0</v>
      </c>
      <c r="F562" s="262">
        <f>'هر څه دلته وليکئ'!CJ48</f>
        <v>0</v>
      </c>
      <c r="G562" s="439">
        <f>'هر څه دلته وليکئ'!CK48</f>
        <v>0</v>
      </c>
      <c r="H562" s="447">
        <f>'هر څه دلته وليکئ'!CL48</f>
        <v>0</v>
      </c>
      <c r="I562" s="262">
        <f>'هر څه دلته وليکئ'!CM48</f>
        <v>0</v>
      </c>
      <c r="J562" s="722"/>
      <c r="K562" s="262">
        <f>'هر څه دلته وليکئ'!CO48</f>
        <v>0</v>
      </c>
      <c r="L562" s="155">
        <f>'هر څه دلته وليکئ'!CP48</f>
        <v>0</v>
      </c>
      <c r="M562" s="155">
        <f>'هر څه دلته وليکئ'!CQ48</f>
        <v>0</v>
      </c>
      <c r="N562" s="155"/>
      <c r="O562" s="155">
        <f>'هر څه دلته وليکئ'!CS48</f>
        <v>0</v>
      </c>
      <c r="P562" s="155"/>
      <c r="Q562" s="155">
        <f>'هر څه دلته وليکئ'!CU48</f>
        <v>0</v>
      </c>
      <c r="R562" s="155">
        <f>'هر څه دلته وليکئ'!CV48</f>
        <v>0</v>
      </c>
      <c r="S562" s="155"/>
      <c r="T562" s="155">
        <f>'هر څه دلته وليکئ'!CX48</f>
        <v>0</v>
      </c>
      <c r="U562" s="155">
        <f>'هر څه دلته وليکئ'!CY48</f>
        <v>0</v>
      </c>
      <c r="V562" s="155">
        <f>'هر څه دلته وليکئ'!CZ48</f>
        <v>0</v>
      </c>
      <c r="W562" s="155">
        <f>'هر څه دلته وليکئ'!DA48</f>
        <v>0</v>
      </c>
      <c r="X562" s="155">
        <f>'هر څه دلته وليکئ'!DB48</f>
        <v>0</v>
      </c>
      <c r="Y562" s="155"/>
      <c r="Z562" s="155">
        <f>'هر څه دلته وليکئ'!DD48</f>
        <v>0</v>
      </c>
      <c r="AA562" s="155">
        <f>'هر څه دلته وليکئ'!DE48</f>
        <v>0</v>
      </c>
      <c r="AB562" s="155">
        <f>'هر څه دلته وليکئ'!DF48</f>
        <v>0</v>
      </c>
      <c r="AC562" s="196">
        <f>'هر څه دلته وليکئ'!DG48</f>
        <v>0</v>
      </c>
      <c r="AD562" s="224" t="s">
        <v>49</v>
      </c>
      <c r="AE562" s="738" t="s">
        <v>116</v>
      </c>
      <c r="AF562" s="729">
        <f>AF13</f>
        <v>1403</v>
      </c>
      <c r="AG562" s="707"/>
      <c r="AH562" s="741"/>
      <c r="AI562" s="653"/>
      <c r="AJ562" s="674"/>
      <c r="AK562" s="683"/>
      <c r="AL562" s="677"/>
      <c r="AM562" s="674"/>
      <c r="AN562" s="674"/>
      <c r="AO562" s="674"/>
      <c r="AP562" s="674"/>
      <c r="AQ562" s="674"/>
      <c r="AR562" s="674"/>
      <c r="AS562" s="671"/>
    </row>
    <row r="563" spans="1:45" ht="23.45" customHeight="1">
      <c r="A563" s="668"/>
      <c r="B563" s="669"/>
      <c r="C563" s="441">
        <v>0</v>
      </c>
      <c r="D563" s="426">
        <v>0</v>
      </c>
      <c r="E563" s="263">
        <f>IF(G563="","",G563-F563)</f>
        <v>0</v>
      </c>
      <c r="F563" s="263">
        <f>IF(F564="","",F564-F562)</f>
        <v>0</v>
      </c>
      <c r="G563" s="442">
        <f>IF(G564="","",G564-G562)</f>
        <v>0</v>
      </c>
      <c r="H563" s="714">
        <f>'هر څه دلته وليکئ'!BK48</f>
        <v>0</v>
      </c>
      <c r="I563" s="727">
        <f>'هر څه دلته وليکئ'!BL48</f>
        <v>0</v>
      </c>
      <c r="J563" s="722"/>
      <c r="K563" s="263">
        <f>'هر څه دلته وليکئ'!BM48</f>
        <v>0</v>
      </c>
      <c r="L563" s="156">
        <f>'هر څه دلته وليکئ'!BN48</f>
        <v>0</v>
      </c>
      <c r="M563" s="156">
        <f>'هر څه دلته وليکئ'!BO48</f>
        <v>0</v>
      </c>
      <c r="N563" s="156"/>
      <c r="O563" s="156">
        <f>'هر څه دلته وليکئ'!BQ48</f>
        <v>0</v>
      </c>
      <c r="P563" s="156"/>
      <c r="Q563" s="156">
        <f>'هر څه دلته وليکئ'!BS48</f>
        <v>0</v>
      </c>
      <c r="R563" s="156">
        <f>'هر څه دلته وليکئ'!BT48</f>
        <v>0</v>
      </c>
      <c r="S563" s="156"/>
      <c r="T563" s="156">
        <f>'هر څه دلته وليکئ'!BV48</f>
        <v>0</v>
      </c>
      <c r="U563" s="156">
        <f>'هر څه دلته وليکئ'!BW48</f>
        <v>0</v>
      </c>
      <c r="V563" s="156">
        <f>'هر څه دلته وليکئ'!BX48</f>
        <v>0</v>
      </c>
      <c r="W563" s="156">
        <f>'هر څه دلته وليکئ'!BY48</f>
        <v>0</v>
      </c>
      <c r="X563" s="156">
        <f>'هر څه دلته وليکئ'!BZ48</f>
        <v>0</v>
      </c>
      <c r="Y563" s="156"/>
      <c r="Z563" s="156">
        <f>'هر څه دلته وليکئ'!CB48</f>
        <v>0</v>
      </c>
      <c r="AA563" s="156">
        <f>'هر څه دلته وليکئ'!CC48</f>
        <v>0</v>
      </c>
      <c r="AB563" s="156">
        <f>'هر څه دلته وليکئ'!CD48</f>
        <v>0</v>
      </c>
      <c r="AC563" s="198">
        <f>'هر څه دلته وليکئ'!CE48</f>
        <v>0</v>
      </c>
      <c r="AD563" s="225" t="s">
        <v>0</v>
      </c>
      <c r="AE563" s="738"/>
      <c r="AF563" s="661"/>
      <c r="AG563" s="707"/>
      <c r="AH563" s="741"/>
      <c r="AI563" s="653" t="str">
        <f>'هر څه دلته وليکئ'!DL48</f>
        <v>جلد</v>
      </c>
      <c r="AJ563" s="674"/>
      <c r="AK563" s="683"/>
      <c r="AL563" s="677"/>
      <c r="AM563" s="674"/>
      <c r="AN563" s="674"/>
      <c r="AO563" s="674"/>
      <c r="AP563" s="674"/>
      <c r="AQ563" s="674"/>
      <c r="AR563" s="674"/>
      <c r="AS563" s="671"/>
    </row>
    <row r="564" spans="1:45" ht="23.45" customHeight="1">
      <c r="A564" s="668"/>
      <c r="B564" s="669"/>
      <c r="C564" s="263">
        <f>'هر څه دلته وليکئ'!BF48</f>
        <v>0</v>
      </c>
      <c r="D564" s="263">
        <f>'هر څه دلته وليکئ'!BG48</f>
        <v>0</v>
      </c>
      <c r="E564" s="263">
        <f>'هر څه دلته وليکئ'!BH48</f>
        <v>0</v>
      </c>
      <c r="F564" s="263">
        <f>'هر څه دلته وليکئ'!BI48</f>
        <v>0</v>
      </c>
      <c r="G564" s="450">
        <f>'هر څه دلته وليکئ'!BJ48</f>
        <v>0</v>
      </c>
      <c r="H564" s="715"/>
      <c r="I564" s="728"/>
      <c r="J564" s="723"/>
      <c r="K564" s="263">
        <f t="shared" ref="K564:R564" si="116">SUM(K563+K562)</f>
        <v>0</v>
      </c>
      <c r="L564" s="156">
        <f t="shared" si="116"/>
        <v>0</v>
      </c>
      <c r="M564" s="189">
        <f t="shared" si="116"/>
        <v>0</v>
      </c>
      <c r="N564" s="189"/>
      <c r="O564" s="189">
        <f t="shared" si="116"/>
        <v>0</v>
      </c>
      <c r="P564" s="189"/>
      <c r="Q564" s="189">
        <f t="shared" si="116"/>
        <v>0</v>
      </c>
      <c r="R564" s="189">
        <f t="shared" si="116"/>
        <v>0</v>
      </c>
      <c r="S564" s="189"/>
      <c r="T564" s="189">
        <f t="shared" ref="T564:X564" si="117">SUM(T563+T562)</f>
        <v>0</v>
      </c>
      <c r="U564" s="189">
        <f t="shared" si="117"/>
        <v>0</v>
      </c>
      <c r="V564" s="189">
        <f t="shared" si="117"/>
        <v>0</v>
      </c>
      <c r="W564" s="189">
        <f t="shared" si="117"/>
        <v>0</v>
      </c>
      <c r="X564" s="189">
        <f t="shared" si="117"/>
        <v>0</v>
      </c>
      <c r="Y564" s="189"/>
      <c r="Z564" s="189">
        <f t="shared" ref="Z564:AB564" si="118">SUM(Z563+Z562)</f>
        <v>0</v>
      </c>
      <c r="AA564" s="189">
        <f t="shared" si="118"/>
        <v>0</v>
      </c>
      <c r="AB564" s="189">
        <f t="shared" si="118"/>
        <v>0</v>
      </c>
      <c r="AC564" s="204">
        <f>SUM(AC563+AC562)</f>
        <v>0</v>
      </c>
      <c r="AD564" s="226" t="s">
        <v>48</v>
      </c>
      <c r="AE564" s="739"/>
      <c r="AF564" s="728"/>
      <c r="AG564" s="708"/>
      <c r="AH564" s="742"/>
      <c r="AI564" s="654"/>
      <c r="AJ564" s="675"/>
      <c r="AK564" s="684"/>
      <c r="AL564" s="678"/>
      <c r="AM564" s="675"/>
      <c r="AN564" s="675"/>
      <c r="AO564" s="675"/>
      <c r="AP564" s="675"/>
      <c r="AQ564" s="675"/>
      <c r="AR564" s="675"/>
      <c r="AS564" s="672"/>
    </row>
    <row r="565" spans="1:45" ht="15.95" customHeight="1">
      <c r="A565" s="704" t="s">
        <v>264</v>
      </c>
      <c r="B565" s="705"/>
      <c r="C565" s="705"/>
      <c r="D565" s="705"/>
      <c r="E565" s="705"/>
      <c r="F565" s="705"/>
      <c r="G565" s="705"/>
      <c r="H565" s="705"/>
      <c r="I565" s="705"/>
      <c r="J565" s="705"/>
      <c r="K565" s="704" t="s">
        <v>119</v>
      </c>
      <c r="L565" s="705"/>
      <c r="M565" s="705"/>
      <c r="N565" s="705"/>
      <c r="O565" s="705"/>
      <c r="P565" s="705"/>
      <c r="Q565" s="705"/>
      <c r="R565" s="705"/>
      <c r="S565" s="705"/>
      <c r="T565" s="705"/>
      <c r="U565" s="705"/>
      <c r="V565" s="705"/>
      <c r="W565" s="705"/>
      <c r="X565" s="705"/>
      <c r="Y565" s="705"/>
      <c r="Z565" s="705"/>
      <c r="AA565" s="705"/>
      <c r="AB565" s="705"/>
      <c r="AC565" s="717"/>
      <c r="AD565" s="718" t="s">
        <v>118</v>
      </c>
      <c r="AE565" s="719"/>
      <c r="AF565" s="719"/>
      <c r="AG565" s="719"/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20"/>
    </row>
    <row r="566" spans="1:45" ht="15.95" customHeight="1" thickBot="1">
      <c r="A566" s="650" t="s">
        <v>58</v>
      </c>
      <c r="B566" s="651"/>
      <c r="C566" s="651"/>
      <c r="D566" s="651"/>
      <c r="E566" s="651"/>
      <c r="F566" s="651"/>
      <c r="G566" s="651"/>
      <c r="H566" s="651"/>
      <c r="I566" s="651"/>
      <c r="J566" s="651"/>
      <c r="K566" s="651"/>
      <c r="L566" s="651"/>
      <c r="M566" s="651"/>
      <c r="N566" s="651"/>
      <c r="O566" s="651"/>
      <c r="P566" s="651"/>
      <c r="Q566" s="651"/>
      <c r="R566" s="651"/>
      <c r="S566" s="651"/>
      <c r="T566" s="651"/>
      <c r="U566" s="651"/>
      <c r="V566" s="651"/>
      <c r="W566" s="651"/>
      <c r="X566" s="651"/>
      <c r="Y566" s="651"/>
      <c r="Z566" s="651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2"/>
    </row>
    <row r="567" spans="1:45" ht="15.95" customHeight="1">
      <c r="A567" s="698" t="s">
        <v>151</v>
      </c>
      <c r="B567" s="698"/>
      <c r="C567" s="698"/>
      <c r="D567" s="698"/>
      <c r="E567" s="698"/>
      <c r="F567" s="698"/>
      <c r="G567" s="199"/>
      <c r="H567" s="703" t="s">
        <v>152</v>
      </c>
      <c r="I567" s="703"/>
      <c r="J567" s="703"/>
      <c r="K567" s="703"/>
      <c r="L567" s="703"/>
      <c r="M567" s="703"/>
      <c r="N567" s="703"/>
      <c r="O567" s="199"/>
      <c r="P567" s="703" t="s">
        <v>153</v>
      </c>
      <c r="Q567" s="703"/>
      <c r="R567" s="703"/>
      <c r="S567" s="703"/>
      <c r="T567" s="703"/>
      <c r="U567" s="703"/>
      <c r="V567" s="703"/>
      <c r="W567" s="703"/>
      <c r="X567" s="703"/>
      <c r="Y567" s="199"/>
      <c r="Z567" s="730" t="str">
        <f>Z27</f>
        <v>ولسوالۍ تائيدي:</v>
      </c>
      <c r="AA567" s="730"/>
      <c r="AB567" s="730"/>
      <c r="AC567" s="730"/>
      <c r="AD567" s="730"/>
      <c r="AE567" s="730"/>
      <c r="AF567" s="730"/>
      <c r="AG567" s="730"/>
      <c r="AH567" s="281"/>
      <c r="AI567" s="730" t="s">
        <v>287</v>
      </c>
      <c r="AJ567" s="730"/>
      <c r="AK567" s="730"/>
      <c r="AL567" s="730"/>
      <c r="AM567" s="730"/>
      <c r="AN567" s="730"/>
      <c r="AO567" s="730"/>
      <c r="AP567" s="730"/>
      <c r="AQ567" s="730"/>
      <c r="AR567" s="274"/>
      <c r="AS567" s="274"/>
    </row>
    <row r="568" spans="1:45" ht="15.95" customHeight="1">
      <c r="A568" s="214"/>
      <c r="B568" s="214"/>
      <c r="C568" s="153"/>
      <c r="D568" s="153"/>
      <c r="E568" s="153"/>
      <c r="F568" s="153"/>
      <c r="G568" s="153"/>
      <c r="H568" s="153"/>
      <c r="I568" s="220"/>
      <c r="J568" s="153"/>
      <c r="K568" s="220"/>
      <c r="L568" s="153"/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3"/>
      <c r="Z568" s="153"/>
      <c r="AA568" s="153"/>
      <c r="AB568" s="153"/>
      <c r="AC568" s="153"/>
      <c r="AD568" s="228"/>
      <c r="AE568" s="228"/>
      <c r="AF568" s="220"/>
      <c r="AG568" s="255"/>
      <c r="AH568" s="214"/>
      <c r="AI568" s="90"/>
      <c r="AJ568" s="90"/>
      <c r="AK568" s="90"/>
      <c r="AL568" s="90"/>
      <c r="AM568" s="90"/>
      <c r="AN568" s="90"/>
      <c r="AO568" s="90"/>
      <c r="AP568" s="274"/>
      <c r="AQ568" s="274"/>
      <c r="AR568" s="274"/>
      <c r="AS568" s="274"/>
    </row>
    <row r="569" spans="1:45" ht="15.95" customHeight="1">
      <c r="A569" s="215"/>
      <c r="B569" s="215"/>
      <c r="C569" s="200"/>
      <c r="D569" s="200"/>
      <c r="E569" s="200"/>
      <c r="F569" s="200"/>
      <c r="G569" s="200"/>
      <c r="H569" s="200"/>
      <c r="I569" s="220"/>
      <c r="J569" s="200"/>
      <c r="K569" s="221"/>
      <c r="L569" s="200"/>
      <c r="M569" s="200"/>
      <c r="N569" s="201"/>
      <c r="O569" s="201"/>
      <c r="P569" s="200"/>
      <c r="Q569" s="200"/>
      <c r="R569" s="200"/>
      <c r="S569" s="200"/>
      <c r="T569" s="200"/>
      <c r="U569" s="200"/>
      <c r="V569" s="200"/>
      <c r="W569" s="200"/>
      <c r="X569" s="201"/>
      <c r="Y569" s="201"/>
      <c r="Z569" s="201"/>
      <c r="AA569" s="200"/>
      <c r="AB569" s="200"/>
      <c r="AC569" s="200"/>
      <c r="AD569" s="229"/>
      <c r="AE569" s="229"/>
      <c r="AF569" s="220"/>
      <c r="AG569" s="256"/>
      <c r="AH569" s="277"/>
      <c r="AI569" s="251"/>
      <c r="AJ569" s="98"/>
      <c r="AK569" s="6"/>
      <c r="AL569" s="6"/>
      <c r="AM569" s="6"/>
      <c r="AN569" s="6"/>
      <c r="AO569" s="6"/>
      <c r="AP569" s="6"/>
      <c r="AQ569" s="6"/>
      <c r="AR569" s="6"/>
      <c r="AS569" s="6"/>
    </row>
    <row r="570" spans="1:45" ht="15.95" customHeight="1" thickBot="1">
      <c r="A570" s="216"/>
      <c r="B570" s="216"/>
      <c r="C570" s="202"/>
      <c r="D570" s="202"/>
      <c r="E570" s="202"/>
      <c r="F570" s="202"/>
      <c r="G570" s="202"/>
      <c r="H570" s="202"/>
      <c r="J570" s="202"/>
      <c r="K570" s="222"/>
      <c r="L570" s="202"/>
      <c r="M570" s="202"/>
      <c r="N570" s="202"/>
      <c r="O570" s="203"/>
      <c r="P570" s="202"/>
      <c r="Q570" s="202"/>
      <c r="R570" s="202"/>
      <c r="S570" s="202"/>
      <c r="T570" s="202"/>
      <c r="U570" s="202"/>
      <c r="V570" s="202"/>
      <c r="W570" s="202"/>
      <c r="X570" s="203"/>
      <c r="Y570" s="203"/>
      <c r="Z570" s="203"/>
      <c r="AA570" s="202"/>
      <c r="AB570" s="202"/>
      <c r="AC570" s="202"/>
      <c r="AD570" s="230"/>
      <c r="AE570" s="230"/>
      <c r="AF570" s="222"/>
      <c r="AG570" s="257"/>
      <c r="AH570" s="278"/>
      <c r="AI570" s="252"/>
      <c r="AJ570" s="118"/>
      <c r="AK570" s="100"/>
      <c r="AL570" s="100"/>
      <c r="AM570" s="100"/>
      <c r="AN570" s="100"/>
      <c r="AO570" s="100"/>
      <c r="AP570" s="100"/>
      <c r="AQ570" s="100"/>
      <c r="AR570" s="100"/>
      <c r="AS570" s="100"/>
    </row>
    <row r="571" spans="1:45" ht="13.5" customHeight="1">
      <c r="A571" s="1" t="s">
        <v>0</v>
      </c>
      <c r="B571" s="206" t="s">
        <v>1</v>
      </c>
      <c r="C571" s="697" t="s">
        <v>2</v>
      </c>
      <c r="D571" s="657"/>
      <c r="E571" s="657"/>
      <c r="F571" s="657"/>
      <c r="G571" s="658"/>
      <c r="H571" s="183" t="s">
        <v>60</v>
      </c>
      <c r="I571" s="284"/>
      <c r="J571" s="423"/>
      <c r="K571" s="287"/>
      <c r="L571" s="149"/>
      <c r="M571" s="149"/>
      <c r="N571" s="149"/>
      <c r="O571" s="149"/>
      <c r="P571" s="149"/>
      <c r="Q571" s="149"/>
      <c r="R571" s="149"/>
      <c r="S57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571" s="713"/>
      <c r="U571" s="713"/>
      <c r="V571" s="713"/>
      <c r="W571" s="713"/>
      <c r="X571" s="713"/>
      <c r="Y571" s="713"/>
      <c r="Z571" s="713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2"/>
      <c r="AK571" s="2"/>
      <c r="AL571" s="94"/>
      <c r="AM571" s="94"/>
      <c r="AN571" s="94"/>
      <c r="AO571" s="94"/>
      <c r="AP571" s="94"/>
      <c r="AQ571" s="94"/>
      <c r="AR571" s="94"/>
      <c r="AS571" s="2"/>
    </row>
    <row r="572" spans="1:45" ht="13.5" customHeight="1">
      <c r="A572" s="207">
        <f t="shared" ref="A572:B578" si="119">A2</f>
        <v>70</v>
      </c>
      <c r="B572" s="208">
        <f t="shared" si="119"/>
        <v>0</v>
      </c>
      <c r="C572" s="679" t="s">
        <v>3</v>
      </c>
      <c r="D572" s="680"/>
      <c r="E572" s="680"/>
      <c r="F572" s="680"/>
      <c r="G572" s="681"/>
      <c r="H572" s="184"/>
      <c r="I572" s="285"/>
      <c r="J572" s="185"/>
      <c r="K572" s="285"/>
      <c r="L572" s="185"/>
      <c r="M572" s="185"/>
      <c r="N572" s="716" t="s">
        <v>247</v>
      </c>
      <c r="O572" s="716"/>
      <c r="P572" s="716"/>
      <c r="Q572" s="716"/>
      <c r="R572" s="716"/>
      <c r="S572" s="713"/>
      <c r="T572" s="713"/>
      <c r="U572" s="713"/>
      <c r="V572" s="713"/>
      <c r="W572" s="713"/>
      <c r="X572" s="713"/>
      <c r="Y572" s="713"/>
      <c r="Z572" s="713"/>
      <c r="AA572" s="713"/>
      <c r="AB572" s="713"/>
      <c r="AC572" s="713"/>
      <c r="AD572" s="713"/>
      <c r="AE572" s="713"/>
      <c r="AF572" s="713"/>
      <c r="AG572" s="713"/>
      <c r="AH572" s="713"/>
      <c r="AI572" s="713"/>
      <c r="AJ572" s="2"/>
      <c r="AK572" s="2"/>
      <c r="AL572" s="39"/>
      <c r="AM572" s="39"/>
      <c r="AN572" s="39"/>
      <c r="AO572" s="39"/>
      <c r="AP572" s="39"/>
      <c r="AQ572" s="39"/>
      <c r="AR572" s="13"/>
      <c r="AS572" s="2"/>
    </row>
    <row r="573" spans="1:45" ht="13.5" customHeight="1">
      <c r="A573" s="207">
        <f t="shared" si="119"/>
        <v>50</v>
      </c>
      <c r="B573" s="209">
        <f t="shared" si="119"/>
        <v>0</v>
      </c>
      <c r="C573" s="679" t="s">
        <v>4</v>
      </c>
      <c r="D573" s="680"/>
      <c r="E573" s="680"/>
      <c r="F573" s="680"/>
      <c r="G573" s="681"/>
      <c r="H573" s="184"/>
      <c r="I573" s="285"/>
      <c r="J573" s="185"/>
      <c r="K573" s="285"/>
      <c r="L573" s="185"/>
      <c r="M573" s="185"/>
      <c r="N573" s="716"/>
      <c r="O573" s="716"/>
      <c r="P573" s="716"/>
      <c r="Q573" s="716"/>
      <c r="R573" s="716"/>
      <c r="S573" s="713"/>
      <c r="T573" s="713"/>
      <c r="U573" s="713"/>
      <c r="V573" s="713"/>
      <c r="W573" s="713"/>
      <c r="X573" s="713"/>
      <c r="Y573" s="713"/>
      <c r="Z573" s="713"/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2"/>
      <c r="AK573" s="2"/>
      <c r="AL573" s="89"/>
      <c r="AM573" s="89"/>
      <c r="AN573" s="744" t="s">
        <v>150</v>
      </c>
      <c r="AO573" s="744"/>
      <c r="AP573" s="744"/>
      <c r="AQ573" s="744"/>
      <c r="AR573" s="744"/>
      <c r="AS573" s="744"/>
    </row>
    <row r="574" spans="1:45" ht="13.5" customHeight="1">
      <c r="A574" s="182">
        <f t="shared" si="119"/>
        <v>40</v>
      </c>
      <c r="B574" s="209">
        <f t="shared" si="119"/>
        <v>0</v>
      </c>
      <c r="C574" s="679" t="s">
        <v>262</v>
      </c>
      <c r="D574" s="680"/>
      <c r="E574" s="680"/>
      <c r="F574" s="680"/>
      <c r="G574" s="681"/>
      <c r="H574" s="183"/>
      <c r="I574" s="284"/>
      <c r="J574" s="423"/>
      <c r="K574" s="287"/>
      <c r="L574" s="149"/>
      <c r="M574" s="149"/>
      <c r="N574" s="149"/>
      <c r="O574" s="149"/>
      <c r="P574" s="149"/>
      <c r="Q574" s="149"/>
      <c r="R574" s="149"/>
      <c r="S574" s="713"/>
      <c r="T574" s="713"/>
      <c r="U574" s="713"/>
      <c r="V574" s="713"/>
      <c r="W574" s="713"/>
      <c r="X574" s="713"/>
      <c r="Y574" s="713"/>
      <c r="Z574" s="713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2"/>
      <c r="AK574" s="2"/>
      <c r="AL574" s="95"/>
      <c r="AM574" s="95"/>
      <c r="AN574" s="95"/>
      <c r="AO574" s="95"/>
      <c r="AP574" s="95"/>
      <c r="AQ574" s="95"/>
      <c r="AR574" s="95"/>
      <c r="AS574" s="2"/>
    </row>
    <row r="575" spans="1:45" ht="13.5" customHeight="1">
      <c r="A575" s="207">
        <f t="shared" si="119"/>
        <v>5</v>
      </c>
      <c r="B575" s="208">
        <f t="shared" si="119"/>
        <v>0</v>
      </c>
      <c r="C575" s="679" t="s">
        <v>263</v>
      </c>
      <c r="D575" s="680"/>
      <c r="E575" s="680"/>
      <c r="F575" s="680"/>
      <c r="G575" s="681"/>
      <c r="H575" s="183"/>
      <c r="I575" s="284"/>
      <c r="J575" s="423"/>
      <c r="K575" s="287"/>
      <c r="L575" s="149"/>
      <c r="M575" s="149"/>
      <c r="N575" s="149"/>
      <c r="O575" s="149"/>
      <c r="P575" s="149"/>
      <c r="Q575" s="149"/>
      <c r="R575" s="149"/>
      <c r="S575" s="713"/>
      <c r="T575" s="713"/>
      <c r="U575" s="713"/>
      <c r="V575" s="713"/>
      <c r="W575" s="713"/>
      <c r="X575" s="713"/>
      <c r="Y575" s="713"/>
      <c r="Z575" s="713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2"/>
      <c r="AK575" s="2"/>
      <c r="AL575" s="95"/>
      <c r="AM575" s="95"/>
      <c r="AN575" s="95"/>
      <c r="AO575" s="95"/>
      <c r="AP575" s="95"/>
      <c r="AQ575" s="95"/>
      <c r="AR575" s="95"/>
      <c r="AS575" s="2"/>
    </row>
    <row r="576" spans="1:45" ht="13.5" customHeight="1">
      <c r="A576" s="182">
        <f t="shared" si="119"/>
        <v>5</v>
      </c>
      <c r="B576" s="209">
        <f t="shared" si="119"/>
        <v>0</v>
      </c>
      <c r="C576" s="679" t="s">
        <v>5</v>
      </c>
      <c r="D576" s="680"/>
      <c r="E576" s="680"/>
      <c r="F576" s="680"/>
      <c r="G576" s="681"/>
      <c r="H576" s="183"/>
      <c r="I576" s="284"/>
      <c r="J576" s="423"/>
      <c r="K576" s="287"/>
      <c r="L576" s="149"/>
      <c r="M576" s="149"/>
      <c r="N576" s="149"/>
      <c r="O576" s="149"/>
      <c r="P576" s="149"/>
      <c r="Q576" s="149"/>
      <c r="R576" s="149"/>
      <c r="S576" s="713"/>
      <c r="T576" s="713"/>
      <c r="U576" s="713"/>
      <c r="V576" s="713"/>
      <c r="W576" s="713"/>
      <c r="X576" s="713"/>
      <c r="Y576" s="713"/>
      <c r="Z576" s="713"/>
      <c r="AA576" s="713"/>
      <c r="AB576" s="713"/>
      <c r="AC576" s="713"/>
      <c r="AD576" s="713"/>
      <c r="AE576" s="713"/>
      <c r="AF576" s="713"/>
      <c r="AG576" s="713"/>
      <c r="AH576" s="713"/>
      <c r="AI576" s="713"/>
      <c r="AJ576" s="2"/>
      <c r="AK576" s="2"/>
      <c r="AL576" s="2"/>
      <c r="AM576" s="2"/>
      <c r="AN576" s="2"/>
      <c r="AO576" s="2"/>
      <c r="AP576" s="2"/>
      <c r="AQ576" s="2"/>
      <c r="AR576" s="13"/>
      <c r="AS576" s="2"/>
    </row>
    <row r="577" spans="1:45" ht="13.5" customHeight="1">
      <c r="A577" s="182">
        <f t="shared" si="119"/>
        <v>10</v>
      </c>
      <c r="B577" s="209">
        <f t="shared" si="119"/>
        <v>0</v>
      </c>
      <c r="C577" s="679" t="s">
        <v>6</v>
      </c>
      <c r="D577" s="680"/>
      <c r="E577" s="680"/>
      <c r="F577" s="680"/>
      <c r="G577" s="681"/>
      <c r="H577" s="149"/>
      <c r="I577" s="284"/>
      <c r="J577" s="185"/>
      <c r="K577" s="285"/>
      <c r="L577" s="185"/>
      <c r="M577" s="185"/>
      <c r="N577" s="185"/>
      <c r="O577" s="185"/>
      <c r="P577" s="185"/>
      <c r="Q577" s="185"/>
      <c r="R577" s="185"/>
      <c r="S577" s="713"/>
      <c r="T577" s="713"/>
      <c r="U577" s="713"/>
      <c r="V577" s="713"/>
      <c r="W577" s="713"/>
      <c r="X577" s="713"/>
      <c r="Y577" s="713"/>
      <c r="Z577" s="713"/>
      <c r="AA577" s="713"/>
      <c r="AB577" s="713"/>
      <c r="AC577" s="713"/>
      <c r="AD577" s="713"/>
      <c r="AE577" s="713"/>
      <c r="AF577" s="713"/>
      <c r="AG577" s="713"/>
      <c r="AH577" s="713"/>
      <c r="AI577" s="713"/>
      <c r="AJ577" s="96"/>
      <c r="AK577" s="96"/>
      <c r="AL577" s="96"/>
      <c r="AM577" s="96"/>
      <c r="AN577" s="743" t="s">
        <v>149</v>
      </c>
      <c r="AO577" s="743"/>
      <c r="AP577" s="743"/>
      <c r="AQ577" s="743"/>
      <c r="AR577" s="743"/>
      <c r="AS577" s="743"/>
    </row>
    <row r="578" spans="1:45" ht="13.5" customHeight="1" thickBot="1">
      <c r="A578" s="210">
        <f t="shared" si="119"/>
        <v>0</v>
      </c>
      <c r="B578" s="211">
        <f t="shared" si="119"/>
        <v>0</v>
      </c>
      <c r="C578" s="699" t="s">
        <v>7</v>
      </c>
      <c r="D578" s="700"/>
      <c r="E578" s="700"/>
      <c r="F578" s="700"/>
      <c r="G578" s="701"/>
      <c r="H578" s="186"/>
      <c r="I578" s="286"/>
      <c r="J578" s="187"/>
      <c r="K578" s="218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223"/>
      <c r="AE578" s="223"/>
      <c r="AF578" s="218"/>
      <c r="AG578" s="253"/>
      <c r="AH578" s="276"/>
      <c r="AI578" s="250"/>
      <c r="AJ578" s="97"/>
      <c r="AK578" s="97"/>
      <c r="AL578" s="97"/>
      <c r="AM578" s="97"/>
      <c r="AN578" s="5"/>
      <c r="AO578" s="5"/>
      <c r="AP578" s="5"/>
      <c r="AQ578" s="5"/>
      <c r="AR578" s="14"/>
      <c r="AS578" s="5"/>
    </row>
    <row r="579" spans="1:45" ht="16.5" customHeight="1">
      <c r="A579" s="747" t="s">
        <v>61</v>
      </c>
      <c r="B579" s="748"/>
      <c r="C579" s="697" t="s">
        <v>8</v>
      </c>
      <c r="D579" s="657"/>
      <c r="E579" s="657"/>
      <c r="F579" s="657"/>
      <c r="G579" s="658"/>
      <c r="H579" s="762" t="s">
        <v>9</v>
      </c>
      <c r="I579" s="729" t="s">
        <v>50</v>
      </c>
      <c r="J579" s="758" t="s">
        <v>117</v>
      </c>
      <c r="K579" s="729" t="s">
        <v>47</v>
      </c>
      <c r="L579" s="702" t="s">
        <v>10</v>
      </c>
      <c r="M579" s="702" t="s">
        <v>11</v>
      </c>
      <c r="N579" s="702" t="s">
        <v>44</v>
      </c>
      <c r="O579" s="702" t="s">
        <v>12</v>
      </c>
      <c r="P579" s="702" t="s">
        <v>13</v>
      </c>
      <c r="Q579" s="702" t="s">
        <v>14</v>
      </c>
      <c r="R579" s="702" t="s">
        <v>15</v>
      </c>
      <c r="S579" s="702" t="s">
        <v>45</v>
      </c>
      <c r="T579" s="702" t="s">
        <v>16</v>
      </c>
      <c r="U579" s="702" t="s">
        <v>17</v>
      </c>
      <c r="V579" s="702" t="s">
        <v>18</v>
      </c>
      <c r="W579" s="702" t="s">
        <v>19</v>
      </c>
      <c r="X579" s="702" t="s">
        <v>20</v>
      </c>
      <c r="Y579" s="702" t="s">
        <v>55</v>
      </c>
      <c r="Z579" s="702" t="s">
        <v>54</v>
      </c>
      <c r="AA579" s="702" t="s">
        <v>53</v>
      </c>
      <c r="AB579" s="702" t="s">
        <v>21</v>
      </c>
      <c r="AC579" s="687" t="s">
        <v>22</v>
      </c>
      <c r="AD579" s="733" t="s">
        <v>56</v>
      </c>
      <c r="AE579" s="734"/>
      <c r="AF579" s="729" t="s">
        <v>148</v>
      </c>
      <c r="AG579" s="735" t="s">
        <v>43</v>
      </c>
      <c r="AH579" s="736" t="s">
        <v>316</v>
      </c>
      <c r="AI579" s="763" t="s">
        <v>23</v>
      </c>
      <c r="AJ579" s="759" t="s">
        <v>24</v>
      </c>
      <c r="AK579" s="670" t="s">
        <v>25</v>
      </c>
      <c r="AL579" s="755" t="s">
        <v>57</v>
      </c>
      <c r="AM579" s="756"/>
      <c r="AN579" s="756"/>
      <c r="AO579" s="756"/>
      <c r="AP579" s="756"/>
      <c r="AQ579" s="756"/>
      <c r="AR579" s="757"/>
      <c r="AS579" s="753" t="s">
        <v>26</v>
      </c>
    </row>
    <row r="580" spans="1:45" ht="45.75" customHeight="1" thickBot="1">
      <c r="A580" s="749"/>
      <c r="B580" s="750"/>
      <c r="C580" s="150" t="s">
        <v>27</v>
      </c>
      <c r="D580" s="181" t="s">
        <v>28</v>
      </c>
      <c r="E580" s="181" t="s">
        <v>29</v>
      </c>
      <c r="F580" s="181" t="s">
        <v>30</v>
      </c>
      <c r="G580" s="151" t="s">
        <v>51</v>
      </c>
      <c r="H580" s="660"/>
      <c r="I580" s="662"/>
      <c r="J580" s="656"/>
      <c r="K580" s="662"/>
      <c r="L580" s="664"/>
      <c r="M580" s="664"/>
      <c r="N580" s="664"/>
      <c r="O580" s="664"/>
      <c r="P580" s="664"/>
      <c r="Q580" s="664"/>
      <c r="R580" s="664"/>
      <c r="S580" s="664"/>
      <c r="T580" s="664"/>
      <c r="U580" s="664"/>
      <c r="V580" s="664"/>
      <c r="W580" s="664"/>
      <c r="X580" s="664"/>
      <c r="Y580" s="664"/>
      <c r="Z580" s="664"/>
      <c r="AA580" s="664"/>
      <c r="AB580" s="664"/>
      <c r="AC580" s="688"/>
      <c r="AD580" s="711"/>
      <c r="AE580" s="712"/>
      <c r="AF580" s="662"/>
      <c r="AG580" s="665"/>
      <c r="AH580" s="737"/>
      <c r="AI580" s="686"/>
      <c r="AJ580" s="760"/>
      <c r="AK580" s="761"/>
      <c r="AL580" s="9" t="s">
        <v>31</v>
      </c>
      <c r="AM580" s="122" t="s">
        <v>32</v>
      </c>
      <c r="AN580" s="10" t="s">
        <v>33</v>
      </c>
      <c r="AO580" s="121" t="s">
        <v>34</v>
      </c>
      <c r="AP580" s="10" t="s">
        <v>35</v>
      </c>
      <c r="AQ580" s="122" t="s">
        <v>36</v>
      </c>
      <c r="AR580" s="15" t="s">
        <v>37</v>
      </c>
      <c r="AS580" s="695"/>
    </row>
    <row r="581" spans="1:45" ht="23.45" customHeight="1" thickBot="1">
      <c r="A581" s="749"/>
      <c r="B581" s="750"/>
      <c r="C581" s="205">
        <f>'هر څه دلته وليکئ'!AD49</f>
        <v>0</v>
      </c>
      <c r="D581" s="205">
        <f>'هر څه دلته وليکئ'!AE49</f>
        <v>0</v>
      </c>
      <c r="E581" s="205">
        <f>'هر څه دلته وليکئ'!AF49</f>
        <v>0</v>
      </c>
      <c r="F581" s="205">
        <f>'هر څه دلته وليکئ'!AG49</f>
        <v>0</v>
      </c>
      <c r="G581" s="432">
        <f>'هر څه دلته وليکئ'!AH49</f>
        <v>0</v>
      </c>
      <c r="H581" s="190">
        <f>'هر څه دلته وليکئ'!AI49</f>
        <v>0</v>
      </c>
      <c r="I581" s="205">
        <f>'هر څه دلته وليکئ'!AJ49</f>
        <v>0</v>
      </c>
      <c r="J581" s="721">
        <f>'هر څه دلته وليکئ'!AB49</f>
        <v>0</v>
      </c>
      <c r="K581" s="433">
        <f>'هر څه دلته وليکئ'!AK49</f>
        <v>0</v>
      </c>
      <c r="L581" s="190">
        <f>'هر څه دلته وليکئ'!AL49</f>
        <v>0</v>
      </c>
      <c r="M581" s="190">
        <f>'هر څه دلته وليکئ'!AM49</f>
        <v>0</v>
      </c>
      <c r="N581" s="190">
        <f>'هر څه دلته وليکئ'!AN49</f>
        <v>0</v>
      </c>
      <c r="O581" s="190">
        <f>'هر څه دلته وليکئ'!AO49</f>
        <v>0</v>
      </c>
      <c r="P581" s="190">
        <f>'هر څه دلته وليکئ'!AP49</f>
        <v>0</v>
      </c>
      <c r="Q581" s="190">
        <f>'هر څه دلته وليکئ'!AQ49</f>
        <v>0</v>
      </c>
      <c r="R581" s="190">
        <f>'هر څه دلته وليکئ'!AR49</f>
        <v>0</v>
      </c>
      <c r="S581" s="190">
        <f>'هر څه دلته وليکئ'!AS49</f>
        <v>0</v>
      </c>
      <c r="T581" s="190">
        <f>'هر څه دلته وليکئ'!AT49</f>
        <v>0</v>
      </c>
      <c r="U581" s="190">
        <f>'هر څه دلته وليکئ'!AU49</f>
        <v>0</v>
      </c>
      <c r="V581" s="190">
        <f>'هر څه دلته وليکئ'!AV49</f>
        <v>0</v>
      </c>
      <c r="W581" s="190">
        <f>'هر څه دلته وليکئ'!AW49</f>
        <v>0</v>
      </c>
      <c r="X581" s="190">
        <f>'هر څه دلته وليکئ'!AX49</f>
        <v>0</v>
      </c>
      <c r="Y581" s="190"/>
      <c r="Z581" s="190">
        <f>'هر څه دلته وليکئ'!AZ49</f>
        <v>0</v>
      </c>
      <c r="AA581" s="190">
        <f>'هر څه دلته وليکئ'!BA49</f>
        <v>0</v>
      </c>
      <c r="AB581" s="190">
        <f>'هر څه دلته وليکئ'!BB49</f>
        <v>0</v>
      </c>
      <c r="AC581" s="193">
        <f>'هر څه دلته وليکئ'!BC49</f>
        <v>0</v>
      </c>
      <c r="AD581" s="745" t="s">
        <v>114</v>
      </c>
      <c r="AE581" s="746"/>
      <c r="AF581" s="205">
        <f>'هر څه دلته وليکئ'!BD49</f>
        <v>0</v>
      </c>
      <c r="AG581" s="706">
        <f>'هر څه دلته وليکئ'!DH49</f>
        <v>0</v>
      </c>
      <c r="AH581" s="740">
        <f>'هر څه دلته وليکئ'!DI49</f>
        <v>0</v>
      </c>
      <c r="AI581" s="421" t="str">
        <f>'هر څه دلته وليکئ'!DJ49</f>
        <v xml:space="preserve"> ثبت </v>
      </c>
      <c r="AJ581" s="673">
        <f>'هر څه دلته وليکئ'!DM49</f>
        <v>0</v>
      </c>
      <c r="AK581" s="682">
        <f>'هر څه دلته وليکئ'!DN49</f>
        <v>0</v>
      </c>
      <c r="AL581" s="676">
        <f>'هر څه دلته وليکئ'!DO49</f>
        <v>0</v>
      </c>
      <c r="AM581" s="673">
        <f>'هر څه دلته وليکئ'!DP49</f>
        <v>0</v>
      </c>
      <c r="AN581" s="673">
        <f>'هر څه دلته وليکئ'!DQ49</f>
        <v>0</v>
      </c>
      <c r="AO581" s="673">
        <f>'هر څه دلته وليکئ'!DR49</f>
        <v>0</v>
      </c>
      <c r="AP581" s="673">
        <f>'هر څه دلته وليکئ'!DS49</f>
        <v>0</v>
      </c>
      <c r="AQ581" s="673">
        <f>'هر څه دلته وليکئ'!DT49</f>
        <v>0</v>
      </c>
      <c r="AR581" s="673">
        <f>'هر څه دلته وليکئ'!DU49</f>
        <v>0</v>
      </c>
      <c r="AS581" s="670">
        <v>39</v>
      </c>
    </row>
    <row r="582" spans="1:45" ht="23.45" customHeight="1" thickBot="1">
      <c r="A582" s="749"/>
      <c r="B582" s="750"/>
      <c r="C582" s="205">
        <f>'هر څه دلته وليکئ'!A49</f>
        <v>0</v>
      </c>
      <c r="D582" s="205">
        <f>'هر څه دلته وليکئ'!B49</f>
        <v>0</v>
      </c>
      <c r="E582" s="205">
        <f>'هر څه دلته وليکئ'!C49</f>
        <v>0</v>
      </c>
      <c r="F582" s="205">
        <f>'هر څه دلته وليکئ'!D49</f>
        <v>0</v>
      </c>
      <c r="G582" s="432">
        <f>'هر څه دلته وليکئ'!E49</f>
        <v>0</v>
      </c>
      <c r="H582" s="190">
        <f>'هر څه دلته وليکئ'!F49</f>
        <v>0</v>
      </c>
      <c r="I582" s="205">
        <f>'هر څه دلته وليکئ'!G49</f>
        <v>0</v>
      </c>
      <c r="J582" s="722"/>
      <c r="K582" s="435">
        <f>'هر څه دلته وليکئ'!H49</f>
        <v>0</v>
      </c>
      <c r="L582" s="194">
        <f>'هر څه دلته وليکئ'!I49</f>
        <v>0</v>
      </c>
      <c r="M582" s="194">
        <f>'هر څه دلته وليکئ'!J49</f>
        <v>0</v>
      </c>
      <c r="N582" s="194">
        <f>'هر څه دلته وليکئ'!K49</f>
        <v>0</v>
      </c>
      <c r="O582" s="194">
        <f>'هر څه دلته وليکئ'!L49</f>
        <v>0</v>
      </c>
      <c r="P582" s="194">
        <f>'هر څه دلته وليکئ'!M49</f>
        <v>0</v>
      </c>
      <c r="Q582" s="194">
        <f>'هر څه دلته وليکئ'!N49</f>
        <v>0</v>
      </c>
      <c r="R582" s="194">
        <f>'هر څه دلته وليکئ'!O49</f>
        <v>0</v>
      </c>
      <c r="S582" s="194"/>
      <c r="T582" s="194">
        <f>'هر څه دلته وليکئ'!Q49</f>
        <v>0</v>
      </c>
      <c r="U582" s="194">
        <f>'هر څه دلته وليکئ'!R49</f>
        <v>0</v>
      </c>
      <c r="V582" s="194">
        <f>'هر څه دلته وليکئ'!S49</f>
        <v>0</v>
      </c>
      <c r="W582" s="194">
        <f>'هر څه دلته وليکئ'!T49</f>
        <v>0</v>
      </c>
      <c r="X582" s="194">
        <f>'هر څه دلته وليکئ'!U49</f>
        <v>0</v>
      </c>
      <c r="Y582" s="194"/>
      <c r="Z582" s="194">
        <f>'هر څه دلته وليکئ'!W49</f>
        <v>0</v>
      </c>
      <c r="AA582" s="194">
        <f>'هر څه دلته وليکئ'!X49</f>
        <v>0</v>
      </c>
      <c r="AB582" s="194">
        <f>'هر څه دلته وليکئ'!Y49</f>
        <v>0</v>
      </c>
      <c r="AC582" s="195">
        <f>'هر څه دلته وليکئ'!Z49</f>
        <v>0</v>
      </c>
      <c r="AD582" s="724" t="s">
        <v>115</v>
      </c>
      <c r="AE582" s="725"/>
      <c r="AF582" s="205">
        <f>'هر څه دلته وليکئ'!AA49</f>
        <v>0</v>
      </c>
      <c r="AG582" s="707"/>
      <c r="AH582" s="741"/>
      <c r="AI582" s="653" t="str">
        <f>'هر څه دلته وليکئ'!DK49</f>
        <v xml:space="preserve">  پاڼه</v>
      </c>
      <c r="AJ582" s="674"/>
      <c r="AK582" s="683"/>
      <c r="AL582" s="677"/>
      <c r="AM582" s="674"/>
      <c r="AN582" s="674"/>
      <c r="AO582" s="674"/>
      <c r="AP582" s="674"/>
      <c r="AQ582" s="674"/>
      <c r="AR582" s="674"/>
      <c r="AS582" s="671"/>
    </row>
    <row r="583" spans="1:45" ht="23.45" customHeight="1">
      <c r="A583" s="749"/>
      <c r="B583" s="750"/>
      <c r="C583" s="262">
        <f>'هر څه دلته وليکئ'!CG49</f>
        <v>0</v>
      </c>
      <c r="D583" s="262">
        <f>'هر څه دلته وليکئ'!CH49</f>
        <v>0</v>
      </c>
      <c r="E583" s="262">
        <f>'هر څه دلته وليکئ'!CI49</f>
        <v>0</v>
      </c>
      <c r="F583" s="262">
        <f>'هر څه دلته وليکئ'!CJ49</f>
        <v>0</v>
      </c>
      <c r="G583" s="439">
        <f>'هر څه دلته وليکئ'!CK49</f>
        <v>0</v>
      </c>
      <c r="H583" s="447">
        <f>'هر څه دلته وليکئ'!CL49</f>
        <v>0</v>
      </c>
      <c r="I583" s="262">
        <f>'هر څه دلته وليکئ'!CM49</f>
        <v>0</v>
      </c>
      <c r="J583" s="722"/>
      <c r="K583" s="262">
        <f>'هر څه دلته وليکئ'!CO49</f>
        <v>0</v>
      </c>
      <c r="L583" s="155">
        <f>'هر څه دلته وليکئ'!CP49</f>
        <v>0</v>
      </c>
      <c r="M583" s="155">
        <f>'هر څه دلته وليکئ'!CQ49</f>
        <v>0</v>
      </c>
      <c r="N583" s="155"/>
      <c r="O583" s="155">
        <f>'هر څه دلته وليکئ'!CS49</f>
        <v>0</v>
      </c>
      <c r="P583" s="155"/>
      <c r="Q583" s="155">
        <f>'هر څه دلته وليکئ'!CU49</f>
        <v>0</v>
      </c>
      <c r="R583" s="155">
        <f>'هر څه دلته وليکئ'!CV49</f>
        <v>0</v>
      </c>
      <c r="S583" s="155"/>
      <c r="T583" s="155">
        <f>'هر څه دلته وليکئ'!CX49</f>
        <v>0</v>
      </c>
      <c r="U583" s="155">
        <f>'هر څه دلته وليکئ'!CY49</f>
        <v>0</v>
      </c>
      <c r="V583" s="155">
        <f>'هر څه دلته وليکئ'!CZ49</f>
        <v>0</v>
      </c>
      <c r="W583" s="155">
        <f>'هر څه دلته وليکئ'!DA49</f>
        <v>0</v>
      </c>
      <c r="X583" s="155">
        <f>'هر څه دلته وليکئ'!DB49</f>
        <v>0</v>
      </c>
      <c r="Y583" s="155"/>
      <c r="Z583" s="155">
        <f>'هر څه دلته وليکئ'!DD49</f>
        <v>0</v>
      </c>
      <c r="AA583" s="155">
        <f>'هر څه دلته وليکئ'!DE49</f>
        <v>0</v>
      </c>
      <c r="AB583" s="155">
        <f>'هر څه دلته وليکئ'!DF49</f>
        <v>0</v>
      </c>
      <c r="AC583" s="196">
        <f>'هر څه دلته وليکئ'!DG49</f>
        <v>0</v>
      </c>
      <c r="AD583" s="224" t="s">
        <v>49</v>
      </c>
      <c r="AE583" s="738" t="s">
        <v>116</v>
      </c>
      <c r="AF583" s="729">
        <f>AF13</f>
        <v>1403</v>
      </c>
      <c r="AG583" s="707"/>
      <c r="AH583" s="741"/>
      <c r="AI583" s="653"/>
      <c r="AJ583" s="674"/>
      <c r="AK583" s="683"/>
      <c r="AL583" s="677"/>
      <c r="AM583" s="674"/>
      <c r="AN583" s="674"/>
      <c r="AO583" s="674"/>
      <c r="AP583" s="674"/>
      <c r="AQ583" s="674"/>
      <c r="AR583" s="674"/>
      <c r="AS583" s="671"/>
    </row>
    <row r="584" spans="1:45" ht="23.45" customHeight="1">
      <c r="A584" s="749"/>
      <c r="B584" s="750"/>
      <c r="C584" s="441">
        <v>0</v>
      </c>
      <c r="D584" s="426">
        <v>0</v>
      </c>
      <c r="E584" s="263">
        <f>IF(G584="","",G584-F584)</f>
        <v>0</v>
      </c>
      <c r="F584" s="263">
        <f>IF(F585="","",F585-F583)</f>
        <v>0</v>
      </c>
      <c r="G584" s="442">
        <f>IF(G585="","",G585-G583)</f>
        <v>0</v>
      </c>
      <c r="H584" s="714">
        <f>'هر څه دلته وليکئ'!BK49</f>
        <v>0</v>
      </c>
      <c r="I584" s="727">
        <f>'هر څه دلته وليکئ'!BL49</f>
        <v>0</v>
      </c>
      <c r="J584" s="722"/>
      <c r="K584" s="263">
        <f>'هر څه دلته وليکئ'!BM49</f>
        <v>0</v>
      </c>
      <c r="L584" s="156">
        <f>'هر څه دلته وليکئ'!BN49</f>
        <v>0</v>
      </c>
      <c r="M584" s="156">
        <f>'هر څه دلته وليکئ'!BO49</f>
        <v>0</v>
      </c>
      <c r="N584" s="156"/>
      <c r="O584" s="156">
        <f>'هر څه دلته وليکئ'!BQ49</f>
        <v>0</v>
      </c>
      <c r="P584" s="156"/>
      <c r="Q584" s="156">
        <f>'هر څه دلته وليکئ'!BS49</f>
        <v>0</v>
      </c>
      <c r="R584" s="156">
        <f>'هر څه دلته وليکئ'!BT49</f>
        <v>0</v>
      </c>
      <c r="S584" s="156"/>
      <c r="T584" s="156">
        <f>'هر څه دلته وليکئ'!BV49</f>
        <v>0</v>
      </c>
      <c r="U584" s="156">
        <f>'هر څه دلته وليکئ'!BW49</f>
        <v>0</v>
      </c>
      <c r="V584" s="156">
        <f>'هر څه دلته وليکئ'!BX49</f>
        <v>0</v>
      </c>
      <c r="W584" s="156">
        <f>'هر څه دلته وليکئ'!BY49</f>
        <v>0</v>
      </c>
      <c r="X584" s="156">
        <f>'هر څه دلته وليکئ'!BZ49</f>
        <v>0</v>
      </c>
      <c r="Y584" s="156"/>
      <c r="Z584" s="156">
        <f>'هر څه دلته وليکئ'!CB49</f>
        <v>0</v>
      </c>
      <c r="AA584" s="156">
        <f>'هر څه دلته وليکئ'!CC49</f>
        <v>0</v>
      </c>
      <c r="AB584" s="156">
        <f>'هر څه دلته وليکئ'!CD49</f>
        <v>0</v>
      </c>
      <c r="AC584" s="198">
        <f>'هر څه دلته وليکئ'!CE49</f>
        <v>0</v>
      </c>
      <c r="AD584" s="225" t="s">
        <v>0</v>
      </c>
      <c r="AE584" s="738"/>
      <c r="AF584" s="661"/>
      <c r="AG584" s="707"/>
      <c r="AH584" s="741"/>
      <c r="AI584" s="653" t="str">
        <f>'هر څه دلته وليکئ'!DL49</f>
        <v>جلد</v>
      </c>
      <c r="AJ584" s="674"/>
      <c r="AK584" s="683"/>
      <c r="AL584" s="677"/>
      <c r="AM584" s="674"/>
      <c r="AN584" s="674"/>
      <c r="AO584" s="674"/>
      <c r="AP584" s="674"/>
      <c r="AQ584" s="674"/>
      <c r="AR584" s="674"/>
      <c r="AS584" s="671"/>
    </row>
    <row r="585" spans="1:45" ht="23.45" customHeight="1">
      <c r="A585" s="751"/>
      <c r="B585" s="752"/>
      <c r="C585" s="263">
        <f>'هر څه دلته وليکئ'!BF49</f>
        <v>0</v>
      </c>
      <c r="D585" s="263">
        <f>'هر څه دلته وليکئ'!BG49</f>
        <v>0</v>
      </c>
      <c r="E585" s="263">
        <f>'هر څه دلته وليکئ'!BH49</f>
        <v>0</v>
      </c>
      <c r="F585" s="263">
        <f>'هر څه دلته وليکئ'!BI49</f>
        <v>0</v>
      </c>
      <c r="G585" s="450">
        <f>'هر څه دلته وليکئ'!BJ49</f>
        <v>0</v>
      </c>
      <c r="H585" s="715"/>
      <c r="I585" s="728"/>
      <c r="J585" s="723"/>
      <c r="K585" s="263">
        <f t="shared" ref="K585:R585" si="120">SUM(K584+K583)</f>
        <v>0</v>
      </c>
      <c r="L585" s="156">
        <f t="shared" si="120"/>
        <v>0</v>
      </c>
      <c r="M585" s="189">
        <f t="shared" si="120"/>
        <v>0</v>
      </c>
      <c r="N585" s="189">
        <f t="shared" si="120"/>
        <v>0</v>
      </c>
      <c r="O585" s="189">
        <f t="shared" si="120"/>
        <v>0</v>
      </c>
      <c r="P585" s="189">
        <f t="shared" si="120"/>
        <v>0</v>
      </c>
      <c r="Q585" s="189">
        <f t="shared" si="120"/>
        <v>0</v>
      </c>
      <c r="R585" s="189">
        <f t="shared" si="120"/>
        <v>0</v>
      </c>
      <c r="S585" s="189"/>
      <c r="T585" s="189">
        <f t="shared" ref="T585:X585" si="121">SUM(T584+T583)</f>
        <v>0</v>
      </c>
      <c r="U585" s="189">
        <f t="shared" si="121"/>
        <v>0</v>
      </c>
      <c r="V585" s="189">
        <f t="shared" si="121"/>
        <v>0</v>
      </c>
      <c r="W585" s="189">
        <f t="shared" si="121"/>
        <v>0</v>
      </c>
      <c r="X585" s="189">
        <f t="shared" si="121"/>
        <v>0</v>
      </c>
      <c r="Y585" s="189"/>
      <c r="Z585" s="189">
        <f t="shared" ref="Z585:AB585" si="122">SUM(Z584+Z583)</f>
        <v>0</v>
      </c>
      <c r="AA585" s="189">
        <f t="shared" si="122"/>
        <v>0</v>
      </c>
      <c r="AB585" s="189">
        <f t="shared" si="122"/>
        <v>0</v>
      </c>
      <c r="AC585" s="204">
        <f>SUM(AC584+AC583)</f>
        <v>0</v>
      </c>
      <c r="AD585" s="226" t="s">
        <v>48</v>
      </c>
      <c r="AE585" s="739"/>
      <c r="AF585" s="728"/>
      <c r="AG585" s="708"/>
      <c r="AH585" s="742"/>
      <c r="AI585" s="654"/>
      <c r="AJ585" s="675"/>
      <c r="AK585" s="684"/>
      <c r="AL585" s="678"/>
      <c r="AM585" s="675"/>
      <c r="AN585" s="675"/>
      <c r="AO585" s="675"/>
      <c r="AP585" s="675"/>
      <c r="AQ585" s="675"/>
      <c r="AR585" s="675"/>
      <c r="AS585" s="672"/>
    </row>
    <row r="586" spans="1:45" ht="15.95" customHeight="1">
      <c r="A586" s="704" t="s">
        <v>264</v>
      </c>
      <c r="B586" s="705"/>
      <c r="C586" s="705"/>
      <c r="D586" s="705"/>
      <c r="E586" s="705"/>
      <c r="F586" s="705"/>
      <c r="G586" s="705"/>
      <c r="H586" s="705"/>
      <c r="I586" s="705"/>
      <c r="J586" s="705"/>
      <c r="K586" s="704" t="s">
        <v>119</v>
      </c>
      <c r="L586" s="705"/>
      <c r="M586" s="705"/>
      <c r="N586" s="705"/>
      <c r="O586" s="705"/>
      <c r="P586" s="705"/>
      <c r="Q586" s="705"/>
      <c r="R586" s="705"/>
      <c r="S586" s="705"/>
      <c r="T586" s="705"/>
      <c r="U586" s="705"/>
      <c r="V586" s="705"/>
      <c r="W586" s="705"/>
      <c r="X586" s="705"/>
      <c r="Y586" s="705"/>
      <c r="Z586" s="705"/>
      <c r="AA586" s="705"/>
      <c r="AB586" s="705"/>
      <c r="AC586" s="717"/>
      <c r="AD586" s="718" t="s">
        <v>118</v>
      </c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20"/>
    </row>
    <row r="587" spans="1:45" ht="15.95" customHeight="1" thickBot="1">
      <c r="A587" s="650" t="s">
        <v>58</v>
      </c>
      <c r="B587" s="651"/>
      <c r="C587" s="651"/>
      <c r="D587" s="651"/>
      <c r="E587" s="651"/>
      <c r="F587" s="651"/>
      <c r="G587" s="651"/>
      <c r="H587" s="651"/>
      <c r="I587" s="651"/>
      <c r="J587" s="651"/>
      <c r="K587" s="651"/>
      <c r="L587" s="651"/>
      <c r="M587" s="651"/>
      <c r="N587" s="651"/>
      <c r="O587" s="651"/>
      <c r="P587" s="651"/>
      <c r="Q587" s="651"/>
      <c r="R587" s="651"/>
      <c r="S587" s="651"/>
      <c r="T587" s="651"/>
      <c r="U587" s="651"/>
      <c r="V587" s="651"/>
      <c r="W587" s="651"/>
      <c r="X587" s="651"/>
      <c r="Y587" s="651"/>
      <c r="Z587" s="651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2"/>
    </row>
    <row r="588" spans="1:45" ht="14.45" customHeight="1">
      <c r="A588" s="666" t="s">
        <v>61</v>
      </c>
      <c r="B588" s="667"/>
      <c r="C588" s="657" t="s">
        <v>8</v>
      </c>
      <c r="D588" s="657"/>
      <c r="E588" s="657"/>
      <c r="F588" s="657"/>
      <c r="G588" s="658"/>
      <c r="H588" s="659" t="s">
        <v>9</v>
      </c>
      <c r="I588" s="661" t="s">
        <v>50</v>
      </c>
      <c r="J588" s="655" t="s">
        <v>147</v>
      </c>
      <c r="K588" s="661" t="s">
        <v>146</v>
      </c>
      <c r="L588" s="663" t="s">
        <v>10</v>
      </c>
      <c r="M588" s="663" t="s">
        <v>11</v>
      </c>
      <c r="N588" s="663" t="s">
        <v>44</v>
      </c>
      <c r="O588" s="663" t="s">
        <v>12</v>
      </c>
      <c r="P588" s="663" t="s">
        <v>13</v>
      </c>
      <c r="Q588" s="663" t="s">
        <v>14</v>
      </c>
      <c r="R588" s="663" t="s">
        <v>15</v>
      </c>
      <c r="S588" s="663" t="s">
        <v>45</v>
      </c>
      <c r="T588" s="663" t="s">
        <v>16</v>
      </c>
      <c r="U588" s="663" t="s">
        <v>17</v>
      </c>
      <c r="V588" s="663" t="s">
        <v>18</v>
      </c>
      <c r="W588" s="663" t="s">
        <v>19</v>
      </c>
      <c r="X588" s="663" t="s">
        <v>20</v>
      </c>
      <c r="Y588" s="663" t="s">
        <v>55</v>
      </c>
      <c r="Z588" s="663" t="s">
        <v>54</v>
      </c>
      <c r="AA588" s="663" t="s">
        <v>53</v>
      </c>
      <c r="AB588" s="663" t="s">
        <v>21</v>
      </c>
      <c r="AC588" s="696" t="s">
        <v>22</v>
      </c>
      <c r="AD588" s="709" t="s">
        <v>56</v>
      </c>
      <c r="AE588" s="710"/>
      <c r="AF588" s="661" t="s">
        <v>148</v>
      </c>
      <c r="AG588" s="653" t="s">
        <v>43</v>
      </c>
      <c r="AH588" s="736" t="s">
        <v>316</v>
      </c>
      <c r="AI588" s="685" t="s">
        <v>23</v>
      </c>
      <c r="AJ588" s="685" t="s">
        <v>24</v>
      </c>
      <c r="AK588" s="731" t="s">
        <v>25</v>
      </c>
      <c r="AL588" s="691" t="s">
        <v>57</v>
      </c>
      <c r="AM588" s="692"/>
      <c r="AN588" s="692"/>
      <c r="AO588" s="692"/>
      <c r="AP588" s="692"/>
      <c r="AQ588" s="692"/>
      <c r="AR588" s="693"/>
      <c r="AS588" s="694" t="s">
        <v>26</v>
      </c>
    </row>
    <row r="589" spans="1:45" ht="46.5" customHeight="1" thickBot="1">
      <c r="A589" s="668"/>
      <c r="B589" s="669"/>
      <c r="C589" s="150" t="s">
        <v>27</v>
      </c>
      <c r="D589" s="181" t="s">
        <v>28</v>
      </c>
      <c r="E589" s="181" t="s">
        <v>29</v>
      </c>
      <c r="F589" s="181" t="s">
        <v>30</v>
      </c>
      <c r="G589" s="151" t="s">
        <v>51</v>
      </c>
      <c r="H589" s="660"/>
      <c r="I589" s="662"/>
      <c r="J589" s="656"/>
      <c r="K589" s="662"/>
      <c r="L589" s="664"/>
      <c r="M589" s="664"/>
      <c r="N589" s="664"/>
      <c r="O589" s="664"/>
      <c r="P589" s="664"/>
      <c r="Q589" s="664"/>
      <c r="R589" s="664"/>
      <c r="S589" s="664"/>
      <c r="T589" s="664"/>
      <c r="U589" s="664"/>
      <c r="V589" s="664"/>
      <c r="W589" s="664"/>
      <c r="X589" s="664"/>
      <c r="Y589" s="664"/>
      <c r="Z589" s="664"/>
      <c r="AA589" s="664"/>
      <c r="AB589" s="664"/>
      <c r="AC589" s="688"/>
      <c r="AD589" s="711"/>
      <c r="AE589" s="712"/>
      <c r="AF589" s="662"/>
      <c r="AG589" s="665"/>
      <c r="AH589" s="737"/>
      <c r="AI589" s="686"/>
      <c r="AJ589" s="686"/>
      <c r="AK589" s="732"/>
      <c r="AL589" s="91" t="s">
        <v>31</v>
      </c>
      <c r="AM589" s="122" t="s">
        <v>32</v>
      </c>
      <c r="AN589" s="92" t="s">
        <v>33</v>
      </c>
      <c r="AO589" s="121" t="s">
        <v>34</v>
      </c>
      <c r="AP589" s="92" t="s">
        <v>35</v>
      </c>
      <c r="AQ589" s="122" t="s">
        <v>36</v>
      </c>
      <c r="AR589" s="93" t="s">
        <v>37</v>
      </c>
      <c r="AS589" s="695"/>
    </row>
    <row r="590" spans="1:45" ht="23.45" customHeight="1" thickBot="1">
      <c r="A590" s="668"/>
      <c r="B590" s="669"/>
      <c r="C590" s="205">
        <f>'هر څه دلته وليکئ'!AD50</f>
        <v>0</v>
      </c>
      <c r="D590" s="205">
        <f>'هر څه دلته وليکئ'!AE50</f>
        <v>0</v>
      </c>
      <c r="E590" s="205">
        <f>'هر څه دلته وليکئ'!AF50</f>
        <v>0</v>
      </c>
      <c r="F590" s="205">
        <f>'هر څه دلته وليکئ'!AG50</f>
        <v>0</v>
      </c>
      <c r="G590" s="432">
        <f>'هر څه دلته وليکئ'!AH50</f>
        <v>0</v>
      </c>
      <c r="H590" s="190">
        <f>'هر څه دلته وليکئ'!AI50</f>
        <v>0</v>
      </c>
      <c r="I590" s="205">
        <f>'هر څه دلته وليکئ'!AJ50</f>
        <v>0</v>
      </c>
      <c r="J590" s="721">
        <f>'هر څه دلته وليکئ'!AB50</f>
        <v>0</v>
      </c>
      <c r="K590" s="433">
        <f>'هر څه دلته وليکئ'!AK50</f>
        <v>0</v>
      </c>
      <c r="L590" s="190">
        <f>'هر څه دلته وليکئ'!AL50</f>
        <v>0</v>
      </c>
      <c r="M590" s="190">
        <f>'هر څه دلته وليکئ'!AM50</f>
        <v>0</v>
      </c>
      <c r="N590" s="190">
        <f>'هر څه دلته وليکئ'!AN50</f>
        <v>0</v>
      </c>
      <c r="O590" s="190">
        <f>'هر څه دلته وليکئ'!AO50</f>
        <v>0</v>
      </c>
      <c r="P590" s="190">
        <f>'هر څه دلته وليکئ'!AP50</f>
        <v>0</v>
      </c>
      <c r="Q590" s="190">
        <f>'هر څه دلته وليکئ'!AQ50</f>
        <v>0</v>
      </c>
      <c r="R590" s="190">
        <f>'هر څه دلته وليکئ'!AR50</f>
        <v>0</v>
      </c>
      <c r="S590" s="190">
        <f>'هر څه دلته وليکئ'!AS50</f>
        <v>0</v>
      </c>
      <c r="T590" s="190">
        <f>'هر څه دلته وليکئ'!AT50</f>
        <v>0</v>
      </c>
      <c r="U590" s="190">
        <f>'هر څه دلته وليکئ'!AU50</f>
        <v>0</v>
      </c>
      <c r="V590" s="190">
        <f>'هر څه دلته وليکئ'!AV50</f>
        <v>0</v>
      </c>
      <c r="W590" s="190">
        <f>'هر څه دلته وليکئ'!AW50</f>
        <v>0</v>
      </c>
      <c r="X590" s="190">
        <f>'هر څه دلته وليکئ'!AX50</f>
        <v>0</v>
      </c>
      <c r="Y590" s="190"/>
      <c r="Z590" s="190">
        <f>'هر څه دلته وليکئ'!AZ50</f>
        <v>0</v>
      </c>
      <c r="AA590" s="190">
        <f>'هر څه دلته وليکئ'!BA50</f>
        <v>0</v>
      </c>
      <c r="AB590" s="190">
        <f>'هر څه دلته وليکئ'!BB50</f>
        <v>0</v>
      </c>
      <c r="AC590" s="193">
        <f>'هر څه دلته وليکئ'!BC50</f>
        <v>0</v>
      </c>
      <c r="AD590" s="745" t="s">
        <v>114</v>
      </c>
      <c r="AE590" s="746"/>
      <c r="AF590" s="205">
        <f>'هر څه دلته وليکئ'!BD50</f>
        <v>0</v>
      </c>
      <c r="AG590" s="706">
        <f>'هر څه دلته وليکئ'!DH50</f>
        <v>0</v>
      </c>
      <c r="AH590" s="740">
        <f>'هر څه دلته وليکئ'!DI50</f>
        <v>0</v>
      </c>
      <c r="AI590" s="421" t="str">
        <f>'هر څه دلته وليکئ'!DJ50</f>
        <v xml:space="preserve"> ثبت </v>
      </c>
      <c r="AJ590" s="673">
        <f>'هر څه دلته وليکئ'!DM50</f>
        <v>0</v>
      </c>
      <c r="AK590" s="682">
        <f>'هر څه دلته وليکئ'!DN50</f>
        <v>0</v>
      </c>
      <c r="AL590" s="676">
        <f>'هر څه دلته وليکئ'!DO50</f>
        <v>0</v>
      </c>
      <c r="AM590" s="673">
        <f>'هر څه دلته وليکئ'!DP50</f>
        <v>0</v>
      </c>
      <c r="AN590" s="673">
        <f>'هر څه دلته وليکئ'!DQ50</f>
        <v>0</v>
      </c>
      <c r="AO590" s="673">
        <f>'هر څه دلته وليکئ'!DR50</f>
        <v>0</v>
      </c>
      <c r="AP590" s="673">
        <f>'هر څه دلته وليکئ'!DS50</f>
        <v>0</v>
      </c>
      <c r="AQ590" s="673">
        <f>'هر څه دلته وليکئ'!DT50</f>
        <v>0</v>
      </c>
      <c r="AR590" s="673">
        <f>'هر څه دلته وليکئ'!DU50</f>
        <v>0</v>
      </c>
      <c r="AS590" s="670">
        <v>40</v>
      </c>
    </row>
    <row r="591" spans="1:45" ht="23.45" customHeight="1" thickBot="1">
      <c r="A591" s="668"/>
      <c r="B591" s="669"/>
      <c r="C591" s="205">
        <f>'هر څه دلته وليکئ'!A50</f>
        <v>0</v>
      </c>
      <c r="D591" s="205">
        <f>'هر څه دلته وليکئ'!B50</f>
        <v>0</v>
      </c>
      <c r="E591" s="205">
        <f>'هر څه دلته وليکئ'!C50</f>
        <v>0</v>
      </c>
      <c r="F591" s="205">
        <f>'هر څه دلته وليکئ'!D50</f>
        <v>0</v>
      </c>
      <c r="G591" s="432">
        <f>'هر څه دلته وليکئ'!E50</f>
        <v>0</v>
      </c>
      <c r="H591" s="190">
        <f>'هر څه دلته وليکئ'!F50</f>
        <v>0</v>
      </c>
      <c r="I591" s="205">
        <f>'هر څه دلته وليکئ'!G50</f>
        <v>0</v>
      </c>
      <c r="J591" s="722"/>
      <c r="K591" s="435">
        <f>'هر څه دلته وليکئ'!H50</f>
        <v>0</v>
      </c>
      <c r="L591" s="194">
        <f>'هر څه دلته وليکئ'!I50</f>
        <v>0</v>
      </c>
      <c r="M591" s="194">
        <f>'هر څه دلته وليکئ'!J50</f>
        <v>0</v>
      </c>
      <c r="N591" s="194">
        <f>'هر څه دلته وليکئ'!K50</f>
        <v>0</v>
      </c>
      <c r="O591" s="194">
        <f>'هر څه دلته وليکئ'!L50</f>
        <v>0</v>
      </c>
      <c r="P591" s="194">
        <f>'هر څه دلته وليکئ'!M50</f>
        <v>0</v>
      </c>
      <c r="Q591" s="194">
        <f>'هر څه دلته وليکئ'!N50</f>
        <v>0</v>
      </c>
      <c r="R591" s="194">
        <f>'هر څه دلته وليکئ'!O50</f>
        <v>0</v>
      </c>
      <c r="S591" s="194"/>
      <c r="T591" s="194">
        <f>'هر څه دلته وليکئ'!Q50</f>
        <v>0</v>
      </c>
      <c r="U591" s="194">
        <f>'هر څه دلته وليکئ'!R50</f>
        <v>0</v>
      </c>
      <c r="V591" s="194">
        <f>'هر څه دلته وليکئ'!S50</f>
        <v>0</v>
      </c>
      <c r="W591" s="194">
        <f>'هر څه دلته وليکئ'!T50</f>
        <v>0</v>
      </c>
      <c r="X591" s="194">
        <f>'هر څه دلته وليکئ'!U50</f>
        <v>0</v>
      </c>
      <c r="Y591" s="194"/>
      <c r="Z591" s="194">
        <f>'هر څه دلته وليکئ'!W50</f>
        <v>0</v>
      </c>
      <c r="AA591" s="194">
        <f>'هر څه دلته وليکئ'!X50</f>
        <v>0</v>
      </c>
      <c r="AB591" s="194">
        <f>'هر څه دلته وليکئ'!Y50</f>
        <v>0</v>
      </c>
      <c r="AC591" s="195">
        <f>'هر څه دلته وليکئ'!Z50</f>
        <v>0</v>
      </c>
      <c r="AD591" s="724" t="s">
        <v>115</v>
      </c>
      <c r="AE591" s="725"/>
      <c r="AF591" s="205">
        <f>'هر څه دلته وليکئ'!AA50</f>
        <v>0</v>
      </c>
      <c r="AG591" s="707"/>
      <c r="AH591" s="741"/>
      <c r="AI591" s="653" t="str">
        <f>'هر څه دلته وليکئ'!DK50</f>
        <v xml:space="preserve">  پاڼه</v>
      </c>
      <c r="AJ591" s="674"/>
      <c r="AK591" s="683"/>
      <c r="AL591" s="677"/>
      <c r="AM591" s="674"/>
      <c r="AN591" s="674"/>
      <c r="AO591" s="674"/>
      <c r="AP591" s="674"/>
      <c r="AQ591" s="674"/>
      <c r="AR591" s="674"/>
      <c r="AS591" s="671"/>
    </row>
    <row r="592" spans="1:45" ht="23.45" customHeight="1">
      <c r="A592" s="668"/>
      <c r="B592" s="669"/>
      <c r="C592" s="262">
        <f>'هر څه دلته وليکئ'!CG50</f>
        <v>0</v>
      </c>
      <c r="D592" s="262">
        <f>'هر څه دلته وليکئ'!CH50</f>
        <v>0</v>
      </c>
      <c r="E592" s="262">
        <f>'هر څه دلته وليکئ'!CI50</f>
        <v>0</v>
      </c>
      <c r="F592" s="262">
        <f>'هر څه دلته وليکئ'!CJ50</f>
        <v>0</v>
      </c>
      <c r="G592" s="439">
        <f>'هر څه دلته وليکئ'!CK50</f>
        <v>0</v>
      </c>
      <c r="H592" s="447">
        <f>'هر څه دلته وليکئ'!CL50</f>
        <v>0</v>
      </c>
      <c r="I592" s="262">
        <f>'هر څه دلته وليکئ'!CM50</f>
        <v>0</v>
      </c>
      <c r="J592" s="722"/>
      <c r="K592" s="262">
        <f>'هر څه دلته وليکئ'!CO50</f>
        <v>0</v>
      </c>
      <c r="L592" s="155">
        <f>'هر څه دلته وليکئ'!CP50</f>
        <v>0</v>
      </c>
      <c r="M592" s="155">
        <f>'هر څه دلته وليکئ'!CQ50</f>
        <v>0</v>
      </c>
      <c r="N592" s="155"/>
      <c r="O592" s="155">
        <f>'هر څه دلته وليکئ'!CS50</f>
        <v>0</v>
      </c>
      <c r="P592" s="155"/>
      <c r="Q592" s="155">
        <f>'هر څه دلته وليکئ'!CU50</f>
        <v>0</v>
      </c>
      <c r="R592" s="155">
        <f>'هر څه دلته وليکئ'!CV50</f>
        <v>0</v>
      </c>
      <c r="S592" s="155"/>
      <c r="T592" s="155">
        <f>'هر څه دلته وليکئ'!CX50</f>
        <v>0</v>
      </c>
      <c r="U592" s="155">
        <f>'هر څه دلته وليکئ'!CY50</f>
        <v>0</v>
      </c>
      <c r="V592" s="155">
        <f>'هر څه دلته وليکئ'!CZ50</f>
        <v>0</v>
      </c>
      <c r="W592" s="155">
        <f>'هر څه دلته وليکئ'!DA50</f>
        <v>0</v>
      </c>
      <c r="X592" s="155">
        <f>'هر څه دلته وليکئ'!DB50</f>
        <v>0</v>
      </c>
      <c r="Y592" s="155"/>
      <c r="Z592" s="155">
        <f>'هر څه دلته وليکئ'!DD50</f>
        <v>0</v>
      </c>
      <c r="AA592" s="155">
        <f>'هر څه دلته وليکئ'!DE50</f>
        <v>0</v>
      </c>
      <c r="AB592" s="155">
        <f>'هر څه دلته وليکئ'!DF50</f>
        <v>0</v>
      </c>
      <c r="AC592" s="196">
        <f>'هر څه دلته وليکئ'!DG50</f>
        <v>0</v>
      </c>
      <c r="AD592" s="224" t="s">
        <v>49</v>
      </c>
      <c r="AE592" s="738" t="s">
        <v>116</v>
      </c>
      <c r="AF592" s="729">
        <f>AF13</f>
        <v>1403</v>
      </c>
      <c r="AG592" s="707"/>
      <c r="AH592" s="741"/>
      <c r="AI592" s="653"/>
      <c r="AJ592" s="674"/>
      <c r="AK592" s="683"/>
      <c r="AL592" s="677"/>
      <c r="AM592" s="674"/>
      <c r="AN592" s="674"/>
      <c r="AO592" s="674"/>
      <c r="AP592" s="674"/>
      <c r="AQ592" s="674"/>
      <c r="AR592" s="674"/>
      <c r="AS592" s="671"/>
    </row>
    <row r="593" spans="1:45" ht="23.45" customHeight="1">
      <c r="A593" s="668"/>
      <c r="B593" s="669"/>
      <c r="C593" s="441">
        <v>0</v>
      </c>
      <c r="D593" s="426">
        <v>0</v>
      </c>
      <c r="E593" s="263">
        <f>IF(G593="","",G593-F593)</f>
        <v>0</v>
      </c>
      <c r="F593" s="263">
        <f>IF(F594="","",F594-F592)</f>
        <v>0</v>
      </c>
      <c r="G593" s="442">
        <f>IF(G594="","",G594-G592)</f>
        <v>0</v>
      </c>
      <c r="H593" s="714">
        <f>'هر څه دلته وليکئ'!BK50</f>
        <v>0</v>
      </c>
      <c r="I593" s="727">
        <f>'هر څه دلته وليکئ'!BL50</f>
        <v>0</v>
      </c>
      <c r="J593" s="722"/>
      <c r="K593" s="263">
        <f>'هر څه دلته وليکئ'!BM50</f>
        <v>0</v>
      </c>
      <c r="L593" s="156">
        <f>'هر څه دلته وليکئ'!BN50</f>
        <v>0</v>
      </c>
      <c r="M593" s="156">
        <f>'هر څه دلته وليکئ'!BO50</f>
        <v>0</v>
      </c>
      <c r="N593" s="156"/>
      <c r="O593" s="156">
        <f>'هر څه دلته وليکئ'!BQ50</f>
        <v>0</v>
      </c>
      <c r="P593" s="156"/>
      <c r="Q593" s="156">
        <f>'هر څه دلته وليکئ'!BS50</f>
        <v>0</v>
      </c>
      <c r="R593" s="156">
        <f>'هر څه دلته وليکئ'!BT50</f>
        <v>0</v>
      </c>
      <c r="S593" s="156"/>
      <c r="T593" s="156">
        <f>'هر څه دلته وليکئ'!BV50</f>
        <v>0</v>
      </c>
      <c r="U593" s="156">
        <f>'هر څه دلته وليکئ'!BW50</f>
        <v>0</v>
      </c>
      <c r="V593" s="156">
        <f>'هر څه دلته وليکئ'!BX50</f>
        <v>0</v>
      </c>
      <c r="W593" s="156">
        <f>'هر څه دلته وليکئ'!BY50</f>
        <v>0</v>
      </c>
      <c r="X593" s="156">
        <f>'هر څه دلته وليکئ'!BZ50</f>
        <v>0</v>
      </c>
      <c r="Y593" s="156"/>
      <c r="Z593" s="156">
        <f>'هر څه دلته وليکئ'!CB50</f>
        <v>0</v>
      </c>
      <c r="AA593" s="156">
        <f>'هر څه دلته وليکئ'!CC50</f>
        <v>0</v>
      </c>
      <c r="AB593" s="156">
        <f>'هر څه دلته وليکئ'!CD50</f>
        <v>0</v>
      </c>
      <c r="AC593" s="198">
        <f>'هر څه دلته وليکئ'!CE50</f>
        <v>0</v>
      </c>
      <c r="AD593" s="225" t="s">
        <v>0</v>
      </c>
      <c r="AE593" s="738"/>
      <c r="AF593" s="661"/>
      <c r="AG593" s="707"/>
      <c r="AH593" s="741"/>
      <c r="AI593" s="653" t="str">
        <f>'هر څه دلته وليکئ'!DL50</f>
        <v>جلد</v>
      </c>
      <c r="AJ593" s="674"/>
      <c r="AK593" s="683"/>
      <c r="AL593" s="677"/>
      <c r="AM593" s="674"/>
      <c r="AN593" s="674"/>
      <c r="AO593" s="674"/>
      <c r="AP593" s="674"/>
      <c r="AQ593" s="674"/>
      <c r="AR593" s="674"/>
      <c r="AS593" s="671"/>
    </row>
    <row r="594" spans="1:45" ht="23.45" customHeight="1">
      <c r="A594" s="668"/>
      <c r="B594" s="669"/>
      <c r="C594" s="263">
        <f>'هر څه دلته وليکئ'!BF50</f>
        <v>0</v>
      </c>
      <c r="D594" s="263">
        <f>'هر څه دلته وليکئ'!BG50</f>
        <v>0</v>
      </c>
      <c r="E594" s="263">
        <f>'هر څه دلته وليکئ'!BH50</f>
        <v>0</v>
      </c>
      <c r="F594" s="263">
        <f>'هر څه دلته وليکئ'!BI50</f>
        <v>0</v>
      </c>
      <c r="G594" s="450">
        <f>'هر څه دلته وليکئ'!BJ50</f>
        <v>0</v>
      </c>
      <c r="H594" s="715"/>
      <c r="I594" s="728"/>
      <c r="J594" s="723"/>
      <c r="K594" s="263">
        <f t="shared" ref="K594:R594" si="123">SUM(K593+K592)</f>
        <v>0</v>
      </c>
      <c r="L594" s="156">
        <f t="shared" si="123"/>
        <v>0</v>
      </c>
      <c r="M594" s="189">
        <f t="shared" si="123"/>
        <v>0</v>
      </c>
      <c r="N594" s="189"/>
      <c r="O594" s="189">
        <f t="shared" si="123"/>
        <v>0</v>
      </c>
      <c r="P594" s="189"/>
      <c r="Q594" s="189">
        <f t="shared" si="123"/>
        <v>0</v>
      </c>
      <c r="R594" s="189">
        <f t="shared" si="123"/>
        <v>0</v>
      </c>
      <c r="S594" s="189"/>
      <c r="T594" s="189">
        <f>SUM(T593+T592)</f>
        <v>0</v>
      </c>
      <c r="U594" s="189">
        <f>SUM(U593+U592)</f>
        <v>0</v>
      </c>
      <c r="V594" s="189">
        <f>SUM(V593+V592)</f>
        <v>0</v>
      </c>
      <c r="W594" s="189">
        <f>SUM(W593+W592)</f>
        <v>0</v>
      </c>
      <c r="X594" s="189">
        <f>SUM(X593+X592)</f>
        <v>0</v>
      </c>
      <c r="Y594" s="189"/>
      <c r="Z594" s="189">
        <f>SUM(Z593+Z592)</f>
        <v>0</v>
      </c>
      <c r="AA594" s="189">
        <f>SUM(AA593+AA592)</f>
        <v>0</v>
      </c>
      <c r="AB594" s="189">
        <f>SUM(AB593+AB592)</f>
        <v>0</v>
      </c>
      <c r="AC594" s="204">
        <f>SUM(AC593+AC592)</f>
        <v>0</v>
      </c>
      <c r="AD594" s="226" t="s">
        <v>48</v>
      </c>
      <c r="AE594" s="739"/>
      <c r="AF594" s="728"/>
      <c r="AG594" s="708"/>
      <c r="AH594" s="742"/>
      <c r="AI594" s="654"/>
      <c r="AJ594" s="675"/>
      <c r="AK594" s="684"/>
      <c r="AL594" s="678"/>
      <c r="AM594" s="675"/>
      <c r="AN594" s="675"/>
      <c r="AO594" s="675"/>
      <c r="AP594" s="675"/>
      <c r="AQ594" s="675"/>
      <c r="AR594" s="675"/>
      <c r="AS594" s="672"/>
    </row>
    <row r="595" spans="1:45" ht="15.95" customHeight="1">
      <c r="A595" s="704" t="s">
        <v>264</v>
      </c>
      <c r="B595" s="705"/>
      <c r="C595" s="705"/>
      <c r="D595" s="705"/>
      <c r="E595" s="705"/>
      <c r="F595" s="705"/>
      <c r="G595" s="705"/>
      <c r="H595" s="705"/>
      <c r="I595" s="705"/>
      <c r="J595" s="705"/>
      <c r="K595" s="704" t="s">
        <v>119</v>
      </c>
      <c r="L595" s="705"/>
      <c r="M595" s="705"/>
      <c r="N595" s="705"/>
      <c r="O595" s="705"/>
      <c r="P595" s="705"/>
      <c r="Q595" s="705"/>
      <c r="R595" s="705"/>
      <c r="S595" s="705"/>
      <c r="T595" s="705"/>
      <c r="U595" s="705"/>
      <c r="V595" s="705"/>
      <c r="W595" s="705"/>
      <c r="X595" s="705"/>
      <c r="Y595" s="705"/>
      <c r="Z595" s="705"/>
      <c r="AA595" s="705"/>
      <c r="AB595" s="705"/>
      <c r="AC595" s="717"/>
      <c r="AD595" s="718" t="s">
        <v>118</v>
      </c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20"/>
    </row>
    <row r="596" spans="1:45" ht="15.95" customHeight="1" thickBot="1">
      <c r="A596" s="650" t="s">
        <v>58</v>
      </c>
      <c r="B596" s="651"/>
      <c r="C596" s="651"/>
      <c r="D596" s="651"/>
      <c r="E596" s="651"/>
      <c r="F596" s="651"/>
      <c r="G596" s="651"/>
      <c r="H596" s="651"/>
      <c r="I596" s="651"/>
      <c r="J596" s="651"/>
      <c r="K596" s="651"/>
      <c r="L596" s="651"/>
      <c r="M596" s="651"/>
      <c r="N596" s="651"/>
      <c r="O596" s="651"/>
      <c r="P596" s="651"/>
      <c r="Q596" s="651"/>
      <c r="R596" s="651"/>
      <c r="S596" s="651"/>
      <c r="T596" s="651"/>
      <c r="U596" s="651"/>
      <c r="V596" s="651"/>
      <c r="W596" s="651"/>
      <c r="X596" s="651"/>
      <c r="Y596" s="651"/>
      <c r="Z596" s="651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2"/>
    </row>
    <row r="597" spans="1:45" ht="15.95" customHeight="1">
      <c r="A597" s="698" t="s">
        <v>151</v>
      </c>
      <c r="B597" s="698"/>
      <c r="C597" s="698"/>
      <c r="D597" s="698"/>
      <c r="E597" s="698"/>
      <c r="F597" s="698"/>
      <c r="G597" s="199"/>
      <c r="H597" s="703" t="s">
        <v>152</v>
      </c>
      <c r="I597" s="703"/>
      <c r="J597" s="703"/>
      <c r="K597" s="703"/>
      <c r="L597" s="703"/>
      <c r="M597" s="703"/>
      <c r="N597" s="703"/>
      <c r="O597" s="199"/>
      <c r="P597" s="703" t="s">
        <v>153</v>
      </c>
      <c r="Q597" s="703"/>
      <c r="R597" s="703"/>
      <c r="S597" s="703"/>
      <c r="T597" s="703"/>
      <c r="U597" s="703"/>
      <c r="V597" s="703"/>
      <c r="W597" s="703"/>
      <c r="X597" s="703"/>
      <c r="Y597" s="199"/>
      <c r="Z597" s="730" t="str">
        <f>Z27</f>
        <v>ولسوالۍ تائيدي:</v>
      </c>
      <c r="AA597" s="730"/>
      <c r="AB597" s="730"/>
      <c r="AC597" s="730"/>
      <c r="AD597" s="730"/>
      <c r="AE597" s="730"/>
      <c r="AF597" s="730"/>
      <c r="AG597" s="730"/>
      <c r="AH597" s="281"/>
      <c r="AI597" s="730" t="s">
        <v>287</v>
      </c>
      <c r="AJ597" s="730"/>
      <c r="AK597" s="730"/>
      <c r="AL597" s="730"/>
      <c r="AM597" s="730"/>
      <c r="AN597" s="730"/>
      <c r="AO597" s="730"/>
      <c r="AP597" s="730"/>
      <c r="AQ597" s="730"/>
      <c r="AR597" s="274"/>
      <c r="AS597" s="274"/>
    </row>
    <row r="598" spans="1:45" ht="15.95" customHeight="1">
      <c r="A598" s="214"/>
      <c r="B598" s="214"/>
      <c r="C598" s="153"/>
      <c r="D598" s="153"/>
      <c r="E598" s="153"/>
      <c r="F598" s="153"/>
      <c r="G598" s="153"/>
      <c r="H598" s="153"/>
      <c r="I598" s="220"/>
      <c r="J598" s="153"/>
      <c r="K598" s="220"/>
      <c r="L598" s="153"/>
      <c r="M598" s="153"/>
      <c r="N598" s="153"/>
      <c r="O598" s="153"/>
      <c r="P598" s="153"/>
      <c r="Q598" s="153"/>
      <c r="R598" s="153"/>
      <c r="S598" s="153"/>
      <c r="T598" s="153"/>
      <c r="U598" s="153"/>
      <c r="V598" s="153"/>
      <c r="W598" s="153"/>
      <c r="X598" s="153"/>
      <c r="Y598" s="153"/>
      <c r="Z598" s="153"/>
      <c r="AA598" s="153"/>
      <c r="AB598" s="153"/>
      <c r="AC598" s="153"/>
      <c r="AD598" s="228"/>
      <c r="AE598" s="228"/>
      <c r="AF598" s="220"/>
      <c r="AG598" s="255"/>
      <c r="AH598" s="214"/>
      <c r="AI598" s="90"/>
      <c r="AJ598" s="90"/>
      <c r="AK598" s="90"/>
      <c r="AL598" s="90"/>
      <c r="AM598" s="90"/>
      <c r="AN598" s="90"/>
      <c r="AO598" s="90"/>
      <c r="AP598" s="274"/>
      <c r="AQ598" s="274"/>
      <c r="AR598" s="274"/>
      <c r="AS598" s="274"/>
    </row>
    <row r="599" spans="1:45" ht="15.95" customHeight="1">
      <c r="A599" s="215"/>
      <c r="B599" s="215"/>
      <c r="C599" s="200"/>
      <c r="D599" s="200"/>
      <c r="E599" s="200"/>
      <c r="F599" s="200"/>
      <c r="G599" s="200"/>
      <c r="H599" s="200"/>
      <c r="I599" s="220"/>
      <c r="J599" s="200"/>
      <c r="K599" s="221"/>
      <c r="L599" s="200"/>
      <c r="M599" s="200"/>
      <c r="N599" s="201"/>
      <c r="O599" s="201"/>
      <c r="P599" s="200"/>
      <c r="Q599" s="200"/>
      <c r="R599" s="200"/>
      <c r="S599" s="200"/>
      <c r="T599" s="200"/>
      <c r="U599" s="200"/>
      <c r="V599" s="200"/>
      <c r="W599" s="200"/>
      <c r="X599" s="201"/>
      <c r="Y599" s="201"/>
      <c r="Z599" s="201"/>
      <c r="AA599" s="200"/>
      <c r="AB599" s="200"/>
      <c r="AC599" s="200"/>
      <c r="AD599" s="229"/>
      <c r="AE599" s="229"/>
      <c r="AF599" s="220"/>
      <c r="AG599" s="256"/>
      <c r="AH599" s="277"/>
      <c r="AI599" s="251"/>
      <c r="AJ599" s="98"/>
      <c r="AK599" s="6"/>
      <c r="AL599" s="6"/>
      <c r="AM599" s="6"/>
      <c r="AN599" s="6"/>
      <c r="AO599" s="6"/>
      <c r="AP599" s="6"/>
      <c r="AQ599" s="6"/>
      <c r="AR599" s="6"/>
      <c r="AS599" s="6"/>
    </row>
    <row r="600" spans="1:45" ht="15.95" customHeight="1" thickBot="1">
      <c r="A600" s="216"/>
      <c r="B600" s="216"/>
      <c r="C600" s="202"/>
      <c r="D600" s="202"/>
      <c r="E600" s="202"/>
      <c r="F600" s="202"/>
      <c r="G600" s="202"/>
      <c r="H600" s="202"/>
      <c r="J600" s="202"/>
      <c r="K600" s="222"/>
      <c r="L600" s="202"/>
      <c r="M600" s="202"/>
      <c r="N600" s="202"/>
      <c r="O600" s="203"/>
      <c r="P600" s="202"/>
      <c r="Q600" s="202"/>
      <c r="R600" s="202"/>
      <c r="S600" s="202"/>
      <c r="T600" s="202"/>
      <c r="U600" s="202"/>
      <c r="V600" s="202"/>
      <c r="W600" s="202"/>
      <c r="X600" s="203"/>
      <c r="Y600" s="203"/>
      <c r="Z600" s="203"/>
      <c r="AA600" s="202"/>
      <c r="AB600" s="202"/>
      <c r="AC600" s="202"/>
      <c r="AD600" s="230"/>
      <c r="AE600" s="230"/>
      <c r="AF600" s="222"/>
      <c r="AG600" s="257"/>
      <c r="AH600" s="278"/>
      <c r="AI600" s="252"/>
      <c r="AJ600" s="118"/>
      <c r="AK600" s="100"/>
      <c r="AL600" s="100"/>
      <c r="AM600" s="100"/>
      <c r="AN600" s="100"/>
      <c r="AO600" s="100"/>
      <c r="AP600" s="100"/>
      <c r="AQ600" s="100"/>
      <c r="AR600" s="100"/>
      <c r="AS600" s="100"/>
    </row>
    <row r="601" spans="1:45" ht="13.5" customHeight="1">
      <c r="A601" s="1" t="s">
        <v>0</v>
      </c>
      <c r="B601" s="206" t="s">
        <v>1</v>
      </c>
      <c r="C601" s="697" t="s">
        <v>2</v>
      </c>
      <c r="D601" s="657"/>
      <c r="E601" s="657"/>
      <c r="F601" s="657"/>
      <c r="G601" s="658"/>
      <c r="H601" s="183" t="s">
        <v>60</v>
      </c>
      <c r="I601" s="284"/>
      <c r="J601" s="423"/>
      <c r="K601" s="287"/>
      <c r="L601" s="149"/>
      <c r="M601" s="149"/>
      <c r="N601" s="149"/>
      <c r="O601" s="149"/>
      <c r="P601" s="149"/>
      <c r="Q601" s="149"/>
      <c r="R601" s="149"/>
      <c r="S60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601" s="713"/>
      <c r="U601" s="713"/>
      <c r="V601" s="713"/>
      <c r="W601" s="713"/>
      <c r="X601" s="713"/>
      <c r="Y601" s="713"/>
      <c r="Z601" s="713"/>
      <c r="AA601" s="713"/>
      <c r="AB601" s="713"/>
      <c r="AC601" s="713"/>
      <c r="AD601" s="713"/>
      <c r="AE601" s="713"/>
      <c r="AF601" s="713"/>
      <c r="AG601" s="713"/>
      <c r="AH601" s="713"/>
      <c r="AI601" s="713"/>
      <c r="AJ601" s="2"/>
      <c r="AK601" s="2"/>
      <c r="AL601" s="94"/>
      <c r="AM601" s="94"/>
      <c r="AN601" s="94"/>
      <c r="AO601" s="94"/>
      <c r="AP601" s="94"/>
      <c r="AQ601" s="94"/>
      <c r="AR601" s="94"/>
      <c r="AS601" s="2"/>
    </row>
    <row r="602" spans="1:45" ht="13.5" customHeight="1">
      <c r="A602" s="207">
        <f t="shared" ref="A602:B608" si="124">A2</f>
        <v>70</v>
      </c>
      <c r="B602" s="208">
        <f t="shared" si="124"/>
        <v>0</v>
      </c>
      <c r="C602" s="679" t="s">
        <v>3</v>
      </c>
      <c r="D602" s="680"/>
      <c r="E602" s="680"/>
      <c r="F602" s="680"/>
      <c r="G602" s="681"/>
      <c r="H602" s="184"/>
      <c r="I602" s="285"/>
      <c r="J602" s="185"/>
      <c r="K602" s="285"/>
      <c r="L602" s="185"/>
      <c r="M602" s="185"/>
      <c r="N602" s="716" t="s">
        <v>246</v>
      </c>
      <c r="O602" s="716"/>
      <c r="P602" s="716"/>
      <c r="Q602" s="716"/>
      <c r="R602" s="716"/>
      <c r="S602" s="713"/>
      <c r="T602" s="713"/>
      <c r="U602" s="713"/>
      <c r="V602" s="713"/>
      <c r="W602" s="713"/>
      <c r="X602" s="713"/>
      <c r="Y602" s="713"/>
      <c r="Z602" s="713"/>
      <c r="AA602" s="713"/>
      <c r="AB602" s="713"/>
      <c r="AC602" s="713"/>
      <c r="AD602" s="713"/>
      <c r="AE602" s="713"/>
      <c r="AF602" s="713"/>
      <c r="AG602" s="713"/>
      <c r="AH602" s="713"/>
      <c r="AI602" s="713"/>
      <c r="AJ602" s="2"/>
      <c r="AK602" s="2"/>
      <c r="AL602" s="39"/>
      <c r="AM602" s="39"/>
      <c r="AN602" s="39"/>
      <c r="AO602" s="39"/>
      <c r="AP602" s="39"/>
      <c r="AQ602" s="39"/>
      <c r="AR602" s="13"/>
      <c r="AS602" s="2"/>
    </row>
    <row r="603" spans="1:45" ht="13.5" customHeight="1">
      <c r="A603" s="207">
        <f t="shared" si="124"/>
        <v>50</v>
      </c>
      <c r="B603" s="209">
        <f t="shared" si="124"/>
        <v>0</v>
      </c>
      <c r="C603" s="679" t="s">
        <v>4</v>
      </c>
      <c r="D603" s="680"/>
      <c r="E603" s="680"/>
      <c r="F603" s="680"/>
      <c r="G603" s="681"/>
      <c r="H603" s="184"/>
      <c r="I603" s="285"/>
      <c r="J603" s="185"/>
      <c r="K603" s="285"/>
      <c r="L603" s="185"/>
      <c r="M603" s="185"/>
      <c r="N603" s="716"/>
      <c r="O603" s="716"/>
      <c r="P603" s="716"/>
      <c r="Q603" s="716"/>
      <c r="R603" s="716"/>
      <c r="S603" s="713"/>
      <c r="T603" s="713"/>
      <c r="U603" s="713"/>
      <c r="V603" s="713"/>
      <c r="W603" s="713"/>
      <c r="X603" s="713"/>
      <c r="Y603" s="713"/>
      <c r="Z603" s="713"/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2"/>
      <c r="AK603" s="2"/>
      <c r="AL603" s="89"/>
      <c r="AM603" s="89"/>
      <c r="AN603" s="744" t="s">
        <v>150</v>
      </c>
      <c r="AO603" s="744"/>
      <c r="AP603" s="744"/>
      <c r="AQ603" s="744"/>
      <c r="AR603" s="744"/>
      <c r="AS603" s="744"/>
    </row>
    <row r="604" spans="1:45" ht="13.5" customHeight="1">
      <c r="A604" s="182">
        <f t="shared" si="124"/>
        <v>40</v>
      </c>
      <c r="B604" s="209">
        <f t="shared" si="124"/>
        <v>0</v>
      </c>
      <c r="C604" s="679" t="s">
        <v>262</v>
      </c>
      <c r="D604" s="680"/>
      <c r="E604" s="680"/>
      <c r="F604" s="680"/>
      <c r="G604" s="681"/>
      <c r="H604" s="183"/>
      <c r="I604" s="284"/>
      <c r="J604" s="423"/>
      <c r="K604" s="287"/>
      <c r="L604" s="149"/>
      <c r="M604" s="149"/>
      <c r="N604" s="149"/>
      <c r="O604" s="149"/>
      <c r="P604" s="149"/>
      <c r="Q604" s="149"/>
      <c r="R604" s="149"/>
      <c r="S604" s="713"/>
      <c r="T604" s="713"/>
      <c r="U604" s="713"/>
      <c r="V604" s="713"/>
      <c r="W604" s="713"/>
      <c r="X604" s="713"/>
      <c r="Y604" s="713"/>
      <c r="Z604" s="713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2"/>
      <c r="AK604" s="2"/>
      <c r="AL604" s="95"/>
      <c r="AM604" s="95"/>
      <c r="AN604" s="95"/>
      <c r="AO604" s="95"/>
      <c r="AP604" s="95"/>
      <c r="AQ604" s="95"/>
      <c r="AR604" s="95"/>
      <c r="AS604" s="2"/>
    </row>
    <row r="605" spans="1:45" ht="13.5" customHeight="1">
      <c r="A605" s="207">
        <f t="shared" si="124"/>
        <v>5</v>
      </c>
      <c r="B605" s="208">
        <f t="shared" si="124"/>
        <v>0</v>
      </c>
      <c r="C605" s="679" t="s">
        <v>263</v>
      </c>
      <c r="D605" s="680"/>
      <c r="E605" s="680"/>
      <c r="F605" s="680"/>
      <c r="G605" s="681"/>
      <c r="H605" s="183"/>
      <c r="I605" s="284"/>
      <c r="J605" s="423"/>
      <c r="K605" s="287"/>
      <c r="L605" s="149"/>
      <c r="M605" s="149"/>
      <c r="N605" s="149"/>
      <c r="O605" s="149"/>
      <c r="P605" s="149"/>
      <c r="Q605" s="149"/>
      <c r="R605" s="149"/>
      <c r="S605" s="713"/>
      <c r="T605" s="713"/>
      <c r="U605" s="713"/>
      <c r="V605" s="713"/>
      <c r="W605" s="713"/>
      <c r="X605" s="713"/>
      <c r="Y605" s="713"/>
      <c r="Z605" s="713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2"/>
      <c r="AK605" s="2"/>
      <c r="AL605" s="95"/>
      <c r="AM605" s="95"/>
      <c r="AN605" s="95"/>
      <c r="AO605" s="95"/>
      <c r="AP605" s="95"/>
      <c r="AQ605" s="95"/>
      <c r="AR605" s="95"/>
      <c r="AS605" s="2"/>
    </row>
    <row r="606" spans="1:45" ht="13.5" customHeight="1">
      <c r="A606" s="182">
        <f t="shared" si="124"/>
        <v>5</v>
      </c>
      <c r="B606" s="209">
        <f t="shared" si="124"/>
        <v>0</v>
      </c>
      <c r="C606" s="679" t="s">
        <v>5</v>
      </c>
      <c r="D606" s="680"/>
      <c r="E606" s="680"/>
      <c r="F606" s="680"/>
      <c r="G606" s="681"/>
      <c r="H606" s="183"/>
      <c r="I606" s="284"/>
      <c r="J606" s="423"/>
      <c r="K606" s="287"/>
      <c r="L606" s="149"/>
      <c r="M606" s="149"/>
      <c r="N606" s="149"/>
      <c r="O606" s="149"/>
      <c r="P606" s="149"/>
      <c r="Q606" s="149"/>
      <c r="R606" s="149"/>
      <c r="S606" s="713"/>
      <c r="T606" s="713"/>
      <c r="U606" s="713"/>
      <c r="V606" s="713"/>
      <c r="W606" s="713"/>
      <c r="X606" s="713"/>
      <c r="Y606" s="713"/>
      <c r="Z606" s="713"/>
      <c r="AA606" s="713"/>
      <c r="AB606" s="713"/>
      <c r="AC606" s="713"/>
      <c r="AD606" s="713"/>
      <c r="AE606" s="713"/>
      <c r="AF606" s="713"/>
      <c r="AG606" s="713"/>
      <c r="AH606" s="713"/>
      <c r="AI606" s="713"/>
      <c r="AJ606" s="2"/>
      <c r="AK606" s="2"/>
      <c r="AL606" s="2"/>
      <c r="AM606" s="2"/>
      <c r="AN606" s="2"/>
      <c r="AO606" s="2"/>
      <c r="AP606" s="2"/>
      <c r="AQ606" s="2"/>
      <c r="AR606" s="13"/>
      <c r="AS606" s="2"/>
    </row>
    <row r="607" spans="1:45" ht="13.5" customHeight="1">
      <c r="A607" s="182">
        <f t="shared" si="124"/>
        <v>10</v>
      </c>
      <c r="B607" s="209">
        <f t="shared" si="124"/>
        <v>0</v>
      </c>
      <c r="C607" s="679" t="s">
        <v>6</v>
      </c>
      <c r="D607" s="680"/>
      <c r="E607" s="680"/>
      <c r="F607" s="680"/>
      <c r="G607" s="681"/>
      <c r="H607" s="149"/>
      <c r="I607" s="284"/>
      <c r="J607" s="185"/>
      <c r="K607" s="285"/>
      <c r="L607" s="185"/>
      <c r="M607" s="185"/>
      <c r="N607" s="185"/>
      <c r="O607" s="185"/>
      <c r="P607" s="185"/>
      <c r="Q607" s="185"/>
      <c r="R607" s="185"/>
      <c r="S607" s="713"/>
      <c r="T607" s="713"/>
      <c r="U607" s="713"/>
      <c r="V607" s="713"/>
      <c r="W607" s="713"/>
      <c r="X607" s="713"/>
      <c r="Y607" s="713"/>
      <c r="Z607" s="713"/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96"/>
      <c r="AK607" s="96"/>
      <c r="AL607" s="96"/>
      <c r="AM607" s="96"/>
      <c r="AN607" s="743" t="s">
        <v>149</v>
      </c>
      <c r="AO607" s="743"/>
      <c r="AP607" s="743"/>
      <c r="AQ607" s="743"/>
      <c r="AR607" s="743"/>
      <c r="AS607" s="743"/>
    </row>
    <row r="608" spans="1:45" ht="13.5" customHeight="1" thickBot="1">
      <c r="A608" s="210">
        <f t="shared" si="124"/>
        <v>0</v>
      </c>
      <c r="B608" s="211">
        <f t="shared" si="124"/>
        <v>0</v>
      </c>
      <c r="C608" s="699" t="s">
        <v>7</v>
      </c>
      <c r="D608" s="700"/>
      <c r="E608" s="700"/>
      <c r="F608" s="700"/>
      <c r="G608" s="701"/>
      <c r="H608" s="186"/>
      <c r="I608" s="286"/>
      <c r="J608" s="187"/>
      <c r="K608" s="218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223"/>
      <c r="AE608" s="223"/>
      <c r="AF608" s="218"/>
      <c r="AG608" s="253"/>
      <c r="AH608" s="276"/>
      <c r="AI608" s="250"/>
      <c r="AJ608" s="97"/>
      <c r="AK608" s="97"/>
      <c r="AL608" s="97"/>
      <c r="AM608" s="97"/>
      <c r="AN608" s="5"/>
      <c r="AO608" s="5"/>
      <c r="AP608" s="5"/>
      <c r="AQ608" s="5"/>
      <c r="AR608" s="14"/>
      <c r="AS608" s="5"/>
    </row>
    <row r="609" spans="1:45" ht="13.5" customHeight="1">
      <c r="A609" s="747" t="s">
        <v>61</v>
      </c>
      <c r="B609" s="748"/>
      <c r="C609" s="697" t="s">
        <v>8</v>
      </c>
      <c r="D609" s="657"/>
      <c r="E609" s="657"/>
      <c r="F609" s="657"/>
      <c r="G609" s="658"/>
      <c r="H609" s="762" t="s">
        <v>9</v>
      </c>
      <c r="I609" s="729" t="s">
        <v>50</v>
      </c>
      <c r="J609" s="758" t="s">
        <v>117</v>
      </c>
      <c r="K609" s="729" t="s">
        <v>47</v>
      </c>
      <c r="L609" s="702" t="s">
        <v>10</v>
      </c>
      <c r="M609" s="702" t="s">
        <v>11</v>
      </c>
      <c r="N609" s="702" t="s">
        <v>44</v>
      </c>
      <c r="O609" s="702" t="s">
        <v>12</v>
      </c>
      <c r="P609" s="702" t="s">
        <v>13</v>
      </c>
      <c r="Q609" s="702" t="s">
        <v>14</v>
      </c>
      <c r="R609" s="702" t="s">
        <v>15</v>
      </c>
      <c r="S609" s="702" t="s">
        <v>45</v>
      </c>
      <c r="T609" s="702" t="s">
        <v>16</v>
      </c>
      <c r="U609" s="702" t="s">
        <v>17</v>
      </c>
      <c r="V609" s="702" t="s">
        <v>18</v>
      </c>
      <c r="W609" s="702" t="s">
        <v>19</v>
      </c>
      <c r="X609" s="702" t="s">
        <v>20</v>
      </c>
      <c r="Y609" s="702" t="s">
        <v>55</v>
      </c>
      <c r="Z609" s="702" t="s">
        <v>54</v>
      </c>
      <c r="AA609" s="702" t="s">
        <v>53</v>
      </c>
      <c r="AB609" s="702" t="s">
        <v>21</v>
      </c>
      <c r="AC609" s="687" t="s">
        <v>22</v>
      </c>
      <c r="AD609" s="733" t="s">
        <v>56</v>
      </c>
      <c r="AE609" s="734"/>
      <c r="AF609" s="729" t="s">
        <v>148</v>
      </c>
      <c r="AG609" s="735" t="s">
        <v>43</v>
      </c>
      <c r="AH609" s="736" t="s">
        <v>316</v>
      </c>
      <c r="AI609" s="763" t="s">
        <v>23</v>
      </c>
      <c r="AJ609" s="759" t="s">
        <v>24</v>
      </c>
      <c r="AK609" s="670" t="s">
        <v>25</v>
      </c>
      <c r="AL609" s="755" t="s">
        <v>57</v>
      </c>
      <c r="AM609" s="756"/>
      <c r="AN609" s="756"/>
      <c r="AO609" s="756"/>
      <c r="AP609" s="756"/>
      <c r="AQ609" s="756"/>
      <c r="AR609" s="757"/>
      <c r="AS609" s="753" t="s">
        <v>26</v>
      </c>
    </row>
    <row r="610" spans="1:45" ht="46.5" customHeight="1" thickBot="1">
      <c r="A610" s="749"/>
      <c r="B610" s="750"/>
      <c r="C610" s="150" t="s">
        <v>27</v>
      </c>
      <c r="D610" s="181" t="s">
        <v>28</v>
      </c>
      <c r="E610" s="181" t="s">
        <v>29</v>
      </c>
      <c r="F610" s="181" t="s">
        <v>30</v>
      </c>
      <c r="G610" s="151" t="s">
        <v>51</v>
      </c>
      <c r="H610" s="660"/>
      <c r="I610" s="662"/>
      <c r="J610" s="656"/>
      <c r="K610" s="662"/>
      <c r="L610" s="664"/>
      <c r="M610" s="664"/>
      <c r="N610" s="664"/>
      <c r="O610" s="664"/>
      <c r="P610" s="664"/>
      <c r="Q610" s="664"/>
      <c r="R610" s="664"/>
      <c r="S610" s="664"/>
      <c r="T610" s="664"/>
      <c r="U610" s="664"/>
      <c r="V610" s="664"/>
      <c r="W610" s="664"/>
      <c r="X610" s="664"/>
      <c r="Y610" s="664"/>
      <c r="Z610" s="664"/>
      <c r="AA610" s="664"/>
      <c r="AB610" s="664"/>
      <c r="AC610" s="688"/>
      <c r="AD610" s="711"/>
      <c r="AE610" s="712"/>
      <c r="AF610" s="662"/>
      <c r="AG610" s="665"/>
      <c r="AH610" s="737"/>
      <c r="AI610" s="686"/>
      <c r="AJ610" s="760"/>
      <c r="AK610" s="761"/>
      <c r="AL610" s="9" t="s">
        <v>31</v>
      </c>
      <c r="AM610" s="122" t="s">
        <v>32</v>
      </c>
      <c r="AN610" s="10" t="s">
        <v>33</v>
      </c>
      <c r="AO610" s="121" t="s">
        <v>34</v>
      </c>
      <c r="AP610" s="10" t="s">
        <v>35</v>
      </c>
      <c r="AQ610" s="122" t="s">
        <v>36</v>
      </c>
      <c r="AR610" s="15" t="s">
        <v>37</v>
      </c>
      <c r="AS610" s="695"/>
    </row>
    <row r="611" spans="1:45" ht="23.45" customHeight="1" thickBot="1">
      <c r="A611" s="749"/>
      <c r="B611" s="750"/>
      <c r="C611" s="205">
        <f>'هر څه دلته وليکئ'!AD51</f>
        <v>0</v>
      </c>
      <c r="D611" s="205">
        <f>'هر څه دلته وليکئ'!AE51</f>
        <v>0</v>
      </c>
      <c r="E611" s="205">
        <f>'هر څه دلته وليکئ'!AF51</f>
        <v>0</v>
      </c>
      <c r="F611" s="205">
        <f>'هر څه دلته وليکئ'!AG51</f>
        <v>0</v>
      </c>
      <c r="G611" s="432">
        <f>'هر څه دلته وليکئ'!AH51</f>
        <v>0</v>
      </c>
      <c r="H611" s="190">
        <f>'هر څه دلته وليکئ'!AI51</f>
        <v>0</v>
      </c>
      <c r="I611" s="205">
        <f>'هر څه دلته وليکئ'!AJ51</f>
        <v>0</v>
      </c>
      <c r="J611" s="721">
        <f>'هر څه دلته وليکئ'!AB51</f>
        <v>0</v>
      </c>
      <c r="K611" s="433">
        <f>'هر څه دلته وليکئ'!AK51</f>
        <v>0</v>
      </c>
      <c r="L611" s="190">
        <f>'هر څه دلته وليکئ'!AL51</f>
        <v>0</v>
      </c>
      <c r="M611" s="190">
        <f>'هر څه دلته وليکئ'!AM51</f>
        <v>0</v>
      </c>
      <c r="N611" s="190">
        <f>'هر څه دلته وليکئ'!AN51</f>
        <v>0</v>
      </c>
      <c r="O611" s="190">
        <f>'هر څه دلته وليکئ'!AO51</f>
        <v>0</v>
      </c>
      <c r="P611" s="190">
        <f>'هر څه دلته وليکئ'!AP51</f>
        <v>0</v>
      </c>
      <c r="Q611" s="190">
        <f>'هر څه دلته وليکئ'!AQ51</f>
        <v>0</v>
      </c>
      <c r="R611" s="190">
        <f>'هر څه دلته وليکئ'!AR51</f>
        <v>0</v>
      </c>
      <c r="S611" s="190">
        <f>'هر څه دلته وليکئ'!AS51</f>
        <v>0</v>
      </c>
      <c r="T611" s="190">
        <f>'هر څه دلته وليکئ'!AT51</f>
        <v>0</v>
      </c>
      <c r="U611" s="190">
        <f>'هر څه دلته وليکئ'!AU51</f>
        <v>0</v>
      </c>
      <c r="V611" s="190">
        <f>'هر څه دلته وليکئ'!AV51</f>
        <v>0</v>
      </c>
      <c r="W611" s="190">
        <f>'هر څه دلته وليکئ'!AW51</f>
        <v>0</v>
      </c>
      <c r="X611" s="190">
        <f>'هر څه دلته وليکئ'!AX51</f>
        <v>0</v>
      </c>
      <c r="Y611" s="190"/>
      <c r="Z611" s="190">
        <f>'هر څه دلته وليکئ'!AZ51</f>
        <v>0</v>
      </c>
      <c r="AA611" s="190">
        <f>'هر څه دلته وليکئ'!BA51</f>
        <v>0</v>
      </c>
      <c r="AB611" s="190">
        <f>'هر څه دلته وليکئ'!BB51</f>
        <v>0</v>
      </c>
      <c r="AC611" s="193">
        <f>'هر څه دلته وليکئ'!BC51</f>
        <v>0</v>
      </c>
      <c r="AD611" s="745" t="s">
        <v>114</v>
      </c>
      <c r="AE611" s="746"/>
      <c r="AF611" s="205">
        <f>'هر څه دلته وليکئ'!BD51</f>
        <v>0</v>
      </c>
      <c r="AG611" s="706">
        <f>'هر څه دلته وليکئ'!DH51</f>
        <v>0</v>
      </c>
      <c r="AH611" s="740">
        <f>'هر څه دلته وليکئ'!DI51</f>
        <v>0</v>
      </c>
      <c r="AI611" s="421" t="str">
        <f>'هر څه دلته وليکئ'!DJ51</f>
        <v xml:space="preserve"> ثبت </v>
      </c>
      <c r="AJ611" s="673">
        <f>'هر څه دلته وليکئ'!DM51</f>
        <v>0</v>
      </c>
      <c r="AK611" s="682">
        <f>'هر څه دلته وليکئ'!DN51</f>
        <v>0</v>
      </c>
      <c r="AL611" s="676">
        <f>'هر څه دلته وليکئ'!DO51</f>
        <v>0</v>
      </c>
      <c r="AM611" s="673">
        <f>'هر څه دلته وليکئ'!DP51</f>
        <v>0</v>
      </c>
      <c r="AN611" s="673">
        <f>'هر څه دلته وليکئ'!DQ51</f>
        <v>0</v>
      </c>
      <c r="AO611" s="673">
        <f>'هر څه دلته وليکئ'!DR51</f>
        <v>0</v>
      </c>
      <c r="AP611" s="673">
        <f>'هر څه دلته وليکئ'!DS51</f>
        <v>0</v>
      </c>
      <c r="AQ611" s="673">
        <f>'هر څه دلته وليکئ'!DT51</f>
        <v>0</v>
      </c>
      <c r="AR611" s="673">
        <f>'هر څه دلته وليکئ'!DU51</f>
        <v>0</v>
      </c>
      <c r="AS611" s="670">
        <v>41</v>
      </c>
    </row>
    <row r="612" spans="1:45" ht="23.45" customHeight="1" thickBot="1">
      <c r="A612" s="749"/>
      <c r="B612" s="750"/>
      <c r="C612" s="205">
        <f>'هر څه دلته وليکئ'!A51</f>
        <v>0</v>
      </c>
      <c r="D612" s="205">
        <f>'هر څه دلته وليکئ'!B51</f>
        <v>0</v>
      </c>
      <c r="E612" s="205">
        <f>'هر څه دلته وليکئ'!C51</f>
        <v>0</v>
      </c>
      <c r="F612" s="205">
        <f>'هر څه دلته وليکئ'!D51</f>
        <v>0</v>
      </c>
      <c r="G612" s="432">
        <f>'هر څه دلته وليکئ'!E51</f>
        <v>0</v>
      </c>
      <c r="H612" s="190">
        <f>'هر څه دلته وليکئ'!F51</f>
        <v>0</v>
      </c>
      <c r="I612" s="205">
        <f>'هر څه دلته وليکئ'!G51</f>
        <v>0</v>
      </c>
      <c r="J612" s="722"/>
      <c r="K612" s="435">
        <f>'هر څه دلته وليکئ'!H51</f>
        <v>0</v>
      </c>
      <c r="L612" s="194">
        <f>'هر څه دلته وليکئ'!I51</f>
        <v>0</v>
      </c>
      <c r="M612" s="194">
        <f>'هر څه دلته وليکئ'!J51</f>
        <v>0</v>
      </c>
      <c r="N612" s="194">
        <f>'هر څه دلته وليکئ'!K51</f>
        <v>0</v>
      </c>
      <c r="O612" s="194">
        <f>'هر څه دلته وليکئ'!L51</f>
        <v>0</v>
      </c>
      <c r="P612" s="194">
        <f>'هر څه دلته وليکئ'!M51</f>
        <v>0</v>
      </c>
      <c r="Q612" s="194">
        <f>'هر څه دلته وليکئ'!N51</f>
        <v>0</v>
      </c>
      <c r="R612" s="194">
        <f>'هر څه دلته وليکئ'!O51</f>
        <v>0</v>
      </c>
      <c r="S612" s="194"/>
      <c r="T612" s="194">
        <f>'هر څه دلته وليکئ'!Q51</f>
        <v>0</v>
      </c>
      <c r="U612" s="194">
        <f>'هر څه دلته وليکئ'!R51</f>
        <v>0</v>
      </c>
      <c r="V612" s="194">
        <f>'هر څه دلته وليکئ'!S51</f>
        <v>0</v>
      </c>
      <c r="W612" s="194">
        <f>'هر څه دلته وليکئ'!T51</f>
        <v>0</v>
      </c>
      <c r="X612" s="194">
        <f>'هر څه دلته وليکئ'!U51</f>
        <v>0</v>
      </c>
      <c r="Y612" s="194"/>
      <c r="Z612" s="194">
        <f>'هر څه دلته وليکئ'!W51</f>
        <v>0</v>
      </c>
      <c r="AA612" s="194">
        <f>'هر څه دلته وليکئ'!X51</f>
        <v>0</v>
      </c>
      <c r="AB612" s="194">
        <f>'هر څه دلته وليکئ'!Y51</f>
        <v>0</v>
      </c>
      <c r="AC612" s="195">
        <f>'هر څه دلته وليکئ'!Z51</f>
        <v>0</v>
      </c>
      <c r="AD612" s="724" t="s">
        <v>115</v>
      </c>
      <c r="AE612" s="725"/>
      <c r="AF612" s="205">
        <f>'هر څه دلته وليکئ'!AA51</f>
        <v>0</v>
      </c>
      <c r="AG612" s="707"/>
      <c r="AH612" s="741"/>
      <c r="AI612" s="653" t="str">
        <f>'هر څه دلته وليکئ'!DK51</f>
        <v xml:space="preserve">  پاڼه</v>
      </c>
      <c r="AJ612" s="674"/>
      <c r="AK612" s="683"/>
      <c r="AL612" s="677"/>
      <c r="AM612" s="674"/>
      <c r="AN612" s="674"/>
      <c r="AO612" s="674"/>
      <c r="AP612" s="674"/>
      <c r="AQ612" s="674"/>
      <c r="AR612" s="674"/>
      <c r="AS612" s="671"/>
    </row>
    <row r="613" spans="1:45" ht="23.45" customHeight="1">
      <c r="A613" s="749"/>
      <c r="B613" s="750"/>
      <c r="C613" s="262">
        <f>'هر څه دلته وليکئ'!CG51</f>
        <v>0</v>
      </c>
      <c r="D613" s="262">
        <f>'هر څه دلته وليکئ'!CH51</f>
        <v>0</v>
      </c>
      <c r="E613" s="262">
        <f>'هر څه دلته وليکئ'!CI51</f>
        <v>0</v>
      </c>
      <c r="F613" s="262">
        <f>'هر څه دلته وليکئ'!CJ51</f>
        <v>0</v>
      </c>
      <c r="G613" s="439">
        <f>'هر څه دلته وليکئ'!CK51</f>
        <v>0</v>
      </c>
      <c r="H613" s="447">
        <f>'هر څه دلته وليکئ'!CL51</f>
        <v>0</v>
      </c>
      <c r="I613" s="262">
        <f>'هر څه دلته وليکئ'!CM51</f>
        <v>0</v>
      </c>
      <c r="J613" s="722"/>
      <c r="K613" s="262">
        <f>'هر څه دلته وليکئ'!CO51</f>
        <v>0</v>
      </c>
      <c r="L613" s="155">
        <f>'هر څه دلته وليکئ'!CP51</f>
        <v>0</v>
      </c>
      <c r="M613" s="155">
        <f>'هر څه دلته وليکئ'!CQ51</f>
        <v>0</v>
      </c>
      <c r="N613" s="155"/>
      <c r="O613" s="155">
        <f>'هر څه دلته وليکئ'!CS51</f>
        <v>0</v>
      </c>
      <c r="P613" s="155"/>
      <c r="Q613" s="155">
        <f>'هر څه دلته وليکئ'!CU51</f>
        <v>0</v>
      </c>
      <c r="R613" s="155">
        <f>'هر څه دلته وليکئ'!CV51</f>
        <v>0</v>
      </c>
      <c r="S613" s="155"/>
      <c r="T613" s="155">
        <f>'هر څه دلته وليکئ'!CX51</f>
        <v>0</v>
      </c>
      <c r="U613" s="155">
        <f>'هر څه دلته وليکئ'!CY51</f>
        <v>0</v>
      </c>
      <c r="V613" s="155">
        <f>'هر څه دلته وليکئ'!CZ51</f>
        <v>0</v>
      </c>
      <c r="W613" s="155">
        <f>'هر څه دلته وليکئ'!DA51</f>
        <v>0</v>
      </c>
      <c r="X613" s="155">
        <f>'هر څه دلته وليکئ'!DB51</f>
        <v>0</v>
      </c>
      <c r="Y613" s="155"/>
      <c r="Z613" s="155">
        <f>'هر څه دلته وليکئ'!DD51</f>
        <v>0</v>
      </c>
      <c r="AA613" s="155">
        <f>'هر څه دلته وليکئ'!DE51</f>
        <v>0</v>
      </c>
      <c r="AB613" s="155">
        <f>'هر څه دلته وليکئ'!DF51</f>
        <v>0</v>
      </c>
      <c r="AC613" s="196">
        <f>'هر څه دلته وليکئ'!DG51</f>
        <v>0</v>
      </c>
      <c r="AD613" s="224" t="s">
        <v>49</v>
      </c>
      <c r="AE613" s="738" t="s">
        <v>116</v>
      </c>
      <c r="AF613" s="729">
        <f>AF13</f>
        <v>1403</v>
      </c>
      <c r="AG613" s="707"/>
      <c r="AH613" s="741"/>
      <c r="AI613" s="653"/>
      <c r="AJ613" s="674"/>
      <c r="AK613" s="683"/>
      <c r="AL613" s="677"/>
      <c r="AM613" s="674"/>
      <c r="AN613" s="674"/>
      <c r="AO613" s="674"/>
      <c r="AP613" s="674"/>
      <c r="AQ613" s="674"/>
      <c r="AR613" s="674"/>
      <c r="AS613" s="671"/>
    </row>
    <row r="614" spans="1:45" ht="23.45" customHeight="1">
      <c r="A614" s="749"/>
      <c r="B614" s="750"/>
      <c r="C614" s="441">
        <v>0</v>
      </c>
      <c r="D614" s="426">
        <v>0</v>
      </c>
      <c r="E614" s="263">
        <f>IF(G614="","",G614-F614)</f>
        <v>0</v>
      </c>
      <c r="F614" s="263">
        <f>IF(F615="","",F615-F613)</f>
        <v>0</v>
      </c>
      <c r="G614" s="442">
        <f>IF(G615="","",G615-G613)</f>
        <v>0</v>
      </c>
      <c r="H614" s="714">
        <f>'هر څه دلته وليکئ'!BK51</f>
        <v>0</v>
      </c>
      <c r="I614" s="727">
        <f>'هر څه دلته وليکئ'!BL51</f>
        <v>0</v>
      </c>
      <c r="J614" s="722"/>
      <c r="K614" s="263">
        <f>'هر څه دلته وليکئ'!BM51</f>
        <v>0</v>
      </c>
      <c r="L614" s="156">
        <f>'هر څه دلته وليکئ'!BN51</f>
        <v>0</v>
      </c>
      <c r="M614" s="156">
        <f>'هر څه دلته وليکئ'!BO51</f>
        <v>0</v>
      </c>
      <c r="N614" s="156"/>
      <c r="O614" s="156">
        <f>'هر څه دلته وليکئ'!BQ51</f>
        <v>0</v>
      </c>
      <c r="P614" s="156"/>
      <c r="Q614" s="156">
        <f>'هر څه دلته وليکئ'!BS51</f>
        <v>0</v>
      </c>
      <c r="R614" s="156">
        <f>'هر څه دلته وليکئ'!BT51</f>
        <v>0</v>
      </c>
      <c r="S614" s="156"/>
      <c r="T614" s="156">
        <f>'هر څه دلته وليکئ'!BV51</f>
        <v>0</v>
      </c>
      <c r="U614" s="156">
        <f>'هر څه دلته وليکئ'!BW51</f>
        <v>0</v>
      </c>
      <c r="V614" s="156">
        <f>'هر څه دلته وليکئ'!BX51</f>
        <v>0</v>
      </c>
      <c r="W614" s="156">
        <f>'هر څه دلته وليکئ'!BY51</f>
        <v>0</v>
      </c>
      <c r="X614" s="156">
        <f>'هر څه دلته وليکئ'!BZ51</f>
        <v>0</v>
      </c>
      <c r="Y614" s="156"/>
      <c r="Z614" s="156">
        <f>'هر څه دلته وليکئ'!CB51</f>
        <v>0</v>
      </c>
      <c r="AA614" s="156">
        <f>'هر څه دلته وليکئ'!CC51</f>
        <v>0</v>
      </c>
      <c r="AB614" s="156">
        <f>'هر څه دلته وليکئ'!CD51</f>
        <v>0</v>
      </c>
      <c r="AC614" s="198">
        <f>'هر څه دلته وليکئ'!CE51</f>
        <v>0</v>
      </c>
      <c r="AD614" s="225" t="s">
        <v>0</v>
      </c>
      <c r="AE614" s="738"/>
      <c r="AF614" s="661"/>
      <c r="AG614" s="707"/>
      <c r="AH614" s="741"/>
      <c r="AI614" s="653" t="str">
        <f>'هر څه دلته وليکئ'!DL51</f>
        <v>جلد</v>
      </c>
      <c r="AJ614" s="674"/>
      <c r="AK614" s="683"/>
      <c r="AL614" s="677"/>
      <c r="AM614" s="674"/>
      <c r="AN614" s="674"/>
      <c r="AO614" s="674"/>
      <c r="AP614" s="674"/>
      <c r="AQ614" s="674"/>
      <c r="AR614" s="674"/>
      <c r="AS614" s="671"/>
    </row>
    <row r="615" spans="1:45" ht="23.45" customHeight="1">
      <c r="A615" s="751"/>
      <c r="B615" s="752"/>
      <c r="C615" s="263">
        <f>'هر څه دلته وليکئ'!BF51</f>
        <v>0</v>
      </c>
      <c r="D615" s="263">
        <f>'هر څه دلته وليکئ'!BG51</f>
        <v>0</v>
      </c>
      <c r="E615" s="263">
        <f>'هر څه دلته وليکئ'!BH51</f>
        <v>0</v>
      </c>
      <c r="F615" s="263">
        <f>'هر څه دلته وليکئ'!BI51</f>
        <v>0</v>
      </c>
      <c r="G615" s="450">
        <f>'هر څه دلته وليکئ'!BJ51</f>
        <v>0</v>
      </c>
      <c r="H615" s="715"/>
      <c r="I615" s="728"/>
      <c r="J615" s="723"/>
      <c r="K615" s="263">
        <f t="shared" ref="K615:R615" si="125">SUM(K614+K613)</f>
        <v>0</v>
      </c>
      <c r="L615" s="156">
        <f t="shared" si="125"/>
        <v>0</v>
      </c>
      <c r="M615" s="189">
        <f t="shared" si="125"/>
        <v>0</v>
      </c>
      <c r="N615" s="189"/>
      <c r="O615" s="189">
        <f t="shared" si="125"/>
        <v>0</v>
      </c>
      <c r="P615" s="189"/>
      <c r="Q615" s="189">
        <f t="shared" si="125"/>
        <v>0</v>
      </c>
      <c r="R615" s="189">
        <f t="shared" si="125"/>
        <v>0</v>
      </c>
      <c r="S615" s="189"/>
      <c r="T615" s="189">
        <f t="shared" ref="T615:X615" si="126">SUM(T614+T613)</f>
        <v>0</v>
      </c>
      <c r="U615" s="189">
        <f t="shared" si="126"/>
        <v>0</v>
      </c>
      <c r="V615" s="189">
        <f t="shared" si="126"/>
        <v>0</v>
      </c>
      <c r="W615" s="189">
        <f t="shared" si="126"/>
        <v>0</v>
      </c>
      <c r="X615" s="189">
        <f t="shared" si="126"/>
        <v>0</v>
      </c>
      <c r="Y615" s="189"/>
      <c r="Z615" s="189">
        <f t="shared" ref="Z615:AB615" si="127">SUM(Z614+Z613)</f>
        <v>0</v>
      </c>
      <c r="AA615" s="189">
        <f t="shared" si="127"/>
        <v>0</v>
      </c>
      <c r="AB615" s="189">
        <f t="shared" si="127"/>
        <v>0</v>
      </c>
      <c r="AC615" s="204">
        <f>SUM(AC614+AC613)</f>
        <v>0</v>
      </c>
      <c r="AD615" s="226" t="s">
        <v>48</v>
      </c>
      <c r="AE615" s="739"/>
      <c r="AF615" s="728"/>
      <c r="AG615" s="708"/>
      <c r="AH615" s="742"/>
      <c r="AI615" s="654"/>
      <c r="AJ615" s="675"/>
      <c r="AK615" s="684"/>
      <c r="AL615" s="678"/>
      <c r="AM615" s="675"/>
      <c r="AN615" s="675"/>
      <c r="AO615" s="675"/>
      <c r="AP615" s="675"/>
      <c r="AQ615" s="675"/>
      <c r="AR615" s="675"/>
      <c r="AS615" s="672"/>
    </row>
    <row r="616" spans="1:45" ht="15.95" customHeight="1">
      <c r="A616" s="704" t="s">
        <v>264</v>
      </c>
      <c r="B616" s="705"/>
      <c r="C616" s="705"/>
      <c r="D616" s="705"/>
      <c r="E616" s="705"/>
      <c r="F616" s="705"/>
      <c r="G616" s="705"/>
      <c r="H616" s="705"/>
      <c r="I616" s="705"/>
      <c r="J616" s="705"/>
      <c r="K616" s="704" t="s">
        <v>119</v>
      </c>
      <c r="L616" s="705"/>
      <c r="M616" s="705"/>
      <c r="N616" s="705"/>
      <c r="O616" s="705"/>
      <c r="P616" s="705"/>
      <c r="Q616" s="705"/>
      <c r="R616" s="705"/>
      <c r="S616" s="705"/>
      <c r="T616" s="705"/>
      <c r="U616" s="705"/>
      <c r="V616" s="705"/>
      <c r="W616" s="705"/>
      <c r="X616" s="705"/>
      <c r="Y616" s="705"/>
      <c r="Z616" s="705"/>
      <c r="AA616" s="705"/>
      <c r="AB616" s="705"/>
      <c r="AC616" s="717"/>
      <c r="AD616" s="718" t="s">
        <v>118</v>
      </c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20"/>
    </row>
    <row r="617" spans="1:45" ht="15.95" customHeight="1" thickBot="1">
      <c r="A617" s="650" t="s">
        <v>58</v>
      </c>
      <c r="B617" s="651"/>
      <c r="C617" s="651"/>
      <c r="D617" s="651"/>
      <c r="E617" s="651"/>
      <c r="F617" s="651"/>
      <c r="G617" s="651"/>
      <c r="H617" s="651"/>
      <c r="I617" s="651"/>
      <c r="J617" s="651"/>
      <c r="K617" s="651"/>
      <c r="L617" s="651"/>
      <c r="M617" s="651"/>
      <c r="N617" s="651"/>
      <c r="O617" s="651"/>
      <c r="P617" s="651"/>
      <c r="Q617" s="651"/>
      <c r="R617" s="651"/>
      <c r="S617" s="651"/>
      <c r="T617" s="651"/>
      <c r="U617" s="651"/>
      <c r="V617" s="651"/>
      <c r="W617" s="651"/>
      <c r="X617" s="651"/>
      <c r="Y617" s="651"/>
      <c r="Z617" s="651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2"/>
    </row>
    <row r="618" spans="1:45" ht="14.45" customHeight="1">
      <c r="A618" s="689" t="s">
        <v>61</v>
      </c>
      <c r="B618" s="690"/>
      <c r="C618" s="657" t="s">
        <v>8</v>
      </c>
      <c r="D618" s="657"/>
      <c r="E618" s="657"/>
      <c r="F618" s="657"/>
      <c r="G618" s="658"/>
      <c r="H618" s="659" t="s">
        <v>9</v>
      </c>
      <c r="I618" s="661" t="s">
        <v>50</v>
      </c>
      <c r="J618" s="655" t="s">
        <v>147</v>
      </c>
      <c r="K618" s="661" t="s">
        <v>146</v>
      </c>
      <c r="L618" s="663" t="s">
        <v>10</v>
      </c>
      <c r="M618" s="663" t="s">
        <v>11</v>
      </c>
      <c r="N618" s="663" t="s">
        <v>44</v>
      </c>
      <c r="O618" s="663" t="s">
        <v>12</v>
      </c>
      <c r="P618" s="663" t="s">
        <v>13</v>
      </c>
      <c r="Q618" s="663" t="s">
        <v>14</v>
      </c>
      <c r="R618" s="663" t="s">
        <v>15</v>
      </c>
      <c r="S618" s="663" t="s">
        <v>45</v>
      </c>
      <c r="T618" s="663" t="s">
        <v>16</v>
      </c>
      <c r="U618" s="663" t="s">
        <v>17</v>
      </c>
      <c r="V618" s="663" t="s">
        <v>18</v>
      </c>
      <c r="W618" s="663" t="s">
        <v>19</v>
      </c>
      <c r="X618" s="663" t="s">
        <v>20</v>
      </c>
      <c r="Y618" s="663" t="s">
        <v>55</v>
      </c>
      <c r="Z618" s="663" t="s">
        <v>54</v>
      </c>
      <c r="AA618" s="663" t="s">
        <v>53</v>
      </c>
      <c r="AB618" s="663" t="s">
        <v>21</v>
      </c>
      <c r="AC618" s="696" t="s">
        <v>22</v>
      </c>
      <c r="AD618" s="709" t="s">
        <v>56</v>
      </c>
      <c r="AE618" s="710"/>
      <c r="AF618" s="661" t="s">
        <v>148</v>
      </c>
      <c r="AG618" s="653" t="s">
        <v>43</v>
      </c>
      <c r="AH618" s="736" t="s">
        <v>316</v>
      </c>
      <c r="AI618" s="685" t="s">
        <v>23</v>
      </c>
      <c r="AJ618" s="685" t="s">
        <v>24</v>
      </c>
      <c r="AK618" s="731" t="s">
        <v>25</v>
      </c>
      <c r="AL618" s="691" t="s">
        <v>57</v>
      </c>
      <c r="AM618" s="692"/>
      <c r="AN618" s="692"/>
      <c r="AO618" s="692"/>
      <c r="AP618" s="692"/>
      <c r="AQ618" s="692"/>
      <c r="AR618" s="693"/>
      <c r="AS618" s="694" t="s">
        <v>26</v>
      </c>
    </row>
    <row r="619" spans="1:45" ht="46.5" customHeight="1" thickBot="1">
      <c r="A619" s="668"/>
      <c r="B619" s="669"/>
      <c r="C619" s="150" t="s">
        <v>27</v>
      </c>
      <c r="D619" s="181" t="s">
        <v>28</v>
      </c>
      <c r="E619" s="181" t="s">
        <v>29</v>
      </c>
      <c r="F619" s="181" t="s">
        <v>30</v>
      </c>
      <c r="G619" s="151" t="s">
        <v>51</v>
      </c>
      <c r="H619" s="660"/>
      <c r="I619" s="662"/>
      <c r="J619" s="656"/>
      <c r="K619" s="662"/>
      <c r="L619" s="664"/>
      <c r="M619" s="664"/>
      <c r="N619" s="664"/>
      <c r="O619" s="664"/>
      <c r="P619" s="664"/>
      <c r="Q619" s="664"/>
      <c r="R619" s="664"/>
      <c r="S619" s="664"/>
      <c r="T619" s="664"/>
      <c r="U619" s="664"/>
      <c r="V619" s="664"/>
      <c r="W619" s="664"/>
      <c r="X619" s="664"/>
      <c r="Y619" s="664"/>
      <c r="Z619" s="664"/>
      <c r="AA619" s="664"/>
      <c r="AB619" s="664"/>
      <c r="AC619" s="688"/>
      <c r="AD619" s="711"/>
      <c r="AE619" s="712"/>
      <c r="AF619" s="662"/>
      <c r="AG619" s="665"/>
      <c r="AH619" s="737"/>
      <c r="AI619" s="686"/>
      <c r="AJ619" s="686"/>
      <c r="AK619" s="732"/>
      <c r="AL619" s="91" t="s">
        <v>31</v>
      </c>
      <c r="AM619" s="122" t="s">
        <v>32</v>
      </c>
      <c r="AN619" s="92" t="s">
        <v>33</v>
      </c>
      <c r="AO619" s="121" t="s">
        <v>34</v>
      </c>
      <c r="AP619" s="92" t="s">
        <v>35</v>
      </c>
      <c r="AQ619" s="122" t="s">
        <v>36</v>
      </c>
      <c r="AR619" s="93" t="s">
        <v>37</v>
      </c>
      <c r="AS619" s="695"/>
    </row>
    <row r="620" spans="1:45" ht="23.45" customHeight="1" thickBot="1">
      <c r="A620" s="668"/>
      <c r="B620" s="669"/>
      <c r="C620" s="205">
        <f>'هر څه دلته وليکئ'!AD52</f>
        <v>0</v>
      </c>
      <c r="D620" s="205">
        <f>'هر څه دلته وليکئ'!AE52</f>
        <v>0</v>
      </c>
      <c r="E620" s="205">
        <f>'هر څه دلته وليکئ'!AF52</f>
        <v>0</v>
      </c>
      <c r="F620" s="205">
        <f>'هر څه دلته وليکئ'!AG52</f>
        <v>0</v>
      </c>
      <c r="G620" s="432">
        <f>'هر څه دلته وليکئ'!AH52</f>
        <v>0</v>
      </c>
      <c r="H620" s="190">
        <f>'هر څه دلته وليکئ'!AI52</f>
        <v>0</v>
      </c>
      <c r="I620" s="205">
        <f>'هر څه دلته وليکئ'!AJ52</f>
        <v>0</v>
      </c>
      <c r="J620" s="721">
        <f>'هر څه دلته وليکئ'!AB52</f>
        <v>0</v>
      </c>
      <c r="K620" s="433">
        <f>'هر څه دلته وليکئ'!AK52</f>
        <v>0</v>
      </c>
      <c r="L620" s="190">
        <f>'هر څه دلته وليکئ'!AL52</f>
        <v>0</v>
      </c>
      <c r="M620" s="190">
        <f>'هر څه دلته وليکئ'!AM52</f>
        <v>0</v>
      </c>
      <c r="N620" s="190">
        <f>'هر څه دلته وليکئ'!AN52</f>
        <v>0</v>
      </c>
      <c r="O620" s="190">
        <f>'هر څه دلته وليکئ'!AO52</f>
        <v>0</v>
      </c>
      <c r="P620" s="190">
        <f>'هر څه دلته وليکئ'!AP52</f>
        <v>0</v>
      </c>
      <c r="Q620" s="190">
        <f>'هر څه دلته وليکئ'!AQ52</f>
        <v>0</v>
      </c>
      <c r="R620" s="190">
        <f>'هر څه دلته وليکئ'!AR52</f>
        <v>0</v>
      </c>
      <c r="S620" s="190">
        <f>'هر څه دلته وليکئ'!AS52</f>
        <v>0</v>
      </c>
      <c r="T620" s="190">
        <f>'هر څه دلته وليکئ'!AT52</f>
        <v>0</v>
      </c>
      <c r="U620" s="190">
        <f>'هر څه دلته وليکئ'!AU52</f>
        <v>0</v>
      </c>
      <c r="V620" s="190">
        <f>'هر څه دلته وليکئ'!AV52</f>
        <v>0</v>
      </c>
      <c r="W620" s="190">
        <f>'هر څه دلته وليکئ'!AW52</f>
        <v>0</v>
      </c>
      <c r="X620" s="190">
        <f>'هر څه دلته وليکئ'!AX52</f>
        <v>0</v>
      </c>
      <c r="Y620" s="190"/>
      <c r="Z620" s="190">
        <f>'هر څه دلته وليکئ'!AZ52</f>
        <v>0</v>
      </c>
      <c r="AA620" s="190">
        <f>'هر څه دلته وليکئ'!BA52</f>
        <v>0</v>
      </c>
      <c r="AB620" s="190">
        <f>'هر څه دلته وليکئ'!BB52</f>
        <v>0</v>
      </c>
      <c r="AC620" s="193">
        <f>'هر څه دلته وليکئ'!BC52</f>
        <v>0</v>
      </c>
      <c r="AD620" s="745" t="s">
        <v>114</v>
      </c>
      <c r="AE620" s="746"/>
      <c r="AF620" s="205">
        <f>'هر څه دلته وليکئ'!BD52</f>
        <v>0</v>
      </c>
      <c r="AG620" s="706">
        <f>'هر څه دلته وليکئ'!DH52</f>
        <v>0</v>
      </c>
      <c r="AH620" s="740">
        <f>'هر څه دلته وليکئ'!DI52</f>
        <v>0</v>
      </c>
      <c r="AI620" s="421" t="str">
        <f>'هر څه دلته وليکئ'!DJ52</f>
        <v xml:space="preserve"> ثبت </v>
      </c>
      <c r="AJ620" s="673">
        <f>'هر څه دلته وليکئ'!DM52</f>
        <v>0</v>
      </c>
      <c r="AK620" s="682">
        <f>'هر څه دلته وليکئ'!DN52</f>
        <v>0</v>
      </c>
      <c r="AL620" s="676">
        <f>'هر څه دلته وليکئ'!DO52</f>
        <v>0</v>
      </c>
      <c r="AM620" s="673">
        <f>'هر څه دلته وليکئ'!DP52</f>
        <v>0</v>
      </c>
      <c r="AN620" s="673">
        <f>'هر څه دلته وليکئ'!DQ52</f>
        <v>0</v>
      </c>
      <c r="AO620" s="673">
        <f>'هر څه دلته وليکئ'!DR52</f>
        <v>0</v>
      </c>
      <c r="AP620" s="673">
        <f>'هر څه دلته وليکئ'!DS52</f>
        <v>0</v>
      </c>
      <c r="AQ620" s="673">
        <f>'هر څه دلته وليکئ'!DT52</f>
        <v>0</v>
      </c>
      <c r="AR620" s="673">
        <f>'هر څه دلته وليکئ'!DU52</f>
        <v>0</v>
      </c>
      <c r="AS620" s="670">
        <v>42</v>
      </c>
    </row>
    <row r="621" spans="1:45" ht="23.45" customHeight="1" thickBot="1">
      <c r="A621" s="668"/>
      <c r="B621" s="669"/>
      <c r="C621" s="205">
        <f>'هر څه دلته وليکئ'!A52</f>
        <v>0</v>
      </c>
      <c r="D621" s="205">
        <f>'هر څه دلته وليکئ'!B52</f>
        <v>0</v>
      </c>
      <c r="E621" s="205">
        <f>'هر څه دلته وليکئ'!C52</f>
        <v>0</v>
      </c>
      <c r="F621" s="205">
        <f>'هر څه دلته وليکئ'!D52</f>
        <v>0</v>
      </c>
      <c r="G621" s="432">
        <f>'هر څه دلته وليکئ'!E52</f>
        <v>0</v>
      </c>
      <c r="H621" s="190">
        <f>'هر څه دلته وليکئ'!F52</f>
        <v>0</v>
      </c>
      <c r="I621" s="205">
        <f>'هر څه دلته وليکئ'!G52</f>
        <v>0</v>
      </c>
      <c r="J621" s="722"/>
      <c r="K621" s="435">
        <f>'هر څه دلته وليکئ'!H52</f>
        <v>0</v>
      </c>
      <c r="L621" s="194">
        <f>'هر څه دلته وليکئ'!I52</f>
        <v>0</v>
      </c>
      <c r="M621" s="194">
        <f>'هر څه دلته وليکئ'!J52</f>
        <v>0</v>
      </c>
      <c r="N621" s="194">
        <f>'هر څه دلته وليکئ'!K52</f>
        <v>0</v>
      </c>
      <c r="O621" s="194">
        <f>'هر څه دلته وليکئ'!L52</f>
        <v>0</v>
      </c>
      <c r="P621" s="194">
        <f>'هر څه دلته وليکئ'!M52</f>
        <v>0</v>
      </c>
      <c r="Q621" s="194">
        <f>'هر څه دلته وليکئ'!N52</f>
        <v>0</v>
      </c>
      <c r="R621" s="194">
        <f>'هر څه دلته وليکئ'!O52</f>
        <v>0</v>
      </c>
      <c r="S621" s="194"/>
      <c r="T621" s="194">
        <f>'هر څه دلته وليکئ'!Q52</f>
        <v>0</v>
      </c>
      <c r="U621" s="194">
        <f>'هر څه دلته وليکئ'!R52</f>
        <v>0</v>
      </c>
      <c r="V621" s="194">
        <f>'هر څه دلته وليکئ'!S52</f>
        <v>0</v>
      </c>
      <c r="W621" s="194">
        <f>'هر څه دلته وليکئ'!T52</f>
        <v>0</v>
      </c>
      <c r="X621" s="194">
        <f>'هر څه دلته وليکئ'!U52</f>
        <v>0</v>
      </c>
      <c r="Y621" s="194"/>
      <c r="Z621" s="194">
        <f>'هر څه دلته وليکئ'!W52</f>
        <v>0</v>
      </c>
      <c r="AA621" s="194">
        <f>'هر څه دلته وليکئ'!X52</f>
        <v>0</v>
      </c>
      <c r="AB621" s="194">
        <f>'هر څه دلته وليکئ'!Y52</f>
        <v>0</v>
      </c>
      <c r="AC621" s="195">
        <f>'هر څه دلته وليکئ'!Z52</f>
        <v>0</v>
      </c>
      <c r="AD621" s="724" t="s">
        <v>115</v>
      </c>
      <c r="AE621" s="725"/>
      <c r="AF621" s="205">
        <f>'هر څه دلته وليکئ'!AA52</f>
        <v>0</v>
      </c>
      <c r="AG621" s="707"/>
      <c r="AH621" s="741"/>
      <c r="AI621" s="653" t="str">
        <f>'هر څه دلته وليکئ'!DK52</f>
        <v xml:space="preserve">  پاڼه</v>
      </c>
      <c r="AJ621" s="674"/>
      <c r="AK621" s="683"/>
      <c r="AL621" s="677"/>
      <c r="AM621" s="674"/>
      <c r="AN621" s="674"/>
      <c r="AO621" s="674"/>
      <c r="AP621" s="674"/>
      <c r="AQ621" s="674"/>
      <c r="AR621" s="674"/>
      <c r="AS621" s="671"/>
    </row>
    <row r="622" spans="1:45" ht="23.45" customHeight="1">
      <c r="A622" s="668"/>
      <c r="B622" s="669"/>
      <c r="C622" s="262">
        <f>'هر څه دلته وليکئ'!CG52</f>
        <v>0</v>
      </c>
      <c r="D622" s="262">
        <f>'هر څه دلته وليکئ'!CH52</f>
        <v>0</v>
      </c>
      <c r="E622" s="262">
        <f>'هر څه دلته وليکئ'!CI52</f>
        <v>0</v>
      </c>
      <c r="F622" s="262">
        <f>'هر څه دلته وليکئ'!CJ52</f>
        <v>0</v>
      </c>
      <c r="G622" s="439">
        <f>'هر څه دلته وليکئ'!CK52</f>
        <v>0</v>
      </c>
      <c r="H622" s="447">
        <f>'هر څه دلته وليکئ'!CL52</f>
        <v>0</v>
      </c>
      <c r="I622" s="262">
        <f>'هر څه دلته وليکئ'!CM52</f>
        <v>0</v>
      </c>
      <c r="J622" s="722"/>
      <c r="K622" s="262">
        <f>'هر څه دلته وليکئ'!CO52</f>
        <v>0</v>
      </c>
      <c r="L622" s="155">
        <f>'هر څه دلته وليکئ'!CP52</f>
        <v>0</v>
      </c>
      <c r="M622" s="155">
        <f>'هر څه دلته وليکئ'!CQ52</f>
        <v>0</v>
      </c>
      <c r="N622" s="155"/>
      <c r="O622" s="155">
        <f>'هر څه دلته وليکئ'!CS52</f>
        <v>0</v>
      </c>
      <c r="P622" s="155"/>
      <c r="Q622" s="155">
        <f>'هر څه دلته وليکئ'!CU52</f>
        <v>0</v>
      </c>
      <c r="R622" s="155">
        <f>'هر څه دلته وليکئ'!CV52</f>
        <v>0</v>
      </c>
      <c r="S622" s="155"/>
      <c r="T622" s="155">
        <f>'هر څه دلته وليکئ'!CX52</f>
        <v>0</v>
      </c>
      <c r="U622" s="155">
        <f>'هر څه دلته وليکئ'!CY52</f>
        <v>0</v>
      </c>
      <c r="V622" s="155">
        <f>'هر څه دلته وليکئ'!CZ52</f>
        <v>0</v>
      </c>
      <c r="W622" s="155">
        <f>'هر څه دلته وليکئ'!DA52</f>
        <v>0</v>
      </c>
      <c r="X622" s="155">
        <f>'هر څه دلته وليکئ'!DB52</f>
        <v>0</v>
      </c>
      <c r="Y622" s="155"/>
      <c r="Z622" s="155">
        <f>'هر څه دلته وليکئ'!DD52</f>
        <v>0</v>
      </c>
      <c r="AA622" s="155">
        <f>'هر څه دلته وليکئ'!DE52</f>
        <v>0</v>
      </c>
      <c r="AB622" s="155">
        <f>'هر څه دلته وليکئ'!DF52</f>
        <v>0</v>
      </c>
      <c r="AC622" s="196">
        <f>'هر څه دلته وليکئ'!DG52</f>
        <v>0</v>
      </c>
      <c r="AD622" s="224" t="s">
        <v>49</v>
      </c>
      <c r="AE622" s="738" t="s">
        <v>116</v>
      </c>
      <c r="AF622" s="729">
        <f>AF13</f>
        <v>1403</v>
      </c>
      <c r="AG622" s="707"/>
      <c r="AH622" s="741"/>
      <c r="AI622" s="653"/>
      <c r="AJ622" s="674"/>
      <c r="AK622" s="683"/>
      <c r="AL622" s="677"/>
      <c r="AM622" s="674"/>
      <c r="AN622" s="674"/>
      <c r="AO622" s="674"/>
      <c r="AP622" s="674"/>
      <c r="AQ622" s="674"/>
      <c r="AR622" s="674"/>
      <c r="AS622" s="671"/>
    </row>
    <row r="623" spans="1:45" ht="23.45" customHeight="1">
      <c r="A623" s="668"/>
      <c r="B623" s="669"/>
      <c r="C623" s="441">
        <v>0</v>
      </c>
      <c r="D623" s="426">
        <v>0</v>
      </c>
      <c r="E623" s="263">
        <f>IF(G623="","",G623-F623)</f>
        <v>0</v>
      </c>
      <c r="F623" s="263">
        <f>IF(F624="","",F624-F622)</f>
        <v>0</v>
      </c>
      <c r="G623" s="442">
        <f>IF(G624="","",G624-G622)</f>
        <v>0</v>
      </c>
      <c r="H623" s="765">
        <f>'هر څه دلته وليکئ'!BK52</f>
        <v>0</v>
      </c>
      <c r="I623" s="727">
        <f>'هر څه دلته وليکئ'!BL52</f>
        <v>0</v>
      </c>
      <c r="J623" s="722"/>
      <c r="K623" s="263">
        <f>'هر څه دلته وليکئ'!BM52</f>
        <v>0</v>
      </c>
      <c r="L623" s="156">
        <f>'هر څه دلته وليکئ'!BN52</f>
        <v>0</v>
      </c>
      <c r="M623" s="156">
        <f>'هر څه دلته وليکئ'!BO52</f>
        <v>0</v>
      </c>
      <c r="N623" s="156"/>
      <c r="O623" s="156">
        <f>'هر څه دلته وليکئ'!BQ52</f>
        <v>0</v>
      </c>
      <c r="P623" s="156"/>
      <c r="Q623" s="156">
        <f>'هر څه دلته وليکئ'!BS52</f>
        <v>0</v>
      </c>
      <c r="R623" s="156">
        <f>'هر څه دلته وليکئ'!BT52</f>
        <v>0</v>
      </c>
      <c r="S623" s="156"/>
      <c r="T623" s="156">
        <f>'هر څه دلته وليکئ'!BV52</f>
        <v>0</v>
      </c>
      <c r="U623" s="156">
        <f>'هر څه دلته وليکئ'!BW52</f>
        <v>0</v>
      </c>
      <c r="V623" s="156">
        <f>'هر څه دلته وليکئ'!BX52</f>
        <v>0</v>
      </c>
      <c r="W623" s="156">
        <f>'هر څه دلته وليکئ'!BY52</f>
        <v>0</v>
      </c>
      <c r="X623" s="156">
        <f>'هر څه دلته وليکئ'!BZ52</f>
        <v>0</v>
      </c>
      <c r="Y623" s="156"/>
      <c r="Z623" s="156">
        <f>'هر څه دلته وليکئ'!CB52</f>
        <v>0</v>
      </c>
      <c r="AA623" s="156">
        <f>'هر څه دلته وليکئ'!CC52</f>
        <v>0</v>
      </c>
      <c r="AB623" s="156">
        <f>'هر څه دلته وليکئ'!CD52</f>
        <v>0</v>
      </c>
      <c r="AC623" s="198">
        <f>'هر څه دلته وليکئ'!CE52</f>
        <v>0</v>
      </c>
      <c r="AD623" s="225" t="s">
        <v>0</v>
      </c>
      <c r="AE623" s="738"/>
      <c r="AF623" s="661"/>
      <c r="AG623" s="707"/>
      <c r="AH623" s="741"/>
      <c r="AI623" s="653" t="str">
        <f>'هر څه دلته وليکئ'!DL52</f>
        <v>جلد</v>
      </c>
      <c r="AJ623" s="674"/>
      <c r="AK623" s="683"/>
      <c r="AL623" s="677"/>
      <c r="AM623" s="674"/>
      <c r="AN623" s="674"/>
      <c r="AO623" s="674"/>
      <c r="AP623" s="674"/>
      <c r="AQ623" s="674"/>
      <c r="AR623" s="674"/>
      <c r="AS623" s="671"/>
    </row>
    <row r="624" spans="1:45" ht="23.45" customHeight="1">
      <c r="A624" s="668"/>
      <c r="B624" s="669"/>
      <c r="C624" s="263">
        <f>'هر څه دلته وليکئ'!BF52</f>
        <v>0</v>
      </c>
      <c r="D624" s="263">
        <f>'هر څه دلته وليکئ'!BG52</f>
        <v>0</v>
      </c>
      <c r="E624" s="263">
        <f>'هر څه دلته وليکئ'!BH52</f>
        <v>0</v>
      </c>
      <c r="F624" s="263">
        <f>'هر څه دلته وليکئ'!BI52</f>
        <v>0</v>
      </c>
      <c r="G624" s="450">
        <f>'هر څه دلته وليکئ'!BJ52</f>
        <v>0</v>
      </c>
      <c r="H624" s="766"/>
      <c r="I624" s="728"/>
      <c r="J624" s="723"/>
      <c r="K624" s="263">
        <f t="shared" ref="K624:R624" si="128">SUM(K623+K622)</f>
        <v>0</v>
      </c>
      <c r="L624" s="156">
        <f t="shared" si="128"/>
        <v>0</v>
      </c>
      <c r="M624" s="189">
        <f t="shared" si="128"/>
        <v>0</v>
      </c>
      <c r="N624" s="189"/>
      <c r="O624" s="189">
        <f t="shared" si="128"/>
        <v>0</v>
      </c>
      <c r="P624" s="189"/>
      <c r="Q624" s="189">
        <f t="shared" si="128"/>
        <v>0</v>
      </c>
      <c r="R624" s="189">
        <f t="shared" si="128"/>
        <v>0</v>
      </c>
      <c r="S624" s="189"/>
      <c r="T624" s="189">
        <f t="shared" ref="T624:X624" si="129">SUM(T623+T622)</f>
        <v>0</v>
      </c>
      <c r="U624" s="189">
        <f t="shared" si="129"/>
        <v>0</v>
      </c>
      <c r="V624" s="189">
        <f t="shared" si="129"/>
        <v>0</v>
      </c>
      <c r="W624" s="189">
        <f t="shared" si="129"/>
        <v>0</v>
      </c>
      <c r="X624" s="189">
        <f t="shared" si="129"/>
        <v>0</v>
      </c>
      <c r="Y624" s="189"/>
      <c r="Z624" s="189">
        <f t="shared" ref="Z624:AB624" si="130">SUM(Z623+Z622)</f>
        <v>0</v>
      </c>
      <c r="AA624" s="189">
        <f t="shared" si="130"/>
        <v>0</v>
      </c>
      <c r="AB624" s="189">
        <f t="shared" si="130"/>
        <v>0</v>
      </c>
      <c r="AC624" s="204">
        <f>SUM(AC623+AC622)</f>
        <v>0</v>
      </c>
      <c r="AD624" s="226" t="s">
        <v>48</v>
      </c>
      <c r="AE624" s="739"/>
      <c r="AF624" s="728"/>
      <c r="AG624" s="708"/>
      <c r="AH624" s="742"/>
      <c r="AI624" s="654"/>
      <c r="AJ624" s="675"/>
      <c r="AK624" s="684"/>
      <c r="AL624" s="678"/>
      <c r="AM624" s="675"/>
      <c r="AN624" s="675"/>
      <c r="AO624" s="675"/>
      <c r="AP624" s="675"/>
      <c r="AQ624" s="675"/>
      <c r="AR624" s="675"/>
      <c r="AS624" s="672"/>
    </row>
    <row r="625" spans="1:45" ht="15.95" customHeight="1">
      <c r="A625" s="704" t="s">
        <v>264</v>
      </c>
      <c r="B625" s="705"/>
      <c r="C625" s="705"/>
      <c r="D625" s="705"/>
      <c r="E625" s="705"/>
      <c r="F625" s="705"/>
      <c r="G625" s="705"/>
      <c r="H625" s="705"/>
      <c r="I625" s="705"/>
      <c r="J625" s="705"/>
      <c r="K625" s="704" t="s">
        <v>119</v>
      </c>
      <c r="L625" s="705"/>
      <c r="M625" s="705"/>
      <c r="N625" s="705"/>
      <c r="O625" s="705"/>
      <c r="P625" s="705"/>
      <c r="Q625" s="705"/>
      <c r="R625" s="705"/>
      <c r="S625" s="705"/>
      <c r="T625" s="705"/>
      <c r="U625" s="705"/>
      <c r="V625" s="705"/>
      <c r="W625" s="705"/>
      <c r="X625" s="705"/>
      <c r="Y625" s="705"/>
      <c r="Z625" s="705"/>
      <c r="AA625" s="705"/>
      <c r="AB625" s="705"/>
      <c r="AC625" s="717"/>
      <c r="AD625" s="718" t="s">
        <v>118</v>
      </c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20"/>
    </row>
    <row r="626" spans="1:45" ht="15.95" customHeight="1" thickBot="1">
      <c r="A626" s="650" t="s">
        <v>58</v>
      </c>
      <c r="B626" s="651"/>
      <c r="C626" s="651"/>
      <c r="D626" s="651"/>
      <c r="E626" s="651"/>
      <c r="F626" s="651"/>
      <c r="G626" s="651"/>
      <c r="H626" s="651"/>
      <c r="I626" s="651"/>
      <c r="J626" s="651"/>
      <c r="K626" s="651"/>
      <c r="L626" s="651"/>
      <c r="M626" s="651"/>
      <c r="N626" s="651"/>
      <c r="O626" s="651"/>
      <c r="P626" s="651"/>
      <c r="Q626" s="651"/>
      <c r="R626" s="651"/>
      <c r="S626" s="651"/>
      <c r="T626" s="651"/>
      <c r="U626" s="651"/>
      <c r="V626" s="651"/>
      <c r="W626" s="651"/>
      <c r="X626" s="651"/>
      <c r="Y626" s="651"/>
      <c r="Z626" s="651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2"/>
    </row>
    <row r="627" spans="1:45" ht="15.95" customHeight="1">
      <c r="A627" s="698" t="s">
        <v>151</v>
      </c>
      <c r="B627" s="698"/>
      <c r="C627" s="698"/>
      <c r="D627" s="698"/>
      <c r="E627" s="698"/>
      <c r="F627" s="698"/>
      <c r="G627" s="199"/>
      <c r="H627" s="703" t="s">
        <v>152</v>
      </c>
      <c r="I627" s="703"/>
      <c r="J627" s="703"/>
      <c r="K627" s="703"/>
      <c r="L627" s="703"/>
      <c r="M627" s="703"/>
      <c r="N627" s="703"/>
      <c r="O627" s="199"/>
      <c r="P627" s="703" t="s">
        <v>153</v>
      </c>
      <c r="Q627" s="703"/>
      <c r="R627" s="703"/>
      <c r="S627" s="703"/>
      <c r="T627" s="703"/>
      <c r="U627" s="703"/>
      <c r="V627" s="703"/>
      <c r="W627" s="703"/>
      <c r="X627" s="703"/>
      <c r="Y627" s="199"/>
      <c r="Z627" s="730" t="str">
        <f>Z27</f>
        <v>ولسوالۍ تائيدي:</v>
      </c>
      <c r="AA627" s="730"/>
      <c r="AB627" s="730"/>
      <c r="AC627" s="730"/>
      <c r="AD627" s="730"/>
      <c r="AE627" s="730"/>
      <c r="AF627" s="730"/>
      <c r="AG627" s="730"/>
      <c r="AH627" s="281"/>
      <c r="AI627" s="730" t="s">
        <v>287</v>
      </c>
      <c r="AJ627" s="730"/>
      <c r="AK627" s="730"/>
      <c r="AL627" s="730"/>
      <c r="AM627" s="730"/>
      <c r="AN627" s="730"/>
      <c r="AO627" s="730"/>
      <c r="AP627" s="730"/>
      <c r="AQ627" s="730"/>
      <c r="AR627" s="274"/>
      <c r="AS627" s="274"/>
    </row>
    <row r="628" spans="1:45" ht="15.95" customHeight="1">
      <c r="A628" s="214"/>
      <c r="B628" s="214"/>
      <c r="C628" s="153"/>
      <c r="D628" s="153"/>
      <c r="E628" s="153"/>
      <c r="F628" s="153"/>
      <c r="G628" s="153"/>
      <c r="H628" s="153"/>
      <c r="I628" s="220"/>
      <c r="J628" s="153"/>
      <c r="K628" s="220"/>
      <c r="L628" s="153"/>
      <c r="M628" s="153"/>
      <c r="N628" s="153"/>
      <c r="O628" s="153"/>
      <c r="P628" s="153"/>
      <c r="Q628" s="153"/>
      <c r="R628" s="153"/>
      <c r="S628" s="153"/>
      <c r="T628" s="153"/>
      <c r="U628" s="153"/>
      <c r="V628" s="153"/>
      <c r="W628" s="153"/>
      <c r="X628" s="153"/>
      <c r="Y628" s="153"/>
      <c r="Z628" s="153"/>
      <c r="AA628" s="153"/>
      <c r="AB628" s="153"/>
      <c r="AC628" s="153"/>
      <c r="AD628" s="228"/>
      <c r="AE628" s="228"/>
      <c r="AF628" s="220"/>
      <c r="AG628" s="255"/>
      <c r="AH628" s="214"/>
      <c r="AI628" s="90"/>
      <c r="AJ628" s="90"/>
      <c r="AK628" s="90"/>
      <c r="AL628" s="90"/>
      <c r="AM628" s="90"/>
      <c r="AN628" s="90"/>
      <c r="AO628" s="90"/>
      <c r="AP628" s="274"/>
      <c r="AQ628" s="274"/>
      <c r="AR628" s="274"/>
      <c r="AS628" s="274"/>
    </row>
    <row r="629" spans="1:45" ht="15.95" customHeight="1">
      <c r="A629" s="215"/>
      <c r="B629" s="215"/>
      <c r="C629" s="200"/>
      <c r="D629" s="200"/>
      <c r="E629" s="200"/>
      <c r="F629" s="200"/>
      <c r="G629" s="200"/>
      <c r="H629" s="200"/>
      <c r="I629" s="220"/>
      <c r="J629" s="200"/>
      <c r="K629" s="221"/>
      <c r="L629" s="200"/>
      <c r="M629" s="200"/>
      <c r="N629" s="201"/>
      <c r="O629" s="201"/>
      <c r="P629" s="200"/>
      <c r="Q629" s="200"/>
      <c r="R629" s="200"/>
      <c r="S629" s="200"/>
      <c r="T629" s="200"/>
      <c r="U629" s="200"/>
      <c r="V629" s="200"/>
      <c r="W629" s="200"/>
      <c r="X629" s="201"/>
      <c r="Y629" s="201"/>
      <c r="Z629" s="201"/>
      <c r="AA629" s="200"/>
      <c r="AB629" s="200"/>
      <c r="AC629" s="200"/>
      <c r="AD629" s="229"/>
      <c r="AE629" s="229"/>
      <c r="AF629" s="220"/>
      <c r="AG629" s="256"/>
      <c r="AH629" s="277"/>
      <c r="AI629" s="251"/>
      <c r="AJ629" s="98"/>
      <c r="AK629" s="6"/>
      <c r="AL629" s="6"/>
      <c r="AM629" s="6"/>
      <c r="AN629" s="6"/>
      <c r="AO629" s="6"/>
      <c r="AP629" s="6"/>
      <c r="AQ629" s="6"/>
      <c r="AR629" s="6"/>
      <c r="AS629" s="6"/>
    </row>
    <row r="630" spans="1:45" ht="15.95" customHeight="1" thickBot="1">
      <c r="A630" s="216"/>
      <c r="B630" s="216"/>
      <c r="C630" s="202"/>
      <c r="D630" s="202"/>
      <c r="E630" s="202"/>
      <c r="F630" s="202"/>
      <c r="G630" s="202"/>
      <c r="H630" s="202"/>
      <c r="J630" s="202"/>
      <c r="K630" s="222"/>
      <c r="L630" s="202"/>
      <c r="M630" s="202"/>
      <c r="N630" s="202"/>
      <c r="O630" s="203"/>
      <c r="P630" s="202"/>
      <c r="Q630" s="202"/>
      <c r="R630" s="202"/>
      <c r="S630" s="202"/>
      <c r="T630" s="202"/>
      <c r="U630" s="202"/>
      <c r="V630" s="202"/>
      <c r="W630" s="202"/>
      <c r="X630" s="203"/>
      <c r="Y630" s="203"/>
      <c r="Z630" s="203"/>
      <c r="AA630" s="202"/>
      <c r="AB630" s="202"/>
      <c r="AC630" s="202"/>
      <c r="AD630" s="230"/>
      <c r="AE630" s="230"/>
      <c r="AF630" s="222"/>
      <c r="AG630" s="257"/>
      <c r="AH630" s="278"/>
      <c r="AI630" s="252"/>
      <c r="AJ630" s="118"/>
      <c r="AK630" s="100"/>
      <c r="AL630" s="100"/>
      <c r="AM630" s="100"/>
      <c r="AN630" s="100"/>
      <c r="AO630" s="100"/>
      <c r="AP630" s="100"/>
      <c r="AQ630" s="100"/>
      <c r="AR630" s="100"/>
      <c r="AS630" s="100"/>
    </row>
    <row r="631" spans="1:45" ht="13.5" customHeight="1">
      <c r="A631" s="1" t="s">
        <v>0</v>
      </c>
      <c r="B631" s="206" t="s">
        <v>1</v>
      </c>
      <c r="C631" s="697" t="s">
        <v>2</v>
      </c>
      <c r="D631" s="657"/>
      <c r="E631" s="657"/>
      <c r="F631" s="657"/>
      <c r="G631" s="658"/>
      <c r="H631" s="183" t="s">
        <v>60</v>
      </c>
      <c r="I631" s="284"/>
      <c r="J631" s="423"/>
      <c r="K631" s="287"/>
      <c r="L631" s="149"/>
      <c r="M631" s="149"/>
      <c r="N631" s="149"/>
      <c r="O631" s="149"/>
      <c r="P631" s="149"/>
      <c r="Q631" s="149"/>
      <c r="R631" s="149"/>
      <c r="S631" s="764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631" s="764"/>
      <c r="U631" s="764"/>
      <c r="V631" s="764"/>
      <c r="W631" s="764"/>
      <c r="X631" s="764"/>
      <c r="Y631" s="764"/>
      <c r="Z631" s="764"/>
      <c r="AA631" s="764"/>
      <c r="AB631" s="764"/>
      <c r="AC631" s="764"/>
      <c r="AD631" s="764"/>
      <c r="AE631" s="764"/>
      <c r="AF631" s="764"/>
      <c r="AG631" s="764"/>
      <c r="AH631" s="764"/>
      <c r="AI631" s="764"/>
      <c r="AJ631" s="2"/>
      <c r="AK631" s="2"/>
      <c r="AL631" s="94"/>
      <c r="AM631" s="94"/>
      <c r="AN631" s="94"/>
      <c r="AO631" s="94"/>
      <c r="AP631" s="94"/>
      <c r="AQ631" s="94"/>
      <c r="AR631" s="94"/>
      <c r="AS631" s="2"/>
    </row>
    <row r="632" spans="1:45" ht="13.5" customHeight="1">
      <c r="A632" s="207">
        <f t="shared" ref="A632:B638" si="131">A2</f>
        <v>70</v>
      </c>
      <c r="B632" s="208">
        <f t="shared" si="131"/>
        <v>0</v>
      </c>
      <c r="C632" s="679" t="s">
        <v>3</v>
      </c>
      <c r="D632" s="680"/>
      <c r="E632" s="680"/>
      <c r="F632" s="680"/>
      <c r="G632" s="681"/>
      <c r="H632" s="184"/>
      <c r="I632" s="285"/>
      <c r="J632" s="185"/>
      <c r="K632" s="285"/>
      <c r="L632" s="185"/>
      <c r="M632" s="185"/>
      <c r="N632" s="716" t="s">
        <v>245</v>
      </c>
      <c r="O632" s="716"/>
      <c r="P632" s="716"/>
      <c r="Q632" s="716"/>
      <c r="R632" s="716"/>
      <c r="S632" s="764"/>
      <c r="T632" s="764"/>
      <c r="U632" s="764"/>
      <c r="V632" s="764"/>
      <c r="W632" s="764"/>
      <c r="X632" s="764"/>
      <c r="Y632" s="764"/>
      <c r="Z632" s="764"/>
      <c r="AA632" s="764"/>
      <c r="AB632" s="764"/>
      <c r="AC632" s="764"/>
      <c r="AD632" s="764"/>
      <c r="AE632" s="764"/>
      <c r="AF632" s="764"/>
      <c r="AG632" s="764"/>
      <c r="AH632" s="764"/>
      <c r="AI632" s="764"/>
      <c r="AJ632" s="2"/>
      <c r="AK632" s="2"/>
      <c r="AL632" s="39"/>
      <c r="AM632" s="39"/>
      <c r="AN632" s="39"/>
      <c r="AO632" s="39"/>
      <c r="AP632" s="39"/>
      <c r="AQ632" s="39"/>
      <c r="AR632" s="13"/>
      <c r="AS632" s="2"/>
    </row>
    <row r="633" spans="1:45" ht="13.5" customHeight="1">
      <c r="A633" s="207">
        <f t="shared" si="131"/>
        <v>50</v>
      </c>
      <c r="B633" s="209">
        <f t="shared" si="131"/>
        <v>0</v>
      </c>
      <c r="C633" s="679" t="s">
        <v>4</v>
      </c>
      <c r="D633" s="680"/>
      <c r="E633" s="680"/>
      <c r="F633" s="680"/>
      <c r="G633" s="681"/>
      <c r="H633" s="184"/>
      <c r="I633" s="285"/>
      <c r="J633" s="185"/>
      <c r="K633" s="285"/>
      <c r="L633" s="185"/>
      <c r="M633" s="185"/>
      <c r="N633" s="716"/>
      <c r="O633" s="716"/>
      <c r="P633" s="716"/>
      <c r="Q633" s="716"/>
      <c r="R633" s="716"/>
      <c r="S633" s="764"/>
      <c r="T633" s="764"/>
      <c r="U633" s="764"/>
      <c r="V633" s="764"/>
      <c r="W633" s="764"/>
      <c r="X633" s="764"/>
      <c r="Y633" s="764"/>
      <c r="Z633" s="764"/>
      <c r="AA633" s="764"/>
      <c r="AB633" s="764"/>
      <c r="AC633" s="764"/>
      <c r="AD633" s="764"/>
      <c r="AE633" s="764"/>
      <c r="AF633" s="764"/>
      <c r="AG633" s="764"/>
      <c r="AH633" s="764"/>
      <c r="AI633" s="764"/>
      <c r="AJ633" s="2"/>
      <c r="AK633" s="2"/>
      <c r="AL633" s="89"/>
      <c r="AM633" s="89"/>
      <c r="AN633" s="744" t="s">
        <v>150</v>
      </c>
      <c r="AO633" s="744"/>
      <c r="AP633" s="744"/>
      <c r="AQ633" s="744"/>
      <c r="AR633" s="744"/>
      <c r="AS633" s="744"/>
    </row>
    <row r="634" spans="1:45" ht="13.5" customHeight="1">
      <c r="A634" s="182">
        <f t="shared" si="131"/>
        <v>40</v>
      </c>
      <c r="B634" s="209">
        <f t="shared" si="131"/>
        <v>0</v>
      </c>
      <c r="C634" s="679" t="s">
        <v>262</v>
      </c>
      <c r="D634" s="680"/>
      <c r="E634" s="680"/>
      <c r="F634" s="680"/>
      <c r="G634" s="681"/>
      <c r="H634" s="183"/>
      <c r="I634" s="284"/>
      <c r="J634" s="423"/>
      <c r="K634" s="287"/>
      <c r="L634" s="149"/>
      <c r="M634" s="149"/>
      <c r="N634" s="149"/>
      <c r="O634" s="149"/>
      <c r="P634" s="149"/>
      <c r="Q634" s="149"/>
      <c r="R634" s="149"/>
      <c r="S634" s="764"/>
      <c r="T634" s="764"/>
      <c r="U634" s="764"/>
      <c r="V634" s="764"/>
      <c r="W634" s="764"/>
      <c r="X634" s="764"/>
      <c r="Y634" s="764"/>
      <c r="Z634" s="764"/>
      <c r="AA634" s="764"/>
      <c r="AB634" s="764"/>
      <c r="AC634" s="764"/>
      <c r="AD634" s="764"/>
      <c r="AE634" s="764"/>
      <c r="AF634" s="764"/>
      <c r="AG634" s="764"/>
      <c r="AH634" s="764"/>
      <c r="AI634" s="764"/>
      <c r="AJ634" s="2"/>
      <c r="AK634" s="2"/>
      <c r="AL634" s="95"/>
      <c r="AM634" s="95"/>
      <c r="AN634" s="95"/>
      <c r="AO634" s="95"/>
      <c r="AP634" s="95"/>
      <c r="AQ634" s="95"/>
      <c r="AR634" s="95"/>
      <c r="AS634" s="2"/>
    </row>
    <row r="635" spans="1:45" ht="13.5" customHeight="1">
      <c r="A635" s="207">
        <f t="shared" si="131"/>
        <v>5</v>
      </c>
      <c r="B635" s="208">
        <f t="shared" si="131"/>
        <v>0</v>
      </c>
      <c r="C635" s="679" t="s">
        <v>263</v>
      </c>
      <c r="D635" s="680"/>
      <c r="E635" s="680"/>
      <c r="F635" s="680"/>
      <c r="G635" s="681"/>
      <c r="H635" s="183"/>
      <c r="I635" s="284"/>
      <c r="J635" s="423"/>
      <c r="K635" s="287"/>
      <c r="L635" s="149"/>
      <c r="M635" s="149"/>
      <c r="N635" s="149"/>
      <c r="O635" s="149"/>
      <c r="P635" s="149"/>
      <c r="Q635" s="149"/>
      <c r="R635" s="149"/>
      <c r="S635" s="764"/>
      <c r="T635" s="764"/>
      <c r="U635" s="764"/>
      <c r="V635" s="764"/>
      <c r="W635" s="764"/>
      <c r="X635" s="764"/>
      <c r="Y635" s="764"/>
      <c r="Z635" s="764"/>
      <c r="AA635" s="764"/>
      <c r="AB635" s="764"/>
      <c r="AC635" s="764"/>
      <c r="AD635" s="764"/>
      <c r="AE635" s="764"/>
      <c r="AF635" s="764"/>
      <c r="AG635" s="764"/>
      <c r="AH635" s="764"/>
      <c r="AI635" s="764"/>
      <c r="AJ635" s="2"/>
      <c r="AK635" s="2"/>
      <c r="AL635" s="95"/>
      <c r="AM635" s="95"/>
      <c r="AN635" s="95"/>
      <c r="AO635" s="95"/>
      <c r="AP635" s="95"/>
      <c r="AQ635" s="95"/>
      <c r="AR635" s="95"/>
      <c r="AS635" s="2"/>
    </row>
    <row r="636" spans="1:45" ht="13.5" customHeight="1">
      <c r="A636" s="182">
        <f t="shared" si="131"/>
        <v>5</v>
      </c>
      <c r="B636" s="209">
        <f t="shared" si="131"/>
        <v>0</v>
      </c>
      <c r="C636" s="679" t="s">
        <v>5</v>
      </c>
      <c r="D636" s="680"/>
      <c r="E636" s="680"/>
      <c r="F636" s="680"/>
      <c r="G636" s="681"/>
      <c r="H636" s="183"/>
      <c r="I636" s="284"/>
      <c r="J636" s="423"/>
      <c r="K636" s="287"/>
      <c r="L636" s="149"/>
      <c r="M636" s="149"/>
      <c r="N636" s="149"/>
      <c r="O636" s="149"/>
      <c r="P636" s="149"/>
      <c r="Q636" s="149"/>
      <c r="R636" s="149"/>
      <c r="S636" s="764"/>
      <c r="T636" s="764"/>
      <c r="U636" s="764"/>
      <c r="V636" s="764"/>
      <c r="W636" s="764"/>
      <c r="X636" s="764"/>
      <c r="Y636" s="764"/>
      <c r="Z636" s="764"/>
      <c r="AA636" s="764"/>
      <c r="AB636" s="764"/>
      <c r="AC636" s="764"/>
      <c r="AD636" s="764"/>
      <c r="AE636" s="764"/>
      <c r="AF636" s="764"/>
      <c r="AG636" s="764"/>
      <c r="AH636" s="764"/>
      <c r="AI636" s="764"/>
      <c r="AJ636" s="2"/>
      <c r="AK636" s="2"/>
      <c r="AL636" s="2"/>
      <c r="AM636" s="2"/>
      <c r="AN636" s="2"/>
      <c r="AO636" s="2"/>
      <c r="AP636" s="2"/>
      <c r="AQ636" s="2"/>
      <c r="AR636" s="13"/>
      <c r="AS636" s="2"/>
    </row>
    <row r="637" spans="1:45" ht="13.5" customHeight="1">
      <c r="A637" s="182">
        <f t="shared" si="131"/>
        <v>10</v>
      </c>
      <c r="B637" s="209">
        <f t="shared" si="131"/>
        <v>0</v>
      </c>
      <c r="C637" s="679" t="s">
        <v>6</v>
      </c>
      <c r="D637" s="680"/>
      <c r="E637" s="680"/>
      <c r="F637" s="680"/>
      <c r="G637" s="681"/>
      <c r="H637" s="149"/>
      <c r="I637" s="284"/>
      <c r="J637" s="185"/>
      <c r="K637" s="285"/>
      <c r="L637" s="185"/>
      <c r="M637" s="185"/>
      <c r="N637" s="185"/>
      <c r="O637" s="185"/>
      <c r="P637" s="185"/>
      <c r="Q637" s="185"/>
      <c r="R637" s="185"/>
      <c r="S637" s="764"/>
      <c r="T637" s="764"/>
      <c r="U637" s="764"/>
      <c r="V637" s="764"/>
      <c r="W637" s="764"/>
      <c r="X637" s="764"/>
      <c r="Y637" s="764"/>
      <c r="Z637" s="764"/>
      <c r="AA637" s="764"/>
      <c r="AB637" s="764"/>
      <c r="AC637" s="764"/>
      <c r="AD637" s="764"/>
      <c r="AE637" s="764"/>
      <c r="AF637" s="764"/>
      <c r="AG637" s="764"/>
      <c r="AH637" s="764"/>
      <c r="AI637" s="764"/>
      <c r="AJ637" s="96"/>
      <c r="AK637" s="96"/>
      <c r="AL637" s="96"/>
      <c r="AM637" s="96"/>
      <c r="AN637" s="743" t="s">
        <v>149</v>
      </c>
      <c r="AO637" s="743"/>
      <c r="AP637" s="743"/>
      <c r="AQ637" s="743"/>
      <c r="AR637" s="743"/>
      <c r="AS637" s="743"/>
    </row>
    <row r="638" spans="1:45" ht="13.5" customHeight="1" thickBot="1">
      <c r="A638" s="210">
        <f t="shared" si="131"/>
        <v>0</v>
      </c>
      <c r="B638" s="211">
        <f t="shared" si="131"/>
        <v>0</v>
      </c>
      <c r="C638" s="699" t="s">
        <v>7</v>
      </c>
      <c r="D638" s="700"/>
      <c r="E638" s="700"/>
      <c r="F638" s="700"/>
      <c r="G638" s="701"/>
      <c r="H638" s="186"/>
      <c r="I638" s="286"/>
      <c r="J638" s="187"/>
      <c r="K638" s="218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223"/>
      <c r="AE638" s="223"/>
      <c r="AF638" s="218"/>
      <c r="AG638" s="253"/>
      <c r="AH638" s="276"/>
      <c r="AI638" s="250"/>
      <c r="AJ638" s="97"/>
      <c r="AK638" s="97"/>
      <c r="AL638" s="97"/>
      <c r="AM638" s="97"/>
      <c r="AN638" s="5"/>
      <c r="AO638" s="5"/>
      <c r="AP638" s="5"/>
      <c r="AQ638" s="5"/>
      <c r="AR638" s="14"/>
      <c r="AS638" s="5"/>
    </row>
    <row r="639" spans="1:45" ht="16.5" customHeight="1">
      <c r="A639" s="747" t="s">
        <v>61</v>
      </c>
      <c r="B639" s="748"/>
      <c r="C639" s="697" t="s">
        <v>8</v>
      </c>
      <c r="D639" s="657"/>
      <c r="E639" s="657"/>
      <c r="F639" s="657"/>
      <c r="G639" s="658"/>
      <c r="H639" s="762" t="s">
        <v>9</v>
      </c>
      <c r="I639" s="729" t="s">
        <v>50</v>
      </c>
      <c r="J639" s="758" t="s">
        <v>117</v>
      </c>
      <c r="K639" s="729" t="s">
        <v>47</v>
      </c>
      <c r="L639" s="702" t="s">
        <v>10</v>
      </c>
      <c r="M639" s="702" t="s">
        <v>11</v>
      </c>
      <c r="N639" s="702" t="s">
        <v>44</v>
      </c>
      <c r="O639" s="702" t="s">
        <v>12</v>
      </c>
      <c r="P639" s="702" t="s">
        <v>13</v>
      </c>
      <c r="Q639" s="702" t="s">
        <v>14</v>
      </c>
      <c r="R639" s="702" t="s">
        <v>15</v>
      </c>
      <c r="S639" s="702" t="s">
        <v>45</v>
      </c>
      <c r="T639" s="702" t="s">
        <v>16</v>
      </c>
      <c r="U639" s="702" t="s">
        <v>17</v>
      </c>
      <c r="V639" s="702" t="s">
        <v>18</v>
      </c>
      <c r="W639" s="702" t="s">
        <v>19</v>
      </c>
      <c r="X639" s="702" t="s">
        <v>20</v>
      </c>
      <c r="Y639" s="702" t="s">
        <v>55</v>
      </c>
      <c r="Z639" s="702" t="s">
        <v>54</v>
      </c>
      <c r="AA639" s="702" t="s">
        <v>53</v>
      </c>
      <c r="AB639" s="702" t="s">
        <v>21</v>
      </c>
      <c r="AC639" s="687" t="s">
        <v>22</v>
      </c>
      <c r="AD639" s="733" t="s">
        <v>56</v>
      </c>
      <c r="AE639" s="734"/>
      <c r="AF639" s="729" t="s">
        <v>148</v>
      </c>
      <c r="AG639" s="735" t="s">
        <v>43</v>
      </c>
      <c r="AH639" s="736" t="s">
        <v>316</v>
      </c>
      <c r="AI639" s="763" t="s">
        <v>23</v>
      </c>
      <c r="AJ639" s="759" t="s">
        <v>24</v>
      </c>
      <c r="AK639" s="670" t="s">
        <v>25</v>
      </c>
      <c r="AL639" s="755" t="s">
        <v>57</v>
      </c>
      <c r="AM639" s="756"/>
      <c r="AN639" s="756"/>
      <c r="AO639" s="756"/>
      <c r="AP639" s="756"/>
      <c r="AQ639" s="756"/>
      <c r="AR639" s="757"/>
      <c r="AS639" s="753" t="s">
        <v>26</v>
      </c>
    </row>
    <row r="640" spans="1:45" ht="46.5" customHeight="1" thickBot="1">
      <c r="A640" s="749"/>
      <c r="B640" s="750"/>
      <c r="C640" s="150" t="s">
        <v>27</v>
      </c>
      <c r="D640" s="181" t="s">
        <v>28</v>
      </c>
      <c r="E640" s="181" t="s">
        <v>29</v>
      </c>
      <c r="F640" s="181" t="s">
        <v>30</v>
      </c>
      <c r="G640" s="151" t="s">
        <v>51</v>
      </c>
      <c r="H640" s="660"/>
      <c r="I640" s="662"/>
      <c r="J640" s="656"/>
      <c r="K640" s="662"/>
      <c r="L640" s="664"/>
      <c r="M640" s="664"/>
      <c r="N640" s="664"/>
      <c r="O640" s="664"/>
      <c r="P640" s="664"/>
      <c r="Q640" s="664"/>
      <c r="R640" s="664"/>
      <c r="S640" s="664"/>
      <c r="T640" s="664"/>
      <c r="U640" s="664"/>
      <c r="V640" s="664"/>
      <c r="W640" s="664"/>
      <c r="X640" s="664"/>
      <c r="Y640" s="664"/>
      <c r="Z640" s="664"/>
      <c r="AA640" s="664"/>
      <c r="AB640" s="664"/>
      <c r="AC640" s="688"/>
      <c r="AD640" s="711"/>
      <c r="AE640" s="712"/>
      <c r="AF640" s="662"/>
      <c r="AG640" s="665"/>
      <c r="AH640" s="737"/>
      <c r="AI640" s="686"/>
      <c r="AJ640" s="760"/>
      <c r="AK640" s="761"/>
      <c r="AL640" s="9" t="s">
        <v>31</v>
      </c>
      <c r="AM640" s="122" t="s">
        <v>32</v>
      </c>
      <c r="AN640" s="10" t="s">
        <v>33</v>
      </c>
      <c r="AO640" s="121" t="s">
        <v>34</v>
      </c>
      <c r="AP640" s="10" t="s">
        <v>35</v>
      </c>
      <c r="AQ640" s="122" t="s">
        <v>36</v>
      </c>
      <c r="AR640" s="15" t="s">
        <v>37</v>
      </c>
      <c r="AS640" s="695"/>
    </row>
    <row r="641" spans="1:45" ht="23.45" customHeight="1" thickBot="1">
      <c r="A641" s="749"/>
      <c r="B641" s="750"/>
      <c r="C641" s="205">
        <f>'هر څه دلته وليکئ'!AD53</f>
        <v>0</v>
      </c>
      <c r="D641" s="205">
        <f>'هر څه دلته وليکئ'!AE53</f>
        <v>0</v>
      </c>
      <c r="E641" s="205">
        <f>'هر څه دلته وليکئ'!AF53</f>
        <v>0</v>
      </c>
      <c r="F641" s="205">
        <f>'هر څه دلته وليکئ'!AG53</f>
        <v>0</v>
      </c>
      <c r="G641" s="432">
        <f>'هر څه دلته وليکئ'!AH53</f>
        <v>0</v>
      </c>
      <c r="H641" s="190">
        <f>'هر څه دلته وليکئ'!AI53</f>
        <v>0</v>
      </c>
      <c r="I641" s="205">
        <f>'هر څه دلته وليکئ'!AJ53</f>
        <v>0</v>
      </c>
      <c r="J641" s="721">
        <f>'هر څه دلته وليکئ'!AB53</f>
        <v>0</v>
      </c>
      <c r="K641" s="433">
        <f>'هر څه دلته وليکئ'!AK53</f>
        <v>0</v>
      </c>
      <c r="L641" s="190">
        <f>'هر څه دلته وليکئ'!AL53</f>
        <v>0</v>
      </c>
      <c r="M641" s="190">
        <f>'هر څه دلته وليکئ'!AM53</f>
        <v>0</v>
      </c>
      <c r="N641" s="190">
        <f>'هر څه دلته وليکئ'!AN53</f>
        <v>0</v>
      </c>
      <c r="O641" s="190">
        <f>'هر څه دلته وليکئ'!AO53</f>
        <v>0</v>
      </c>
      <c r="P641" s="190">
        <f>'هر څه دلته وليکئ'!AP53</f>
        <v>0</v>
      </c>
      <c r="Q641" s="190">
        <f>'هر څه دلته وليکئ'!AQ53</f>
        <v>0</v>
      </c>
      <c r="R641" s="190">
        <f>'هر څه دلته وليکئ'!AR53</f>
        <v>0</v>
      </c>
      <c r="S641" s="190">
        <f>'هر څه دلته وليکئ'!AS53</f>
        <v>0</v>
      </c>
      <c r="T641" s="190">
        <f>'هر څه دلته وليکئ'!AT53</f>
        <v>0</v>
      </c>
      <c r="U641" s="190">
        <f>'هر څه دلته وليکئ'!AU53</f>
        <v>0</v>
      </c>
      <c r="V641" s="190">
        <f>'هر څه دلته وليکئ'!AV53</f>
        <v>0</v>
      </c>
      <c r="W641" s="190">
        <f>'هر څه دلته وليکئ'!AW53</f>
        <v>0</v>
      </c>
      <c r="X641" s="190">
        <f>'هر څه دلته وليکئ'!AX53</f>
        <v>0</v>
      </c>
      <c r="Y641" s="190"/>
      <c r="Z641" s="190">
        <f>'هر څه دلته وليکئ'!AZ53</f>
        <v>0</v>
      </c>
      <c r="AA641" s="190">
        <f>'هر څه دلته وليکئ'!BA53</f>
        <v>0</v>
      </c>
      <c r="AB641" s="190">
        <f>'هر څه دلته وليکئ'!BB53</f>
        <v>0</v>
      </c>
      <c r="AC641" s="193">
        <f>'هر څه دلته وليکئ'!BC53</f>
        <v>0</v>
      </c>
      <c r="AD641" s="745" t="s">
        <v>114</v>
      </c>
      <c r="AE641" s="746"/>
      <c r="AF641" s="205">
        <f>'هر څه دلته وليکئ'!BD53</f>
        <v>0</v>
      </c>
      <c r="AG641" s="706">
        <f>'هر څه دلته وليکئ'!DH53</f>
        <v>0</v>
      </c>
      <c r="AH641" s="740">
        <f>'هر څه دلته وليکئ'!DI53</f>
        <v>0</v>
      </c>
      <c r="AI641" s="421" t="str">
        <f>'هر څه دلته وليکئ'!DJ53</f>
        <v xml:space="preserve"> ثبت </v>
      </c>
      <c r="AJ641" s="673">
        <f>'هر څه دلته وليکئ'!DM53</f>
        <v>0</v>
      </c>
      <c r="AK641" s="682">
        <f>'هر څه دلته وليکئ'!DN53</f>
        <v>0</v>
      </c>
      <c r="AL641" s="676">
        <f>'هر څه دلته وليکئ'!DO53</f>
        <v>0</v>
      </c>
      <c r="AM641" s="673">
        <f>'هر څه دلته وليکئ'!DP53</f>
        <v>0</v>
      </c>
      <c r="AN641" s="673">
        <f>'هر څه دلته وليکئ'!DQ53</f>
        <v>0</v>
      </c>
      <c r="AO641" s="673">
        <f>'هر څه دلته وليکئ'!DR53</f>
        <v>0</v>
      </c>
      <c r="AP641" s="673">
        <f>'هر څه دلته وليکئ'!DS53</f>
        <v>0</v>
      </c>
      <c r="AQ641" s="673">
        <f>'هر څه دلته وليکئ'!DT53</f>
        <v>0</v>
      </c>
      <c r="AR641" s="673">
        <f>'هر څه دلته وليکئ'!DU53</f>
        <v>0</v>
      </c>
      <c r="AS641" s="670">
        <v>43</v>
      </c>
    </row>
    <row r="642" spans="1:45" ht="23.45" customHeight="1" thickBot="1">
      <c r="A642" s="749"/>
      <c r="B642" s="750"/>
      <c r="C642" s="205">
        <f>'هر څه دلته وليکئ'!A53</f>
        <v>0</v>
      </c>
      <c r="D642" s="205">
        <f>'هر څه دلته وليکئ'!B53</f>
        <v>0</v>
      </c>
      <c r="E642" s="205">
        <f>'هر څه دلته وليکئ'!C53</f>
        <v>0</v>
      </c>
      <c r="F642" s="205">
        <f>'هر څه دلته وليکئ'!D53</f>
        <v>0</v>
      </c>
      <c r="G642" s="432">
        <f>'هر څه دلته وليکئ'!E53</f>
        <v>0</v>
      </c>
      <c r="H642" s="190">
        <f>'هر څه دلته وليکئ'!F53</f>
        <v>0</v>
      </c>
      <c r="I642" s="205">
        <f>'هر څه دلته وليکئ'!G53</f>
        <v>0</v>
      </c>
      <c r="J642" s="722"/>
      <c r="K642" s="435">
        <f>'هر څه دلته وليکئ'!H53</f>
        <v>0</v>
      </c>
      <c r="L642" s="194">
        <f>'هر څه دلته وليکئ'!I53</f>
        <v>0</v>
      </c>
      <c r="M642" s="194">
        <f>'هر څه دلته وليکئ'!J53</f>
        <v>0</v>
      </c>
      <c r="N642" s="194">
        <f>'هر څه دلته وليکئ'!K53</f>
        <v>0</v>
      </c>
      <c r="O642" s="194">
        <f>'هر څه دلته وليکئ'!L53</f>
        <v>0</v>
      </c>
      <c r="P642" s="194">
        <f>'هر څه دلته وليکئ'!M53</f>
        <v>0</v>
      </c>
      <c r="Q642" s="194">
        <f>'هر څه دلته وليکئ'!N53</f>
        <v>0</v>
      </c>
      <c r="R642" s="194">
        <f>'هر څه دلته وليکئ'!O53</f>
        <v>0</v>
      </c>
      <c r="S642" s="194"/>
      <c r="T642" s="194">
        <f>'هر څه دلته وليکئ'!Q53</f>
        <v>0</v>
      </c>
      <c r="U642" s="194">
        <f>'هر څه دلته وليکئ'!R53</f>
        <v>0</v>
      </c>
      <c r="V642" s="194">
        <f>'هر څه دلته وليکئ'!S53</f>
        <v>0</v>
      </c>
      <c r="W642" s="194">
        <f>'هر څه دلته وليکئ'!T53</f>
        <v>0</v>
      </c>
      <c r="X642" s="194">
        <f>'هر څه دلته وليکئ'!U53</f>
        <v>0</v>
      </c>
      <c r="Y642" s="194"/>
      <c r="Z642" s="194">
        <f>'هر څه دلته وليکئ'!W53</f>
        <v>0</v>
      </c>
      <c r="AA642" s="194">
        <f>'هر څه دلته وليکئ'!X53</f>
        <v>0</v>
      </c>
      <c r="AB642" s="194">
        <f>'هر څه دلته وليکئ'!Y53</f>
        <v>0</v>
      </c>
      <c r="AC642" s="195">
        <f>'هر څه دلته وليکئ'!Z53</f>
        <v>0</v>
      </c>
      <c r="AD642" s="724" t="s">
        <v>115</v>
      </c>
      <c r="AE642" s="725"/>
      <c r="AF642" s="205">
        <f>'هر څه دلته وليکئ'!AA53</f>
        <v>0</v>
      </c>
      <c r="AG642" s="707"/>
      <c r="AH642" s="741"/>
      <c r="AI642" s="653" t="str">
        <f>'هر څه دلته وليکئ'!DK53</f>
        <v xml:space="preserve">  پاڼه</v>
      </c>
      <c r="AJ642" s="674"/>
      <c r="AK642" s="683"/>
      <c r="AL642" s="677"/>
      <c r="AM642" s="674"/>
      <c r="AN642" s="674"/>
      <c r="AO642" s="674"/>
      <c r="AP642" s="674"/>
      <c r="AQ642" s="674"/>
      <c r="AR642" s="674"/>
      <c r="AS642" s="671"/>
    </row>
    <row r="643" spans="1:45" ht="23.45" customHeight="1">
      <c r="A643" s="749"/>
      <c r="B643" s="750"/>
      <c r="C643" s="262">
        <f>'هر څه دلته وليکئ'!CG53</f>
        <v>0</v>
      </c>
      <c r="D643" s="262">
        <f>'هر څه دلته وليکئ'!CH53</f>
        <v>0</v>
      </c>
      <c r="E643" s="262">
        <f>'هر څه دلته وليکئ'!CI53</f>
        <v>0</v>
      </c>
      <c r="F643" s="262">
        <f>'هر څه دلته وليکئ'!CJ53</f>
        <v>0</v>
      </c>
      <c r="G643" s="439">
        <f>'هر څه دلته وليکئ'!CK53</f>
        <v>0</v>
      </c>
      <c r="H643" s="447">
        <f>'هر څه دلته وليکئ'!CL53</f>
        <v>0</v>
      </c>
      <c r="I643" s="262">
        <f>'هر څه دلته وليکئ'!CM53</f>
        <v>0</v>
      </c>
      <c r="J643" s="722"/>
      <c r="K643" s="262">
        <f>'هر څه دلته وليکئ'!CO53</f>
        <v>0</v>
      </c>
      <c r="L643" s="155">
        <f>'هر څه دلته وليکئ'!CP53</f>
        <v>0</v>
      </c>
      <c r="M643" s="155">
        <f>'هر څه دلته وليکئ'!CQ53</f>
        <v>0</v>
      </c>
      <c r="N643" s="155"/>
      <c r="O643" s="155">
        <f>'هر څه دلته وليکئ'!CS53</f>
        <v>0</v>
      </c>
      <c r="P643" s="155"/>
      <c r="Q643" s="155">
        <f>'هر څه دلته وليکئ'!CU53</f>
        <v>0</v>
      </c>
      <c r="R643" s="155">
        <f>'هر څه دلته وليکئ'!CV53</f>
        <v>0</v>
      </c>
      <c r="S643" s="155"/>
      <c r="T643" s="155">
        <f>'هر څه دلته وليکئ'!CX53</f>
        <v>0</v>
      </c>
      <c r="U643" s="155">
        <f>'هر څه دلته وليکئ'!CY53</f>
        <v>0</v>
      </c>
      <c r="V643" s="155">
        <f>'هر څه دلته وليکئ'!CZ53</f>
        <v>0</v>
      </c>
      <c r="W643" s="155">
        <f>'هر څه دلته وليکئ'!DA53</f>
        <v>0</v>
      </c>
      <c r="X643" s="155">
        <f>'هر څه دلته وليکئ'!DB53</f>
        <v>0</v>
      </c>
      <c r="Y643" s="155"/>
      <c r="Z643" s="155">
        <f>'هر څه دلته وليکئ'!DD53</f>
        <v>0</v>
      </c>
      <c r="AA643" s="155">
        <f>'هر څه دلته وليکئ'!DE53</f>
        <v>0</v>
      </c>
      <c r="AB643" s="155">
        <f>'هر څه دلته وليکئ'!DF53</f>
        <v>0</v>
      </c>
      <c r="AC643" s="196">
        <f>'هر څه دلته وليکئ'!DG53</f>
        <v>0</v>
      </c>
      <c r="AD643" s="224" t="s">
        <v>49</v>
      </c>
      <c r="AE643" s="738" t="s">
        <v>116</v>
      </c>
      <c r="AF643" s="729">
        <f>AF13</f>
        <v>1403</v>
      </c>
      <c r="AG643" s="707"/>
      <c r="AH643" s="741"/>
      <c r="AI643" s="653"/>
      <c r="AJ643" s="674"/>
      <c r="AK643" s="683"/>
      <c r="AL643" s="677"/>
      <c r="AM643" s="674"/>
      <c r="AN643" s="674"/>
      <c r="AO643" s="674"/>
      <c r="AP643" s="674"/>
      <c r="AQ643" s="674"/>
      <c r="AR643" s="674"/>
      <c r="AS643" s="671"/>
    </row>
    <row r="644" spans="1:45" ht="23.45" customHeight="1">
      <c r="A644" s="749"/>
      <c r="B644" s="750"/>
      <c r="C644" s="441">
        <v>0</v>
      </c>
      <c r="D644" s="426">
        <v>0</v>
      </c>
      <c r="E644" s="263">
        <f>IF(G644="","",G644-F644)</f>
        <v>0</v>
      </c>
      <c r="F644" s="263">
        <f>IF(F645="","",F645-F643)</f>
        <v>0</v>
      </c>
      <c r="G644" s="442">
        <f>IF(G645="","",G645-G643)</f>
        <v>0</v>
      </c>
      <c r="H644" s="714">
        <f>'هر څه دلته وليکئ'!BK53</f>
        <v>0</v>
      </c>
      <c r="I644" s="727">
        <f>'هر څه دلته وليکئ'!BL53</f>
        <v>0</v>
      </c>
      <c r="J644" s="722"/>
      <c r="K644" s="263">
        <f>'هر څه دلته وليکئ'!BM53</f>
        <v>0</v>
      </c>
      <c r="L644" s="156">
        <f>'هر څه دلته وليکئ'!BN53</f>
        <v>0</v>
      </c>
      <c r="M644" s="156">
        <f>'هر څه دلته وليکئ'!BO53</f>
        <v>0</v>
      </c>
      <c r="N644" s="156"/>
      <c r="O644" s="156">
        <f>'هر څه دلته وليکئ'!BQ53</f>
        <v>0</v>
      </c>
      <c r="P644" s="156"/>
      <c r="Q644" s="156">
        <f>'هر څه دلته وليکئ'!BS53</f>
        <v>0</v>
      </c>
      <c r="R644" s="156">
        <f>'هر څه دلته وليکئ'!BT53</f>
        <v>0</v>
      </c>
      <c r="S644" s="156"/>
      <c r="T644" s="156">
        <f>'هر څه دلته وليکئ'!BV53</f>
        <v>0</v>
      </c>
      <c r="U644" s="156">
        <f>'هر څه دلته وليکئ'!BW53</f>
        <v>0</v>
      </c>
      <c r="V644" s="156">
        <f>'هر څه دلته وليکئ'!BX53</f>
        <v>0</v>
      </c>
      <c r="W644" s="156">
        <f>'هر څه دلته وليکئ'!BY53</f>
        <v>0</v>
      </c>
      <c r="X644" s="156">
        <f>'هر څه دلته وليکئ'!BZ53</f>
        <v>0</v>
      </c>
      <c r="Y644" s="156"/>
      <c r="Z644" s="156">
        <f>'هر څه دلته وليکئ'!CB53</f>
        <v>0</v>
      </c>
      <c r="AA644" s="156">
        <f>'هر څه دلته وليکئ'!CC53</f>
        <v>0</v>
      </c>
      <c r="AB644" s="156">
        <f>'هر څه دلته وليکئ'!CD53</f>
        <v>0</v>
      </c>
      <c r="AC644" s="198">
        <f>'هر څه دلته وليکئ'!CE53</f>
        <v>0</v>
      </c>
      <c r="AD644" s="225" t="s">
        <v>0</v>
      </c>
      <c r="AE644" s="738"/>
      <c r="AF644" s="661"/>
      <c r="AG644" s="707"/>
      <c r="AH644" s="741"/>
      <c r="AI644" s="653" t="str">
        <f>'هر څه دلته وليکئ'!DL53</f>
        <v>جلد</v>
      </c>
      <c r="AJ644" s="674"/>
      <c r="AK644" s="683"/>
      <c r="AL644" s="677"/>
      <c r="AM644" s="674"/>
      <c r="AN644" s="674"/>
      <c r="AO644" s="674"/>
      <c r="AP644" s="674"/>
      <c r="AQ644" s="674"/>
      <c r="AR644" s="674"/>
      <c r="AS644" s="671"/>
    </row>
    <row r="645" spans="1:45" ht="23.45" customHeight="1">
      <c r="A645" s="751"/>
      <c r="B645" s="752"/>
      <c r="C645" s="263">
        <f>'هر څه دلته وليکئ'!BF53</f>
        <v>0</v>
      </c>
      <c r="D645" s="263">
        <f>'هر څه دلته وليکئ'!BG53</f>
        <v>0</v>
      </c>
      <c r="E645" s="263">
        <f>'هر څه دلته وليکئ'!BH53</f>
        <v>0</v>
      </c>
      <c r="F645" s="263">
        <f>'هر څه دلته وليکئ'!BI53</f>
        <v>0</v>
      </c>
      <c r="G645" s="450">
        <f>'هر څه دلته وليکئ'!BJ53</f>
        <v>0</v>
      </c>
      <c r="H645" s="715"/>
      <c r="I645" s="728"/>
      <c r="J645" s="723"/>
      <c r="K645" s="263">
        <f t="shared" ref="K645:R645" si="132">SUM(K644+K643)</f>
        <v>0</v>
      </c>
      <c r="L645" s="156">
        <f t="shared" si="132"/>
        <v>0</v>
      </c>
      <c r="M645" s="189">
        <f t="shared" si="132"/>
        <v>0</v>
      </c>
      <c r="N645" s="189"/>
      <c r="O645" s="189">
        <f t="shared" si="132"/>
        <v>0</v>
      </c>
      <c r="P645" s="189"/>
      <c r="Q645" s="189">
        <f t="shared" si="132"/>
        <v>0</v>
      </c>
      <c r="R645" s="189">
        <f t="shared" si="132"/>
        <v>0</v>
      </c>
      <c r="S645" s="189"/>
      <c r="T645" s="189">
        <f t="shared" ref="T645:X645" si="133">SUM(T644+T643)</f>
        <v>0</v>
      </c>
      <c r="U645" s="189">
        <f t="shared" si="133"/>
        <v>0</v>
      </c>
      <c r="V645" s="189">
        <f t="shared" si="133"/>
        <v>0</v>
      </c>
      <c r="W645" s="189">
        <f t="shared" si="133"/>
        <v>0</v>
      </c>
      <c r="X645" s="189">
        <f t="shared" si="133"/>
        <v>0</v>
      </c>
      <c r="Y645" s="189"/>
      <c r="Z645" s="189">
        <f t="shared" ref="Z645:AB645" si="134">SUM(Z644+Z643)</f>
        <v>0</v>
      </c>
      <c r="AA645" s="189">
        <f t="shared" si="134"/>
        <v>0</v>
      </c>
      <c r="AB645" s="189">
        <f t="shared" si="134"/>
        <v>0</v>
      </c>
      <c r="AC645" s="204">
        <f>SUM(AC644+AC643)</f>
        <v>0</v>
      </c>
      <c r="AD645" s="226" t="s">
        <v>48</v>
      </c>
      <c r="AE645" s="739"/>
      <c r="AF645" s="728"/>
      <c r="AG645" s="708"/>
      <c r="AH645" s="742"/>
      <c r="AI645" s="654"/>
      <c r="AJ645" s="675"/>
      <c r="AK645" s="684"/>
      <c r="AL645" s="678"/>
      <c r="AM645" s="675"/>
      <c r="AN645" s="675"/>
      <c r="AO645" s="675"/>
      <c r="AP645" s="675"/>
      <c r="AQ645" s="675"/>
      <c r="AR645" s="675"/>
      <c r="AS645" s="672"/>
    </row>
    <row r="646" spans="1:45" ht="15.95" customHeight="1">
      <c r="A646" s="704" t="s">
        <v>264</v>
      </c>
      <c r="B646" s="705"/>
      <c r="C646" s="705"/>
      <c r="D646" s="705"/>
      <c r="E646" s="705"/>
      <c r="F646" s="705"/>
      <c r="G646" s="705"/>
      <c r="H646" s="705"/>
      <c r="I646" s="705"/>
      <c r="J646" s="705"/>
      <c r="K646" s="704" t="s">
        <v>119</v>
      </c>
      <c r="L646" s="705"/>
      <c r="M646" s="705"/>
      <c r="N646" s="705"/>
      <c r="O646" s="705"/>
      <c r="P646" s="705"/>
      <c r="Q646" s="705"/>
      <c r="R646" s="705"/>
      <c r="S646" s="705"/>
      <c r="T646" s="705"/>
      <c r="U646" s="705"/>
      <c r="V646" s="705"/>
      <c r="W646" s="705"/>
      <c r="X646" s="705"/>
      <c r="Y646" s="705"/>
      <c r="Z646" s="705"/>
      <c r="AA646" s="705"/>
      <c r="AB646" s="705"/>
      <c r="AC646" s="717"/>
      <c r="AD646" s="718" t="s">
        <v>118</v>
      </c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20"/>
    </row>
    <row r="647" spans="1:45" ht="15.95" customHeight="1" thickBot="1">
      <c r="A647" s="650" t="s">
        <v>58</v>
      </c>
      <c r="B647" s="651"/>
      <c r="C647" s="651"/>
      <c r="D647" s="651"/>
      <c r="E647" s="651"/>
      <c r="F647" s="651"/>
      <c r="G647" s="651"/>
      <c r="H647" s="651"/>
      <c r="I647" s="651"/>
      <c r="J647" s="651"/>
      <c r="K647" s="651"/>
      <c r="L647" s="651"/>
      <c r="M647" s="651"/>
      <c r="N647" s="651"/>
      <c r="O647" s="651"/>
      <c r="P647" s="651"/>
      <c r="Q647" s="651"/>
      <c r="R647" s="651"/>
      <c r="S647" s="651"/>
      <c r="T647" s="651"/>
      <c r="U647" s="651"/>
      <c r="V647" s="651"/>
      <c r="W647" s="651"/>
      <c r="X647" s="651"/>
      <c r="Y647" s="651"/>
      <c r="Z647" s="651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2"/>
    </row>
    <row r="648" spans="1:45" ht="14.45" customHeight="1">
      <c r="A648" s="689" t="s">
        <v>61</v>
      </c>
      <c r="B648" s="690"/>
      <c r="C648" s="754" t="s">
        <v>8</v>
      </c>
      <c r="D648" s="657"/>
      <c r="E648" s="657"/>
      <c r="F648" s="657"/>
      <c r="G648" s="658"/>
      <c r="H648" s="659" t="s">
        <v>9</v>
      </c>
      <c r="I648" s="661" t="s">
        <v>50</v>
      </c>
      <c r="J648" s="655" t="s">
        <v>147</v>
      </c>
      <c r="K648" s="661" t="s">
        <v>146</v>
      </c>
      <c r="L648" s="663" t="s">
        <v>10</v>
      </c>
      <c r="M648" s="663" t="s">
        <v>11</v>
      </c>
      <c r="N648" s="663" t="s">
        <v>44</v>
      </c>
      <c r="O648" s="663" t="s">
        <v>12</v>
      </c>
      <c r="P648" s="663" t="s">
        <v>13</v>
      </c>
      <c r="Q648" s="663" t="s">
        <v>14</v>
      </c>
      <c r="R648" s="663" t="s">
        <v>15</v>
      </c>
      <c r="S648" s="663" t="s">
        <v>45</v>
      </c>
      <c r="T648" s="663" t="s">
        <v>16</v>
      </c>
      <c r="U648" s="663" t="s">
        <v>17</v>
      </c>
      <c r="V648" s="663" t="s">
        <v>18</v>
      </c>
      <c r="W648" s="663" t="s">
        <v>19</v>
      </c>
      <c r="X648" s="663" t="s">
        <v>20</v>
      </c>
      <c r="Y648" s="663" t="s">
        <v>55</v>
      </c>
      <c r="Z648" s="663" t="s">
        <v>54</v>
      </c>
      <c r="AA648" s="663" t="s">
        <v>53</v>
      </c>
      <c r="AB648" s="663" t="s">
        <v>21</v>
      </c>
      <c r="AC648" s="696" t="s">
        <v>22</v>
      </c>
      <c r="AD648" s="709" t="s">
        <v>56</v>
      </c>
      <c r="AE648" s="710"/>
      <c r="AF648" s="661" t="s">
        <v>148</v>
      </c>
      <c r="AG648" s="653" t="s">
        <v>43</v>
      </c>
      <c r="AH648" s="736" t="s">
        <v>316</v>
      </c>
      <c r="AI648" s="685" t="s">
        <v>23</v>
      </c>
      <c r="AJ648" s="685" t="s">
        <v>24</v>
      </c>
      <c r="AK648" s="731" t="s">
        <v>25</v>
      </c>
      <c r="AL648" s="691" t="s">
        <v>57</v>
      </c>
      <c r="AM648" s="692"/>
      <c r="AN648" s="692"/>
      <c r="AO648" s="692"/>
      <c r="AP648" s="692"/>
      <c r="AQ648" s="692"/>
      <c r="AR648" s="693"/>
      <c r="AS648" s="694" t="s">
        <v>26</v>
      </c>
    </row>
    <row r="649" spans="1:45" ht="46.5" customHeight="1" thickBot="1">
      <c r="A649" s="668"/>
      <c r="B649" s="669"/>
      <c r="C649" s="150" t="s">
        <v>27</v>
      </c>
      <c r="D649" s="181" t="s">
        <v>28</v>
      </c>
      <c r="E649" s="181" t="s">
        <v>29</v>
      </c>
      <c r="F649" s="181" t="s">
        <v>30</v>
      </c>
      <c r="G649" s="151" t="s">
        <v>51</v>
      </c>
      <c r="H649" s="660"/>
      <c r="I649" s="662"/>
      <c r="J649" s="656"/>
      <c r="K649" s="662"/>
      <c r="L649" s="664"/>
      <c r="M649" s="664"/>
      <c r="N649" s="664"/>
      <c r="O649" s="664"/>
      <c r="P649" s="664"/>
      <c r="Q649" s="664"/>
      <c r="R649" s="664"/>
      <c r="S649" s="664"/>
      <c r="T649" s="664"/>
      <c r="U649" s="664"/>
      <c r="V649" s="664"/>
      <c r="W649" s="664"/>
      <c r="X649" s="664"/>
      <c r="Y649" s="664"/>
      <c r="Z649" s="664"/>
      <c r="AA649" s="664"/>
      <c r="AB649" s="664"/>
      <c r="AC649" s="688"/>
      <c r="AD649" s="711"/>
      <c r="AE649" s="712"/>
      <c r="AF649" s="662"/>
      <c r="AG649" s="665"/>
      <c r="AH649" s="737"/>
      <c r="AI649" s="686"/>
      <c r="AJ649" s="686"/>
      <c r="AK649" s="732"/>
      <c r="AL649" s="91" t="s">
        <v>31</v>
      </c>
      <c r="AM649" s="122" t="s">
        <v>32</v>
      </c>
      <c r="AN649" s="92" t="s">
        <v>33</v>
      </c>
      <c r="AO649" s="121" t="s">
        <v>34</v>
      </c>
      <c r="AP649" s="92" t="s">
        <v>35</v>
      </c>
      <c r="AQ649" s="122" t="s">
        <v>36</v>
      </c>
      <c r="AR649" s="93" t="s">
        <v>37</v>
      </c>
      <c r="AS649" s="695"/>
    </row>
    <row r="650" spans="1:45" ht="23.45" customHeight="1" thickBot="1">
      <c r="A650" s="668"/>
      <c r="B650" s="669"/>
      <c r="C650" s="205">
        <f>'هر څه دلته وليکئ'!AD54</f>
        <v>0</v>
      </c>
      <c r="D650" s="205">
        <f>'هر څه دلته وليکئ'!AE54</f>
        <v>0</v>
      </c>
      <c r="E650" s="205">
        <f>'هر څه دلته وليکئ'!AF54</f>
        <v>0</v>
      </c>
      <c r="F650" s="205">
        <f>'هر څه دلته وليکئ'!AG54</f>
        <v>0</v>
      </c>
      <c r="G650" s="432">
        <f>'هر څه دلته وليکئ'!AH54</f>
        <v>0</v>
      </c>
      <c r="H650" s="190">
        <f>'هر څه دلته وليکئ'!AI54</f>
        <v>0</v>
      </c>
      <c r="I650" s="205">
        <f>'هر څه دلته وليکئ'!AJ54</f>
        <v>0</v>
      </c>
      <c r="J650" s="721">
        <f>'هر څه دلته وليکئ'!AB54</f>
        <v>0</v>
      </c>
      <c r="K650" s="433">
        <f>'هر څه دلته وليکئ'!AK54</f>
        <v>0</v>
      </c>
      <c r="L650" s="190">
        <f>'هر څه دلته وليکئ'!AL54</f>
        <v>0</v>
      </c>
      <c r="M650" s="190">
        <f>'هر څه دلته وليکئ'!AM54</f>
        <v>0</v>
      </c>
      <c r="N650" s="190">
        <f>'هر څه دلته وليکئ'!AN54</f>
        <v>0</v>
      </c>
      <c r="O650" s="190">
        <f>'هر څه دلته وليکئ'!AO54</f>
        <v>0</v>
      </c>
      <c r="P650" s="190">
        <f>'هر څه دلته وليکئ'!AP54</f>
        <v>0</v>
      </c>
      <c r="Q650" s="190">
        <f>'هر څه دلته وليکئ'!AQ54</f>
        <v>0</v>
      </c>
      <c r="R650" s="190">
        <f>'هر څه دلته وليکئ'!AR54</f>
        <v>0</v>
      </c>
      <c r="S650" s="190">
        <f>'هر څه دلته وليکئ'!AS54</f>
        <v>0</v>
      </c>
      <c r="T650" s="190">
        <f>'هر څه دلته وليکئ'!AT54</f>
        <v>0</v>
      </c>
      <c r="U650" s="190">
        <f>'هر څه دلته وليکئ'!AU54</f>
        <v>0</v>
      </c>
      <c r="V650" s="190">
        <f>'هر څه دلته وليکئ'!AV54</f>
        <v>0</v>
      </c>
      <c r="W650" s="190">
        <f>'هر څه دلته وليکئ'!AW54</f>
        <v>0</v>
      </c>
      <c r="X650" s="190">
        <f>'هر څه دلته وليکئ'!AX54</f>
        <v>0</v>
      </c>
      <c r="Y650" s="190"/>
      <c r="Z650" s="190">
        <f>'هر څه دلته وليکئ'!AZ54</f>
        <v>0</v>
      </c>
      <c r="AA650" s="190">
        <f>'هر څه دلته وليکئ'!BA54</f>
        <v>0</v>
      </c>
      <c r="AB650" s="190">
        <f>'هر څه دلته وليکئ'!BB54</f>
        <v>0</v>
      </c>
      <c r="AC650" s="193">
        <f>'هر څه دلته وليکئ'!BC54</f>
        <v>0</v>
      </c>
      <c r="AD650" s="745" t="s">
        <v>114</v>
      </c>
      <c r="AE650" s="746"/>
      <c r="AF650" s="205">
        <f>'هر څه دلته وليکئ'!BD54</f>
        <v>0</v>
      </c>
      <c r="AG650" s="706">
        <f>'هر څه دلته وليکئ'!DH54</f>
        <v>0</v>
      </c>
      <c r="AH650" s="740">
        <f>'هر څه دلته وليکئ'!DI54</f>
        <v>0</v>
      </c>
      <c r="AI650" s="421" t="str">
        <f>'هر څه دلته وليکئ'!DJ54</f>
        <v xml:space="preserve"> ثبت </v>
      </c>
      <c r="AJ650" s="673">
        <f>'هر څه دلته وليکئ'!DM54</f>
        <v>0</v>
      </c>
      <c r="AK650" s="682">
        <f>'هر څه دلته وليکئ'!DN54</f>
        <v>0</v>
      </c>
      <c r="AL650" s="676">
        <f>'هر څه دلته وليکئ'!DO54</f>
        <v>0</v>
      </c>
      <c r="AM650" s="673">
        <f>'هر څه دلته وليکئ'!DP54</f>
        <v>0</v>
      </c>
      <c r="AN650" s="673">
        <f>'هر څه دلته وليکئ'!DQ54</f>
        <v>0</v>
      </c>
      <c r="AO650" s="673">
        <f>'هر څه دلته وليکئ'!DR54</f>
        <v>0</v>
      </c>
      <c r="AP650" s="673">
        <f>'هر څه دلته وليکئ'!DS54</f>
        <v>0</v>
      </c>
      <c r="AQ650" s="673">
        <f>'هر څه دلته وليکئ'!DT54</f>
        <v>0</v>
      </c>
      <c r="AR650" s="673">
        <f>'هر څه دلته وليکئ'!DU54</f>
        <v>0</v>
      </c>
      <c r="AS650" s="670">
        <v>44</v>
      </c>
    </row>
    <row r="651" spans="1:45" ht="23.45" customHeight="1" thickBot="1">
      <c r="A651" s="668"/>
      <c r="B651" s="669"/>
      <c r="C651" s="205">
        <f>'هر څه دلته وليکئ'!A54</f>
        <v>0</v>
      </c>
      <c r="D651" s="205">
        <f>'هر څه دلته وليکئ'!B54</f>
        <v>0</v>
      </c>
      <c r="E651" s="205">
        <f>'هر څه دلته وليکئ'!C54</f>
        <v>0</v>
      </c>
      <c r="F651" s="205">
        <f>'هر څه دلته وليکئ'!D54</f>
        <v>0</v>
      </c>
      <c r="G651" s="432">
        <f>'هر څه دلته وليکئ'!E54</f>
        <v>0</v>
      </c>
      <c r="H651" s="190">
        <f>'هر څه دلته وليکئ'!F54</f>
        <v>0</v>
      </c>
      <c r="I651" s="205">
        <f>'هر څه دلته وليکئ'!G54</f>
        <v>0</v>
      </c>
      <c r="J651" s="722"/>
      <c r="K651" s="435">
        <f>'هر څه دلته وليکئ'!H54</f>
        <v>0</v>
      </c>
      <c r="L651" s="194">
        <f>'هر څه دلته وليکئ'!I54</f>
        <v>0</v>
      </c>
      <c r="M651" s="194">
        <f>'هر څه دلته وليکئ'!J54</f>
        <v>0</v>
      </c>
      <c r="N651" s="194">
        <f>'هر څه دلته وليکئ'!K54</f>
        <v>0</v>
      </c>
      <c r="O651" s="194">
        <f>'هر څه دلته وليکئ'!L54</f>
        <v>0</v>
      </c>
      <c r="P651" s="194">
        <f>'هر څه دلته وليکئ'!M54</f>
        <v>0</v>
      </c>
      <c r="Q651" s="194">
        <f>'هر څه دلته وليکئ'!N54</f>
        <v>0</v>
      </c>
      <c r="R651" s="194">
        <f>'هر څه دلته وليکئ'!O54</f>
        <v>0</v>
      </c>
      <c r="S651" s="194"/>
      <c r="T651" s="194">
        <f>'هر څه دلته وليکئ'!Q54</f>
        <v>0</v>
      </c>
      <c r="U651" s="194">
        <f>'هر څه دلته وليکئ'!R54</f>
        <v>0</v>
      </c>
      <c r="V651" s="194">
        <f>'هر څه دلته وليکئ'!S54</f>
        <v>0</v>
      </c>
      <c r="W651" s="194">
        <f>'هر څه دلته وليکئ'!T54</f>
        <v>0</v>
      </c>
      <c r="X651" s="194">
        <f>'هر څه دلته وليکئ'!U54</f>
        <v>0</v>
      </c>
      <c r="Y651" s="194"/>
      <c r="Z651" s="194">
        <f>'هر څه دلته وليکئ'!W54</f>
        <v>0</v>
      </c>
      <c r="AA651" s="194">
        <f>'هر څه دلته وليکئ'!X54</f>
        <v>0</v>
      </c>
      <c r="AB651" s="194">
        <f>'هر څه دلته وليکئ'!Y54</f>
        <v>0</v>
      </c>
      <c r="AC651" s="195">
        <f>'هر څه دلته وليکئ'!Z54</f>
        <v>0</v>
      </c>
      <c r="AD651" s="724" t="s">
        <v>115</v>
      </c>
      <c r="AE651" s="725"/>
      <c r="AF651" s="205">
        <f>'هر څه دلته وليکئ'!AA54</f>
        <v>0</v>
      </c>
      <c r="AG651" s="707"/>
      <c r="AH651" s="741"/>
      <c r="AI651" s="653" t="str">
        <f>'هر څه دلته وليکئ'!DK54</f>
        <v xml:space="preserve">  پاڼه</v>
      </c>
      <c r="AJ651" s="674"/>
      <c r="AK651" s="683"/>
      <c r="AL651" s="677"/>
      <c r="AM651" s="674"/>
      <c r="AN651" s="674"/>
      <c r="AO651" s="674"/>
      <c r="AP651" s="674"/>
      <c r="AQ651" s="674"/>
      <c r="AR651" s="674"/>
      <c r="AS651" s="671"/>
    </row>
    <row r="652" spans="1:45" ht="23.45" customHeight="1">
      <c r="A652" s="668"/>
      <c r="B652" s="669"/>
      <c r="C652" s="262">
        <f>'هر څه دلته وليکئ'!CG54</f>
        <v>0</v>
      </c>
      <c r="D652" s="262">
        <f>'هر څه دلته وليکئ'!CH54</f>
        <v>0</v>
      </c>
      <c r="E652" s="262">
        <f>'هر څه دلته وليکئ'!CI54</f>
        <v>0</v>
      </c>
      <c r="F652" s="262">
        <f>'هر څه دلته وليکئ'!CJ54</f>
        <v>0</v>
      </c>
      <c r="G652" s="439">
        <f>'هر څه دلته وليکئ'!CK54</f>
        <v>0</v>
      </c>
      <c r="H652" s="447">
        <f>'هر څه دلته وليکئ'!CL54</f>
        <v>0</v>
      </c>
      <c r="I652" s="262">
        <f>'هر څه دلته وليکئ'!CM54</f>
        <v>0</v>
      </c>
      <c r="J652" s="722"/>
      <c r="K652" s="262">
        <f>'هر څه دلته وليکئ'!CO54</f>
        <v>0</v>
      </c>
      <c r="L652" s="155">
        <f>'هر څه دلته وليکئ'!CP54</f>
        <v>0</v>
      </c>
      <c r="M652" s="155">
        <f>'هر څه دلته وليکئ'!CQ54</f>
        <v>0</v>
      </c>
      <c r="N652" s="155"/>
      <c r="O652" s="155">
        <f>'هر څه دلته وليکئ'!CS54</f>
        <v>0</v>
      </c>
      <c r="P652" s="155"/>
      <c r="Q652" s="155">
        <f>'هر څه دلته وليکئ'!CU54</f>
        <v>0</v>
      </c>
      <c r="R652" s="155">
        <f>'هر څه دلته وليکئ'!CV54</f>
        <v>0</v>
      </c>
      <c r="S652" s="155"/>
      <c r="T652" s="155">
        <f>'هر څه دلته وليکئ'!CX54</f>
        <v>0</v>
      </c>
      <c r="U652" s="155">
        <f>'هر څه دلته وليکئ'!CY54</f>
        <v>0</v>
      </c>
      <c r="V652" s="155">
        <f>'هر څه دلته وليکئ'!CZ54</f>
        <v>0</v>
      </c>
      <c r="W652" s="155">
        <f>'هر څه دلته وليکئ'!DA54</f>
        <v>0</v>
      </c>
      <c r="X652" s="155">
        <f>'هر څه دلته وليکئ'!DB54</f>
        <v>0</v>
      </c>
      <c r="Y652" s="155"/>
      <c r="Z652" s="155">
        <f>'هر څه دلته وليکئ'!DD54</f>
        <v>0</v>
      </c>
      <c r="AA652" s="155">
        <f>'هر څه دلته وليکئ'!DE54</f>
        <v>0</v>
      </c>
      <c r="AB652" s="155">
        <f>'هر څه دلته وليکئ'!DF54</f>
        <v>0</v>
      </c>
      <c r="AC652" s="196">
        <f>'هر څه دلته وليکئ'!DG54</f>
        <v>0</v>
      </c>
      <c r="AD652" s="224" t="s">
        <v>49</v>
      </c>
      <c r="AE652" s="738" t="s">
        <v>116</v>
      </c>
      <c r="AF652" s="729">
        <f>AF13</f>
        <v>1403</v>
      </c>
      <c r="AG652" s="707"/>
      <c r="AH652" s="741"/>
      <c r="AI652" s="653"/>
      <c r="AJ652" s="674"/>
      <c r="AK652" s="683"/>
      <c r="AL652" s="677"/>
      <c r="AM652" s="674"/>
      <c r="AN652" s="674"/>
      <c r="AO652" s="674"/>
      <c r="AP652" s="674"/>
      <c r="AQ652" s="674"/>
      <c r="AR652" s="674"/>
      <c r="AS652" s="671"/>
    </row>
    <row r="653" spans="1:45" ht="23.45" customHeight="1">
      <c r="A653" s="668"/>
      <c r="B653" s="669"/>
      <c r="C653" s="441">
        <v>0</v>
      </c>
      <c r="D653" s="426">
        <v>0</v>
      </c>
      <c r="E653" s="263">
        <f>IF(G653="","",G653-F653)</f>
        <v>0</v>
      </c>
      <c r="F653" s="263">
        <f>IF(F654="","",F654-F652)</f>
        <v>0</v>
      </c>
      <c r="G653" s="442">
        <f>IF(G654="","",G654-G652)</f>
        <v>0</v>
      </c>
      <c r="H653" s="714">
        <f>'هر څه دلته وليکئ'!BK54</f>
        <v>0</v>
      </c>
      <c r="I653" s="727">
        <f>'هر څه دلته وليکئ'!BL54</f>
        <v>0</v>
      </c>
      <c r="J653" s="722"/>
      <c r="K653" s="263">
        <f>'هر څه دلته وليکئ'!BM54</f>
        <v>0</v>
      </c>
      <c r="L653" s="156">
        <f>'هر څه دلته وليکئ'!BN54</f>
        <v>0</v>
      </c>
      <c r="M653" s="156">
        <f>'هر څه دلته وليکئ'!BO54</f>
        <v>0</v>
      </c>
      <c r="N653" s="156"/>
      <c r="O653" s="156">
        <f>'هر څه دلته وليکئ'!BQ54</f>
        <v>0</v>
      </c>
      <c r="P653" s="156"/>
      <c r="Q653" s="156">
        <f>'هر څه دلته وليکئ'!BS54</f>
        <v>0</v>
      </c>
      <c r="R653" s="156">
        <f>'هر څه دلته وليکئ'!BT54</f>
        <v>0</v>
      </c>
      <c r="S653" s="156"/>
      <c r="T653" s="156">
        <f>'هر څه دلته وليکئ'!BV54</f>
        <v>0</v>
      </c>
      <c r="U653" s="156">
        <f>'هر څه دلته وليکئ'!BW54</f>
        <v>0</v>
      </c>
      <c r="V653" s="156">
        <f>'هر څه دلته وليکئ'!BX54</f>
        <v>0</v>
      </c>
      <c r="W653" s="156">
        <f>'هر څه دلته وليکئ'!BY54</f>
        <v>0</v>
      </c>
      <c r="X653" s="156">
        <f>'هر څه دلته وليکئ'!BZ54</f>
        <v>0</v>
      </c>
      <c r="Y653" s="156"/>
      <c r="Z653" s="156">
        <f>'هر څه دلته وليکئ'!CB54</f>
        <v>0</v>
      </c>
      <c r="AA653" s="156">
        <f>'هر څه دلته وليکئ'!CC54</f>
        <v>0</v>
      </c>
      <c r="AB653" s="156">
        <f>'هر څه دلته وليکئ'!CD54</f>
        <v>0</v>
      </c>
      <c r="AC653" s="198">
        <f>'هر څه دلته وليکئ'!CE54</f>
        <v>0</v>
      </c>
      <c r="AD653" s="225" t="s">
        <v>0</v>
      </c>
      <c r="AE653" s="738"/>
      <c r="AF653" s="661"/>
      <c r="AG653" s="707"/>
      <c r="AH653" s="741"/>
      <c r="AI653" s="653" t="str">
        <f>'هر څه دلته وليکئ'!DL54</f>
        <v>جلد</v>
      </c>
      <c r="AJ653" s="674"/>
      <c r="AK653" s="683"/>
      <c r="AL653" s="677"/>
      <c r="AM653" s="674"/>
      <c r="AN653" s="674"/>
      <c r="AO653" s="674"/>
      <c r="AP653" s="674"/>
      <c r="AQ653" s="674"/>
      <c r="AR653" s="674"/>
      <c r="AS653" s="671"/>
    </row>
    <row r="654" spans="1:45" ht="23.45" customHeight="1">
      <c r="A654" s="668"/>
      <c r="B654" s="669"/>
      <c r="C654" s="263">
        <f>'هر څه دلته وليکئ'!BF54</f>
        <v>0</v>
      </c>
      <c r="D654" s="263">
        <f>'هر څه دلته وليکئ'!BG54</f>
        <v>0</v>
      </c>
      <c r="E654" s="263">
        <f>'هر څه دلته وليکئ'!BH54</f>
        <v>0</v>
      </c>
      <c r="F654" s="263">
        <f>'هر څه دلته وليکئ'!BI54</f>
        <v>0</v>
      </c>
      <c r="G654" s="450">
        <f>'هر څه دلته وليکئ'!BJ54</f>
        <v>0</v>
      </c>
      <c r="H654" s="715"/>
      <c r="I654" s="728"/>
      <c r="J654" s="723"/>
      <c r="K654" s="263">
        <f t="shared" ref="K654:R654" si="135">SUM(K653+K652)</f>
        <v>0</v>
      </c>
      <c r="L654" s="156">
        <f t="shared" si="135"/>
        <v>0</v>
      </c>
      <c r="M654" s="189">
        <f t="shared" si="135"/>
        <v>0</v>
      </c>
      <c r="N654" s="189"/>
      <c r="O654" s="189">
        <f t="shared" si="135"/>
        <v>0</v>
      </c>
      <c r="P654" s="189"/>
      <c r="Q654" s="189">
        <f t="shared" si="135"/>
        <v>0</v>
      </c>
      <c r="R654" s="189">
        <f t="shared" si="135"/>
        <v>0</v>
      </c>
      <c r="S654" s="189"/>
      <c r="T654" s="189">
        <f t="shared" ref="T654:X654" si="136">SUM(T653+T652)</f>
        <v>0</v>
      </c>
      <c r="U654" s="189">
        <f t="shared" si="136"/>
        <v>0</v>
      </c>
      <c r="V654" s="189">
        <f t="shared" si="136"/>
        <v>0</v>
      </c>
      <c r="W654" s="189">
        <f t="shared" si="136"/>
        <v>0</v>
      </c>
      <c r="X654" s="189">
        <f t="shared" si="136"/>
        <v>0</v>
      </c>
      <c r="Y654" s="189"/>
      <c r="Z654" s="189">
        <f t="shared" ref="Z654:AB654" si="137">SUM(Z653+Z652)</f>
        <v>0</v>
      </c>
      <c r="AA654" s="189">
        <f t="shared" si="137"/>
        <v>0</v>
      </c>
      <c r="AB654" s="189">
        <f t="shared" si="137"/>
        <v>0</v>
      </c>
      <c r="AC654" s="204">
        <f>SUM(AC653+AC652)</f>
        <v>0</v>
      </c>
      <c r="AD654" s="226" t="s">
        <v>48</v>
      </c>
      <c r="AE654" s="739"/>
      <c r="AF654" s="728"/>
      <c r="AG654" s="708"/>
      <c r="AH654" s="742"/>
      <c r="AI654" s="654"/>
      <c r="AJ654" s="675"/>
      <c r="AK654" s="684"/>
      <c r="AL654" s="678"/>
      <c r="AM654" s="675"/>
      <c r="AN654" s="675"/>
      <c r="AO654" s="675"/>
      <c r="AP654" s="675"/>
      <c r="AQ654" s="675"/>
      <c r="AR654" s="675"/>
      <c r="AS654" s="672"/>
    </row>
    <row r="655" spans="1:45" ht="15.95" customHeight="1">
      <c r="A655" s="704" t="s">
        <v>264</v>
      </c>
      <c r="B655" s="705"/>
      <c r="C655" s="705"/>
      <c r="D655" s="705"/>
      <c r="E655" s="705"/>
      <c r="F655" s="705"/>
      <c r="G655" s="705"/>
      <c r="H655" s="705"/>
      <c r="I655" s="705"/>
      <c r="J655" s="705"/>
      <c r="K655" s="704" t="s">
        <v>119</v>
      </c>
      <c r="L655" s="705"/>
      <c r="M655" s="705"/>
      <c r="N655" s="705"/>
      <c r="O655" s="705"/>
      <c r="P655" s="705"/>
      <c r="Q655" s="705"/>
      <c r="R655" s="705"/>
      <c r="S655" s="705"/>
      <c r="T655" s="705"/>
      <c r="U655" s="705"/>
      <c r="V655" s="705"/>
      <c r="W655" s="705"/>
      <c r="X655" s="705"/>
      <c r="Y655" s="705"/>
      <c r="Z655" s="705"/>
      <c r="AA655" s="705"/>
      <c r="AB655" s="705"/>
      <c r="AC655" s="717"/>
      <c r="AD655" s="718" t="s">
        <v>118</v>
      </c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20"/>
    </row>
    <row r="656" spans="1:45" ht="15.95" customHeight="1" thickBot="1">
      <c r="A656" s="650" t="s">
        <v>58</v>
      </c>
      <c r="B656" s="651"/>
      <c r="C656" s="651"/>
      <c r="D656" s="651"/>
      <c r="E656" s="651"/>
      <c r="F656" s="651"/>
      <c r="G656" s="651"/>
      <c r="H656" s="651"/>
      <c r="I656" s="651"/>
      <c r="J656" s="651"/>
      <c r="K656" s="651"/>
      <c r="L656" s="651"/>
      <c r="M656" s="651"/>
      <c r="N656" s="651"/>
      <c r="O656" s="651"/>
      <c r="P656" s="651"/>
      <c r="Q656" s="651"/>
      <c r="R656" s="651"/>
      <c r="S656" s="651"/>
      <c r="T656" s="651"/>
      <c r="U656" s="651"/>
      <c r="V656" s="651"/>
      <c r="W656" s="651"/>
      <c r="X656" s="651"/>
      <c r="Y656" s="651"/>
      <c r="Z656" s="651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2"/>
    </row>
    <row r="657" spans="1:45" ht="15.95" customHeight="1">
      <c r="A657" s="698" t="s">
        <v>151</v>
      </c>
      <c r="B657" s="698"/>
      <c r="C657" s="698"/>
      <c r="D657" s="698"/>
      <c r="E657" s="698"/>
      <c r="F657" s="698"/>
      <c r="G657" s="199"/>
      <c r="H657" s="703" t="s">
        <v>152</v>
      </c>
      <c r="I657" s="703"/>
      <c r="J657" s="703"/>
      <c r="K657" s="703"/>
      <c r="L657" s="703"/>
      <c r="M657" s="703"/>
      <c r="N657" s="703"/>
      <c r="O657" s="199"/>
      <c r="P657" s="703" t="s">
        <v>153</v>
      </c>
      <c r="Q657" s="703"/>
      <c r="R657" s="703"/>
      <c r="S657" s="703"/>
      <c r="T657" s="703"/>
      <c r="U657" s="703"/>
      <c r="V657" s="703"/>
      <c r="W657" s="703"/>
      <c r="X657" s="703"/>
      <c r="Y657" s="199"/>
      <c r="Z657" s="730" t="str">
        <f>Z27</f>
        <v>ولسوالۍ تائيدي:</v>
      </c>
      <c r="AA657" s="730"/>
      <c r="AB657" s="730"/>
      <c r="AC657" s="730"/>
      <c r="AD657" s="730"/>
      <c r="AE657" s="730"/>
      <c r="AF657" s="730"/>
      <c r="AG657" s="730"/>
      <c r="AH657" s="281"/>
      <c r="AI657" s="730" t="s">
        <v>287</v>
      </c>
      <c r="AJ657" s="730"/>
      <c r="AK657" s="730"/>
      <c r="AL657" s="730"/>
      <c r="AM657" s="730"/>
      <c r="AN657" s="730"/>
      <c r="AO657" s="730"/>
      <c r="AP657" s="730"/>
      <c r="AQ657" s="730"/>
      <c r="AR657" s="274"/>
      <c r="AS657" s="274"/>
    </row>
    <row r="658" spans="1:45" ht="15.95" customHeight="1">
      <c r="A658" s="214"/>
      <c r="B658" s="214"/>
      <c r="C658" s="153"/>
      <c r="D658" s="153"/>
      <c r="E658" s="153"/>
      <c r="F658" s="153"/>
      <c r="G658" s="153"/>
      <c r="H658" s="153"/>
      <c r="I658" s="220"/>
      <c r="J658" s="153"/>
      <c r="K658" s="220"/>
      <c r="L658" s="153"/>
      <c r="M658" s="153"/>
      <c r="N658" s="153"/>
      <c r="O658" s="153"/>
      <c r="P658" s="153"/>
      <c r="Q658" s="153"/>
      <c r="R658" s="153"/>
      <c r="S658" s="153"/>
      <c r="T658" s="153"/>
      <c r="U658" s="153"/>
      <c r="V658" s="153"/>
      <c r="W658" s="153"/>
      <c r="X658" s="153"/>
      <c r="Y658" s="153"/>
      <c r="Z658" s="153"/>
      <c r="AA658" s="153"/>
      <c r="AB658" s="153"/>
      <c r="AC658" s="153"/>
      <c r="AD658" s="228"/>
      <c r="AE658" s="228"/>
      <c r="AF658" s="220"/>
      <c r="AG658" s="255"/>
      <c r="AH658" s="214"/>
      <c r="AI658" s="90"/>
      <c r="AJ658" s="90"/>
      <c r="AK658" s="90"/>
      <c r="AL658" s="90"/>
      <c r="AM658" s="90"/>
      <c r="AN658" s="90"/>
      <c r="AO658" s="90"/>
      <c r="AP658" s="274"/>
      <c r="AQ658" s="274"/>
      <c r="AR658" s="274"/>
      <c r="AS658" s="274"/>
    </row>
    <row r="659" spans="1:45" ht="15.95" customHeight="1">
      <c r="A659" s="215"/>
      <c r="B659" s="215"/>
      <c r="C659" s="200"/>
      <c r="D659" s="200"/>
      <c r="E659" s="200"/>
      <c r="F659" s="200"/>
      <c r="G659" s="200"/>
      <c r="H659" s="200"/>
      <c r="I659" s="220"/>
      <c r="J659" s="200"/>
      <c r="K659" s="221"/>
      <c r="L659" s="200"/>
      <c r="M659" s="200"/>
      <c r="N659" s="201"/>
      <c r="O659" s="201"/>
      <c r="P659" s="200"/>
      <c r="Q659" s="200"/>
      <c r="R659" s="200"/>
      <c r="S659" s="200"/>
      <c r="T659" s="200"/>
      <c r="U659" s="200"/>
      <c r="V659" s="200"/>
      <c r="W659" s="200"/>
      <c r="X659" s="201"/>
      <c r="Y659" s="201"/>
      <c r="Z659" s="201"/>
      <c r="AA659" s="200"/>
      <c r="AB659" s="200"/>
      <c r="AC659" s="200"/>
      <c r="AD659" s="229"/>
      <c r="AE659" s="229"/>
      <c r="AF659" s="220"/>
      <c r="AG659" s="256"/>
      <c r="AH659" s="277"/>
      <c r="AI659" s="251"/>
      <c r="AJ659" s="98"/>
      <c r="AK659" s="6"/>
      <c r="AL659" s="6"/>
      <c r="AM659" s="6"/>
      <c r="AN659" s="6"/>
      <c r="AO659" s="6"/>
      <c r="AP659" s="6"/>
      <c r="AQ659" s="6"/>
      <c r="AR659" s="6"/>
      <c r="AS659" s="6"/>
    </row>
    <row r="660" spans="1:45" ht="15.95" customHeight="1" thickBot="1">
      <c r="A660" s="216"/>
      <c r="B660" s="216"/>
      <c r="C660" s="202"/>
      <c r="D660" s="202"/>
      <c r="E660" s="202"/>
      <c r="F660" s="202"/>
      <c r="G660" s="202"/>
      <c r="H660" s="202"/>
      <c r="J660" s="202"/>
      <c r="K660" s="222"/>
      <c r="L660" s="202"/>
      <c r="M660" s="202"/>
      <c r="N660" s="202"/>
      <c r="O660" s="203"/>
      <c r="P660" s="202"/>
      <c r="Q660" s="202"/>
      <c r="R660" s="202"/>
      <c r="S660" s="202"/>
      <c r="T660" s="202"/>
      <c r="U660" s="202"/>
      <c r="V660" s="202"/>
      <c r="W660" s="202"/>
      <c r="X660" s="203"/>
      <c r="Y660" s="203"/>
      <c r="Z660" s="203"/>
      <c r="AA660" s="202"/>
      <c r="AB660" s="202"/>
      <c r="AC660" s="202"/>
      <c r="AD660" s="230"/>
      <c r="AE660" s="230"/>
      <c r="AF660" s="222"/>
      <c r="AG660" s="257"/>
      <c r="AH660" s="278"/>
      <c r="AI660" s="252"/>
      <c r="AJ660" s="118"/>
      <c r="AK660" s="100"/>
      <c r="AL660" s="100"/>
      <c r="AM660" s="100"/>
      <c r="AN660" s="100"/>
      <c r="AO660" s="100"/>
      <c r="AP660" s="100"/>
      <c r="AQ660" s="100"/>
      <c r="AR660" s="100"/>
      <c r="AS660" s="100"/>
    </row>
    <row r="661" spans="1:45" ht="13.5" customHeight="1">
      <c r="A661" s="1" t="s">
        <v>0</v>
      </c>
      <c r="B661" s="206" t="s">
        <v>1</v>
      </c>
      <c r="C661" s="697" t="s">
        <v>2</v>
      </c>
      <c r="D661" s="657"/>
      <c r="E661" s="657"/>
      <c r="F661" s="657"/>
      <c r="G661" s="658"/>
      <c r="H661" s="183" t="s">
        <v>60</v>
      </c>
      <c r="I661" s="284"/>
      <c r="J661" s="423"/>
      <c r="K661" s="287"/>
      <c r="L661" s="149"/>
      <c r="M661" s="149"/>
      <c r="N661" s="149"/>
      <c r="O661" s="149"/>
      <c r="P661" s="149"/>
      <c r="Q661" s="149"/>
      <c r="R661" s="149"/>
      <c r="S66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661" s="713"/>
      <c r="U661" s="713"/>
      <c r="V661" s="713"/>
      <c r="W661" s="713"/>
      <c r="X661" s="713"/>
      <c r="Y661" s="713"/>
      <c r="Z661" s="713"/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2"/>
      <c r="AK661" s="2"/>
      <c r="AL661" s="94"/>
      <c r="AM661" s="94"/>
      <c r="AN661" s="94"/>
      <c r="AO661" s="94"/>
      <c r="AP661" s="94"/>
      <c r="AQ661" s="94"/>
      <c r="AR661" s="94"/>
      <c r="AS661" s="2"/>
    </row>
    <row r="662" spans="1:45" ht="13.5" customHeight="1">
      <c r="A662" s="207">
        <f t="shared" ref="A662:B668" si="138">A2</f>
        <v>70</v>
      </c>
      <c r="B662" s="208">
        <f t="shared" si="138"/>
        <v>0</v>
      </c>
      <c r="C662" s="679" t="s">
        <v>3</v>
      </c>
      <c r="D662" s="680"/>
      <c r="E662" s="680"/>
      <c r="F662" s="680"/>
      <c r="G662" s="681"/>
      <c r="H662" s="184"/>
      <c r="I662" s="285"/>
      <c r="J662" s="185"/>
      <c r="K662" s="285"/>
      <c r="L662" s="185"/>
      <c r="M662" s="185"/>
      <c r="N662" s="716" t="s">
        <v>244</v>
      </c>
      <c r="O662" s="716"/>
      <c r="P662" s="716"/>
      <c r="Q662" s="716"/>
      <c r="R662" s="716"/>
      <c r="S662" s="713"/>
      <c r="T662" s="713"/>
      <c r="U662" s="713"/>
      <c r="V662" s="713"/>
      <c r="W662" s="713"/>
      <c r="X662" s="713"/>
      <c r="Y662" s="713"/>
      <c r="Z662" s="713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2"/>
      <c r="AK662" s="2"/>
      <c r="AL662" s="39"/>
      <c r="AM662" s="39"/>
      <c r="AN662" s="39"/>
      <c r="AO662" s="39"/>
      <c r="AP662" s="39"/>
      <c r="AQ662" s="39"/>
      <c r="AR662" s="13"/>
      <c r="AS662" s="2"/>
    </row>
    <row r="663" spans="1:45" ht="13.5" customHeight="1">
      <c r="A663" s="207">
        <f t="shared" si="138"/>
        <v>50</v>
      </c>
      <c r="B663" s="209">
        <f t="shared" si="138"/>
        <v>0</v>
      </c>
      <c r="C663" s="679" t="s">
        <v>4</v>
      </c>
      <c r="D663" s="680"/>
      <c r="E663" s="680"/>
      <c r="F663" s="680"/>
      <c r="G663" s="681"/>
      <c r="H663" s="184"/>
      <c r="I663" s="285"/>
      <c r="J663" s="185"/>
      <c r="K663" s="285"/>
      <c r="L663" s="185"/>
      <c r="M663" s="185"/>
      <c r="N663" s="716"/>
      <c r="O663" s="716"/>
      <c r="P663" s="716"/>
      <c r="Q663" s="716"/>
      <c r="R663" s="716"/>
      <c r="S663" s="713"/>
      <c r="T663" s="713"/>
      <c r="U663" s="713"/>
      <c r="V663" s="713"/>
      <c r="W663" s="713"/>
      <c r="X663" s="713"/>
      <c r="Y663" s="713"/>
      <c r="Z663" s="713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2"/>
      <c r="AK663" s="2"/>
      <c r="AL663" s="89"/>
      <c r="AM663" s="89"/>
      <c r="AN663" s="744" t="s">
        <v>150</v>
      </c>
      <c r="AO663" s="744"/>
      <c r="AP663" s="744"/>
      <c r="AQ663" s="744"/>
      <c r="AR663" s="744"/>
      <c r="AS663" s="744"/>
    </row>
    <row r="664" spans="1:45" ht="13.5" customHeight="1">
      <c r="A664" s="182">
        <f t="shared" si="138"/>
        <v>40</v>
      </c>
      <c r="B664" s="209">
        <f t="shared" si="138"/>
        <v>0</v>
      </c>
      <c r="C664" s="679" t="s">
        <v>262</v>
      </c>
      <c r="D664" s="680"/>
      <c r="E664" s="680"/>
      <c r="F664" s="680"/>
      <c r="G664" s="681"/>
      <c r="H664" s="183"/>
      <c r="I664" s="284"/>
      <c r="J664" s="423"/>
      <c r="K664" s="287"/>
      <c r="L664" s="149"/>
      <c r="M664" s="149"/>
      <c r="N664" s="149"/>
      <c r="O664" s="149"/>
      <c r="P664" s="149"/>
      <c r="Q664" s="149"/>
      <c r="R664" s="149"/>
      <c r="S664" s="713"/>
      <c r="T664" s="713"/>
      <c r="U664" s="713"/>
      <c r="V664" s="713"/>
      <c r="W664" s="713"/>
      <c r="X664" s="713"/>
      <c r="Y664" s="713"/>
      <c r="Z664" s="713"/>
      <c r="AA664" s="713"/>
      <c r="AB664" s="713"/>
      <c r="AC664" s="713"/>
      <c r="AD664" s="713"/>
      <c r="AE664" s="713"/>
      <c r="AF664" s="713"/>
      <c r="AG664" s="713"/>
      <c r="AH664" s="713"/>
      <c r="AI664" s="713"/>
      <c r="AJ664" s="2"/>
      <c r="AK664" s="2"/>
      <c r="AL664" s="95"/>
      <c r="AM664" s="95"/>
      <c r="AN664" s="95"/>
      <c r="AO664" s="95"/>
      <c r="AP664" s="95"/>
      <c r="AQ664" s="95"/>
      <c r="AR664" s="95"/>
      <c r="AS664" s="2"/>
    </row>
    <row r="665" spans="1:45" ht="13.5" customHeight="1">
      <c r="A665" s="207">
        <f t="shared" si="138"/>
        <v>5</v>
      </c>
      <c r="B665" s="208">
        <f t="shared" si="138"/>
        <v>0</v>
      </c>
      <c r="C665" s="679" t="s">
        <v>263</v>
      </c>
      <c r="D665" s="680"/>
      <c r="E665" s="680"/>
      <c r="F665" s="680"/>
      <c r="G665" s="681"/>
      <c r="H665" s="183"/>
      <c r="I665" s="284"/>
      <c r="J665" s="423"/>
      <c r="K665" s="287"/>
      <c r="L665" s="149"/>
      <c r="M665" s="149"/>
      <c r="N665" s="149"/>
      <c r="O665" s="149"/>
      <c r="P665" s="149"/>
      <c r="Q665" s="149"/>
      <c r="R665" s="149"/>
      <c r="S665" s="713"/>
      <c r="T665" s="713"/>
      <c r="U665" s="713"/>
      <c r="V665" s="713"/>
      <c r="W665" s="713"/>
      <c r="X665" s="713"/>
      <c r="Y665" s="713"/>
      <c r="Z665" s="713"/>
      <c r="AA665" s="713"/>
      <c r="AB665" s="713"/>
      <c r="AC665" s="713"/>
      <c r="AD665" s="713"/>
      <c r="AE665" s="713"/>
      <c r="AF665" s="713"/>
      <c r="AG665" s="713"/>
      <c r="AH665" s="713"/>
      <c r="AI665" s="713"/>
      <c r="AJ665" s="2"/>
      <c r="AK665" s="2"/>
      <c r="AL665" s="95"/>
      <c r="AM665" s="95"/>
      <c r="AN665" s="95"/>
      <c r="AO665" s="95"/>
      <c r="AP665" s="95"/>
      <c r="AQ665" s="95"/>
      <c r="AR665" s="95"/>
      <c r="AS665" s="2"/>
    </row>
    <row r="666" spans="1:45" ht="13.5" customHeight="1">
      <c r="A666" s="182">
        <f t="shared" si="138"/>
        <v>5</v>
      </c>
      <c r="B666" s="209">
        <f t="shared" si="138"/>
        <v>0</v>
      </c>
      <c r="C666" s="679" t="s">
        <v>5</v>
      </c>
      <c r="D666" s="680"/>
      <c r="E666" s="680"/>
      <c r="F666" s="680"/>
      <c r="G666" s="681"/>
      <c r="H666" s="183"/>
      <c r="I666" s="284"/>
      <c r="J666" s="423"/>
      <c r="K666" s="287"/>
      <c r="L666" s="149"/>
      <c r="M666" s="149"/>
      <c r="N666" s="149"/>
      <c r="O666" s="149"/>
      <c r="P666" s="149"/>
      <c r="Q666" s="149"/>
      <c r="R666" s="149"/>
      <c r="S666" s="713"/>
      <c r="T666" s="713"/>
      <c r="U666" s="713"/>
      <c r="V666" s="713"/>
      <c r="W666" s="713"/>
      <c r="X666" s="713"/>
      <c r="Y666" s="713"/>
      <c r="Z666" s="713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2"/>
      <c r="AK666" s="2"/>
      <c r="AL666" s="2"/>
      <c r="AM666" s="2"/>
      <c r="AN666" s="2"/>
      <c r="AO666" s="2"/>
      <c r="AP666" s="2"/>
      <c r="AQ666" s="2"/>
      <c r="AR666" s="13"/>
      <c r="AS666" s="2"/>
    </row>
    <row r="667" spans="1:45" ht="13.5" customHeight="1">
      <c r="A667" s="182">
        <f t="shared" si="138"/>
        <v>10</v>
      </c>
      <c r="B667" s="209">
        <f t="shared" si="138"/>
        <v>0</v>
      </c>
      <c r="C667" s="679" t="s">
        <v>6</v>
      </c>
      <c r="D667" s="680"/>
      <c r="E667" s="680"/>
      <c r="F667" s="680"/>
      <c r="G667" s="681"/>
      <c r="H667" s="149"/>
      <c r="I667" s="284"/>
      <c r="J667" s="185"/>
      <c r="K667" s="285"/>
      <c r="L667" s="185"/>
      <c r="M667" s="185"/>
      <c r="N667" s="185"/>
      <c r="O667" s="185"/>
      <c r="P667" s="185"/>
      <c r="Q667" s="185"/>
      <c r="R667" s="185"/>
      <c r="S667" s="713"/>
      <c r="T667" s="713"/>
      <c r="U667" s="713"/>
      <c r="V667" s="713"/>
      <c r="W667" s="713"/>
      <c r="X667" s="713"/>
      <c r="Y667" s="713"/>
      <c r="Z667" s="713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96"/>
      <c r="AK667" s="96"/>
      <c r="AL667" s="96"/>
      <c r="AM667" s="96"/>
      <c r="AN667" s="743" t="s">
        <v>149</v>
      </c>
      <c r="AO667" s="743"/>
      <c r="AP667" s="743"/>
      <c r="AQ667" s="743"/>
      <c r="AR667" s="743"/>
      <c r="AS667" s="743"/>
    </row>
    <row r="668" spans="1:45" ht="13.5" customHeight="1" thickBot="1">
      <c r="A668" s="210">
        <f t="shared" si="138"/>
        <v>0</v>
      </c>
      <c r="B668" s="211">
        <f t="shared" si="138"/>
        <v>0</v>
      </c>
      <c r="C668" s="699" t="s">
        <v>7</v>
      </c>
      <c r="D668" s="700"/>
      <c r="E668" s="700"/>
      <c r="F668" s="700"/>
      <c r="G668" s="701"/>
      <c r="H668" s="186"/>
      <c r="I668" s="286"/>
      <c r="J668" s="187"/>
      <c r="K668" s="218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223"/>
      <c r="AE668" s="223"/>
      <c r="AF668" s="218"/>
      <c r="AG668" s="253"/>
      <c r="AH668" s="276"/>
      <c r="AI668" s="250"/>
      <c r="AJ668" s="97"/>
      <c r="AK668" s="97"/>
      <c r="AL668" s="97"/>
      <c r="AM668" s="97"/>
      <c r="AN668" s="5"/>
      <c r="AO668" s="5"/>
      <c r="AP668" s="5"/>
      <c r="AQ668" s="5"/>
      <c r="AR668" s="14"/>
      <c r="AS668" s="5"/>
    </row>
    <row r="669" spans="1:45" ht="16.5" customHeight="1">
      <c r="A669" s="747" t="s">
        <v>61</v>
      </c>
      <c r="B669" s="748"/>
      <c r="C669" s="697" t="s">
        <v>8</v>
      </c>
      <c r="D669" s="657"/>
      <c r="E669" s="657"/>
      <c r="F669" s="657"/>
      <c r="G669" s="658"/>
      <c r="H669" s="762" t="s">
        <v>9</v>
      </c>
      <c r="I669" s="729" t="s">
        <v>50</v>
      </c>
      <c r="J669" s="758" t="s">
        <v>117</v>
      </c>
      <c r="K669" s="729" t="s">
        <v>47</v>
      </c>
      <c r="L669" s="702" t="s">
        <v>10</v>
      </c>
      <c r="M669" s="702" t="s">
        <v>11</v>
      </c>
      <c r="N669" s="702" t="s">
        <v>44</v>
      </c>
      <c r="O669" s="702" t="s">
        <v>12</v>
      </c>
      <c r="P669" s="702" t="s">
        <v>13</v>
      </c>
      <c r="Q669" s="702" t="s">
        <v>14</v>
      </c>
      <c r="R669" s="702" t="s">
        <v>15</v>
      </c>
      <c r="S669" s="702" t="s">
        <v>45</v>
      </c>
      <c r="T669" s="702" t="s">
        <v>16</v>
      </c>
      <c r="U669" s="702" t="s">
        <v>17</v>
      </c>
      <c r="V669" s="702" t="s">
        <v>18</v>
      </c>
      <c r="W669" s="702" t="s">
        <v>19</v>
      </c>
      <c r="X669" s="702" t="s">
        <v>20</v>
      </c>
      <c r="Y669" s="702" t="s">
        <v>55</v>
      </c>
      <c r="Z669" s="702" t="s">
        <v>54</v>
      </c>
      <c r="AA669" s="702" t="s">
        <v>53</v>
      </c>
      <c r="AB669" s="702" t="s">
        <v>21</v>
      </c>
      <c r="AC669" s="687" t="s">
        <v>22</v>
      </c>
      <c r="AD669" s="733" t="s">
        <v>56</v>
      </c>
      <c r="AE669" s="734"/>
      <c r="AF669" s="729" t="s">
        <v>148</v>
      </c>
      <c r="AG669" s="735" t="s">
        <v>43</v>
      </c>
      <c r="AH669" s="736" t="s">
        <v>316</v>
      </c>
      <c r="AI669" s="763" t="s">
        <v>23</v>
      </c>
      <c r="AJ669" s="759" t="s">
        <v>24</v>
      </c>
      <c r="AK669" s="670" t="s">
        <v>25</v>
      </c>
      <c r="AL669" s="755" t="s">
        <v>57</v>
      </c>
      <c r="AM669" s="756"/>
      <c r="AN669" s="756"/>
      <c r="AO669" s="756"/>
      <c r="AP669" s="756"/>
      <c r="AQ669" s="756"/>
      <c r="AR669" s="757"/>
      <c r="AS669" s="753" t="s">
        <v>26</v>
      </c>
    </row>
    <row r="670" spans="1:45" ht="45.75" customHeight="1" thickBot="1">
      <c r="A670" s="749"/>
      <c r="B670" s="750"/>
      <c r="C670" s="150" t="s">
        <v>27</v>
      </c>
      <c r="D670" s="181" t="s">
        <v>28</v>
      </c>
      <c r="E670" s="181" t="s">
        <v>29</v>
      </c>
      <c r="F670" s="181" t="s">
        <v>30</v>
      </c>
      <c r="G670" s="151" t="s">
        <v>51</v>
      </c>
      <c r="H670" s="660"/>
      <c r="I670" s="662"/>
      <c r="J670" s="656"/>
      <c r="K670" s="662"/>
      <c r="L670" s="664"/>
      <c r="M670" s="664"/>
      <c r="N670" s="664"/>
      <c r="O670" s="664"/>
      <c r="P670" s="664"/>
      <c r="Q670" s="664"/>
      <c r="R670" s="664"/>
      <c r="S670" s="664"/>
      <c r="T670" s="664"/>
      <c r="U670" s="664"/>
      <c r="V670" s="664"/>
      <c r="W670" s="664"/>
      <c r="X670" s="664"/>
      <c r="Y670" s="664"/>
      <c r="Z670" s="664"/>
      <c r="AA670" s="664"/>
      <c r="AB670" s="664"/>
      <c r="AC670" s="688"/>
      <c r="AD670" s="711"/>
      <c r="AE670" s="712"/>
      <c r="AF670" s="662"/>
      <c r="AG670" s="665"/>
      <c r="AH670" s="737"/>
      <c r="AI670" s="686"/>
      <c r="AJ670" s="760"/>
      <c r="AK670" s="761"/>
      <c r="AL670" s="9" t="s">
        <v>31</v>
      </c>
      <c r="AM670" s="122" t="s">
        <v>32</v>
      </c>
      <c r="AN670" s="10" t="s">
        <v>33</v>
      </c>
      <c r="AO670" s="121" t="s">
        <v>34</v>
      </c>
      <c r="AP670" s="10" t="s">
        <v>35</v>
      </c>
      <c r="AQ670" s="122" t="s">
        <v>36</v>
      </c>
      <c r="AR670" s="15" t="s">
        <v>37</v>
      </c>
      <c r="AS670" s="695"/>
    </row>
    <row r="671" spans="1:45" ht="23.45" customHeight="1" thickBot="1">
      <c r="A671" s="749"/>
      <c r="B671" s="750"/>
      <c r="C671" s="205">
        <f>'هر څه دلته وليکئ'!AD55</f>
        <v>0</v>
      </c>
      <c r="D671" s="205">
        <f>'هر څه دلته وليکئ'!AE55</f>
        <v>0</v>
      </c>
      <c r="E671" s="205">
        <f>'هر څه دلته وليکئ'!AF55</f>
        <v>0</v>
      </c>
      <c r="F671" s="205">
        <f>'هر څه دلته وليکئ'!AG55</f>
        <v>0</v>
      </c>
      <c r="G671" s="432">
        <f>'هر څه دلته وليکئ'!AH55</f>
        <v>0</v>
      </c>
      <c r="H671" s="190">
        <f>'هر څه دلته وليکئ'!AI55</f>
        <v>0</v>
      </c>
      <c r="I671" s="205">
        <f>'هر څه دلته وليکئ'!AJ55</f>
        <v>0</v>
      </c>
      <c r="J671" s="721">
        <f>'هر څه دلته وليکئ'!AB55</f>
        <v>0</v>
      </c>
      <c r="K671" s="433">
        <f>'هر څه دلته وليکئ'!AK55</f>
        <v>0</v>
      </c>
      <c r="L671" s="190">
        <f>'هر څه دلته وليکئ'!AL55</f>
        <v>0</v>
      </c>
      <c r="M671" s="190">
        <f>'هر څه دلته وليکئ'!AM55</f>
        <v>0</v>
      </c>
      <c r="N671" s="190">
        <f>'هر څه دلته وليکئ'!AN55</f>
        <v>0</v>
      </c>
      <c r="O671" s="190">
        <f>'هر څه دلته وليکئ'!AO55</f>
        <v>0</v>
      </c>
      <c r="P671" s="190">
        <f>'هر څه دلته وليکئ'!AP55</f>
        <v>0</v>
      </c>
      <c r="Q671" s="190">
        <f>'هر څه دلته وليکئ'!AQ55</f>
        <v>0</v>
      </c>
      <c r="R671" s="190">
        <f>'هر څه دلته وليکئ'!AR55</f>
        <v>0</v>
      </c>
      <c r="S671" s="190">
        <f>'هر څه دلته وليکئ'!AS55</f>
        <v>0</v>
      </c>
      <c r="T671" s="190">
        <f>'هر څه دلته وليکئ'!AT55</f>
        <v>0</v>
      </c>
      <c r="U671" s="190">
        <f>'هر څه دلته وليکئ'!AU55</f>
        <v>0</v>
      </c>
      <c r="V671" s="190">
        <f>'هر څه دلته وليکئ'!AV55</f>
        <v>0</v>
      </c>
      <c r="W671" s="190">
        <f>'هر څه دلته وليکئ'!AW55</f>
        <v>0</v>
      </c>
      <c r="X671" s="190">
        <f>'هر څه دلته وليکئ'!AX55</f>
        <v>0</v>
      </c>
      <c r="Y671" s="190"/>
      <c r="Z671" s="190">
        <f>'هر څه دلته وليکئ'!AZ55</f>
        <v>0</v>
      </c>
      <c r="AA671" s="190">
        <f>'هر څه دلته وليکئ'!BA55</f>
        <v>0</v>
      </c>
      <c r="AB671" s="190">
        <f>'هر څه دلته وليکئ'!BB55</f>
        <v>0</v>
      </c>
      <c r="AC671" s="193">
        <f>'هر څه دلته وليکئ'!BC55</f>
        <v>0</v>
      </c>
      <c r="AD671" s="745" t="s">
        <v>114</v>
      </c>
      <c r="AE671" s="746"/>
      <c r="AF671" s="205">
        <f>'هر څه دلته وليکئ'!BD55</f>
        <v>0</v>
      </c>
      <c r="AG671" s="706">
        <f>'هر څه دلته وليکئ'!DH55</f>
        <v>0</v>
      </c>
      <c r="AH671" s="740">
        <f>'هر څه دلته وليکئ'!DI55</f>
        <v>0</v>
      </c>
      <c r="AI671" s="421" t="str">
        <f>'هر څه دلته وليکئ'!DJ55</f>
        <v xml:space="preserve"> ثبت </v>
      </c>
      <c r="AJ671" s="673">
        <f>'هر څه دلته وليکئ'!DM55</f>
        <v>0</v>
      </c>
      <c r="AK671" s="682">
        <f>'هر څه دلته وليکئ'!DN55</f>
        <v>0</v>
      </c>
      <c r="AL671" s="676">
        <f>'هر څه دلته وليکئ'!DO55</f>
        <v>0</v>
      </c>
      <c r="AM671" s="673">
        <f>'هر څه دلته وليکئ'!DP55</f>
        <v>0</v>
      </c>
      <c r="AN671" s="673">
        <f>'هر څه دلته وليکئ'!DQ55</f>
        <v>0</v>
      </c>
      <c r="AO671" s="673">
        <f>'هر څه دلته وليکئ'!DR55</f>
        <v>0</v>
      </c>
      <c r="AP671" s="673">
        <f>'هر څه دلته وليکئ'!DS55</f>
        <v>0</v>
      </c>
      <c r="AQ671" s="673">
        <f>'هر څه دلته وليکئ'!DT55</f>
        <v>0</v>
      </c>
      <c r="AR671" s="673">
        <f>'هر څه دلته وليکئ'!DU55</f>
        <v>0</v>
      </c>
      <c r="AS671" s="670">
        <v>45</v>
      </c>
    </row>
    <row r="672" spans="1:45" ht="23.45" customHeight="1" thickBot="1">
      <c r="A672" s="749"/>
      <c r="B672" s="750"/>
      <c r="C672" s="205">
        <f>'هر څه دلته وليکئ'!A55</f>
        <v>0</v>
      </c>
      <c r="D672" s="205">
        <f>'هر څه دلته وليکئ'!B55</f>
        <v>0</v>
      </c>
      <c r="E672" s="205">
        <f>'هر څه دلته وليکئ'!C55</f>
        <v>0</v>
      </c>
      <c r="F672" s="205">
        <f>'هر څه دلته وليکئ'!D55</f>
        <v>0</v>
      </c>
      <c r="G672" s="432">
        <f>'هر څه دلته وليکئ'!E55</f>
        <v>0</v>
      </c>
      <c r="H672" s="190">
        <f>'هر څه دلته وليکئ'!F55</f>
        <v>0</v>
      </c>
      <c r="I672" s="205">
        <f>'هر څه دلته وليکئ'!G55</f>
        <v>0</v>
      </c>
      <c r="J672" s="722"/>
      <c r="K672" s="435">
        <f>'هر څه دلته وليکئ'!H55</f>
        <v>0</v>
      </c>
      <c r="L672" s="194">
        <f>'هر څه دلته وليکئ'!I55</f>
        <v>0</v>
      </c>
      <c r="M672" s="194">
        <f>'هر څه دلته وليکئ'!J55</f>
        <v>0</v>
      </c>
      <c r="N672" s="194">
        <f>'هر څه دلته وليکئ'!K55</f>
        <v>0</v>
      </c>
      <c r="O672" s="194">
        <f>'هر څه دلته وليکئ'!L55</f>
        <v>0</v>
      </c>
      <c r="P672" s="194">
        <f>'هر څه دلته وليکئ'!M55</f>
        <v>0</v>
      </c>
      <c r="Q672" s="194">
        <f>'هر څه دلته وليکئ'!N55</f>
        <v>0</v>
      </c>
      <c r="R672" s="194">
        <f>'هر څه دلته وليکئ'!O55</f>
        <v>0</v>
      </c>
      <c r="S672" s="194"/>
      <c r="T672" s="194">
        <f>'هر څه دلته وليکئ'!Q55</f>
        <v>0</v>
      </c>
      <c r="U672" s="194">
        <f>'هر څه دلته وليکئ'!R55</f>
        <v>0</v>
      </c>
      <c r="V672" s="194">
        <f>'هر څه دلته وليکئ'!S55</f>
        <v>0</v>
      </c>
      <c r="W672" s="194">
        <f>'هر څه دلته وليکئ'!T55</f>
        <v>0</v>
      </c>
      <c r="X672" s="194">
        <f>'هر څه دلته وليکئ'!U55</f>
        <v>0</v>
      </c>
      <c r="Y672" s="194"/>
      <c r="Z672" s="194">
        <f>'هر څه دلته وليکئ'!W55</f>
        <v>0</v>
      </c>
      <c r="AA672" s="194">
        <f>'هر څه دلته وليکئ'!X55</f>
        <v>0</v>
      </c>
      <c r="AB672" s="194">
        <f>'هر څه دلته وليکئ'!Y55</f>
        <v>0</v>
      </c>
      <c r="AC672" s="195">
        <f>'هر څه دلته وليکئ'!Z55</f>
        <v>0</v>
      </c>
      <c r="AD672" s="724" t="s">
        <v>115</v>
      </c>
      <c r="AE672" s="725"/>
      <c r="AF672" s="205">
        <f>'هر څه دلته وليکئ'!AA55</f>
        <v>0</v>
      </c>
      <c r="AG672" s="707"/>
      <c r="AH672" s="741"/>
      <c r="AI672" s="653" t="str">
        <f>'هر څه دلته وليکئ'!DK55</f>
        <v xml:space="preserve">  پاڼه</v>
      </c>
      <c r="AJ672" s="674"/>
      <c r="AK672" s="683"/>
      <c r="AL672" s="677"/>
      <c r="AM672" s="674"/>
      <c r="AN672" s="674"/>
      <c r="AO672" s="674"/>
      <c r="AP672" s="674"/>
      <c r="AQ672" s="674"/>
      <c r="AR672" s="674"/>
      <c r="AS672" s="671"/>
    </row>
    <row r="673" spans="1:45" ht="23.45" customHeight="1">
      <c r="A673" s="749"/>
      <c r="B673" s="750"/>
      <c r="C673" s="262">
        <f>'هر څه دلته وليکئ'!CG55</f>
        <v>0</v>
      </c>
      <c r="D673" s="262">
        <f>'هر څه دلته وليکئ'!CH55</f>
        <v>0</v>
      </c>
      <c r="E673" s="262">
        <f>'هر څه دلته وليکئ'!CI55</f>
        <v>0</v>
      </c>
      <c r="F673" s="262">
        <f>'هر څه دلته وليکئ'!CJ55</f>
        <v>0</v>
      </c>
      <c r="G673" s="439">
        <f>'هر څه دلته وليکئ'!CK55</f>
        <v>0</v>
      </c>
      <c r="H673" s="447">
        <f>'هر څه دلته وليکئ'!CL55</f>
        <v>0</v>
      </c>
      <c r="I673" s="262">
        <f>'هر څه دلته وليکئ'!CM55</f>
        <v>0</v>
      </c>
      <c r="J673" s="722"/>
      <c r="K673" s="262">
        <f>'هر څه دلته وليکئ'!CO55</f>
        <v>0</v>
      </c>
      <c r="L673" s="155">
        <f>'هر څه دلته وليکئ'!CP55</f>
        <v>0</v>
      </c>
      <c r="M673" s="155">
        <f>'هر څه دلته وليکئ'!CQ55</f>
        <v>0</v>
      </c>
      <c r="N673" s="155"/>
      <c r="O673" s="155">
        <f>'هر څه دلته وليکئ'!CS55</f>
        <v>0</v>
      </c>
      <c r="P673" s="155"/>
      <c r="Q673" s="155">
        <f>'هر څه دلته وليکئ'!CU55</f>
        <v>0</v>
      </c>
      <c r="R673" s="155">
        <f>'هر څه دلته وليکئ'!CV55</f>
        <v>0</v>
      </c>
      <c r="S673" s="155"/>
      <c r="T673" s="155">
        <f>'هر څه دلته وليکئ'!CX55</f>
        <v>0</v>
      </c>
      <c r="U673" s="155">
        <f>'هر څه دلته وليکئ'!CY55</f>
        <v>0</v>
      </c>
      <c r="V673" s="155">
        <f>'هر څه دلته وليکئ'!CZ55</f>
        <v>0</v>
      </c>
      <c r="W673" s="155">
        <f>'هر څه دلته وليکئ'!DA55</f>
        <v>0</v>
      </c>
      <c r="X673" s="155">
        <f>'هر څه دلته وليکئ'!DB55</f>
        <v>0</v>
      </c>
      <c r="Y673" s="155"/>
      <c r="Z673" s="155">
        <f>'هر څه دلته وليکئ'!DD55</f>
        <v>0</v>
      </c>
      <c r="AA673" s="155">
        <f>'هر څه دلته وليکئ'!DE55</f>
        <v>0</v>
      </c>
      <c r="AB673" s="155">
        <f>'هر څه دلته وليکئ'!DF55</f>
        <v>0</v>
      </c>
      <c r="AC673" s="196">
        <f>'هر څه دلته وليکئ'!DG55</f>
        <v>0</v>
      </c>
      <c r="AD673" s="224" t="s">
        <v>49</v>
      </c>
      <c r="AE673" s="738" t="s">
        <v>116</v>
      </c>
      <c r="AF673" s="729">
        <f>AF13</f>
        <v>1403</v>
      </c>
      <c r="AG673" s="707"/>
      <c r="AH673" s="741"/>
      <c r="AI673" s="653"/>
      <c r="AJ673" s="674"/>
      <c r="AK673" s="683"/>
      <c r="AL673" s="677"/>
      <c r="AM673" s="674"/>
      <c r="AN673" s="674"/>
      <c r="AO673" s="674"/>
      <c r="AP673" s="674"/>
      <c r="AQ673" s="674"/>
      <c r="AR673" s="674"/>
      <c r="AS673" s="671"/>
    </row>
    <row r="674" spans="1:45" ht="23.45" customHeight="1">
      <c r="A674" s="749"/>
      <c r="B674" s="750"/>
      <c r="C674" s="441">
        <v>0</v>
      </c>
      <c r="D674" s="426">
        <v>0</v>
      </c>
      <c r="E674" s="263">
        <f>IF(G674="","",G674-F674)</f>
        <v>0</v>
      </c>
      <c r="F674" s="263">
        <f>IF(F675="","",F675-F673)</f>
        <v>0</v>
      </c>
      <c r="G674" s="442">
        <f>IF(G675="","",G675-G673)</f>
        <v>0</v>
      </c>
      <c r="H674" s="714">
        <f>'هر څه دلته وليکئ'!BK55</f>
        <v>0</v>
      </c>
      <c r="I674" s="727">
        <f>'هر څه دلته وليکئ'!BL55</f>
        <v>0</v>
      </c>
      <c r="J674" s="722"/>
      <c r="K674" s="263">
        <f>'هر څه دلته وليکئ'!BM55</f>
        <v>0</v>
      </c>
      <c r="L674" s="156">
        <f>'هر څه دلته وليکئ'!BN55</f>
        <v>0</v>
      </c>
      <c r="M674" s="156">
        <f>'هر څه دلته وليکئ'!BO55</f>
        <v>0</v>
      </c>
      <c r="N674" s="156"/>
      <c r="O674" s="156">
        <f>'هر څه دلته وليکئ'!BQ55</f>
        <v>0</v>
      </c>
      <c r="P674" s="156"/>
      <c r="Q674" s="156">
        <f>'هر څه دلته وليکئ'!BS55</f>
        <v>0</v>
      </c>
      <c r="R674" s="156">
        <f>'هر څه دلته وليکئ'!BT55</f>
        <v>0</v>
      </c>
      <c r="S674" s="156"/>
      <c r="T674" s="156">
        <f>'هر څه دلته وليکئ'!BV55</f>
        <v>0</v>
      </c>
      <c r="U674" s="156">
        <f>'هر څه دلته وليکئ'!BW55</f>
        <v>0</v>
      </c>
      <c r="V674" s="156">
        <f>'هر څه دلته وليکئ'!BX55</f>
        <v>0</v>
      </c>
      <c r="W674" s="156">
        <f>'هر څه دلته وليکئ'!BY55</f>
        <v>0</v>
      </c>
      <c r="X674" s="156">
        <f>'هر څه دلته وليکئ'!BZ55</f>
        <v>0</v>
      </c>
      <c r="Y674" s="156"/>
      <c r="Z674" s="156">
        <f>'هر څه دلته وليکئ'!CB55</f>
        <v>0</v>
      </c>
      <c r="AA674" s="156">
        <f>'هر څه دلته وليکئ'!CC55</f>
        <v>0</v>
      </c>
      <c r="AB674" s="156">
        <f>'هر څه دلته وليکئ'!CD55</f>
        <v>0</v>
      </c>
      <c r="AC674" s="198">
        <f>'هر څه دلته وليکئ'!CE55</f>
        <v>0</v>
      </c>
      <c r="AD674" s="225" t="s">
        <v>0</v>
      </c>
      <c r="AE674" s="738"/>
      <c r="AF674" s="661"/>
      <c r="AG674" s="707"/>
      <c r="AH674" s="741"/>
      <c r="AI674" s="653" t="str">
        <f>'هر څه دلته وليکئ'!DL55</f>
        <v>جلد</v>
      </c>
      <c r="AJ674" s="674"/>
      <c r="AK674" s="683"/>
      <c r="AL674" s="677"/>
      <c r="AM674" s="674"/>
      <c r="AN674" s="674"/>
      <c r="AO674" s="674"/>
      <c r="AP674" s="674"/>
      <c r="AQ674" s="674"/>
      <c r="AR674" s="674"/>
      <c r="AS674" s="671"/>
    </row>
    <row r="675" spans="1:45" ht="23.45" customHeight="1">
      <c r="A675" s="751"/>
      <c r="B675" s="752"/>
      <c r="C675" s="263">
        <f>'هر څه دلته وليکئ'!BF55</f>
        <v>0</v>
      </c>
      <c r="D675" s="263">
        <f>'هر څه دلته وليکئ'!BG55</f>
        <v>0</v>
      </c>
      <c r="E675" s="263">
        <f>'هر څه دلته وليکئ'!BH55</f>
        <v>0</v>
      </c>
      <c r="F675" s="263">
        <f>'هر څه دلته وليکئ'!BI55</f>
        <v>0</v>
      </c>
      <c r="G675" s="450">
        <f>'هر څه دلته وليکئ'!BJ55</f>
        <v>0</v>
      </c>
      <c r="H675" s="715"/>
      <c r="I675" s="728"/>
      <c r="J675" s="723"/>
      <c r="K675" s="263">
        <f t="shared" ref="K675:R675" si="139">SUM(K674+K673)</f>
        <v>0</v>
      </c>
      <c r="L675" s="156">
        <f t="shared" si="139"/>
        <v>0</v>
      </c>
      <c r="M675" s="189">
        <f t="shared" si="139"/>
        <v>0</v>
      </c>
      <c r="N675" s="189"/>
      <c r="O675" s="189">
        <f t="shared" si="139"/>
        <v>0</v>
      </c>
      <c r="P675" s="189"/>
      <c r="Q675" s="189">
        <f t="shared" si="139"/>
        <v>0</v>
      </c>
      <c r="R675" s="189">
        <f t="shared" si="139"/>
        <v>0</v>
      </c>
      <c r="S675" s="189"/>
      <c r="T675" s="189">
        <f t="shared" ref="T675:X675" si="140">SUM(T674+T673)</f>
        <v>0</v>
      </c>
      <c r="U675" s="189">
        <f t="shared" si="140"/>
        <v>0</v>
      </c>
      <c r="V675" s="189">
        <f t="shared" si="140"/>
        <v>0</v>
      </c>
      <c r="W675" s="189">
        <f t="shared" si="140"/>
        <v>0</v>
      </c>
      <c r="X675" s="189">
        <f t="shared" si="140"/>
        <v>0</v>
      </c>
      <c r="Y675" s="189"/>
      <c r="Z675" s="189">
        <f t="shared" ref="Z675:AB675" si="141">SUM(Z674+Z673)</f>
        <v>0</v>
      </c>
      <c r="AA675" s="189">
        <f t="shared" si="141"/>
        <v>0</v>
      </c>
      <c r="AB675" s="189">
        <f t="shared" si="141"/>
        <v>0</v>
      </c>
      <c r="AC675" s="204">
        <f>SUM(AC674+AC673)</f>
        <v>0</v>
      </c>
      <c r="AD675" s="226" t="s">
        <v>48</v>
      </c>
      <c r="AE675" s="739"/>
      <c r="AF675" s="728"/>
      <c r="AG675" s="708"/>
      <c r="AH675" s="742"/>
      <c r="AI675" s="654"/>
      <c r="AJ675" s="675"/>
      <c r="AK675" s="684"/>
      <c r="AL675" s="678"/>
      <c r="AM675" s="675"/>
      <c r="AN675" s="675"/>
      <c r="AO675" s="675"/>
      <c r="AP675" s="675"/>
      <c r="AQ675" s="675"/>
      <c r="AR675" s="675"/>
      <c r="AS675" s="672"/>
    </row>
    <row r="676" spans="1:45" ht="15.95" customHeight="1">
      <c r="A676" s="704" t="s">
        <v>264</v>
      </c>
      <c r="B676" s="705"/>
      <c r="C676" s="705"/>
      <c r="D676" s="705"/>
      <c r="E676" s="705"/>
      <c r="F676" s="705"/>
      <c r="G676" s="705"/>
      <c r="H676" s="705"/>
      <c r="I676" s="705"/>
      <c r="J676" s="705"/>
      <c r="K676" s="704" t="s">
        <v>119</v>
      </c>
      <c r="L676" s="705"/>
      <c r="M676" s="705"/>
      <c r="N676" s="705"/>
      <c r="O676" s="705"/>
      <c r="P676" s="705"/>
      <c r="Q676" s="705"/>
      <c r="R676" s="705"/>
      <c r="S676" s="705"/>
      <c r="T676" s="705"/>
      <c r="U676" s="705"/>
      <c r="V676" s="705"/>
      <c r="W676" s="705"/>
      <c r="X676" s="705"/>
      <c r="Y676" s="705"/>
      <c r="Z676" s="705"/>
      <c r="AA676" s="705"/>
      <c r="AB676" s="705"/>
      <c r="AC676" s="717"/>
      <c r="AD676" s="718" t="s">
        <v>118</v>
      </c>
      <c r="AE676" s="719"/>
      <c r="AF676" s="719"/>
      <c r="AG676" s="719"/>
      <c r="AH676" s="719"/>
      <c r="AI676" s="719"/>
      <c r="AJ676" s="719"/>
      <c r="AK676" s="719"/>
      <c r="AL676" s="719"/>
      <c r="AM676" s="719"/>
      <c r="AN676" s="719"/>
      <c r="AO676" s="719"/>
      <c r="AP676" s="719"/>
      <c r="AQ676" s="719"/>
      <c r="AR676" s="719"/>
      <c r="AS676" s="720"/>
    </row>
    <row r="677" spans="1:45" ht="15.95" customHeight="1" thickBot="1">
      <c r="A677" s="650" t="s">
        <v>58</v>
      </c>
      <c r="B677" s="651"/>
      <c r="C677" s="651"/>
      <c r="D677" s="651"/>
      <c r="E677" s="651"/>
      <c r="F677" s="651"/>
      <c r="G677" s="651"/>
      <c r="H677" s="651"/>
      <c r="I677" s="651"/>
      <c r="J677" s="651"/>
      <c r="K677" s="651"/>
      <c r="L677" s="651"/>
      <c r="M677" s="651"/>
      <c r="N677" s="651"/>
      <c r="O677" s="651"/>
      <c r="P677" s="651"/>
      <c r="Q677" s="651"/>
      <c r="R677" s="651"/>
      <c r="S677" s="651"/>
      <c r="T677" s="651"/>
      <c r="U677" s="651"/>
      <c r="V677" s="651"/>
      <c r="W677" s="651"/>
      <c r="X677" s="651"/>
      <c r="Y677" s="651"/>
      <c r="Z677" s="651"/>
      <c r="AA677" s="651"/>
      <c r="AB677" s="651"/>
      <c r="AC677" s="651"/>
      <c r="AD677" s="651"/>
      <c r="AE677" s="651"/>
      <c r="AF677" s="651"/>
      <c r="AG677" s="651"/>
      <c r="AH677" s="651"/>
      <c r="AI677" s="651"/>
      <c r="AJ677" s="651"/>
      <c r="AK677" s="651"/>
      <c r="AL677" s="651"/>
      <c r="AM677" s="651"/>
      <c r="AN677" s="651"/>
      <c r="AO677" s="651"/>
      <c r="AP677" s="651"/>
      <c r="AQ677" s="651"/>
      <c r="AR677" s="651"/>
      <c r="AS677" s="652"/>
    </row>
    <row r="678" spans="1:45" ht="14.45" customHeight="1">
      <c r="A678" s="666" t="s">
        <v>61</v>
      </c>
      <c r="B678" s="667"/>
      <c r="C678" s="657" t="s">
        <v>8</v>
      </c>
      <c r="D678" s="657"/>
      <c r="E678" s="657"/>
      <c r="F678" s="657"/>
      <c r="G678" s="658"/>
      <c r="H678" s="659" t="s">
        <v>9</v>
      </c>
      <c r="I678" s="661" t="s">
        <v>50</v>
      </c>
      <c r="J678" s="655" t="s">
        <v>147</v>
      </c>
      <c r="K678" s="661" t="s">
        <v>146</v>
      </c>
      <c r="L678" s="663" t="s">
        <v>10</v>
      </c>
      <c r="M678" s="663" t="s">
        <v>11</v>
      </c>
      <c r="N678" s="663" t="s">
        <v>44</v>
      </c>
      <c r="O678" s="663" t="s">
        <v>12</v>
      </c>
      <c r="P678" s="663" t="s">
        <v>13</v>
      </c>
      <c r="Q678" s="663" t="s">
        <v>14</v>
      </c>
      <c r="R678" s="663" t="s">
        <v>15</v>
      </c>
      <c r="S678" s="663" t="s">
        <v>45</v>
      </c>
      <c r="T678" s="663" t="s">
        <v>16</v>
      </c>
      <c r="U678" s="663" t="s">
        <v>17</v>
      </c>
      <c r="V678" s="663" t="s">
        <v>18</v>
      </c>
      <c r="W678" s="663" t="s">
        <v>19</v>
      </c>
      <c r="X678" s="663" t="s">
        <v>20</v>
      </c>
      <c r="Y678" s="663" t="s">
        <v>55</v>
      </c>
      <c r="Z678" s="663" t="s">
        <v>54</v>
      </c>
      <c r="AA678" s="663" t="s">
        <v>53</v>
      </c>
      <c r="AB678" s="663" t="s">
        <v>21</v>
      </c>
      <c r="AC678" s="696" t="s">
        <v>22</v>
      </c>
      <c r="AD678" s="709" t="s">
        <v>56</v>
      </c>
      <c r="AE678" s="710"/>
      <c r="AF678" s="661" t="s">
        <v>148</v>
      </c>
      <c r="AG678" s="653" t="s">
        <v>43</v>
      </c>
      <c r="AH678" s="736" t="s">
        <v>316</v>
      </c>
      <c r="AI678" s="685" t="s">
        <v>23</v>
      </c>
      <c r="AJ678" s="685" t="s">
        <v>24</v>
      </c>
      <c r="AK678" s="731" t="s">
        <v>25</v>
      </c>
      <c r="AL678" s="691" t="s">
        <v>57</v>
      </c>
      <c r="AM678" s="692"/>
      <c r="AN678" s="692"/>
      <c r="AO678" s="692"/>
      <c r="AP678" s="692"/>
      <c r="AQ678" s="692"/>
      <c r="AR678" s="693"/>
      <c r="AS678" s="694" t="s">
        <v>26</v>
      </c>
    </row>
    <row r="679" spans="1:45" ht="46.5" customHeight="1" thickBot="1">
      <c r="A679" s="668"/>
      <c r="B679" s="669"/>
      <c r="C679" s="150" t="s">
        <v>27</v>
      </c>
      <c r="D679" s="181" t="s">
        <v>28</v>
      </c>
      <c r="E679" s="181" t="s">
        <v>29</v>
      </c>
      <c r="F679" s="181" t="s">
        <v>30</v>
      </c>
      <c r="G679" s="151" t="s">
        <v>51</v>
      </c>
      <c r="H679" s="660"/>
      <c r="I679" s="662"/>
      <c r="J679" s="656"/>
      <c r="K679" s="662"/>
      <c r="L679" s="664"/>
      <c r="M679" s="664"/>
      <c r="N679" s="664"/>
      <c r="O679" s="664"/>
      <c r="P679" s="664"/>
      <c r="Q679" s="664"/>
      <c r="R679" s="664"/>
      <c r="S679" s="664"/>
      <c r="T679" s="664"/>
      <c r="U679" s="664"/>
      <c r="V679" s="664"/>
      <c r="W679" s="664"/>
      <c r="X679" s="664"/>
      <c r="Y679" s="664"/>
      <c r="Z679" s="664"/>
      <c r="AA679" s="664"/>
      <c r="AB679" s="664"/>
      <c r="AC679" s="688"/>
      <c r="AD679" s="711"/>
      <c r="AE679" s="712"/>
      <c r="AF679" s="662"/>
      <c r="AG679" s="665"/>
      <c r="AH679" s="737"/>
      <c r="AI679" s="686"/>
      <c r="AJ679" s="686"/>
      <c r="AK679" s="732"/>
      <c r="AL679" s="91" t="s">
        <v>31</v>
      </c>
      <c r="AM679" s="122" t="s">
        <v>32</v>
      </c>
      <c r="AN679" s="92" t="s">
        <v>33</v>
      </c>
      <c r="AO679" s="121" t="s">
        <v>34</v>
      </c>
      <c r="AP679" s="92" t="s">
        <v>35</v>
      </c>
      <c r="AQ679" s="122" t="s">
        <v>36</v>
      </c>
      <c r="AR679" s="93" t="s">
        <v>37</v>
      </c>
      <c r="AS679" s="695"/>
    </row>
    <row r="680" spans="1:45" ht="23.45" customHeight="1" thickBot="1">
      <c r="A680" s="668"/>
      <c r="B680" s="669"/>
      <c r="C680" s="205">
        <f>'هر څه دلته وليکئ'!AD56</f>
        <v>0</v>
      </c>
      <c r="D680" s="205">
        <f>'هر څه دلته وليکئ'!AE56</f>
        <v>0</v>
      </c>
      <c r="E680" s="205">
        <f>'هر څه دلته وليکئ'!AF56</f>
        <v>0</v>
      </c>
      <c r="F680" s="205">
        <f>'هر څه دلته وليکئ'!AG56</f>
        <v>0</v>
      </c>
      <c r="G680" s="432">
        <f>'هر څه دلته وليکئ'!AH56</f>
        <v>0</v>
      </c>
      <c r="H680" s="190">
        <f>'هر څه دلته وليکئ'!AI56</f>
        <v>0</v>
      </c>
      <c r="I680" s="205">
        <f>'هر څه دلته وليکئ'!AJ56</f>
        <v>0</v>
      </c>
      <c r="J680" s="721">
        <f>'هر څه دلته وليکئ'!AB56</f>
        <v>0</v>
      </c>
      <c r="K680" s="433">
        <f>'هر څه دلته وليکئ'!AK56</f>
        <v>0</v>
      </c>
      <c r="L680" s="190">
        <f>'هر څه دلته وليکئ'!AL56</f>
        <v>0</v>
      </c>
      <c r="M680" s="190">
        <f>'هر څه دلته وليکئ'!AM56</f>
        <v>0</v>
      </c>
      <c r="N680" s="190">
        <f>'هر څه دلته وليکئ'!AN56</f>
        <v>0</v>
      </c>
      <c r="O680" s="190">
        <f>'هر څه دلته وليکئ'!AO56</f>
        <v>0</v>
      </c>
      <c r="P680" s="190">
        <f>'هر څه دلته وليکئ'!AP56</f>
        <v>0</v>
      </c>
      <c r="Q680" s="190">
        <f>'هر څه دلته وليکئ'!AQ56</f>
        <v>0</v>
      </c>
      <c r="R680" s="190">
        <f>'هر څه دلته وليکئ'!AR56</f>
        <v>0</v>
      </c>
      <c r="S680" s="190">
        <f>'هر څه دلته وليکئ'!AS56</f>
        <v>0</v>
      </c>
      <c r="T680" s="190">
        <f>'هر څه دلته وليکئ'!AT56</f>
        <v>0</v>
      </c>
      <c r="U680" s="190">
        <f>'هر څه دلته وليکئ'!AU56</f>
        <v>0</v>
      </c>
      <c r="V680" s="190">
        <f>'هر څه دلته وليکئ'!AV56</f>
        <v>0</v>
      </c>
      <c r="W680" s="190">
        <f>'هر څه دلته وليکئ'!AW56</f>
        <v>0</v>
      </c>
      <c r="X680" s="190">
        <f>'هر څه دلته وليکئ'!AX56</f>
        <v>0</v>
      </c>
      <c r="Y680" s="190"/>
      <c r="Z680" s="190">
        <f>'هر څه دلته وليکئ'!AZ56</f>
        <v>0</v>
      </c>
      <c r="AA680" s="190">
        <f>'هر څه دلته وليکئ'!BA56</f>
        <v>0</v>
      </c>
      <c r="AB680" s="190">
        <f>'هر څه دلته وليکئ'!BB56</f>
        <v>0</v>
      </c>
      <c r="AC680" s="193">
        <f>'هر څه دلته وليکئ'!BC56</f>
        <v>0</v>
      </c>
      <c r="AD680" s="745" t="s">
        <v>114</v>
      </c>
      <c r="AE680" s="746"/>
      <c r="AF680" s="205">
        <f>'هر څه دلته وليکئ'!BD56</f>
        <v>0</v>
      </c>
      <c r="AG680" s="706">
        <f>'هر څه دلته وليکئ'!DH56</f>
        <v>0</v>
      </c>
      <c r="AH680" s="740">
        <f>'هر څه دلته وليکئ'!DI56</f>
        <v>0</v>
      </c>
      <c r="AI680" s="421" t="str">
        <f>'هر څه دلته وليکئ'!DJ56</f>
        <v xml:space="preserve"> ثبت </v>
      </c>
      <c r="AJ680" s="673">
        <f>'هر څه دلته وليکئ'!DM56</f>
        <v>0</v>
      </c>
      <c r="AK680" s="682">
        <f>'هر څه دلته وليکئ'!DN56</f>
        <v>0</v>
      </c>
      <c r="AL680" s="676">
        <f>'هر څه دلته وليکئ'!DO56</f>
        <v>0</v>
      </c>
      <c r="AM680" s="673">
        <f>'هر څه دلته وليکئ'!DP56</f>
        <v>0</v>
      </c>
      <c r="AN680" s="673">
        <f>'هر څه دلته وليکئ'!DQ56</f>
        <v>0</v>
      </c>
      <c r="AO680" s="673">
        <f>'هر څه دلته وليکئ'!DR56</f>
        <v>0</v>
      </c>
      <c r="AP680" s="673">
        <f>'هر څه دلته وليکئ'!DS56</f>
        <v>0</v>
      </c>
      <c r="AQ680" s="673">
        <f>'هر څه دلته وليکئ'!DT56</f>
        <v>0</v>
      </c>
      <c r="AR680" s="673">
        <f>'هر څه دلته وليکئ'!DU56</f>
        <v>0</v>
      </c>
      <c r="AS680" s="670">
        <v>46</v>
      </c>
    </row>
    <row r="681" spans="1:45" ht="23.45" customHeight="1" thickBot="1">
      <c r="A681" s="668"/>
      <c r="B681" s="669"/>
      <c r="C681" s="205">
        <f>'هر څه دلته وليکئ'!A56</f>
        <v>0</v>
      </c>
      <c r="D681" s="205">
        <f>'هر څه دلته وليکئ'!B56</f>
        <v>0</v>
      </c>
      <c r="E681" s="205">
        <f>'هر څه دلته وليکئ'!C56</f>
        <v>0</v>
      </c>
      <c r="F681" s="205">
        <f>'هر څه دلته وليکئ'!D56</f>
        <v>0</v>
      </c>
      <c r="G681" s="432">
        <f>'هر څه دلته وليکئ'!E56</f>
        <v>0</v>
      </c>
      <c r="H681" s="190">
        <f>'هر څه دلته وليکئ'!F56</f>
        <v>0</v>
      </c>
      <c r="I681" s="205">
        <f>'هر څه دلته وليکئ'!G56</f>
        <v>0</v>
      </c>
      <c r="J681" s="722"/>
      <c r="K681" s="435">
        <f>'هر څه دلته وليکئ'!H56</f>
        <v>0</v>
      </c>
      <c r="L681" s="194">
        <f>'هر څه دلته وليکئ'!I56</f>
        <v>0</v>
      </c>
      <c r="M681" s="194">
        <f>'هر څه دلته وليکئ'!J56</f>
        <v>0</v>
      </c>
      <c r="N681" s="194">
        <f>'هر څه دلته وليکئ'!K56</f>
        <v>0</v>
      </c>
      <c r="O681" s="194">
        <f>'هر څه دلته وليکئ'!L56</f>
        <v>0</v>
      </c>
      <c r="P681" s="194">
        <f>'هر څه دلته وليکئ'!M56</f>
        <v>0</v>
      </c>
      <c r="Q681" s="194">
        <f>'هر څه دلته وليکئ'!N56</f>
        <v>0</v>
      </c>
      <c r="R681" s="194">
        <f>'هر څه دلته وليکئ'!O56</f>
        <v>0</v>
      </c>
      <c r="S681" s="194"/>
      <c r="T681" s="194">
        <f>'هر څه دلته وليکئ'!Q56</f>
        <v>0</v>
      </c>
      <c r="U681" s="194">
        <f>'هر څه دلته وليکئ'!R56</f>
        <v>0</v>
      </c>
      <c r="V681" s="194">
        <f>'هر څه دلته وليکئ'!S56</f>
        <v>0</v>
      </c>
      <c r="W681" s="194">
        <f>'هر څه دلته وليکئ'!T56</f>
        <v>0</v>
      </c>
      <c r="X681" s="194">
        <f>'هر څه دلته وليکئ'!U56</f>
        <v>0</v>
      </c>
      <c r="Y681" s="194"/>
      <c r="Z681" s="194">
        <f>'هر څه دلته وليکئ'!W56</f>
        <v>0</v>
      </c>
      <c r="AA681" s="194">
        <f>'هر څه دلته وليکئ'!X56</f>
        <v>0</v>
      </c>
      <c r="AB681" s="194">
        <f>'هر څه دلته وليکئ'!Y56</f>
        <v>0</v>
      </c>
      <c r="AC681" s="195">
        <f>'هر څه دلته وليکئ'!Z56</f>
        <v>0</v>
      </c>
      <c r="AD681" s="724" t="s">
        <v>115</v>
      </c>
      <c r="AE681" s="725"/>
      <c r="AF681" s="205">
        <f>'هر څه دلته وليکئ'!AA56</f>
        <v>0</v>
      </c>
      <c r="AG681" s="707"/>
      <c r="AH681" s="741"/>
      <c r="AI681" s="653" t="str">
        <f>'هر څه دلته وليکئ'!DK56</f>
        <v xml:space="preserve">  پاڼه</v>
      </c>
      <c r="AJ681" s="674"/>
      <c r="AK681" s="683"/>
      <c r="AL681" s="677"/>
      <c r="AM681" s="674"/>
      <c r="AN681" s="674"/>
      <c r="AO681" s="674"/>
      <c r="AP681" s="674"/>
      <c r="AQ681" s="674"/>
      <c r="AR681" s="674"/>
      <c r="AS681" s="671"/>
    </row>
    <row r="682" spans="1:45" ht="23.45" customHeight="1">
      <c r="A682" s="668"/>
      <c r="B682" s="669"/>
      <c r="C682" s="262">
        <f>'هر څه دلته وليکئ'!CG56</f>
        <v>0</v>
      </c>
      <c r="D682" s="262">
        <f>'هر څه دلته وليکئ'!CH56</f>
        <v>0</v>
      </c>
      <c r="E682" s="262">
        <f>'هر څه دلته وليکئ'!CI56</f>
        <v>0</v>
      </c>
      <c r="F682" s="262">
        <f>'هر څه دلته وليکئ'!CJ56</f>
        <v>0</v>
      </c>
      <c r="G682" s="439">
        <f>'هر څه دلته وليکئ'!CK56</f>
        <v>0</v>
      </c>
      <c r="H682" s="447">
        <f>'هر څه دلته وليکئ'!CL56</f>
        <v>0</v>
      </c>
      <c r="I682" s="262">
        <f>'هر څه دلته وليکئ'!CM56</f>
        <v>0</v>
      </c>
      <c r="J682" s="722"/>
      <c r="K682" s="262">
        <f>'هر څه دلته وليکئ'!CO56</f>
        <v>0</v>
      </c>
      <c r="L682" s="155">
        <f>'هر څه دلته وليکئ'!CP56</f>
        <v>0</v>
      </c>
      <c r="M682" s="155">
        <f>'هر څه دلته وليکئ'!CQ56</f>
        <v>0</v>
      </c>
      <c r="N682" s="155"/>
      <c r="O682" s="155">
        <f>'هر څه دلته وليکئ'!CS56</f>
        <v>0</v>
      </c>
      <c r="P682" s="155"/>
      <c r="Q682" s="155">
        <f>'هر څه دلته وليکئ'!CU56</f>
        <v>0</v>
      </c>
      <c r="R682" s="155">
        <f>'هر څه دلته وليکئ'!CV56</f>
        <v>0</v>
      </c>
      <c r="S682" s="155"/>
      <c r="T682" s="155">
        <f>'هر څه دلته وليکئ'!CX56</f>
        <v>0</v>
      </c>
      <c r="U682" s="155">
        <f>'هر څه دلته وليکئ'!CY56</f>
        <v>0</v>
      </c>
      <c r="V682" s="155">
        <f>'هر څه دلته وليکئ'!CZ56</f>
        <v>0</v>
      </c>
      <c r="W682" s="155">
        <f>'هر څه دلته وليکئ'!DA56</f>
        <v>0</v>
      </c>
      <c r="X682" s="155">
        <f>'هر څه دلته وليکئ'!DB56</f>
        <v>0</v>
      </c>
      <c r="Y682" s="155"/>
      <c r="Z682" s="155">
        <f>'هر څه دلته وليکئ'!DD56</f>
        <v>0</v>
      </c>
      <c r="AA682" s="155">
        <f>'هر څه دلته وليکئ'!DE56</f>
        <v>0</v>
      </c>
      <c r="AB682" s="155">
        <f>'هر څه دلته وليکئ'!DF56</f>
        <v>0</v>
      </c>
      <c r="AC682" s="196">
        <f>'هر څه دلته وليکئ'!DG56</f>
        <v>0</v>
      </c>
      <c r="AD682" s="224" t="s">
        <v>49</v>
      </c>
      <c r="AE682" s="738" t="s">
        <v>116</v>
      </c>
      <c r="AF682" s="729">
        <f>AF13</f>
        <v>1403</v>
      </c>
      <c r="AG682" s="707"/>
      <c r="AH682" s="741"/>
      <c r="AI682" s="653"/>
      <c r="AJ682" s="674"/>
      <c r="AK682" s="683"/>
      <c r="AL682" s="677"/>
      <c r="AM682" s="674"/>
      <c r="AN682" s="674"/>
      <c r="AO682" s="674"/>
      <c r="AP682" s="674"/>
      <c r="AQ682" s="674"/>
      <c r="AR682" s="674"/>
      <c r="AS682" s="671"/>
    </row>
    <row r="683" spans="1:45" ht="23.45" customHeight="1">
      <c r="A683" s="668"/>
      <c r="B683" s="669"/>
      <c r="C683" s="441">
        <v>0</v>
      </c>
      <c r="D683" s="426">
        <v>0</v>
      </c>
      <c r="E683" s="263">
        <f>IF(G683="","",G683-F683)</f>
        <v>0</v>
      </c>
      <c r="F683" s="263">
        <f>IF(F684="","",F684-F682)</f>
        <v>0</v>
      </c>
      <c r="G683" s="442">
        <f>IF(G684="","",G684-G682)</f>
        <v>0</v>
      </c>
      <c r="H683" s="714">
        <f>'هر څه دلته وليکئ'!BK56</f>
        <v>0</v>
      </c>
      <c r="I683" s="727">
        <f>'هر څه دلته وليکئ'!BL56</f>
        <v>0</v>
      </c>
      <c r="J683" s="722"/>
      <c r="K683" s="263">
        <f>'هر څه دلته وليکئ'!BM56</f>
        <v>0</v>
      </c>
      <c r="L683" s="156">
        <f>'هر څه دلته وليکئ'!BN56</f>
        <v>0</v>
      </c>
      <c r="M683" s="156">
        <f>'هر څه دلته وليکئ'!BO56</f>
        <v>0</v>
      </c>
      <c r="N683" s="156"/>
      <c r="O683" s="156">
        <f>'هر څه دلته وليکئ'!BQ56</f>
        <v>0</v>
      </c>
      <c r="P683" s="156"/>
      <c r="Q683" s="156">
        <f>'هر څه دلته وليکئ'!BS56</f>
        <v>0</v>
      </c>
      <c r="R683" s="156">
        <f>'هر څه دلته وليکئ'!BT56</f>
        <v>0</v>
      </c>
      <c r="S683" s="156"/>
      <c r="T683" s="156">
        <f>'هر څه دلته وليکئ'!BV56</f>
        <v>0</v>
      </c>
      <c r="U683" s="156">
        <f>'هر څه دلته وليکئ'!BW56</f>
        <v>0</v>
      </c>
      <c r="V683" s="156">
        <f>'هر څه دلته وليکئ'!BX56</f>
        <v>0</v>
      </c>
      <c r="W683" s="156">
        <f>'هر څه دلته وليکئ'!BY56</f>
        <v>0</v>
      </c>
      <c r="X683" s="156">
        <f>'هر څه دلته وليکئ'!BZ56</f>
        <v>0</v>
      </c>
      <c r="Y683" s="156"/>
      <c r="Z683" s="156">
        <f>'هر څه دلته وليکئ'!CB56</f>
        <v>0</v>
      </c>
      <c r="AA683" s="156">
        <f>'هر څه دلته وليکئ'!CC56</f>
        <v>0</v>
      </c>
      <c r="AB683" s="156">
        <f>'هر څه دلته وليکئ'!CD56</f>
        <v>0</v>
      </c>
      <c r="AC683" s="198">
        <f>'هر څه دلته وليکئ'!CE56</f>
        <v>0</v>
      </c>
      <c r="AD683" s="225" t="s">
        <v>0</v>
      </c>
      <c r="AE683" s="738"/>
      <c r="AF683" s="661"/>
      <c r="AG683" s="707"/>
      <c r="AH683" s="741"/>
      <c r="AI683" s="653" t="str">
        <f>'هر څه دلته وليکئ'!DL56</f>
        <v>جلد</v>
      </c>
      <c r="AJ683" s="674"/>
      <c r="AK683" s="683"/>
      <c r="AL683" s="677"/>
      <c r="AM683" s="674"/>
      <c r="AN683" s="674"/>
      <c r="AO683" s="674"/>
      <c r="AP683" s="674"/>
      <c r="AQ683" s="674"/>
      <c r="AR683" s="674"/>
      <c r="AS683" s="671"/>
    </row>
    <row r="684" spans="1:45" ht="23.45" customHeight="1">
      <c r="A684" s="668"/>
      <c r="B684" s="669"/>
      <c r="C684" s="263">
        <f>'هر څه دلته وليکئ'!BF56</f>
        <v>0</v>
      </c>
      <c r="D684" s="263">
        <f>'هر څه دلته وليکئ'!BG56</f>
        <v>0</v>
      </c>
      <c r="E684" s="263">
        <f>'هر څه دلته وليکئ'!BH56</f>
        <v>0</v>
      </c>
      <c r="F684" s="263">
        <f>'هر څه دلته وليکئ'!BI56</f>
        <v>0</v>
      </c>
      <c r="G684" s="450">
        <f>'هر څه دلته وليکئ'!BJ56</f>
        <v>0</v>
      </c>
      <c r="H684" s="715"/>
      <c r="I684" s="728"/>
      <c r="J684" s="723"/>
      <c r="K684" s="263">
        <f t="shared" ref="K684:R684" si="142">SUM(K683+K682)</f>
        <v>0</v>
      </c>
      <c r="L684" s="156">
        <f t="shared" si="142"/>
        <v>0</v>
      </c>
      <c r="M684" s="189">
        <f t="shared" si="142"/>
        <v>0</v>
      </c>
      <c r="N684" s="189"/>
      <c r="O684" s="189">
        <f t="shared" si="142"/>
        <v>0</v>
      </c>
      <c r="P684" s="189"/>
      <c r="Q684" s="189">
        <f t="shared" si="142"/>
        <v>0</v>
      </c>
      <c r="R684" s="189">
        <f t="shared" si="142"/>
        <v>0</v>
      </c>
      <c r="S684" s="189"/>
      <c r="T684" s="189">
        <f t="shared" ref="T684:X684" si="143">SUM(T683+T682)</f>
        <v>0</v>
      </c>
      <c r="U684" s="189">
        <f t="shared" si="143"/>
        <v>0</v>
      </c>
      <c r="V684" s="189">
        <f t="shared" si="143"/>
        <v>0</v>
      </c>
      <c r="W684" s="189">
        <f t="shared" si="143"/>
        <v>0</v>
      </c>
      <c r="X684" s="189">
        <f t="shared" si="143"/>
        <v>0</v>
      </c>
      <c r="Y684" s="189"/>
      <c r="Z684" s="189">
        <f t="shared" ref="Z684:AB684" si="144">SUM(Z683+Z682)</f>
        <v>0</v>
      </c>
      <c r="AA684" s="189">
        <f t="shared" si="144"/>
        <v>0</v>
      </c>
      <c r="AB684" s="189">
        <f t="shared" si="144"/>
        <v>0</v>
      </c>
      <c r="AC684" s="204">
        <f>SUM(AC683+AC682)</f>
        <v>0</v>
      </c>
      <c r="AD684" s="226" t="s">
        <v>48</v>
      </c>
      <c r="AE684" s="739"/>
      <c r="AF684" s="728"/>
      <c r="AG684" s="708"/>
      <c r="AH684" s="742"/>
      <c r="AI684" s="654"/>
      <c r="AJ684" s="675"/>
      <c r="AK684" s="684"/>
      <c r="AL684" s="678"/>
      <c r="AM684" s="675"/>
      <c r="AN684" s="675"/>
      <c r="AO684" s="675"/>
      <c r="AP684" s="675"/>
      <c r="AQ684" s="675"/>
      <c r="AR684" s="675"/>
      <c r="AS684" s="672"/>
    </row>
    <row r="685" spans="1:45" ht="15.95" customHeight="1">
      <c r="A685" s="704" t="s">
        <v>264</v>
      </c>
      <c r="B685" s="705"/>
      <c r="C685" s="705"/>
      <c r="D685" s="705"/>
      <c r="E685" s="705"/>
      <c r="F685" s="705"/>
      <c r="G685" s="705"/>
      <c r="H685" s="705"/>
      <c r="I685" s="705"/>
      <c r="J685" s="705"/>
      <c r="K685" s="704" t="s">
        <v>119</v>
      </c>
      <c r="L685" s="705"/>
      <c r="M685" s="705"/>
      <c r="N685" s="705"/>
      <c r="O685" s="705"/>
      <c r="P685" s="705"/>
      <c r="Q685" s="705"/>
      <c r="R685" s="705"/>
      <c r="S685" s="705"/>
      <c r="T685" s="705"/>
      <c r="U685" s="705"/>
      <c r="V685" s="705"/>
      <c r="W685" s="705"/>
      <c r="X685" s="705"/>
      <c r="Y685" s="705"/>
      <c r="Z685" s="705"/>
      <c r="AA685" s="705"/>
      <c r="AB685" s="705"/>
      <c r="AC685" s="717"/>
      <c r="AD685" s="718" t="s">
        <v>118</v>
      </c>
      <c r="AE685" s="719"/>
      <c r="AF685" s="719"/>
      <c r="AG685" s="719"/>
      <c r="AH685" s="719"/>
      <c r="AI685" s="719"/>
      <c r="AJ685" s="719"/>
      <c r="AK685" s="719"/>
      <c r="AL685" s="719"/>
      <c r="AM685" s="719"/>
      <c r="AN685" s="719"/>
      <c r="AO685" s="719"/>
      <c r="AP685" s="719"/>
      <c r="AQ685" s="719"/>
      <c r="AR685" s="719"/>
      <c r="AS685" s="720"/>
    </row>
    <row r="686" spans="1:45" ht="15.95" customHeight="1" thickBot="1">
      <c r="A686" s="650" t="s">
        <v>58</v>
      </c>
      <c r="B686" s="651"/>
      <c r="C686" s="651"/>
      <c r="D686" s="651"/>
      <c r="E686" s="651"/>
      <c r="F686" s="651"/>
      <c r="G686" s="651"/>
      <c r="H686" s="651"/>
      <c r="I686" s="651"/>
      <c r="J686" s="651"/>
      <c r="K686" s="651"/>
      <c r="L686" s="651"/>
      <c r="M686" s="651"/>
      <c r="N686" s="651"/>
      <c r="O686" s="651"/>
      <c r="P686" s="651"/>
      <c r="Q686" s="651"/>
      <c r="R686" s="651"/>
      <c r="S686" s="651"/>
      <c r="T686" s="651"/>
      <c r="U686" s="651"/>
      <c r="V686" s="651"/>
      <c r="W686" s="651"/>
      <c r="X686" s="651"/>
      <c r="Y686" s="651"/>
      <c r="Z686" s="651"/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2"/>
    </row>
    <row r="687" spans="1:45" ht="15.95" customHeight="1">
      <c r="A687" s="698" t="s">
        <v>151</v>
      </c>
      <c r="B687" s="698"/>
      <c r="C687" s="698"/>
      <c r="D687" s="698"/>
      <c r="E687" s="698"/>
      <c r="F687" s="698"/>
      <c r="G687" s="199"/>
      <c r="H687" s="703" t="s">
        <v>152</v>
      </c>
      <c r="I687" s="703"/>
      <c r="J687" s="703"/>
      <c r="K687" s="703"/>
      <c r="L687" s="703"/>
      <c r="M687" s="703"/>
      <c r="N687" s="703"/>
      <c r="O687" s="199"/>
      <c r="P687" s="703" t="s">
        <v>153</v>
      </c>
      <c r="Q687" s="703"/>
      <c r="R687" s="703"/>
      <c r="S687" s="703"/>
      <c r="T687" s="703"/>
      <c r="U687" s="703"/>
      <c r="V687" s="703"/>
      <c r="W687" s="703"/>
      <c r="X687" s="703"/>
      <c r="Y687" s="199"/>
      <c r="Z687" s="730" t="str">
        <f>Z27</f>
        <v>ولسوالۍ تائيدي:</v>
      </c>
      <c r="AA687" s="730"/>
      <c r="AB687" s="730"/>
      <c r="AC687" s="730"/>
      <c r="AD687" s="730"/>
      <c r="AE687" s="730"/>
      <c r="AF687" s="730"/>
      <c r="AG687" s="730"/>
      <c r="AH687" s="281"/>
      <c r="AI687" s="730" t="s">
        <v>287</v>
      </c>
      <c r="AJ687" s="730"/>
      <c r="AK687" s="730"/>
      <c r="AL687" s="730"/>
      <c r="AM687" s="730"/>
      <c r="AN687" s="730"/>
      <c r="AO687" s="730"/>
      <c r="AP687" s="730"/>
      <c r="AQ687" s="730"/>
      <c r="AR687" s="274"/>
      <c r="AS687" s="274"/>
    </row>
    <row r="688" spans="1:45" ht="15.95" customHeight="1">
      <c r="A688" s="214"/>
      <c r="B688" s="214"/>
      <c r="C688" s="153"/>
      <c r="D688" s="153"/>
      <c r="E688" s="153"/>
      <c r="F688" s="153"/>
      <c r="G688" s="153"/>
      <c r="H688" s="153"/>
      <c r="I688" s="220"/>
      <c r="J688" s="153"/>
      <c r="K688" s="220"/>
      <c r="L688" s="153"/>
      <c r="M688" s="153"/>
      <c r="N688" s="153"/>
      <c r="O688" s="153"/>
      <c r="P688" s="153"/>
      <c r="Q688" s="153"/>
      <c r="R688" s="153"/>
      <c r="S688" s="153"/>
      <c r="T688" s="153"/>
      <c r="U688" s="153"/>
      <c r="V688" s="153"/>
      <c r="W688" s="153"/>
      <c r="X688" s="153"/>
      <c r="Y688" s="153"/>
      <c r="Z688" s="153"/>
      <c r="AA688" s="153"/>
      <c r="AB688" s="153"/>
      <c r="AC688" s="153"/>
      <c r="AD688" s="228"/>
      <c r="AE688" s="228"/>
      <c r="AF688" s="220"/>
      <c r="AG688" s="255"/>
      <c r="AH688" s="214"/>
      <c r="AI688" s="90"/>
      <c r="AJ688" s="90"/>
      <c r="AK688" s="90"/>
      <c r="AL688" s="90"/>
      <c r="AM688" s="90"/>
      <c r="AN688" s="90"/>
      <c r="AO688" s="90"/>
      <c r="AP688" s="274"/>
      <c r="AQ688" s="274"/>
      <c r="AR688" s="274"/>
      <c r="AS688" s="274"/>
    </row>
    <row r="689" spans="1:45" ht="15.95" customHeight="1">
      <c r="A689" s="215"/>
      <c r="B689" s="215"/>
      <c r="C689" s="200"/>
      <c r="D689" s="200"/>
      <c r="E689" s="200"/>
      <c r="F689" s="200"/>
      <c r="G689" s="200"/>
      <c r="H689" s="200"/>
      <c r="I689" s="220"/>
      <c r="J689" s="200"/>
      <c r="K689" s="221"/>
      <c r="L689" s="200"/>
      <c r="M689" s="200"/>
      <c r="N689" s="201"/>
      <c r="O689" s="201"/>
      <c r="P689" s="200"/>
      <c r="Q689" s="200"/>
      <c r="R689" s="200"/>
      <c r="S689" s="200"/>
      <c r="T689" s="200"/>
      <c r="U689" s="200"/>
      <c r="V689" s="200"/>
      <c r="W689" s="200"/>
      <c r="X689" s="201"/>
      <c r="Y689" s="201"/>
      <c r="Z689" s="201"/>
      <c r="AA689" s="200"/>
      <c r="AB689" s="200"/>
      <c r="AC689" s="200"/>
      <c r="AD689" s="229"/>
      <c r="AE689" s="229"/>
      <c r="AF689" s="220"/>
      <c r="AG689" s="256"/>
      <c r="AH689" s="277"/>
      <c r="AI689" s="251"/>
      <c r="AJ689" s="98"/>
      <c r="AK689" s="6"/>
      <c r="AL689" s="6"/>
      <c r="AM689" s="6"/>
      <c r="AN689" s="6"/>
      <c r="AO689" s="6"/>
      <c r="AP689" s="6"/>
      <c r="AQ689" s="6"/>
      <c r="AR689" s="6"/>
      <c r="AS689" s="6"/>
    </row>
    <row r="690" spans="1:45" ht="15.95" customHeight="1" thickBot="1">
      <c r="A690" s="216"/>
      <c r="B690" s="216"/>
      <c r="C690" s="202"/>
      <c r="D690" s="202"/>
      <c r="E690" s="202"/>
      <c r="F690" s="202"/>
      <c r="G690" s="202"/>
      <c r="H690" s="202"/>
      <c r="J690" s="202"/>
      <c r="K690" s="222"/>
      <c r="L690" s="202"/>
      <c r="M690" s="202"/>
      <c r="N690" s="202"/>
      <c r="O690" s="203"/>
      <c r="P690" s="202"/>
      <c r="Q690" s="202"/>
      <c r="R690" s="202"/>
      <c r="S690" s="202"/>
      <c r="T690" s="202"/>
      <c r="U690" s="202"/>
      <c r="V690" s="202"/>
      <c r="W690" s="202"/>
      <c r="X690" s="203"/>
      <c r="Y690" s="203"/>
      <c r="Z690" s="203"/>
      <c r="AA690" s="202"/>
      <c r="AB690" s="202"/>
      <c r="AC690" s="202"/>
      <c r="AD690" s="230"/>
      <c r="AE690" s="230"/>
      <c r="AF690" s="222"/>
      <c r="AG690" s="257"/>
      <c r="AH690" s="278"/>
      <c r="AI690" s="252"/>
      <c r="AJ690" s="118"/>
      <c r="AK690" s="100"/>
      <c r="AL690" s="100"/>
      <c r="AM690" s="100"/>
      <c r="AN690" s="100"/>
      <c r="AO690" s="100"/>
      <c r="AP690" s="100"/>
      <c r="AQ690" s="100"/>
      <c r="AR690" s="100"/>
      <c r="AS690" s="100"/>
    </row>
    <row r="691" spans="1:45" ht="13.5" customHeight="1">
      <c r="A691" s="1" t="s">
        <v>0</v>
      </c>
      <c r="B691" s="206" t="s">
        <v>1</v>
      </c>
      <c r="C691" s="697" t="s">
        <v>2</v>
      </c>
      <c r="D691" s="657"/>
      <c r="E691" s="657"/>
      <c r="F691" s="657"/>
      <c r="G691" s="658"/>
      <c r="H691" s="183" t="s">
        <v>60</v>
      </c>
      <c r="I691" s="284"/>
      <c r="J691" s="423"/>
      <c r="K691" s="287"/>
      <c r="L691" s="149"/>
      <c r="M691" s="149"/>
      <c r="N691" s="149"/>
      <c r="O691" s="149"/>
      <c r="P691" s="149"/>
      <c r="Q691" s="149"/>
      <c r="R691" s="149"/>
      <c r="S69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691" s="713"/>
      <c r="U691" s="713"/>
      <c r="V691" s="713"/>
      <c r="W691" s="713"/>
      <c r="X691" s="713"/>
      <c r="Y691" s="713"/>
      <c r="Z691" s="713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2"/>
      <c r="AK691" s="2"/>
      <c r="AL691" s="94"/>
      <c r="AM691" s="94"/>
      <c r="AN691" s="94"/>
      <c r="AO691" s="94"/>
      <c r="AP691" s="94"/>
      <c r="AQ691" s="94"/>
      <c r="AR691" s="94"/>
      <c r="AS691" s="2"/>
    </row>
    <row r="692" spans="1:45" ht="13.5" customHeight="1">
      <c r="A692" s="207">
        <f t="shared" ref="A692:B698" si="145">A2</f>
        <v>70</v>
      </c>
      <c r="B692" s="208">
        <f t="shared" si="145"/>
        <v>0</v>
      </c>
      <c r="C692" s="679" t="s">
        <v>3</v>
      </c>
      <c r="D692" s="680"/>
      <c r="E692" s="680"/>
      <c r="F692" s="680"/>
      <c r="G692" s="681"/>
      <c r="H692" s="184"/>
      <c r="I692" s="285"/>
      <c r="J692" s="185"/>
      <c r="K692" s="285"/>
      <c r="L692" s="185"/>
      <c r="M692" s="185"/>
      <c r="N692" s="716" t="s">
        <v>243</v>
      </c>
      <c r="O692" s="716"/>
      <c r="P692" s="716"/>
      <c r="Q692" s="716"/>
      <c r="R692" s="716"/>
      <c r="S692" s="713"/>
      <c r="T692" s="713"/>
      <c r="U692" s="713"/>
      <c r="V692" s="713"/>
      <c r="W692" s="713"/>
      <c r="X692" s="713"/>
      <c r="Y692" s="713"/>
      <c r="Z692" s="713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2"/>
      <c r="AK692" s="2"/>
      <c r="AL692" s="39"/>
      <c r="AM692" s="39"/>
      <c r="AN692" s="39"/>
      <c r="AO692" s="39"/>
      <c r="AP692" s="39"/>
      <c r="AQ692" s="39"/>
      <c r="AR692" s="13"/>
      <c r="AS692" s="2"/>
    </row>
    <row r="693" spans="1:45" ht="13.5" customHeight="1">
      <c r="A693" s="207">
        <f t="shared" si="145"/>
        <v>50</v>
      </c>
      <c r="B693" s="209">
        <f t="shared" si="145"/>
        <v>0</v>
      </c>
      <c r="C693" s="679" t="s">
        <v>4</v>
      </c>
      <c r="D693" s="680"/>
      <c r="E693" s="680"/>
      <c r="F693" s="680"/>
      <c r="G693" s="681"/>
      <c r="H693" s="184"/>
      <c r="I693" s="285"/>
      <c r="J693" s="185"/>
      <c r="K693" s="285"/>
      <c r="L693" s="185"/>
      <c r="M693" s="185"/>
      <c r="N693" s="716"/>
      <c r="O693" s="716"/>
      <c r="P693" s="716"/>
      <c r="Q693" s="716"/>
      <c r="R693" s="716"/>
      <c r="S693" s="713"/>
      <c r="T693" s="713"/>
      <c r="U693" s="713"/>
      <c r="V693" s="713"/>
      <c r="W693" s="713"/>
      <c r="X693" s="713"/>
      <c r="Y693" s="713"/>
      <c r="Z693" s="713"/>
      <c r="AA693" s="713"/>
      <c r="AB693" s="713"/>
      <c r="AC693" s="713"/>
      <c r="AD693" s="713"/>
      <c r="AE693" s="713"/>
      <c r="AF693" s="713"/>
      <c r="AG693" s="713"/>
      <c r="AH693" s="713"/>
      <c r="AI693" s="713"/>
      <c r="AJ693" s="2"/>
      <c r="AK693" s="2"/>
      <c r="AL693" s="89"/>
      <c r="AM693" s="89"/>
      <c r="AN693" s="744" t="s">
        <v>150</v>
      </c>
      <c r="AO693" s="744"/>
      <c r="AP693" s="744"/>
      <c r="AQ693" s="744"/>
      <c r="AR693" s="744"/>
      <c r="AS693" s="744"/>
    </row>
    <row r="694" spans="1:45" ht="13.5" customHeight="1">
      <c r="A694" s="182">
        <f t="shared" si="145"/>
        <v>40</v>
      </c>
      <c r="B694" s="209">
        <f t="shared" si="145"/>
        <v>0</v>
      </c>
      <c r="C694" s="679" t="s">
        <v>262</v>
      </c>
      <c r="D694" s="680"/>
      <c r="E694" s="680"/>
      <c r="F694" s="680"/>
      <c r="G694" s="681"/>
      <c r="H694" s="183"/>
      <c r="I694" s="284"/>
      <c r="J694" s="423"/>
      <c r="K694" s="287"/>
      <c r="L694" s="149"/>
      <c r="M694" s="149"/>
      <c r="N694" s="149"/>
      <c r="O694" s="149"/>
      <c r="P694" s="149"/>
      <c r="Q694" s="149"/>
      <c r="R694" s="149"/>
      <c r="S694" s="713"/>
      <c r="T694" s="713"/>
      <c r="U694" s="713"/>
      <c r="V694" s="713"/>
      <c r="W694" s="713"/>
      <c r="X694" s="713"/>
      <c r="Y694" s="713"/>
      <c r="Z694" s="713"/>
      <c r="AA694" s="713"/>
      <c r="AB694" s="713"/>
      <c r="AC694" s="713"/>
      <c r="AD694" s="713"/>
      <c r="AE694" s="713"/>
      <c r="AF694" s="713"/>
      <c r="AG694" s="713"/>
      <c r="AH694" s="713"/>
      <c r="AI694" s="713"/>
      <c r="AJ694" s="2"/>
      <c r="AK694" s="2"/>
      <c r="AL694" s="95"/>
      <c r="AM694" s="95"/>
      <c r="AN694" s="95"/>
      <c r="AO694" s="95"/>
      <c r="AP694" s="95"/>
      <c r="AQ694" s="95"/>
      <c r="AR694" s="95"/>
      <c r="AS694" s="2"/>
    </row>
    <row r="695" spans="1:45" ht="13.5" customHeight="1">
      <c r="A695" s="207">
        <f t="shared" si="145"/>
        <v>5</v>
      </c>
      <c r="B695" s="208">
        <f t="shared" si="145"/>
        <v>0</v>
      </c>
      <c r="C695" s="679" t="s">
        <v>263</v>
      </c>
      <c r="D695" s="680"/>
      <c r="E695" s="680"/>
      <c r="F695" s="680"/>
      <c r="G695" s="681"/>
      <c r="H695" s="183"/>
      <c r="I695" s="284"/>
      <c r="J695" s="423"/>
      <c r="K695" s="287"/>
      <c r="L695" s="149"/>
      <c r="M695" s="149"/>
      <c r="N695" s="149"/>
      <c r="O695" s="149"/>
      <c r="P695" s="149"/>
      <c r="Q695" s="149"/>
      <c r="R695" s="149"/>
      <c r="S695" s="713"/>
      <c r="T695" s="713"/>
      <c r="U695" s="713"/>
      <c r="V695" s="713"/>
      <c r="W695" s="713"/>
      <c r="X695" s="713"/>
      <c r="Y695" s="713"/>
      <c r="Z695" s="713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2"/>
      <c r="AK695" s="2"/>
      <c r="AL695" s="95"/>
      <c r="AM695" s="95"/>
      <c r="AN695" s="95"/>
      <c r="AO695" s="95"/>
      <c r="AP695" s="95"/>
      <c r="AQ695" s="95"/>
      <c r="AR695" s="95"/>
      <c r="AS695" s="2"/>
    </row>
    <row r="696" spans="1:45" ht="13.5" customHeight="1">
      <c r="A696" s="182">
        <f t="shared" si="145"/>
        <v>5</v>
      </c>
      <c r="B696" s="209">
        <f t="shared" si="145"/>
        <v>0</v>
      </c>
      <c r="C696" s="679" t="s">
        <v>5</v>
      </c>
      <c r="D696" s="680"/>
      <c r="E696" s="680"/>
      <c r="F696" s="680"/>
      <c r="G696" s="681"/>
      <c r="H696" s="183"/>
      <c r="I696" s="284"/>
      <c r="J696" s="423"/>
      <c r="K696" s="287"/>
      <c r="L696" s="149"/>
      <c r="M696" s="149"/>
      <c r="N696" s="149"/>
      <c r="O696" s="149"/>
      <c r="P696" s="149"/>
      <c r="Q696" s="149"/>
      <c r="R696" s="149"/>
      <c r="S696" s="713"/>
      <c r="T696" s="713"/>
      <c r="U696" s="713"/>
      <c r="V696" s="713"/>
      <c r="W696" s="713"/>
      <c r="X696" s="713"/>
      <c r="Y696" s="713"/>
      <c r="Z696" s="713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2"/>
      <c r="AK696" s="2"/>
      <c r="AL696" s="2"/>
      <c r="AM696" s="2"/>
      <c r="AN696" s="2"/>
      <c r="AO696" s="2"/>
      <c r="AP696" s="2"/>
      <c r="AQ696" s="2"/>
      <c r="AR696" s="13"/>
      <c r="AS696" s="2"/>
    </row>
    <row r="697" spans="1:45" ht="13.5" customHeight="1">
      <c r="A697" s="182">
        <f t="shared" si="145"/>
        <v>10</v>
      </c>
      <c r="B697" s="209">
        <f t="shared" si="145"/>
        <v>0</v>
      </c>
      <c r="C697" s="679" t="s">
        <v>6</v>
      </c>
      <c r="D697" s="680"/>
      <c r="E697" s="680"/>
      <c r="F697" s="680"/>
      <c r="G697" s="681"/>
      <c r="H697" s="149"/>
      <c r="I697" s="284"/>
      <c r="J697" s="185"/>
      <c r="K697" s="285"/>
      <c r="L697" s="185"/>
      <c r="M697" s="185"/>
      <c r="N697" s="185"/>
      <c r="O697" s="185"/>
      <c r="P697" s="185"/>
      <c r="Q697" s="185"/>
      <c r="R697" s="185"/>
      <c r="S697" s="713"/>
      <c r="T697" s="713"/>
      <c r="U697" s="713"/>
      <c r="V697" s="713"/>
      <c r="W697" s="713"/>
      <c r="X697" s="713"/>
      <c r="Y697" s="713"/>
      <c r="Z697" s="713"/>
      <c r="AA697" s="713"/>
      <c r="AB697" s="713"/>
      <c r="AC697" s="713"/>
      <c r="AD697" s="713"/>
      <c r="AE697" s="713"/>
      <c r="AF697" s="713"/>
      <c r="AG697" s="713"/>
      <c r="AH697" s="713"/>
      <c r="AI697" s="713"/>
      <c r="AJ697" s="96"/>
      <c r="AK697" s="96"/>
      <c r="AL697" s="96"/>
      <c r="AM697" s="96"/>
      <c r="AN697" s="743" t="s">
        <v>149</v>
      </c>
      <c r="AO697" s="743"/>
      <c r="AP697" s="743"/>
      <c r="AQ697" s="743"/>
      <c r="AR697" s="743"/>
      <c r="AS697" s="743"/>
    </row>
    <row r="698" spans="1:45" ht="13.5" customHeight="1" thickBot="1">
      <c r="A698" s="210">
        <f t="shared" si="145"/>
        <v>0</v>
      </c>
      <c r="B698" s="211">
        <f t="shared" si="145"/>
        <v>0</v>
      </c>
      <c r="C698" s="699" t="s">
        <v>7</v>
      </c>
      <c r="D698" s="700"/>
      <c r="E698" s="700"/>
      <c r="F698" s="700"/>
      <c r="G698" s="701"/>
      <c r="H698" s="186"/>
      <c r="I698" s="286"/>
      <c r="J698" s="187"/>
      <c r="K698" s="218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223"/>
      <c r="AE698" s="223"/>
      <c r="AF698" s="218"/>
      <c r="AG698" s="253"/>
      <c r="AH698" s="276"/>
      <c r="AI698" s="250"/>
      <c r="AJ698" s="97"/>
      <c r="AK698" s="97"/>
      <c r="AL698" s="97"/>
      <c r="AM698" s="97"/>
      <c r="AN698" s="5"/>
      <c r="AO698" s="5"/>
      <c r="AP698" s="5"/>
      <c r="AQ698" s="5"/>
      <c r="AR698" s="14"/>
      <c r="AS698" s="5"/>
    </row>
    <row r="699" spans="1:45" ht="16.5" customHeight="1">
      <c r="A699" s="747" t="s">
        <v>61</v>
      </c>
      <c r="B699" s="748"/>
      <c r="C699" s="697" t="s">
        <v>8</v>
      </c>
      <c r="D699" s="657"/>
      <c r="E699" s="657"/>
      <c r="F699" s="657"/>
      <c r="G699" s="658"/>
      <c r="H699" s="762" t="s">
        <v>9</v>
      </c>
      <c r="I699" s="729" t="s">
        <v>50</v>
      </c>
      <c r="J699" s="758" t="s">
        <v>117</v>
      </c>
      <c r="K699" s="729" t="s">
        <v>47</v>
      </c>
      <c r="L699" s="702" t="s">
        <v>10</v>
      </c>
      <c r="M699" s="702" t="s">
        <v>11</v>
      </c>
      <c r="N699" s="702" t="s">
        <v>44</v>
      </c>
      <c r="O699" s="702" t="s">
        <v>12</v>
      </c>
      <c r="P699" s="702" t="s">
        <v>13</v>
      </c>
      <c r="Q699" s="702" t="s">
        <v>14</v>
      </c>
      <c r="R699" s="702" t="s">
        <v>15</v>
      </c>
      <c r="S699" s="702" t="s">
        <v>45</v>
      </c>
      <c r="T699" s="702" t="s">
        <v>16</v>
      </c>
      <c r="U699" s="702" t="s">
        <v>17</v>
      </c>
      <c r="V699" s="702" t="s">
        <v>18</v>
      </c>
      <c r="W699" s="702" t="s">
        <v>19</v>
      </c>
      <c r="X699" s="702" t="s">
        <v>20</v>
      </c>
      <c r="Y699" s="702" t="s">
        <v>55</v>
      </c>
      <c r="Z699" s="702" t="s">
        <v>54</v>
      </c>
      <c r="AA699" s="702" t="s">
        <v>53</v>
      </c>
      <c r="AB699" s="702" t="s">
        <v>21</v>
      </c>
      <c r="AC699" s="687" t="s">
        <v>22</v>
      </c>
      <c r="AD699" s="733" t="s">
        <v>56</v>
      </c>
      <c r="AE699" s="734"/>
      <c r="AF699" s="729" t="s">
        <v>148</v>
      </c>
      <c r="AG699" s="735" t="s">
        <v>43</v>
      </c>
      <c r="AH699" s="736" t="s">
        <v>316</v>
      </c>
      <c r="AI699" s="763" t="s">
        <v>23</v>
      </c>
      <c r="AJ699" s="759" t="s">
        <v>24</v>
      </c>
      <c r="AK699" s="670" t="s">
        <v>25</v>
      </c>
      <c r="AL699" s="755" t="s">
        <v>57</v>
      </c>
      <c r="AM699" s="756"/>
      <c r="AN699" s="756"/>
      <c r="AO699" s="756"/>
      <c r="AP699" s="756"/>
      <c r="AQ699" s="756"/>
      <c r="AR699" s="757"/>
      <c r="AS699" s="753" t="s">
        <v>26</v>
      </c>
    </row>
    <row r="700" spans="1:45" ht="45.75" customHeight="1" thickBot="1">
      <c r="A700" s="749"/>
      <c r="B700" s="750"/>
      <c r="C700" s="150" t="s">
        <v>27</v>
      </c>
      <c r="D700" s="181" t="s">
        <v>28</v>
      </c>
      <c r="E700" s="181" t="s">
        <v>29</v>
      </c>
      <c r="F700" s="181" t="s">
        <v>30</v>
      </c>
      <c r="G700" s="151" t="s">
        <v>51</v>
      </c>
      <c r="H700" s="660"/>
      <c r="I700" s="662"/>
      <c r="J700" s="656"/>
      <c r="K700" s="662"/>
      <c r="L700" s="664"/>
      <c r="M700" s="664"/>
      <c r="N700" s="664"/>
      <c r="O700" s="664"/>
      <c r="P700" s="664"/>
      <c r="Q700" s="664"/>
      <c r="R700" s="664"/>
      <c r="S700" s="664"/>
      <c r="T700" s="664"/>
      <c r="U700" s="664"/>
      <c r="V700" s="664"/>
      <c r="W700" s="664"/>
      <c r="X700" s="664"/>
      <c r="Y700" s="664"/>
      <c r="Z700" s="664"/>
      <c r="AA700" s="664"/>
      <c r="AB700" s="664"/>
      <c r="AC700" s="688"/>
      <c r="AD700" s="711"/>
      <c r="AE700" s="712"/>
      <c r="AF700" s="662"/>
      <c r="AG700" s="665"/>
      <c r="AH700" s="737"/>
      <c r="AI700" s="686"/>
      <c r="AJ700" s="760"/>
      <c r="AK700" s="761"/>
      <c r="AL700" s="9" t="s">
        <v>31</v>
      </c>
      <c r="AM700" s="122" t="s">
        <v>32</v>
      </c>
      <c r="AN700" s="10" t="s">
        <v>33</v>
      </c>
      <c r="AO700" s="121" t="s">
        <v>34</v>
      </c>
      <c r="AP700" s="10" t="s">
        <v>35</v>
      </c>
      <c r="AQ700" s="122" t="s">
        <v>36</v>
      </c>
      <c r="AR700" s="15" t="s">
        <v>37</v>
      </c>
      <c r="AS700" s="695"/>
    </row>
    <row r="701" spans="1:45" ht="23.45" customHeight="1" thickBot="1">
      <c r="A701" s="749"/>
      <c r="B701" s="750"/>
      <c r="C701" s="205">
        <f>'هر څه دلته وليکئ'!AD57</f>
        <v>0</v>
      </c>
      <c r="D701" s="205">
        <f>'هر څه دلته وليکئ'!AE57</f>
        <v>0</v>
      </c>
      <c r="E701" s="205">
        <f>'هر څه دلته وليکئ'!AF57</f>
        <v>0</v>
      </c>
      <c r="F701" s="205">
        <f>'هر څه دلته وليکئ'!AG57</f>
        <v>0</v>
      </c>
      <c r="G701" s="432">
        <f>'هر څه دلته وليکئ'!AH57</f>
        <v>0</v>
      </c>
      <c r="H701" s="190">
        <f>'هر څه دلته وليکئ'!AI57</f>
        <v>0</v>
      </c>
      <c r="I701" s="205">
        <f>'هر څه دلته وليکئ'!AJ57</f>
        <v>0</v>
      </c>
      <c r="J701" s="721">
        <f>'هر څه دلته وليکئ'!AB57</f>
        <v>0</v>
      </c>
      <c r="K701" s="433">
        <f>'هر څه دلته وليکئ'!AK57</f>
        <v>0</v>
      </c>
      <c r="L701" s="190">
        <f>'هر څه دلته وليکئ'!AL57</f>
        <v>0</v>
      </c>
      <c r="M701" s="190">
        <f>'هر څه دلته وليکئ'!AM57</f>
        <v>0</v>
      </c>
      <c r="N701" s="190">
        <f>'هر څه دلته وليکئ'!AN57</f>
        <v>0</v>
      </c>
      <c r="O701" s="190">
        <f>'هر څه دلته وليکئ'!AO57</f>
        <v>0</v>
      </c>
      <c r="P701" s="190">
        <f>'هر څه دلته وليکئ'!AP57</f>
        <v>0</v>
      </c>
      <c r="Q701" s="190">
        <f>'هر څه دلته وليکئ'!AQ57</f>
        <v>0</v>
      </c>
      <c r="R701" s="190">
        <f>'هر څه دلته وليکئ'!AR57</f>
        <v>0</v>
      </c>
      <c r="S701" s="190">
        <f>'هر څه دلته وليکئ'!AS57</f>
        <v>0</v>
      </c>
      <c r="T701" s="190">
        <f>'هر څه دلته وليکئ'!AT57</f>
        <v>0</v>
      </c>
      <c r="U701" s="190">
        <f>'هر څه دلته وليکئ'!AU57</f>
        <v>0</v>
      </c>
      <c r="V701" s="190">
        <f>'هر څه دلته وليکئ'!AV57</f>
        <v>0</v>
      </c>
      <c r="W701" s="190">
        <f>'هر څه دلته وليکئ'!AW57</f>
        <v>0</v>
      </c>
      <c r="X701" s="190">
        <f>'هر څه دلته وليکئ'!AX57</f>
        <v>0</v>
      </c>
      <c r="Y701" s="190"/>
      <c r="Z701" s="190">
        <f>'هر څه دلته وليکئ'!AZ57</f>
        <v>0</v>
      </c>
      <c r="AA701" s="190">
        <f>'هر څه دلته وليکئ'!BA57</f>
        <v>0</v>
      </c>
      <c r="AB701" s="190">
        <f>'هر څه دلته وليکئ'!BB57</f>
        <v>0</v>
      </c>
      <c r="AC701" s="193">
        <f>'هر څه دلته وليکئ'!BC57</f>
        <v>0</v>
      </c>
      <c r="AD701" s="745" t="s">
        <v>114</v>
      </c>
      <c r="AE701" s="746"/>
      <c r="AF701" s="205">
        <f>'هر څه دلته وليکئ'!BD57</f>
        <v>0</v>
      </c>
      <c r="AG701" s="706">
        <f>'هر څه دلته وليکئ'!DH57</f>
        <v>0</v>
      </c>
      <c r="AH701" s="740">
        <f>'هر څه دلته وليکئ'!DI57</f>
        <v>0</v>
      </c>
      <c r="AI701" s="421" t="str">
        <f>'هر څه دلته وليکئ'!DJ57</f>
        <v xml:space="preserve"> ثبت </v>
      </c>
      <c r="AJ701" s="673">
        <f>'هر څه دلته وليکئ'!DM57</f>
        <v>0</v>
      </c>
      <c r="AK701" s="682">
        <f>'هر څه دلته وليکئ'!DN57</f>
        <v>0</v>
      </c>
      <c r="AL701" s="676">
        <f>'هر څه دلته وليکئ'!DO57</f>
        <v>0</v>
      </c>
      <c r="AM701" s="673">
        <f>'هر څه دلته وليکئ'!DP57</f>
        <v>0</v>
      </c>
      <c r="AN701" s="673">
        <f>'هر څه دلته وليکئ'!DQ57</f>
        <v>0</v>
      </c>
      <c r="AO701" s="673">
        <f>'هر څه دلته وليکئ'!DR57</f>
        <v>0</v>
      </c>
      <c r="AP701" s="673">
        <f>'هر څه دلته وليکئ'!DS57</f>
        <v>0</v>
      </c>
      <c r="AQ701" s="673">
        <f>'هر څه دلته وليکئ'!DT57</f>
        <v>0</v>
      </c>
      <c r="AR701" s="673">
        <f>'هر څه دلته وليکئ'!DU57</f>
        <v>0</v>
      </c>
      <c r="AS701" s="670">
        <v>47</v>
      </c>
    </row>
    <row r="702" spans="1:45" ht="23.45" customHeight="1" thickBot="1">
      <c r="A702" s="749"/>
      <c r="B702" s="750"/>
      <c r="C702" s="205">
        <f>'هر څه دلته وليکئ'!A57</f>
        <v>0</v>
      </c>
      <c r="D702" s="205">
        <f>'هر څه دلته وليکئ'!B57</f>
        <v>0</v>
      </c>
      <c r="E702" s="205">
        <f>'هر څه دلته وليکئ'!C57</f>
        <v>0</v>
      </c>
      <c r="F702" s="205">
        <f>'هر څه دلته وليکئ'!D57</f>
        <v>0</v>
      </c>
      <c r="G702" s="432">
        <f>'هر څه دلته وليکئ'!E57</f>
        <v>0</v>
      </c>
      <c r="H702" s="190">
        <f>'هر څه دلته وليکئ'!F57</f>
        <v>0</v>
      </c>
      <c r="I702" s="205">
        <f>'هر څه دلته وليکئ'!G57</f>
        <v>0</v>
      </c>
      <c r="J702" s="722"/>
      <c r="K702" s="435">
        <f>'هر څه دلته وليکئ'!H57</f>
        <v>0</v>
      </c>
      <c r="L702" s="194">
        <f>'هر څه دلته وليکئ'!I57</f>
        <v>0</v>
      </c>
      <c r="M702" s="194">
        <f>'هر څه دلته وليکئ'!J57</f>
        <v>0</v>
      </c>
      <c r="N702" s="194">
        <f>'هر څه دلته وليکئ'!K57</f>
        <v>0</v>
      </c>
      <c r="O702" s="194">
        <f>'هر څه دلته وليکئ'!L57</f>
        <v>0</v>
      </c>
      <c r="P702" s="194">
        <f>'هر څه دلته وليکئ'!M57</f>
        <v>0</v>
      </c>
      <c r="Q702" s="194">
        <f>'هر څه دلته وليکئ'!N57</f>
        <v>0</v>
      </c>
      <c r="R702" s="194">
        <f>'هر څه دلته وليکئ'!O57</f>
        <v>0</v>
      </c>
      <c r="S702" s="194"/>
      <c r="T702" s="194">
        <f>'هر څه دلته وليکئ'!Q57</f>
        <v>0</v>
      </c>
      <c r="U702" s="194">
        <f>'هر څه دلته وليکئ'!R57</f>
        <v>0</v>
      </c>
      <c r="V702" s="194">
        <f>'هر څه دلته وليکئ'!S57</f>
        <v>0</v>
      </c>
      <c r="W702" s="194">
        <f>'هر څه دلته وليکئ'!T57</f>
        <v>0</v>
      </c>
      <c r="X702" s="194">
        <f>'هر څه دلته وليکئ'!U57</f>
        <v>0</v>
      </c>
      <c r="Y702" s="194"/>
      <c r="Z702" s="194">
        <f>'هر څه دلته وليکئ'!W57</f>
        <v>0</v>
      </c>
      <c r="AA702" s="194">
        <f>'هر څه دلته وليکئ'!X57</f>
        <v>0</v>
      </c>
      <c r="AB702" s="194">
        <f>'هر څه دلته وليکئ'!Y57</f>
        <v>0</v>
      </c>
      <c r="AC702" s="195">
        <f>'هر څه دلته وليکئ'!Z57</f>
        <v>0</v>
      </c>
      <c r="AD702" s="724" t="s">
        <v>115</v>
      </c>
      <c r="AE702" s="725"/>
      <c r="AF702" s="205">
        <f>'هر څه دلته وليکئ'!AA57</f>
        <v>0</v>
      </c>
      <c r="AG702" s="707"/>
      <c r="AH702" s="741"/>
      <c r="AI702" s="653" t="str">
        <f>'هر څه دلته وليکئ'!DK57</f>
        <v xml:space="preserve">  پاڼه</v>
      </c>
      <c r="AJ702" s="674"/>
      <c r="AK702" s="683"/>
      <c r="AL702" s="677"/>
      <c r="AM702" s="674"/>
      <c r="AN702" s="674"/>
      <c r="AO702" s="674"/>
      <c r="AP702" s="674"/>
      <c r="AQ702" s="674"/>
      <c r="AR702" s="674"/>
      <c r="AS702" s="671"/>
    </row>
    <row r="703" spans="1:45" ht="23.45" customHeight="1">
      <c r="A703" s="749"/>
      <c r="B703" s="750"/>
      <c r="C703" s="262">
        <f>'هر څه دلته وليکئ'!CG57</f>
        <v>0</v>
      </c>
      <c r="D703" s="262">
        <f>'هر څه دلته وليکئ'!CH57</f>
        <v>0</v>
      </c>
      <c r="E703" s="262">
        <f>'هر څه دلته وليکئ'!CI57</f>
        <v>0</v>
      </c>
      <c r="F703" s="262">
        <f>'هر څه دلته وليکئ'!CJ57</f>
        <v>0</v>
      </c>
      <c r="G703" s="439">
        <f>'هر څه دلته وليکئ'!CK57</f>
        <v>0</v>
      </c>
      <c r="H703" s="447">
        <f>'هر څه دلته وليکئ'!CL57</f>
        <v>0</v>
      </c>
      <c r="I703" s="262">
        <f>'هر څه دلته وليکئ'!CM57</f>
        <v>0</v>
      </c>
      <c r="J703" s="722"/>
      <c r="K703" s="262">
        <f>'هر څه دلته وليکئ'!CO57</f>
        <v>0</v>
      </c>
      <c r="L703" s="155">
        <f>'هر څه دلته وليکئ'!CP57</f>
        <v>0</v>
      </c>
      <c r="M703" s="155">
        <f>'هر څه دلته وليکئ'!CQ57</f>
        <v>0</v>
      </c>
      <c r="N703" s="155"/>
      <c r="O703" s="155">
        <f>'هر څه دلته وليکئ'!CS57</f>
        <v>0</v>
      </c>
      <c r="P703" s="155"/>
      <c r="Q703" s="155">
        <f>'هر څه دلته وليکئ'!CU57</f>
        <v>0</v>
      </c>
      <c r="R703" s="155">
        <f>'هر څه دلته وليکئ'!CV57</f>
        <v>0</v>
      </c>
      <c r="S703" s="155"/>
      <c r="T703" s="155">
        <f>'هر څه دلته وليکئ'!CX57</f>
        <v>0</v>
      </c>
      <c r="U703" s="155">
        <f>'هر څه دلته وليکئ'!CY57</f>
        <v>0</v>
      </c>
      <c r="V703" s="155">
        <f>'هر څه دلته وليکئ'!CZ57</f>
        <v>0</v>
      </c>
      <c r="W703" s="155">
        <f>'هر څه دلته وليکئ'!DA57</f>
        <v>0</v>
      </c>
      <c r="X703" s="155">
        <f>'هر څه دلته وليکئ'!DB57</f>
        <v>0</v>
      </c>
      <c r="Y703" s="155"/>
      <c r="Z703" s="155">
        <f>'هر څه دلته وليکئ'!DD57</f>
        <v>0</v>
      </c>
      <c r="AA703" s="155">
        <f>'هر څه دلته وليکئ'!DE57</f>
        <v>0</v>
      </c>
      <c r="AB703" s="155">
        <f>'هر څه دلته وليکئ'!DF57</f>
        <v>0</v>
      </c>
      <c r="AC703" s="196">
        <f>'هر څه دلته وليکئ'!DG57</f>
        <v>0</v>
      </c>
      <c r="AD703" s="224" t="s">
        <v>49</v>
      </c>
      <c r="AE703" s="738" t="s">
        <v>116</v>
      </c>
      <c r="AF703" s="729">
        <f>AF13</f>
        <v>1403</v>
      </c>
      <c r="AG703" s="707"/>
      <c r="AH703" s="741"/>
      <c r="AI703" s="653"/>
      <c r="AJ703" s="674"/>
      <c r="AK703" s="683"/>
      <c r="AL703" s="677"/>
      <c r="AM703" s="674"/>
      <c r="AN703" s="674"/>
      <c r="AO703" s="674"/>
      <c r="AP703" s="674"/>
      <c r="AQ703" s="674"/>
      <c r="AR703" s="674"/>
      <c r="AS703" s="671"/>
    </row>
    <row r="704" spans="1:45" ht="23.45" customHeight="1">
      <c r="A704" s="749"/>
      <c r="B704" s="750"/>
      <c r="C704" s="441">
        <v>0</v>
      </c>
      <c r="D704" s="426">
        <v>0</v>
      </c>
      <c r="E704" s="263">
        <f>IF(G704="","",G704-F704)</f>
        <v>0</v>
      </c>
      <c r="F704" s="263">
        <f>IF(F705="","",F705-F703)</f>
        <v>0</v>
      </c>
      <c r="G704" s="442">
        <f>IF(G705="","",G705-G703)</f>
        <v>0</v>
      </c>
      <c r="H704" s="714">
        <f>'هر څه دلته وليکئ'!BK57</f>
        <v>0</v>
      </c>
      <c r="I704" s="727">
        <f>'هر څه دلته وليکئ'!BL57</f>
        <v>0</v>
      </c>
      <c r="J704" s="722"/>
      <c r="K704" s="263">
        <f>'هر څه دلته وليکئ'!BM57</f>
        <v>0</v>
      </c>
      <c r="L704" s="156">
        <f>'هر څه دلته وليکئ'!BN57</f>
        <v>0</v>
      </c>
      <c r="M704" s="156">
        <f>'هر څه دلته وليکئ'!BO57</f>
        <v>0</v>
      </c>
      <c r="N704" s="156"/>
      <c r="O704" s="156">
        <f>'هر څه دلته وليکئ'!BQ57</f>
        <v>0</v>
      </c>
      <c r="P704" s="156"/>
      <c r="Q704" s="156">
        <f>'هر څه دلته وليکئ'!BS57</f>
        <v>0</v>
      </c>
      <c r="R704" s="156">
        <f>'هر څه دلته وليکئ'!BT57</f>
        <v>0</v>
      </c>
      <c r="S704" s="156"/>
      <c r="T704" s="156">
        <f>'هر څه دلته وليکئ'!BV57</f>
        <v>0</v>
      </c>
      <c r="U704" s="156">
        <f>'هر څه دلته وليکئ'!BW57</f>
        <v>0</v>
      </c>
      <c r="V704" s="156">
        <f>'هر څه دلته وليکئ'!BX57</f>
        <v>0</v>
      </c>
      <c r="W704" s="156">
        <f>'هر څه دلته وليکئ'!BY57</f>
        <v>0</v>
      </c>
      <c r="X704" s="156">
        <f>'هر څه دلته وليکئ'!BZ57</f>
        <v>0</v>
      </c>
      <c r="Y704" s="156"/>
      <c r="Z704" s="156">
        <f>'هر څه دلته وليکئ'!CB57</f>
        <v>0</v>
      </c>
      <c r="AA704" s="156">
        <f>'هر څه دلته وليکئ'!CC57</f>
        <v>0</v>
      </c>
      <c r="AB704" s="156">
        <f>'هر څه دلته وليکئ'!CD57</f>
        <v>0</v>
      </c>
      <c r="AC704" s="198">
        <f>'هر څه دلته وليکئ'!CE57</f>
        <v>0</v>
      </c>
      <c r="AD704" s="225" t="s">
        <v>0</v>
      </c>
      <c r="AE704" s="738"/>
      <c r="AF704" s="661"/>
      <c r="AG704" s="707"/>
      <c r="AH704" s="741"/>
      <c r="AI704" s="653" t="str">
        <f>'هر څه دلته وليکئ'!DL57</f>
        <v>جلد</v>
      </c>
      <c r="AJ704" s="674"/>
      <c r="AK704" s="683"/>
      <c r="AL704" s="677"/>
      <c r="AM704" s="674"/>
      <c r="AN704" s="674"/>
      <c r="AO704" s="674"/>
      <c r="AP704" s="674"/>
      <c r="AQ704" s="674"/>
      <c r="AR704" s="674"/>
      <c r="AS704" s="671"/>
    </row>
    <row r="705" spans="1:45" ht="23.45" customHeight="1">
      <c r="A705" s="751"/>
      <c r="B705" s="752"/>
      <c r="C705" s="263">
        <f>'هر څه دلته وليکئ'!BF57</f>
        <v>0</v>
      </c>
      <c r="D705" s="263">
        <f>'هر څه دلته وليکئ'!BG57</f>
        <v>0</v>
      </c>
      <c r="E705" s="263">
        <f>'هر څه دلته وليکئ'!BH57</f>
        <v>0</v>
      </c>
      <c r="F705" s="263">
        <f>'هر څه دلته وليکئ'!BI57</f>
        <v>0</v>
      </c>
      <c r="G705" s="450">
        <f>'هر څه دلته وليکئ'!BJ57</f>
        <v>0</v>
      </c>
      <c r="H705" s="715"/>
      <c r="I705" s="728"/>
      <c r="J705" s="723"/>
      <c r="K705" s="263">
        <f t="shared" ref="K705:R705" si="146">SUM(K704+K703)</f>
        <v>0</v>
      </c>
      <c r="L705" s="156">
        <f t="shared" si="146"/>
        <v>0</v>
      </c>
      <c r="M705" s="189">
        <f t="shared" si="146"/>
        <v>0</v>
      </c>
      <c r="N705" s="189"/>
      <c r="O705" s="189">
        <f t="shared" si="146"/>
        <v>0</v>
      </c>
      <c r="P705" s="189"/>
      <c r="Q705" s="189">
        <f t="shared" si="146"/>
        <v>0</v>
      </c>
      <c r="R705" s="189">
        <f t="shared" si="146"/>
        <v>0</v>
      </c>
      <c r="S705" s="189"/>
      <c r="T705" s="189">
        <f>SUM(T704+T703)</f>
        <v>0</v>
      </c>
      <c r="U705" s="189">
        <f>SUM(U704+U703)</f>
        <v>0</v>
      </c>
      <c r="V705" s="189">
        <f>SUM(V704+V703)</f>
        <v>0</v>
      </c>
      <c r="W705" s="189">
        <f>SUM(W704+W703)</f>
        <v>0</v>
      </c>
      <c r="X705" s="189">
        <f>SUM(X704+X703)</f>
        <v>0</v>
      </c>
      <c r="Y705" s="189"/>
      <c r="Z705" s="189">
        <f>SUM(Z704+Z703)</f>
        <v>0</v>
      </c>
      <c r="AA705" s="189">
        <f>SUM(AA704+AA703)</f>
        <v>0</v>
      </c>
      <c r="AB705" s="189">
        <f>SUM(AB704+AB703)</f>
        <v>0</v>
      </c>
      <c r="AC705" s="204">
        <f>SUM(AC704+AC703)</f>
        <v>0</v>
      </c>
      <c r="AD705" s="226" t="s">
        <v>48</v>
      </c>
      <c r="AE705" s="739"/>
      <c r="AF705" s="728"/>
      <c r="AG705" s="708"/>
      <c r="AH705" s="742"/>
      <c r="AI705" s="654"/>
      <c r="AJ705" s="675"/>
      <c r="AK705" s="684"/>
      <c r="AL705" s="678"/>
      <c r="AM705" s="675"/>
      <c r="AN705" s="675"/>
      <c r="AO705" s="675"/>
      <c r="AP705" s="675"/>
      <c r="AQ705" s="675"/>
      <c r="AR705" s="675"/>
      <c r="AS705" s="672"/>
    </row>
    <row r="706" spans="1:45" ht="15.95" customHeight="1">
      <c r="A706" s="704" t="s">
        <v>264</v>
      </c>
      <c r="B706" s="705"/>
      <c r="C706" s="705"/>
      <c r="D706" s="705"/>
      <c r="E706" s="705"/>
      <c r="F706" s="705"/>
      <c r="G706" s="705"/>
      <c r="H706" s="705"/>
      <c r="I706" s="705"/>
      <c r="J706" s="705"/>
      <c r="K706" s="704" t="s">
        <v>119</v>
      </c>
      <c r="L706" s="705"/>
      <c r="M706" s="705"/>
      <c r="N706" s="705"/>
      <c r="O706" s="705"/>
      <c r="P706" s="705"/>
      <c r="Q706" s="705"/>
      <c r="R706" s="705"/>
      <c r="S706" s="705"/>
      <c r="T706" s="705"/>
      <c r="U706" s="705"/>
      <c r="V706" s="705"/>
      <c r="W706" s="705"/>
      <c r="X706" s="705"/>
      <c r="Y706" s="705"/>
      <c r="Z706" s="705"/>
      <c r="AA706" s="705"/>
      <c r="AB706" s="705"/>
      <c r="AC706" s="717"/>
      <c r="AD706" s="718" t="s">
        <v>118</v>
      </c>
      <c r="AE706" s="719"/>
      <c r="AF706" s="719"/>
      <c r="AG706" s="719"/>
      <c r="AH706" s="719"/>
      <c r="AI706" s="719"/>
      <c r="AJ706" s="719"/>
      <c r="AK706" s="719"/>
      <c r="AL706" s="719"/>
      <c r="AM706" s="719"/>
      <c r="AN706" s="719"/>
      <c r="AO706" s="719"/>
      <c r="AP706" s="719"/>
      <c r="AQ706" s="719"/>
      <c r="AR706" s="719"/>
      <c r="AS706" s="720"/>
    </row>
    <row r="707" spans="1:45" ht="15.95" customHeight="1" thickBot="1">
      <c r="A707" s="650" t="s">
        <v>58</v>
      </c>
      <c r="B707" s="651"/>
      <c r="C707" s="651"/>
      <c r="D707" s="651"/>
      <c r="E707" s="651"/>
      <c r="F707" s="651"/>
      <c r="G707" s="651"/>
      <c r="H707" s="651"/>
      <c r="I707" s="651"/>
      <c r="J707" s="651"/>
      <c r="K707" s="651"/>
      <c r="L707" s="651"/>
      <c r="M707" s="651"/>
      <c r="N707" s="651"/>
      <c r="O707" s="651"/>
      <c r="P707" s="651"/>
      <c r="Q707" s="651"/>
      <c r="R707" s="651"/>
      <c r="S707" s="651"/>
      <c r="T707" s="651"/>
      <c r="U707" s="651"/>
      <c r="V707" s="651"/>
      <c r="W707" s="651"/>
      <c r="X707" s="651"/>
      <c r="Y707" s="651"/>
      <c r="Z707" s="651"/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2"/>
    </row>
    <row r="708" spans="1:45" ht="14.45" customHeight="1">
      <c r="A708" s="666" t="s">
        <v>61</v>
      </c>
      <c r="B708" s="667"/>
      <c r="C708" s="657" t="s">
        <v>8</v>
      </c>
      <c r="D708" s="657"/>
      <c r="E708" s="657"/>
      <c r="F708" s="657"/>
      <c r="G708" s="658"/>
      <c r="H708" s="659" t="s">
        <v>9</v>
      </c>
      <c r="I708" s="661" t="s">
        <v>50</v>
      </c>
      <c r="J708" s="655" t="s">
        <v>147</v>
      </c>
      <c r="K708" s="661" t="s">
        <v>146</v>
      </c>
      <c r="L708" s="663" t="s">
        <v>10</v>
      </c>
      <c r="M708" s="663" t="s">
        <v>11</v>
      </c>
      <c r="N708" s="663" t="s">
        <v>44</v>
      </c>
      <c r="O708" s="663" t="s">
        <v>12</v>
      </c>
      <c r="P708" s="663" t="s">
        <v>13</v>
      </c>
      <c r="Q708" s="663" t="s">
        <v>14</v>
      </c>
      <c r="R708" s="663" t="s">
        <v>15</v>
      </c>
      <c r="S708" s="663" t="s">
        <v>45</v>
      </c>
      <c r="T708" s="663" t="s">
        <v>16</v>
      </c>
      <c r="U708" s="663" t="s">
        <v>17</v>
      </c>
      <c r="V708" s="663" t="s">
        <v>18</v>
      </c>
      <c r="W708" s="663" t="s">
        <v>19</v>
      </c>
      <c r="X708" s="663" t="s">
        <v>20</v>
      </c>
      <c r="Y708" s="663" t="s">
        <v>55</v>
      </c>
      <c r="Z708" s="663" t="s">
        <v>54</v>
      </c>
      <c r="AA708" s="663" t="s">
        <v>53</v>
      </c>
      <c r="AB708" s="663" t="s">
        <v>21</v>
      </c>
      <c r="AC708" s="696" t="s">
        <v>22</v>
      </c>
      <c r="AD708" s="709" t="s">
        <v>56</v>
      </c>
      <c r="AE708" s="710"/>
      <c r="AF708" s="661" t="s">
        <v>148</v>
      </c>
      <c r="AG708" s="653" t="s">
        <v>43</v>
      </c>
      <c r="AH708" s="736" t="s">
        <v>316</v>
      </c>
      <c r="AI708" s="685" t="s">
        <v>23</v>
      </c>
      <c r="AJ708" s="685" t="s">
        <v>24</v>
      </c>
      <c r="AK708" s="731" t="s">
        <v>25</v>
      </c>
      <c r="AL708" s="691" t="s">
        <v>57</v>
      </c>
      <c r="AM708" s="692"/>
      <c r="AN708" s="692"/>
      <c r="AO708" s="692"/>
      <c r="AP708" s="692"/>
      <c r="AQ708" s="692"/>
      <c r="AR708" s="693"/>
      <c r="AS708" s="694" t="s">
        <v>26</v>
      </c>
    </row>
    <row r="709" spans="1:45" ht="46.5" customHeight="1" thickBot="1">
      <c r="A709" s="668"/>
      <c r="B709" s="669"/>
      <c r="C709" s="150" t="s">
        <v>27</v>
      </c>
      <c r="D709" s="181" t="s">
        <v>28</v>
      </c>
      <c r="E709" s="181" t="s">
        <v>29</v>
      </c>
      <c r="F709" s="181" t="s">
        <v>30</v>
      </c>
      <c r="G709" s="260" t="s">
        <v>51</v>
      </c>
      <c r="H709" s="789"/>
      <c r="I709" s="662"/>
      <c r="J709" s="656"/>
      <c r="K709" s="662"/>
      <c r="L709" s="664"/>
      <c r="M709" s="664"/>
      <c r="N709" s="664"/>
      <c r="O709" s="664"/>
      <c r="P709" s="664"/>
      <c r="Q709" s="664"/>
      <c r="R709" s="664"/>
      <c r="S709" s="664"/>
      <c r="T709" s="664"/>
      <c r="U709" s="664"/>
      <c r="V709" s="664"/>
      <c r="W709" s="664"/>
      <c r="X709" s="664"/>
      <c r="Y709" s="664"/>
      <c r="Z709" s="664"/>
      <c r="AA709" s="664"/>
      <c r="AB709" s="664"/>
      <c r="AC709" s="688"/>
      <c r="AD709" s="711"/>
      <c r="AE709" s="712"/>
      <c r="AF709" s="662"/>
      <c r="AG709" s="665"/>
      <c r="AH709" s="737"/>
      <c r="AI709" s="686"/>
      <c r="AJ709" s="686"/>
      <c r="AK709" s="732"/>
      <c r="AL709" s="91" t="s">
        <v>31</v>
      </c>
      <c r="AM709" s="122" t="s">
        <v>32</v>
      </c>
      <c r="AN709" s="92" t="s">
        <v>33</v>
      </c>
      <c r="AO709" s="121" t="s">
        <v>34</v>
      </c>
      <c r="AP709" s="92" t="s">
        <v>35</v>
      </c>
      <c r="AQ709" s="122" t="s">
        <v>36</v>
      </c>
      <c r="AR709" s="93" t="s">
        <v>37</v>
      </c>
      <c r="AS709" s="695"/>
    </row>
    <row r="710" spans="1:45" ht="23.45" customHeight="1" thickBot="1">
      <c r="A710" s="668"/>
      <c r="B710" s="669"/>
      <c r="C710" s="205">
        <f>'هر څه دلته وليکئ'!AD58</f>
        <v>0</v>
      </c>
      <c r="D710" s="205">
        <f>'هر څه دلته وليکئ'!AE58</f>
        <v>0</v>
      </c>
      <c r="E710" s="205">
        <f>'هر څه دلته وليکئ'!AF58</f>
        <v>0</v>
      </c>
      <c r="F710" s="205">
        <f>'هر څه دلته وليکئ'!AG58</f>
        <v>0</v>
      </c>
      <c r="G710" s="432">
        <f>'هر څه دلته وليکئ'!AH58</f>
        <v>0</v>
      </c>
      <c r="H710" s="190">
        <f>'هر څه دلته وليکئ'!AI58</f>
        <v>0</v>
      </c>
      <c r="I710" s="205">
        <f>'هر څه دلته وليکئ'!AJ58</f>
        <v>0</v>
      </c>
      <c r="J710" s="721">
        <f>'هر څه دلته وليکئ'!AB58</f>
        <v>0</v>
      </c>
      <c r="K710" s="433">
        <f>'هر څه دلته وليکئ'!AK58</f>
        <v>0</v>
      </c>
      <c r="L710" s="190">
        <f>'هر څه دلته وليکئ'!AL58</f>
        <v>0</v>
      </c>
      <c r="M710" s="190">
        <f>'هر څه دلته وليکئ'!AM58</f>
        <v>0</v>
      </c>
      <c r="N710" s="190">
        <f>'هر څه دلته وليکئ'!AN58</f>
        <v>0</v>
      </c>
      <c r="O710" s="190">
        <f>'هر څه دلته وليکئ'!AO58</f>
        <v>0</v>
      </c>
      <c r="P710" s="190">
        <f>'هر څه دلته وليکئ'!AP58</f>
        <v>0</v>
      </c>
      <c r="Q710" s="190">
        <f>'هر څه دلته وليکئ'!AQ58</f>
        <v>0</v>
      </c>
      <c r="R710" s="190">
        <f>'هر څه دلته وليکئ'!AR58</f>
        <v>0</v>
      </c>
      <c r="S710" s="190">
        <f>'هر څه دلته وليکئ'!AS58</f>
        <v>0</v>
      </c>
      <c r="T710" s="190">
        <f>'هر څه دلته وليکئ'!AT58</f>
        <v>0</v>
      </c>
      <c r="U710" s="190">
        <f>'هر څه دلته وليکئ'!AU58</f>
        <v>0</v>
      </c>
      <c r="V710" s="190">
        <f>'هر څه دلته وليکئ'!AV58</f>
        <v>0</v>
      </c>
      <c r="W710" s="190">
        <f>'هر څه دلته وليکئ'!AW58</f>
        <v>0</v>
      </c>
      <c r="X710" s="190">
        <f>'هر څه دلته وليکئ'!AX58</f>
        <v>0</v>
      </c>
      <c r="Y710" s="190"/>
      <c r="Z710" s="190">
        <f>'هر څه دلته وليکئ'!AZ58</f>
        <v>0</v>
      </c>
      <c r="AA710" s="190">
        <f>'هر څه دلته وليکئ'!BA58</f>
        <v>0</v>
      </c>
      <c r="AB710" s="190">
        <f>'هر څه دلته وليکئ'!BB58</f>
        <v>0</v>
      </c>
      <c r="AC710" s="193">
        <f>'هر څه دلته وليکئ'!BC58</f>
        <v>0</v>
      </c>
      <c r="AD710" s="745" t="s">
        <v>114</v>
      </c>
      <c r="AE710" s="746"/>
      <c r="AF710" s="205">
        <f>'هر څه دلته وليکئ'!BD58</f>
        <v>0</v>
      </c>
      <c r="AG710" s="706">
        <f>'هر څه دلته وليکئ'!DH58</f>
        <v>0</v>
      </c>
      <c r="AH710" s="740">
        <f>'هر څه دلته وليکئ'!DI58</f>
        <v>0</v>
      </c>
      <c r="AI710" s="421" t="str">
        <f>'هر څه دلته وليکئ'!DJ58</f>
        <v xml:space="preserve"> ثبت </v>
      </c>
      <c r="AJ710" s="673">
        <f>'هر څه دلته وليکئ'!DM58</f>
        <v>0</v>
      </c>
      <c r="AK710" s="682">
        <f>'هر څه دلته وليکئ'!DN58</f>
        <v>0</v>
      </c>
      <c r="AL710" s="676">
        <f>'هر څه دلته وليکئ'!DO58</f>
        <v>0</v>
      </c>
      <c r="AM710" s="673">
        <f>'هر څه دلته وليکئ'!DP58</f>
        <v>0</v>
      </c>
      <c r="AN710" s="673">
        <f>'هر څه دلته وليکئ'!DQ58</f>
        <v>0</v>
      </c>
      <c r="AO710" s="673">
        <f>'هر څه دلته وليکئ'!DR58</f>
        <v>0</v>
      </c>
      <c r="AP710" s="673">
        <f>'هر څه دلته وليکئ'!DS58</f>
        <v>0</v>
      </c>
      <c r="AQ710" s="673">
        <f>'هر څه دلته وليکئ'!DT58</f>
        <v>0</v>
      </c>
      <c r="AR710" s="673">
        <f>'هر څه دلته وليکئ'!DU58</f>
        <v>0</v>
      </c>
      <c r="AS710" s="670">
        <v>48</v>
      </c>
    </row>
    <row r="711" spans="1:45" ht="23.45" customHeight="1" thickBot="1">
      <c r="A711" s="668"/>
      <c r="B711" s="669"/>
      <c r="C711" s="205">
        <f>'هر څه دلته وليکئ'!A58</f>
        <v>0</v>
      </c>
      <c r="D711" s="205">
        <f>'هر څه دلته وليکئ'!B58</f>
        <v>0</v>
      </c>
      <c r="E711" s="205">
        <f>'هر څه دلته وليکئ'!C58</f>
        <v>0</v>
      </c>
      <c r="F711" s="205">
        <f>'هر څه دلته وليکئ'!D58</f>
        <v>0</v>
      </c>
      <c r="G711" s="432">
        <f>'هر څه دلته وليکئ'!E58</f>
        <v>0</v>
      </c>
      <c r="H711" s="190">
        <f>'هر څه دلته وليکئ'!F58</f>
        <v>0</v>
      </c>
      <c r="I711" s="205">
        <f>'هر څه دلته وليکئ'!G58</f>
        <v>0</v>
      </c>
      <c r="J711" s="722"/>
      <c r="K711" s="435">
        <f>'هر څه دلته وليکئ'!H58</f>
        <v>0</v>
      </c>
      <c r="L711" s="194">
        <f>'هر څه دلته وليکئ'!I58</f>
        <v>0</v>
      </c>
      <c r="M711" s="194">
        <f>'هر څه دلته وليکئ'!J58</f>
        <v>0</v>
      </c>
      <c r="N711" s="194">
        <f>'هر څه دلته وليکئ'!K58</f>
        <v>0</v>
      </c>
      <c r="O711" s="194">
        <f>'هر څه دلته وليکئ'!L58</f>
        <v>0</v>
      </c>
      <c r="P711" s="194">
        <f>'هر څه دلته وليکئ'!M58</f>
        <v>0</v>
      </c>
      <c r="Q711" s="194">
        <f>'هر څه دلته وليکئ'!N58</f>
        <v>0</v>
      </c>
      <c r="R711" s="194">
        <f>'هر څه دلته وليکئ'!O58</f>
        <v>0</v>
      </c>
      <c r="S711" s="194"/>
      <c r="T711" s="194">
        <f>'هر څه دلته وليکئ'!Q58</f>
        <v>0</v>
      </c>
      <c r="U711" s="194">
        <f>'هر څه دلته وليکئ'!R58</f>
        <v>0</v>
      </c>
      <c r="V711" s="194">
        <f>'هر څه دلته وليکئ'!S58</f>
        <v>0</v>
      </c>
      <c r="W711" s="194">
        <f>'هر څه دلته وليکئ'!T58</f>
        <v>0</v>
      </c>
      <c r="X711" s="194">
        <f>'هر څه دلته وليکئ'!U58</f>
        <v>0</v>
      </c>
      <c r="Y711" s="194"/>
      <c r="Z711" s="194">
        <f>'هر څه دلته وليکئ'!W58</f>
        <v>0</v>
      </c>
      <c r="AA711" s="194">
        <f>'هر څه دلته وليکئ'!X58</f>
        <v>0</v>
      </c>
      <c r="AB711" s="194">
        <f>'هر څه دلته وليکئ'!Y58</f>
        <v>0</v>
      </c>
      <c r="AC711" s="195">
        <f>'هر څه دلته وليکئ'!Z58</f>
        <v>0</v>
      </c>
      <c r="AD711" s="724" t="s">
        <v>115</v>
      </c>
      <c r="AE711" s="725"/>
      <c r="AF711" s="205">
        <f>'هر څه دلته وليکئ'!AA58</f>
        <v>0</v>
      </c>
      <c r="AG711" s="707"/>
      <c r="AH711" s="741"/>
      <c r="AI711" s="653" t="str">
        <f>'هر څه دلته وليکئ'!DK58</f>
        <v xml:space="preserve">  پاڼه</v>
      </c>
      <c r="AJ711" s="674"/>
      <c r="AK711" s="683"/>
      <c r="AL711" s="677"/>
      <c r="AM711" s="674"/>
      <c r="AN711" s="674"/>
      <c r="AO711" s="674"/>
      <c r="AP711" s="674"/>
      <c r="AQ711" s="674"/>
      <c r="AR711" s="674"/>
      <c r="AS711" s="671"/>
    </row>
    <row r="712" spans="1:45" ht="23.45" customHeight="1">
      <c r="A712" s="668"/>
      <c r="B712" s="669"/>
      <c r="C712" s="262">
        <f>'هر څه دلته وليکئ'!CG58</f>
        <v>0</v>
      </c>
      <c r="D712" s="262">
        <f>'هر څه دلته وليکئ'!CH58</f>
        <v>0</v>
      </c>
      <c r="E712" s="262">
        <f>'هر څه دلته وليکئ'!CI58</f>
        <v>0</v>
      </c>
      <c r="F712" s="262">
        <f>'هر څه دلته وليکئ'!CJ58</f>
        <v>0</v>
      </c>
      <c r="G712" s="439">
        <f>'هر څه دلته وليکئ'!CK58</f>
        <v>0</v>
      </c>
      <c r="H712" s="447">
        <f>'هر څه دلته وليکئ'!CL58</f>
        <v>0</v>
      </c>
      <c r="I712" s="262">
        <f>'هر څه دلته وليکئ'!CM58</f>
        <v>0</v>
      </c>
      <c r="J712" s="722"/>
      <c r="K712" s="262">
        <f>'هر څه دلته وليکئ'!CO58</f>
        <v>0</v>
      </c>
      <c r="L712" s="155">
        <f>'هر څه دلته وليکئ'!CP58</f>
        <v>0</v>
      </c>
      <c r="M712" s="155">
        <f>'هر څه دلته وليکئ'!CQ58</f>
        <v>0</v>
      </c>
      <c r="N712" s="155"/>
      <c r="O712" s="155">
        <f>'هر څه دلته وليکئ'!CS58</f>
        <v>0</v>
      </c>
      <c r="P712" s="155"/>
      <c r="Q712" s="155">
        <f>'هر څه دلته وليکئ'!CU58</f>
        <v>0</v>
      </c>
      <c r="R712" s="155">
        <f>'هر څه دلته وليکئ'!CV58</f>
        <v>0</v>
      </c>
      <c r="S712" s="155"/>
      <c r="T712" s="155">
        <f>'هر څه دلته وليکئ'!CX58</f>
        <v>0</v>
      </c>
      <c r="U712" s="155">
        <f>'هر څه دلته وليکئ'!CY58</f>
        <v>0</v>
      </c>
      <c r="V712" s="155">
        <f>'هر څه دلته وليکئ'!CZ58</f>
        <v>0</v>
      </c>
      <c r="W712" s="155">
        <f>'هر څه دلته وليکئ'!DA58</f>
        <v>0</v>
      </c>
      <c r="X712" s="155">
        <f>'هر څه دلته وليکئ'!DB58</f>
        <v>0</v>
      </c>
      <c r="Y712" s="155"/>
      <c r="Z712" s="155">
        <f>'هر څه دلته وليکئ'!DD58</f>
        <v>0</v>
      </c>
      <c r="AA712" s="155">
        <f>'هر څه دلته وليکئ'!DE58</f>
        <v>0</v>
      </c>
      <c r="AB712" s="155">
        <f>'هر څه دلته وليکئ'!DF58</f>
        <v>0</v>
      </c>
      <c r="AC712" s="196">
        <f>'هر څه دلته وليکئ'!DG58</f>
        <v>0</v>
      </c>
      <c r="AD712" s="224" t="s">
        <v>49</v>
      </c>
      <c r="AE712" s="738" t="s">
        <v>116</v>
      </c>
      <c r="AF712" s="729">
        <f>AF13</f>
        <v>1403</v>
      </c>
      <c r="AG712" s="707"/>
      <c r="AH712" s="741"/>
      <c r="AI712" s="653"/>
      <c r="AJ712" s="674"/>
      <c r="AK712" s="683"/>
      <c r="AL712" s="677"/>
      <c r="AM712" s="674"/>
      <c r="AN712" s="674"/>
      <c r="AO712" s="674"/>
      <c r="AP712" s="674"/>
      <c r="AQ712" s="674"/>
      <c r="AR712" s="674"/>
      <c r="AS712" s="671"/>
    </row>
    <row r="713" spans="1:45" ht="23.45" customHeight="1">
      <c r="A713" s="668"/>
      <c r="B713" s="669"/>
      <c r="C713" s="441">
        <v>0</v>
      </c>
      <c r="D713" s="426">
        <v>0</v>
      </c>
      <c r="E713" s="263">
        <f>IF(G713="","",G713-F713)</f>
        <v>0</v>
      </c>
      <c r="F713" s="263">
        <f>IF(F714="","",F714-F712)</f>
        <v>0</v>
      </c>
      <c r="G713" s="442">
        <f>IF(G714="","",G714-G712)</f>
        <v>0</v>
      </c>
      <c r="H713" s="714">
        <f>'هر څه دلته وليکئ'!BK58</f>
        <v>0</v>
      </c>
      <c r="I713" s="727">
        <f>'هر څه دلته وليکئ'!BL58</f>
        <v>0</v>
      </c>
      <c r="J713" s="722"/>
      <c r="K713" s="263">
        <f>'هر څه دلته وليکئ'!BM58</f>
        <v>0</v>
      </c>
      <c r="L713" s="156">
        <f>'هر څه دلته وليکئ'!BN58</f>
        <v>0</v>
      </c>
      <c r="M713" s="156">
        <f>'هر څه دلته وليکئ'!BO58</f>
        <v>0</v>
      </c>
      <c r="N713" s="156"/>
      <c r="O713" s="156">
        <f>'هر څه دلته وليکئ'!BQ58</f>
        <v>0</v>
      </c>
      <c r="P713" s="156"/>
      <c r="Q713" s="156">
        <f>'هر څه دلته وليکئ'!BS58</f>
        <v>0</v>
      </c>
      <c r="R713" s="156">
        <f>'هر څه دلته وليکئ'!BT58</f>
        <v>0</v>
      </c>
      <c r="S713" s="156"/>
      <c r="T713" s="156">
        <f>'هر څه دلته وليکئ'!BV58</f>
        <v>0</v>
      </c>
      <c r="U713" s="156">
        <f>'هر څه دلته وليکئ'!BW58</f>
        <v>0</v>
      </c>
      <c r="V713" s="156">
        <f>'هر څه دلته وليکئ'!BX58</f>
        <v>0</v>
      </c>
      <c r="W713" s="156">
        <f>'هر څه دلته وليکئ'!BY58</f>
        <v>0</v>
      </c>
      <c r="X713" s="156">
        <f>'هر څه دلته وليکئ'!BZ58</f>
        <v>0</v>
      </c>
      <c r="Y713" s="156"/>
      <c r="Z713" s="156">
        <f>'هر څه دلته وليکئ'!CB58</f>
        <v>0</v>
      </c>
      <c r="AA713" s="156">
        <f>'هر څه دلته وليکئ'!CC58</f>
        <v>0</v>
      </c>
      <c r="AB713" s="156">
        <f>'هر څه دلته وليکئ'!CD58</f>
        <v>0</v>
      </c>
      <c r="AC713" s="198">
        <f>'هر څه دلته وليکئ'!CE58</f>
        <v>0</v>
      </c>
      <c r="AD713" s="225" t="s">
        <v>0</v>
      </c>
      <c r="AE713" s="738"/>
      <c r="AF713" s="661"/>
      <c r="AG713" s="707"/>
      <c r="AH713" s="741"/>
      <c r="AI713" s="653" t="str">
        <f>'هر څه دلته وليکئ'!DL58</f>
        <v>جلد</v>
      </c>
      <c r="AJ713" s="674"/>
      <c r="AK713" s="683"/>
      <c r="AL713" s="677"/>
      <c r="AM713" s="674"/>
      <c r="AN713" s="674"/>
      <c r="AO713" s="674"/>
      <c r="AP713" s="674"/>
      <c r="AQ713" s="674"/>
      <c r="AR713" s="674"/>
      <c r="AS713" s="671"/>
    </row>
    <row r="714" spans="1:45" ht="23.45" customHeight="1">
      <c r="A714" s="668"/>
      <c r="B714" s="669"/>
      <c r="C714" s="263">
        <f>'هر څه دلته وليکئ'!BF58</f>
        <v>0</v>
      </c>
      <c r="D714" s="263">
        <f>'هر څه دلته وليکئ'!BG58</f>
        <v>0</v>
      </c>
      <c r="E714" s="263">
        <f>'هر څه دلته وليکئ'!BH58</f>
        <v>0</v>
      </c>
      <c r="F714" s="263">
        <f>'هر څه دلته وليکئ'!BI58</f>
        <v>0</v>
      </c>
      <c r="G714" s="450">
        <f>'هر څه دلته وليکئ'!BJ58</f>
        <v>0</v>
      </c>
      <c r="H714" s="715"/>
      <c r="I714" s="728"/>
      <c r="J714" s="723"/>
      <c r="K714" s="263">
        <f t="shared" ref="K714:R714" si="147">SUM(K713+K712)</f>
        <v>0</v>
      </c>
      <c r="L714" s="156">
        <f t="shared" si="147"/>
        <v>0</v>
      </c>
      <c r="M714" s="189">
        <f t="shared" si="147"/>
        <v>0</v>
      </c>
      <c r="N714" s="189"/>
      <c r="O714" s="189">
        <f t="shared" si="147"/>
        <v>0</v>
      </c>
      <c r="P714" s="189"/>
      <c r="Q714" s="189">
        <f t="shared" si="147"/>
        <v>0</v>
      </c>
      <c r="R714" s="189">
        <f t="shared" si="147"/>
        <v>0</v>
      </c>
      <c r="S714" s="189"/>
      <c r="T714" s="189">
        <f t="shared" ref="T714:X714" si="148">SUM(T713+T712)</f>
        <v>0</v>
      </c>
      <c r="U714" s="189">
        <f t="shared" si="148"/>
        <v>0</v>
      </c>
      <c r="V714" s="189">
        <f t="shared" si="148"/>
        <v>0</v>
      </c>
      <c r="W714" s="189">
        <f t="shared" si="148"/>
        <v>0</v>
      </c>
      <c r="X714" s="189">
        <f t="shared" si="148"/>
        <v>0</v>
      </c>
      <c r="Y714" s="189"/>
      <c r="Z714" s="189">
        <f t="shared" ref="Z714:AB714" si="149">SUM(Z713+Z712)</f>
        <v>0</v>
      </c>
      <c r="AA714" s="189">
        <f t="shared" si="149"/>
        <v>0</v>
      </c>
      <c r="AB714" s="189">
        <f t="shared" si="149"/>
        <v>0</v>
      </c>
      <c r="AC714" s="204">
        <f>SUM(AC713+AC712)</f>
        <v>0</v>
      </c>
      <c r="AD714" s="226" t="s">
        <v>48</v>
      </c>
      <c r="AE714" s="739"/>
      <c r="AF714" s="728"/>
      <c r="AG714" s="708"/>
      <c r="AH714" s="742"/>
      <c r="AI714" s="654"/>
      <c r="AJ714" s="675"/>
      <c r="AK714" s="684"/>
      <c r="AL714" s="678"/>
      <c r="AM714" s="675"/>
      <c r="AN714" s="675"/>
      <c r="AO714" s="675"/>
      <c r="AP714" s="675"/>
      <c r="AQ714" s="675"/>
      <c r="AR714" s="675"/>
      <c r="AS714" s="672"/>
    </row>
    <row r="715" spans="1:45" ht="15.95" customHeight="1">
      <c r="A715" s="704" t="s">
        <v>264</v>
      </c>
      <c r="B715" s="705"/>
      <c r="C715" s="705"/>
      <c r="D715" s="705"/>
      <c r="E715" s="705"/>
      <c r="F715" s="705"/>
      <c r="G715" s="705"/>
      <c r="H715" s="705"/>
      <c r="I715" s="705"/>
      <c r="J715" s="705"/>
      <c r="K715" s="704" t="s">
        <v>119</v>
      </c>
      <c r="L715" s="705"/>
      <c r="M715" s="705"/>
      <c r="N715" s="705"/>
      <c r="O715" s="705"/>
      <c r="P715" s="705"/>
      <c r="Q715" s="705"/>
      <c r="R715" s="705"/>
      <c r="S715" s="705"/>
      <c r="T715" s="705"/>
      <c r="U715" s="705"/>
      <c r="V715" s="705"/>
      <c r="W715" s="705"/>
      <c r="X715" s="705"/>
      <c r="Y715" s="705"/>
      <c r="Z715" s="705"/>
      <c r="AA715" s="705"/>
      <c r="AB715" s="705"/>
      <c r="AC715" s="717"/>
      <c r="AD715" s="718" t="s">
        <v>118</v>
      </c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20"/>
    </row>
    <row r="716" spans="1:45" ht="15.95" customHeight="1" thickBot="1">
      <c r="A716" s="650" t="s">
        <v>58</v>
      </c>
      <c r="B716" s="651"/>
      <c r="C716" s="651"/>
      <c r="D716" s="651"/>
      <c r="E716" s="651"/>
      <c r="F716" s="651"/>
      <c r="G716" s="651"/>
      <c r="H716" s="651"/>
      <c r="I716" s="651"/>
      <c r="J716" s="651"/>
      <c r="K716" s="651"/>
      <c r="L716" s="651"/>
      <c r="M716" s="651"/>
      <c r="N716" s="651"/>
      <c r="O716" s="651"/>
      <c r="P716" s="651"/>
      <c r="Q716" s="651"/>
      <c r="R716" s="651"/>
      <c r="S716" s="651"/>
      <c r="T716" s="651"/>
      <c r="U716" s="651"/>
      <c r="V716" s="651"/>
      <c r="W716" s="651"/>
      <c r="X716" s="651"/>
      <c r="Y716" s="651"/>
      <c r="Z716" s="651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2"/>
    </row>
    <row r="717" spans="1:45" ht="15.95" customHeight="1">
      <c r="A717" s="698" t="s">
        <v>151</v>
      </c>
      <c r="B717" s="698"/>
      <c r="C717" s="698"/>
      <c r="D717" s="698"/>
      <c r="E717" s="698"/>
      <c r="F717" s="698"/>
      <c r="G717" s="199"/>
      <c r="H717" s="703" t="s">
        <v>152</v>
      </c>
      <c r="I717" s="703"/>
      <c r="J717" s="703"/>
      <c r="K717" s="703"/>
      <c r="L717" s="703"/>
      <c r="M717" s="703"/>
      <c r="N717" s="703"/>
      <c r="O717" s="199"/>
      <c r="P717" s="703" t="s">
        <v>153</v>
      </c>
      <c r="Q717" s="703"/>
      <c r="R717" s="703"/>
      <c r="S717" s="703"/>
      <c r="T717" s="703"/>
      <c r="U717" s="703"/>
      <c r="V717" s="703"/>
      <c r="W717" s="703"/>
      <c r="X717" s="703"/>
      <c r="Y717" s="199"/>
      <c r="Z717" s="730" t="str">
        <f>Z27</f>
        <v>ولسوالۍ تائيدي:</v>
      </c>
      <c r="AA717" s="730"/>
      <c r="AB717" s="730"/>
      <c r="AC717" s="730"/>
      <c r="AD717" s="730"/>
      <c r="AE717" s="730"/>
      <c r="AF717" s="730"/>
      <c r="AG717" s="730"/>
      <c r="AH717" s="281"/>
      <c r="AI717" s="730" t="s">
        <v>287</v>
      </c>
      <c r="AJ717" s="730"/>
      <c r="AK717" s="730"/>
      <c r="AL717" s="730"/>
      <c r="AM717" s="730"/>
      <c r="AN717" s="730"/>
      <c r="AO717" s="730"/>
      <c r="AP717" s="730"/>
      <c r="AQ717" s="730"/>
      <c r="AR717" s="274"/>
      <c r="AS717" s="274"/>
    </row>
    <row r="718" spans="1:45" ht="15.95" customHeight="1">
      <c r="A718" s="214"/>
      <c r="B718" s="214"/>
      <c r="C718" s="153"/>
      <c r="D718" s="153"/>
      <c r="E718" s="153"/>
      <c r="F718" s="153"/>
      <c r="G718" s="153"/>
      <c r="H718" s="153"/>
      <c r="I718" s="220"/>
      <c r="J718" s="153"/>
      <c r="K718" s="220"/>
      <c r="L718" s="153"/>
      <c r="M718" s="153"/>
      <c r="N718" s="153"/>
      <c r="O718" s="153"/>
      <c r="P718" s="153"/>
      <c r="Q718" s="153"/>
      <c r="R718" s="153"/>
      <c r="S718" s="153"/>
      <c r="T718" s="153"/>
      <c r="U718" s="153"/>
      <c r="V718" s="153"/>
      <c r="W718" s="153"/>
      <c r="X718" s="153"/>
      <c r="Y718" s="153"/>
      <c r="Z718" s="153"/>
      <c r="AA718" s="153"/>
      <c r="AB718" s="153"/>
      <c r="AC718" s="153"/>
      <c r="AD718" s="228"/>
      <c r="AE718" s="228"/>
      <c r="AF718" s="220"/>
      <c r="AG718" s="255"/>
      <c r="AH718" s="214"/>
      <c r="AI718" s="90"/>
      <c r="AJ718" s="90"/>
      <c r="AK718" s="90"/>
      <c r="AL718" s="90"/>
      <c r="AM718" s="90"/>
      <c r="AN718" s="90"/>
      <c r="AO718" s="90"/>
      <c r="AP718" s="274"/>
      <c r="AQ718" s="274"/>
      <c r="AR718" s="274"/>
      <c r="AS718" s="274"/>
    </row>
    <row r="719" spans="1:45" ht="15.95" customHeight="1">
      <c r="A719" s="215"/>
      <c r="B719" s="215"/>
      <c r="C719" s="200"/>
      <c r="D719" s="200"/>
      <c r="E719" s="200"/>
      <c r="F719" s="200"/>
      <c r="G719" s="200"/>
      <c r="H719" s="200"/>
      <c r="I719" s="220"/>
      <c r="J719" s="200"/>
      <c r="K719" s="221"/>
      <c r="L719" s="200"/>
      <c r="M719" s="200"/>
      <c r="N719" s="201"/>
      <c r="O719" s="201"/>
      <c r="P719" s="200"/>
      <c r="Q719" s="200"/>
      <c r="R719" s="200"/>
      <c r="S719" s="200"/>
      <c r="T719" s="200"/>
      <c r="U719" s="200"/>
      <c r="V719" s="200"/>
      <c r="W719" s="200"/>
      <c r="X719" s="201"/>
      <c r="Y719" s="201"/>
      <c r="Z719" s="201"/>
      <c r="AA719" s="200"/>
      <c r="AB719" s="200"/>
      <c r="AC719" s="200"/>
      <c r="AD719" s="229"/>
      <c r="AE719" s="229"/>
      <c r="AF719" s="220"/>
      <c r="AG719" s="256"/>
      <c r="AH719" s="277"/>
      <c r="AI719" s="251"/>
      <c r="AJ719" s="98"/>
      <c r="AK719" s="6"/>
      <c r="AL719" s="6"/>
      <c r="AM719" s="6"/>
      <c r="AN719" s="6"/>
      <c r="AO719" s="6"/>
      <c r="AP719" s="6"/>
      <c r="AQ719" s="6"/>
      <c r="AR719" s="6"/>
      <c r="AS719" s="6"/>
    </row>
    <row r="720" spans="1:45" ht="15.95" customHeight="1" thickBot="1">
      <c r="A720" s="216"/>
      <c r="B720" s="216"/>
      <c r="C720" s="202"/>
      <c r="D720" s="202"/>
      <c r="E720" s="202"/>
      <c r="F720" s="202"/>
      <c r="G720" s="202"/>
      <c r="H720" s="202"/>
      <c r="J720" s="202"/>
      <c r="K720" s="222"/>
      <c r="L720" s="202"/>
      <c r="M720" s="202"/>
      <c r="N720" s="202"/>
      <c r="O720" s="203"/>
      <c r="P720" s="202"/>
      <c r="Q720" s="202"/>
      <c r="R720" s="202"/>
      <c r="S720" s="202"/>
      <c r="T720" s="202"/>
      <c r="U720" s="202"/>
      <c r="V720" s="202"/>
      <c r="W720" s="202"/>
      <c r="X720" s="203"/>
      <c r="Y720" s="203"/>
      <c r="Z720" s="203"/>
      <c r="AA720" s="202"/>
      <c r="AB720" s="202"/>
      <c r="AC720" s="202"/>
      <c r="AD720" s="230"/>
      <c r="AE720" s="230"/>
      <c r="AF720" s="222"/>
      <c r="AG720" s="257"/>
      <c r="AH720" s="278"/>
      <c r="AI720" s="252"/>
      <c r="AJ720" s="118"/>
      <c r="AK720" s="100"/>
      <c r="AL720" s="100"/>
      <c r="AM720" s="100"/>
      <c r="AN720" s="100"/>
      <c r="AO720" s="100"/>
      <c r="AP720" s="100"/>
      <c r="AQ720" s="100"/>
      <c r="AR720" s="100"/>
      <c r="AS720" s="100"/>
    </row>
    <row r="721" spans="1:45" ht="13.5" customHeight="1">
      <c r="A721" s="1" t="s">
        <v>0</v>
      </c>
      <c r="B721" s="206" t="s">
        <v>1</v>
      </c>
      <c r="C721" s="697" t="s">
        <v>2</v>
      </c>
      <c r="D721" s="657"/>
      <c r="E721" s="657"/>
      <c r="F721" s="657"/>
      <c r="G721" s="658"/>
      <c r="H721" s="183" t="s">
        <v>60</v>
      </c>
      <c r="I721" s="284"/>
      <c r="J721" s="423"/>
      <c r="K721" s="287"/>
      <c r="L721" s="149"/>
      <c r="M721" s="149"/>
      <c r="N721" s="149"/>
      <c r="O721" s="149"/>
      <c r="P721" s="149"/>
      <c r="Q721" s="149"/>
      <c r="R721" s="149"/>
      <c r="S72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721" s="713"/>
      <c r="U721" s="713"/>
      <c r="V721" s="713"/>
      <c r="W721" s="713"/>
      <c r="X721" s="713"/>
      <c r="Y721" s="713"/>
      <c r="Z721" s="713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2"/>
      <c r="AK721" s="2"/>
      <c r="AL721" s="94"/>
      <c r="AM721" s="94"/>
      <c r="AN721" s="94"/>
      <c r="AO721" s="94"/>
      <c r="AP721" s="94"/>
      <c r="AQ721" s="94"/>
      <c r="AR721" s="94"/>
      <c r="AS721" s="2"/>
    </row>
    <row r="722" spans="1:45" ht="13.5" customHeight="1">
      <c r="A722" s="207">
        <f t="shared" ref="A722:B728" si="150">A2</f>
        <v>70</v>
      </c>
      <c r="B722" s="208">
        <f t="shared" si="150"/>
        <v>0</v>
      </c>
      <c r="C722" s="679" t="s">
        <v>3</v>
      </c>
      <c r="D722" s="680"/>
      <c r="E722" s="680"/>
      <c r="F722" s="680"/>
      <c r="G722" s="681"/>
      <c r="H722" s="184"/>
      <c r="I722" s="285"/>
      <c r="J722" s="185"/>
      <c r="K722" s="285"/>
      <c r="L722" s="185"/>
      <c r="M722" s="185"/>
      <c r="N722" s="716" t="s">
        <v>242</v>
      </c>
      <c r="O722" s="716"/>
      <c r="P722" s="716"/>
      <c r="Q722" s="716"/>
      <c r="R722" s="716"/>
      <c r="S722" s="713"/>
      <c r="T722" s="713"/>
      <c r="U722" s="713"/>
      <c r="V722" s="713"/>
      <c r="W722" s="713"/>
      <c r="X722" s="713"/>
      <c r="Y722" s="713"/>
      <c r="Z722" s="713"/>
      <c r="AA722" s="713"/>
      <c r="AB722" s="713"/>
      <c r="AC722" s="713"/>
      <c r="AD722" s="713"/>
      <c r="AE722" s="713"/>
      <c r="AF722" s="713"/>
      <c r="AG722" s="713"/>
      <c r="AH722" s="713"/>
      <c r="AI722" s="713"/>
      <c r="AJ722" s="2"/>
      <c r="AK722" s="2"/>
      <c r="AL722" s="39"/>
      <c r="AM722" s="39"/>
      <c r="AN722" s="39"/>
      <c r="AO722" s="39"/>
      <c r="AP722" s="39"/>
      <c r="AQ722" s="39"/>
      <c r="AR722" s="13"/>
      <c r="AS722" s="2"/>
    </row>
    <row r="723" spans="1:45" ht="13.5" customHeight="1">
      <c r="A723" s="207">
        <f t="shared" si="150"/>
        <v>50</v>
      </c>
      <c r="B723" s="209">
        <f t="shared" si="150"/>
        <v>0</v>
      </c>
      <c r="C723" s="679" t="s">
        <v>4</v>
      </c>
      <c r="D723" s="680"/>
      <c r="E723" s="680"/>
      <c r="F723" s="680"/>
      <c r="G723" s="681"/>
      <c r="H723" s="184"/>
      <c r="I723" s="285"/>
      <c r="J723" s="185"/>
      <c r="K723" s="285"/>
      <c r="L723" s="185"/>
      <c r="M723" s="185"/>
      <c r="N723" s="716"/>
      <c r="O723" s="716"/>
      <c r="P723" s="716"/>
      <c r="Q723" s="716"/>
      <c r="R723" s="716"/>
      <c r="S723" s="713"/>
      <c r="T723" s="713"/>
      <c r="U723" s="713"/>
      <c r="V723" s="713"/>
      <c r="W723" s="713"/>
      <c r="X723" s="713"/>
      <c r="Y723" s="713"/>
      <c r="Z723" s="713"/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2"/>
      <c r="AK723" s="2"/>
      <c r="AL723" s="89"/>
      <c r="AM723" s="89"/>
      <c r="AN723" s="744" t="s">
        <v>150</v>
      </c>
      <c r="AO723" s="744"/>
      <c r="AP723" s="744"/>
      <c r="AQ723" s="744"/>
      <c r="AR723" s="744"/>
      <c r="AS723" s="744"/>
    </row>
    <row r="724" spans="1:45" ht="13.5" customHeight="1">
      <c r="A724" s="182">
        <f t="shared" si="150"/>
        <v>40</v>
      </c>
      <c r="B724" s="209">
        <f t="shared" si="150"/>
        <v>0</v>
      </c>
      <c r="C724" s="679" t="s">
        <v>262</v>
      </c>
      <c r="D724" s="680"/>
      <c r="E724" s="680"/>
      <c r="F724" s="680"/>
      <c r="G724" s="681"/>
      <c r="H724" s="183"/>
      <c r="I724" s="284"/>
      <c r="J724" s="423"/>
      <c r="K724" s="287"/>
      <c r="L724" s="149"/>
      <c r="M724" s="149"/>
      <c r="N724" s="149"/>
      <c r="O724" s="149"/>
      <c r="P724" s="149"/>
      <c r="Q724" s="149"/>
      <c r="R724" s="149"/>
      <c r="S724" s="713"/>
      <c r="T724" s="713"/>
      <c r="U724" s="713"/>
      <c r="V724" s="713"/>
      <c r="W724" s="713"/>
      <c r="X724" s="713"/>
      <c r="Y724" s="713"/>
      <c r="Z724" s="713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2"/>
      <c r="AK724" s="2"/>
      <c r="AL724" s="95"/>
      <c r="AM724" s="95"/>
      <c r="AN724" s="95"/>
      <c r="AO724" s="95"/>
      <c r="AP724" s="95"/>
      <c r="AQ724" s="95"/>
      <c r="AR724" s="95"/>
      <c r="AS724" s="2"/>
    </row>
    <row r="725" spans="1:45" ht="13.5" customHeight="1">
      <c r="A725" s="207">
        <f t="shared" si="150"/>
        <v>5</v>
      </c>
      <c r="B725" s="208">
        <f t="shared" si="150"/>
        <v>0</v>
      </c>
      <c r="C725" s="679" t="s">
        <v>263</v>
      </c>
      <c r="D725" s="680"/>
      <c r="E725" s="680"/>
      <c r="F725" s="680"/>
      <c r="G725" s="681"/>
      <c r="H725" s="183"/>
      <c r="I725" s="284"/>
      <c r="J725" s="423"/>
      <c r="K725" s="287"/>
      <c r="L725" s="149"/>
      <c r="M725" s="149"/>
      <c r="N725" s="149"/>
      <c r="O725" s="149"/>
      <c r="P725" s="149"/>
      <c r="Q725" s="149"/>
      <c r="R725" s="149"/>
      <c r="S725" s="713"/>
      <c r="T725" s="713"/>
      <c r="U725" s="713"/>
      <c r="V725" s="713"/>
      <c r="W725" s="713"/>
      <c r="X725" s="713"/>
      <c r="Y725" s="713"/>
      <c r="Z725" s="713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2"/>
      <c r="AK725" s="2"/>
      <c r="AL725" s="95"/>
      <c r="AM725" s="95"/>
      <c r="AN725" s="95"/>
      <c r="AO725" s="95"/>
      <c r="AP725" s="95"/>
      <c r="AQ725" s="95"/>
      <c r="AR725" s="95"/>
      <c r="AS725" s="2"/>
    </row>
    <row r="726" spans="1:45" ht="13.5" customHeight="1">
      <c r="A726" s="182">
        <f t="shared" si="150"/>
        <v>5</v>
      </c>
      <c r="B726" s="209">
        <f t="shared" si="150"/>
        <v>0</v>
      </c>
      <c r="C726" s="679" t="s">
        <v>5</v>
      </c>
      <c r="D726" s="680"/>
      <c r="E726" s="680"/>
      <c r="F726" s="680"/>
      <c r="G726" s="681"/>
      <c r="H726" s="183"/>
      <c r="I726" s="284"/>
      <c r="J726" s="423"/>
      <c r="K726" s="287"/>
      <c r="L726" s="149"/>
      <c r="M726" s="149"/>
      <c r="N726" s="149"/>
      <c r="O726" s="149"/>
      <c r="P726" s="149"/>
      <c r="Q726" s="149"/>
      <c r="R726" s="149"/>
      <c r="S726" s="713"/>
      <c r="T726" s="713"/>
      <c r="U726" s="713"/>
      <c r="V726" s="713"/>
      <c r="W726" s="713"/>
      <c r="X726" s="713"/>
      <c r="Y726" s="713"/>
      <c r="Z726" s="713"/>
      <c r="AA726" s="713"/>
      <c r="AB726" s="713"/>
      <c r="AC726" s="713"/>
      <c r="AD726" s="713"/>
      <c r="AE726" s="713"/>
      <c r="AF726" s="713"/>
      <c r="AG726" s="713"/>
      <c r="AH726" s="713"/>
      <c r="AI726" s="713"/>
      <c r="AJ726" s="2"/>
      <c r="AK726" s="2"/>
      <c r="AL726" s="2"/>
      <c r="AM726" s="2"/>
      <c r="AN726" s="2"/>
      <c r="AO726" s="2"/>
      <c r="AP726" s="2"/>
      <c r="AQ726" s="2"/>
      <c r="AR726" s="13"/>
      <c r="AS726" s="2"/>
    </row>
    <row r="727" spans="1:45" ht="13.5" customHeight="1">
      <c r="A727" s="182">
        <f t="shared" si="150"/>
        <v>10</v>
      </c>
      <c r="B727" s="209">
        <f t="shared" si="150"/>
        <v>0</v>
      </c>
      <c r="C727" s="679" t="s">
        <v>6</v>
      </c>
      <c r="D727" s="680"/>
      <c r="E727" s="680"/>
      <c r="F727" s="680"/>
      <c r="G727" s="681"/>
      <c r="H727" s="149"/>
      <c r="I727" s="284"/>
      <c r="J727" s="185"/>
      <c r="K727" s="285"/>
      <c r="L727" s="185"/>
      <c r="M727" s="185"/>
      <c r="N727" s="185"/>
      <c r="O727" s="185"/>
      <c r="P727" s="185"/>
      <c r="Q727" s="185"/>
      <c r="R727" s="185"/>
      <c r="S727" s="713"/>
      <c r="T727" s="713"/>
      <c r="U727" s="713"/>
      <c r="V727" s="713"/>
      <c r="W727" s="713"/>
      <c r="X727" s="713"/>
      <c r="Y727" s="713"/>
      <c r="Z727" s="713"/>
      <c r="AA727" s="713"/>
      <c r="AB727" s="713"/>
      <c r="AC727" s="713"/>
      <c r="AD727" s="713"/>
      <c r="AE727" s="713"/>
      <c r="AF727" s="713"/>
      <c r="AG727" s="713"/>
      <c r="AH727" s="713"/>
      <c r="AI727" s="713"/>
      <c r="AJ727" s="96"/>
      <c r="AK727" s="96"/>
      <c r="AL727" s="96"/>
      <c r="AM727" s="96"/>
      <c r="AN727" s="743" t="s">
        <v>149</v>
      </c>
      <c r="AO727" s="743"/>
      <c r="AP727" s="743"/>
      <c r="AQ727" s="743"/>
      <c r="AR727" s="743"/>
      <c r="AS727" s="743"/>
    </row>
    <row r="728" spans="1:45" ht="13.5" customHeight="1" thickBot="1">
      <c r="A728" s="210">
        <f t="shared" si="150"/>
        <v>0</v>
      </c>
      <c r="B728" s="211">
        <f t="shared" si="150"/>
        <v>0</v>
      </c>
      <c r="C728" s="699" t="s">
        <v>7</v>
      </c>
      <c r="D728" s="700"/>
      <c r="E728" s="700"/>
      <c r="F728" s="700"/>
      <c r="G728" s="701"/>
      <c r="H728" s="186"/>
      <c r="I728" s="286"/>
      <c r="J728" s="187"/>
      <c r="K728" s="218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223"/>
      <c r="AE728" s="223"/>
      <c r="AF728" s="218"/>
      <c r="AG728" s="253"/>
      <c r="AH728" s="276"/>
      <c r="AI728" s="250"/>
      <c r="AJ728" s="97"/>
      <c r="AK728" s="97"/>
      <c r="AL728" s="97"/>
      <c r="AM728" s="97"/>
      <c r="AN728" s="5"/>
      <c r="AO728" s="5"/>
      <c r="AP728" s="5"/>
      <c r="AQ728" s="5"/>
      <c r="AR728" s="14"/>
      <c r="AS728" s="5"/>
    </row>
    <row r="729" spans="1:45" ht="16.5" customHeight="1">
      <c r="A729" s="747" t="s">
        <v>61</v>
      </c>
      <c r="B729" s="748"/>
      <c r="C729" s="697" t="s">
        <v>8</v>
      </c>
      <c r="D729" s="657"/>
      <c r="E729" s="657"/>
      <c r="F729" s="657"/>
      <c r="G729" s="658"/>
      <c r="H729" s="762" t="s">
        <v>9</v>
      </c>
      <c r="I729" s="729" t="s">
        <v>50</v>
      </c>
      <c r="J729" s="758" t="s">
        <v>117</v>
      </c>
      <c r="K729" s="729" t="s">
        <v>47</v>
      </c>
      <c r="L729" s="702" t="s">
        <v>10</v>
      </c>
      <c r="M729" s="702" t="s">
        <v>11</v>
      </c>
      <c r="N729" s="702" t="s">
        <v>44</v>
      </c>
      <c r="O729" s="702" t="s">
        <v>12</v>
      </c>
      <c r="P729" s="702" t="s">
        <v>13</v>
      </c>
      <c r="Q729" s="702" t="s">
        <v>14</v>
      </c>
      <c r="R729" s="702" t="s">
        <v>15</v>
      </c>
      <c r="S729" s="702" t="s">
        <v>45</v>
      </c>
      <c r="T729" s="702" t="s">
        <v>16</v>
      </c>
      <c r="U729" s="702" t="s">
        <v>17</v>
      </c>
      <c r="V729" s="702" t="s">
        <v>18</v>
      </c>
      <c r="W729" s="702" t="s">
        <v>19</v>
      </c>
      <c r="X729" s="702" t="s">
        <v>20</v>
      </c>
      <c r="Y729" s="702" t="s">
        <v>55</v>
      </c>
      <c r="Z729" s="702" t="s">
        <v>54</v>
      </c>
      <c r="AA729" s="702" t="s">
        <v>53</v>
      </c>
      <c r="AB729" s="702" t="s">
        <v>21</v>
      </c>
      <c r="AC729" s="687" t="s">
        <v>22</v>
      </c>
      <c r="AD729" s="733" t="s">
        <v>56</v>
      </c>
      <c r="AE729" s="734"/>
      <c r="AF729" s="729" t="s">
        <v>148</v>
      </c>
      <c r="AG729" s="735" t="s">
        <v>43</v>
      </c>
      <c r="AH729" s="736" t="s">
        <v>316</v>
      </c>
      <c r="AI729" s="763" t="s">
        <v>23</v>
      </c>
      <c r="AJ729" s="759" t="s">
        <v>24</v>
      </c>
      <c r="AK729" s="670" t="s">
        <v>25</v>
      </c>
      <c r="AL729" s="755" t="s">
        <v>57</v>
      </c>
      <c r="AM729" s="756"/>
      <c r="AN729" s="756"/>
      <c r="AO729" s="756"/>
      <c r="AP729" s="756"/>
      <c r="AQ729" s="756"/>
      <c r="AR729" s="757"/>
      <c r="AS729" s="753" t="s">
        <v>26</v>
      </c>
    </row>
    <row r="730" spans="1:45" ht="46.5" customHeight="1" thickBot="1">
      <c r="A730" s="749"/>
      <c r="B730" s="750"/>
      <c r="C730" s="150" t="s">
        <v>27</v>
      </c>
      <c r="D730" s="181" t="s">
        <v>28</v>
      </c>
      <c r="E730" s="181" t="s">
        <v>29</v>
      </c>
      <c r="F730" s="181" t="s">
        <v>30</v>
      </c>
      <c r="G730" s="151" t="s">
        <v>51</v>
      </c>
      <c r="H730" s="660"/>
      <c r="I730" s="662"/>
      <c r="J730" s="656"/>
      <c r="K730" s="662"/>
      <c r="L730" s="664"/>
      <c r="M730" s="664"/>
      <c r="N730" s="664"/>
      <c r="O730" s="664"/>
      <c r="P730" s="664"/>
      <c r="Q730" s="664"/>
      <c r="R730" s="664"/>
      <c r="S730" s="664"/>
      <c r="T730" s="664"/>
      <c r="U730" s="664"/>
      <c r="V730" s="664"/>
      <c r="W730" s="664"/>
      <c r="X730" s="664"/>
      <c r="Y730" s="664"/>
      <c r="Z730" s="664"/>
      <c r="AA730" s="664"/>
      <c r="AB730" s="664"/>
      <c r="AC730" s="688"/>
      <c r="AD730" s="711"/>
      <c r="AE730" s="712"/>
      <c r="AF730" s="662"/>
      <c r="AG730" s="665"/>
      <c r="AH730" s="737"/>
      <c r="AI730" s="686"/>
      <c r="AJ730" s="760"/>
      <c r="AK730" s="761"/>
      <c r="AL730" s="9" t="s">
        <v>31</v>
      </c>
      <c r="AM730" s="122" t="s">
        <v>32</v>
      </c>
      <c r="AN730" s="10" t="s">
        <v>33</v>
      </c>
      <c r="AO730" s="121" t="s">
        <v>34</v>
      </c>
      <c r="AP730" s="10" t="s">
        <v>35</v>
      </c>
      <c r="AQ730" s="122" t="s">
        <v>36</v>
      </c>
      <c r="AR730" s="15" t="s">
        <v>37</v>
      </c>
      <c r="AS730" s="695"/>
    </row>
    <row r="731" spans="1:45" ht="23.45" customHeight="1" thickBot="1">
      <c r="A731" s="749"/>
      <c r="B731" s="750"/>
      <c r="C731" s="205">
        <f>'هر څه دلته وليکئ'!AD59</f>
        <v>0</v>
      </c>
      <c r="D731" s="205">
        <f>'هر څه دلته وليکئ'!AE59</f>
        <v>0</v>
      </c>
      <c r="E731" s="205">
        <f>'هر څه دلته وليکئ'!AF59</f>
        <v>0</v>
      </c>
      <c r="F731" s="205">
        <f>'هر څه دلته وليکئ'!AG59</f>
        <v>0</v>
      </c>
      <c r="G731" s="432">
        <f>'هر څه دلته وليکئ'!AH59</f>
        <v>0</v>
      </c>
      <c r="H731" s="190">
        <f>'هر څه دلته وليکئ'!AI59</f>
        <v>0</v>
      </c>
      <c r="I731" s="205">
        <f>'هر څه دلته وليکئ'!AJ59</f>
        <v>0</v>
      </c>
      <c r="J731" s="721">
        <f>'هر څه دلته وليکئ'!AB59</f>
        <v>0</v>
      </c>
      <c r="K731" s="433">
        <f>'هر څه دلته وليکئ'!AK59</f>
        <v>0</v>
      </c>
      <c r="L731" s="190">
        <f>'هر څه دلته وليکئ'!AL59</f>
        <v>0</v>
      </c>
      <c r="M731" s="190">
        <f>'هر څه دلته وليکئ'!AM59</f>
        <v>0</v>
      </c>
      <c r="N731" s="190">
        <f>'هر څه دلته وليکئ'!AN59</f>
        <v>0</v>
      </c>
      <c r="O731" s="190">
        <f>'هر څه دلته وليکئ'!AO59</f>
        <v>0</v>
      </c>
      <c r="P731" s="190">
        <f>'هر څه دلته وليکئ'!AP59</f>
        <v>0</v>
      </c>
      <c r="Q731" s="190">
        <f>'هر څه دلته وليکئ'!AQ59</f>
        <v>0</v>
      </c>
      <c r="R731" s="190">
        <f>'هر څه دلته وليکئ'!AR59</f>
        <v>0</v>
      </c>
      <c r="S731" s="190">
        <f>'هر څه دلته وليکئ'!AS59</f>
        <v>0</v>
      </c>
      <c r="T731" s="190">
        <f>'هر څه دلته وليکئ'!AT59</f>
        <v>0</v>
      </c>
      <c r="U731" s="190">
        <f>'هر څه دلته وليکئ'!AU59</f>
        <v>0</v>
      </c>
      <c r="V731" s="190">
        <f>'هر څه دلته وليکئ'!AV59</f>
        <v>0</v>
      </c>
      <c r="W731" s="190">
        <f>'هر څه دلته وليکئ'!AW59</f>
        <v>0</v>
      </c>
      <c r="X731" s="190">
        <f>'هر څه دلته وليکئ'!AX59</f>
        <v>0</v>
      </c>
      <c r="Y731" s="190"/>
      <c r="Z731" s="190">
        <f>'هر څه دلته وليکئ'!AZ59</f>
        <v>0</v>
      </c>
      <c r="AA731" s="190">
        <f>'هر څه دلته وليکئ'!BA59</f>
        <v>0</v>
      </c>
      <c r="AB731" s="190">
        <f>'هر څه دلته وليکئ'!BB59</f>
        <v>0</v>
      </c>
      <c r="AC731" s="193">
        <f>'هر څه دلته وليکئ'!BC59</f>
        <v>0</v>
      </c>
      <c r="AD731" s="745" t="s">
        <v>114</v>
      </c>
      <c r="AE731" s="746"/>
      <c r="AF731" s="205">
        <f>'هر څه دلته وليکئ'!BD59</f>
        <v>0</v>
      </c>
      <c r="AG731" s="706">
        <f>'هر څه دلته وليکئ'!DH59</f>
        <v>0</v>
      </c>
      <c r="AH731" s="740">
        <f>'هر څه دلته وليکئ'!DI59</f>
        <v>0</v>
      </c>
      <c r="AI731" s="421" t="str">
        <f>'هر څه دلته وليکئ'!DJ59</f>
        <v xml:space="preserve"> ثبت </v>
      </c>
      <c r="AJ731" s="673">
        <f>'هر څه دلته وليکئ'!DM59</f>
        <v>0</v>
      </c>
      <c r="AK731" s="682">
        <f>'هر څه دلته وليکئ'!DN59</f>
        <v>0</v>
      </c>
      <c r="AL731" s="676">
        <f>'هر څه دلته وليکئ'!DO59</f>
        <v>0</v>
      </c>
      <c r="AM731" s="673">
        <f>'هر څه دلته وليکئ'!DP59</f>
        <v>0</v>
      </c>
      <c r="AN731" s="673">
        <f>'هر څه دلته وليکئ'!DQ59</f>
        <v>0</v>
      </c>
      <c r="AO731" s="673">
        <f>'هر څه دلته وليکئ'!DR59</f>
        <v>0</v>
      </c>
      <c r="AP731" s="673">
        <f>'هر څه دلته وليکئ'!DS59</f>
        <v>0</v>
      </c>
      <c r="AQ731" s="673">
        <f>'هر څه دلته وليکئ'!DT59</f>
        <v>0</v>
      </c>
      <c r="AR731" s="673">
        <f>'هر څه دلته وليکئ'!DU59</f>
        <v>0</v>
      </c>
      <c r="AS731" s="670">
        <v>49</v>
      </c>
    </row>
    <row r="732" spans="1:45" ht="23.45" customHeight="1" thickBot="1">
      <c r="A732" s="749"/>
      <c r="B732" s="750"/>
      <c r="C732" s="205">
        <f>'هر څه دلته وليکئ'!A59</f>
        <v>0</v>
      </c>
      <c r="D732" s="205">
        <f>'هر څه دلته وليکئ'!B59</f>
        <v>0</v>
      </c>
      <c r="E732" s="205">
        <f>'هر څه دلته وليکئ'!C59</f>
        <v>0</v>
      </c>
      <c r="F732" s="205">
        <f>'هر څه دلته وليکئ'!D59</f>
        <v>0</v>
      </c>
      <c r="G732" s="432">
        <f>'هر څه دلته وليکئ'!E59</f>
        <v>0</v>
      </c>
      <c r="H732" s="190">
        <f>'هر څه دلته وليکئ'!F59</f>
        <v>0</v>
      </c>
      <c r="I732" s="205">
        <f>'هر څه دلته وليکئ'!G59</f>
        <v>0</v>
      </c>
      <c r="J732" s="722"/>
      <c r="K732" s="435">
        <f>'هر څه دلته وليکئ'!H59</f>
        <v>0</v>
      </c>
      <c r="L732" s="194">
        <f>'هر څه دلته وليکئ'!I59</f>
        <v>0</v>
      </c>
      <c r="M732" s="194">
        <f>'هر څه دلته وليکئ'!J59</f>
        <v>0</v>
      </c>
      <c r="N732" s="194">
        <f>'هر څه دلته وليکئ'!K59</f>
        <v>0</v>
      </c>
      <c r="O732" s="194">
        <f>'هر څه دلته وليکئ'!L59</f>
        <v>0</v>
      </c>
      <c r="P732" s="194">
        <f>'هر څه دلته وليکئ'!M59</f>
        <v>0</v>
      </c>
      <c r="Q732" s="194">
        <f>'هر څه دلته وليکئ'!N59</f>
        <v>0</v>
      </c>
      <c r="R732" s="194">
        <f>'هر څه دلته وليکئ'!O59</f>
        <v>0</v>
      </c>
      <c r="S732" s="194"/>
      <c r="T732" s="194">
        <f>'هر څه دلته وليکئ'!Q59</f>
        <v>0</v>
      </c>
      <c r="U732" s="194">
        <f>'هر څه دلته وليکئ'!R59</f>
        <v>0</v>
      </c>
      <c r="V732" s="194">
        <f>'هر څه دلته وليکئ'!S59</f>
        <v>0</v>
      </c>
      <c r="W732" s="194">
        <f>'هر څه دلته وليکئ'!T59</f>
        <v>0</v>
      </c>
      <c r="X732" s="194">
        <f>'هر څه دلته وليکئ'!U59</f>
        <v>0</v>
      </c>
      <c r="Y732" s="194"/>
      <c r="Z732" s="194">
        <f>'هر څه دلته وليکئ'!W59</f>
        <v>0</v>
      </c>
      <c r="AA732" s="194">
        <f>'هر څه دلته وليکئ'!X59</f>
        <v>0</v>
      </c>
      <c r="AB732" s="194">
        <f>'هر څه دلته وليکئ'!Y59</f>
        <v>0</v>
      </c>
      <c r="AC732" s="195">
        <f>'هر څه دلته وليکئ'!Z59</f>
        <v>0</v>
      </c>
      <c r="AD732" s="724" t="s">
        <v>115</v>
      </c>
      <c r="AE732" s="725"/>
      <c r="AF732" s="205">
        <f>'هر څه دلته وليکئ'!AA59</f>
        <v>0</v>
      </c>
      <c r="AG732" s="707"/>
      <c r="AH732" s="741"/>
      <c r="AI732" s="653" t="str">
        <f>'هر څه دلته وليکئ'!DK59</f>
        <v xml:space="preserve">  پاڼه</v>
      </c>
      <c r="AJ732" s="674"/>
      <c r="AK732" s="683"/>
      <c r="AL732" s="677"/>
      <c r="AM732" s="674"/>
      <c r="AN732" s="674"/>
      <c r="AO732" s="674"/>
      <c r="AP732" s="674"/>
      <c r="AQ732" s="674"/>
      <c r="AR732" s="674"/>
      <c r="AS732" s="671"/>
    </row>
    <row r="733" spans="1:45" ht="23.45" customHeight="1">
      <c r="A733" s="749"/>
      <c r="B733" s="750"/>
      <c r="C733" s="262">
        <f>'هر څه دلته وليکئ'!CG59</f>
        <v>0</v>
      </c>
      <c r="D733" s="262">
        <f>'هر څه دلته وليکئ'!CH59</f>
        <v>0</v>
      </c>
      <c r="E733" s="262">
        <f>'هر څه دلته وليکئ'!CI59</f>
        <v>0</v>
      </c>
      <c r="F733" s="262">
        <f>'هر څه دلته وليکئ'!CJ59</f>
        <v>0</v>
      </c>
      <c r="G733" s="439">
        <f>'هر څه دلته وليکئ'!CK59</f>
        <v>0</v>
      </c>
      <c r="H733" s="447">
        <f>'هر څه دلته وليکئ'!CL59</f>
        <v>0</v>
      </c>
      <c r="I733" s="262">
        <f>'هر څه دلته وليکئ'!CM59</f>
        <v>0</v>
      </c>
      <c r="J733" s="722"/>
      <c r="K733" s="262">
        <f>'هر څه دلته وليکئ'!CO59</f>
        <v>0</v>
      </c>
      <c r="L733" s="155">
        <f>'هر څه دلته وليکئ'!CP59</f>
        <v>0</v>
      </c>
      <c r="M733" s="155">
        <f>'هر څه دلته وليکئ'!CQ59</f>
        <v>0</v>
      </c>
      <c r="N733" s="155"/>
      <c r="O733" s="155">
        <f>'هر څه دلته وليکئ'!CS59</f>
        <v>0</v>
      </c>
      <c r="P733" s="155"/>
      <c r="Q733" s="155">
        <f>'هر څه دلته وليکئ'!CU59</f>
        <v>0</v>
      </c>
      <c r="R733" s="155">
        <f>'هر څه دلته وليکئ'!CV59</f>
        <v>0</v>
      </c>
      <c r="S733" s="155"/>
      <c r="T733" s="155">
        <f>'هر څه دلته وليکئ'!CX59</f>
        <v>0</v>
      </c>
      <c r="U733" s="155">
        <f>'هر څه دلته وليکئ'!CY59</f>
        <v>0</v>
      </c>
      <c r="V733" s="155">
        <f>'هر څه دلته وليکئ'!CZ59</f>
        <v>0</v>
      </c>
      <c r="W733" s="155">
        <f>'هر څه دلته وليکئ'!DA59</f>
        <v>0</v>
      </c>
      <c r="X733" s="155">
        <f>'هر څه دلته وليکئ'!DB59</f>
        <v>0</v>
      </c>
      <c r="Y733" s="155"/>
      <c r="Z733" s="155">
        <f>'هر څه دلته وليکئ'!DD59</f>
        <v>0</v>
      </c>
      <c r="AA733" s="155">
        <f>'هر څه دلته وليکئ'!DE59</f>
        <v>0</v>
      </c>
      <c r="AB733" s="155">
        <f>'هر څه دلته وليکئ'!DF59</f>
        <v>0</v>
      </c>
      <c r="AC733" s="196">
        <f>'هر څه دلته وليکئ'!DG59</f>
        <v>0</v>
      </c>
      <c r="AD733" s="224" t="s">
        <v>49</v>
      </c>
      <c r="AE733" s="738" t="s">
        <v>116</v>
      </c>
      <c r="AF733" s="729">
        <f>AF13</f>
        <v>1403</v>
      </c>
      <c r="AG733" s="707"/>
      <c r="AH733" s="741"/>
      <c r="AI733" s="653"/>
      <c r="AJ733" s="674"/>
      <c r="AK733" s="683"/>
      <c r="AL733" s="677"/>
      <c r="AM733" s="674"/>
      <c r="AN733" s="674"/>
      <c r="AO733" s="674"/>
      <c r="AP733" s="674"/>
      <c r="AQ733" s="674"/>
      <c r="AR733" s="674"/>
      <c r="AS733" s="671"/>
    </row>
    <row r="734" spans="1:45" ht="23.45" customHeight="1">
      <c r="A734" s="749"/>
      <c r="B734" s="750"/>
      <c r="C734" s="441">
        <v>0</v>
      </c>
      <c r="D734" s="426">
        <v>0</v>
      </c>
      <c r="E734" s="263">
        <f>IF(G734="","",G734-F734)</f>
        <v>0</v>
      </c>
      <c r="F734" s="263">
        <f>IF(F735="","",F735-F733)</f>
        <v>0</v>
      </c>
      <c r="G734" s="443">
        <f>IF(G735="","",G735-G733)</f>
        <v>0</v>
      </c>
      <c r="H734" s="726">
        <f>'هر څه دلته وليکئ'!BK59</f>
        <v>0</v>
      </c>
      <c r="I734" s="727">
        <f>'هر څه دلته وليکئ'!BL59</f>
        <v>0</v>
      </c>
      <c r="J734" s="722"/>
      <c r="K734" s="263">
        <f>'هر څه دلته وليکئ'!BM59</f>
        <v>0</v>
      </c>
      <c r="L734" s="156">
        <f>'هر څه دلته وليکئ'!BN59</f>
        <v>0</v>
      </c>
      <c r="M734" s="156">
        <f>'هر څه دلته وليکئ'!BO59</f>
        <v>0</v>
      </c>
      <c r="N734" s="156"/>
      <c r="O734" s="156">
        <f>'هر څه دلته وليکئ'!BQ59</f>
        <v>0</v>
      </c>
      <c r="P734" s="156"/>
      <c r="Q734" s="156">
        <f>'هر څه دلته وليکئ'!BS59</f>
        <v>0</v>
      </c>
      <c r="R734" s="156">
        <f>'هر څه دلته وليکئ'!BT59</f>
        <v>0</v>
      </c>
      <c r="S734" s="156"/>
      <c r="T734" s="156">
        <f>'هر څه دلته وليکئ'!BV59</f>
        <v>0</v>
      </c>
      <c r="U734" s="156">
        <f>'هر څه دلته وليکئ'!BW59</f>
        <v>0</v>
      </c>
      <c r="V734" s="156">
        <f>'هر څه دلته وليکئ'!BX59</f>
        <v>0</v>
      </c>
      <c r="W734" s="156">
        <f>'هر څه دلته وليکئ'!BY59</f>
        <v>0</v>
      </c>
      <c r="X734" s="156">
        <f>'هر څه دلته وليکئ'!BZ59</f>
        <v>0</v>
      </c>
      <c r="Y734" s="156"/>
      <c r="Z734" s="156">
        <f>'هر څه دلته وليکئ'!CB59</f>
        <v>0</v>
      </c>
      <c r="AA734" s="156">
        <f>'هر څه دلته وليکئ'!CC59</f>
        <v>0</v>
      </c>
      <c r="AB734" s="156">
        <f>'هر څه دلته وليکئ'!CD59</f>
        <v>0</v>
      </c>
      <c r="AC734" s="198">
        <f>'هر څه دلته وليکئ'!CE59</f>
        <v>0</v>
      </c>
      <c r="AD734" s="225" t="s">
        <v>0</v>
      </c>
      <c r="AE734" s="738"/>
      <c r="AF734" s="661"/>
      <c r="AG734" s="707"/>
      <c r="AH734" s="741"/>
      <c r="AI734" s="653" t="str">
        <f>'هر څه دلته وليکئ'!DL59</f>
        <v>جلد</v>
      </c>
      <c r="AJ734" s="674"/>
      <c r="AK734" s="683"/>
      <c r="AL734" s="677"/>
      <c r="AM734" s="674"/>
      <c r="AN734" s="674"/>
      <c r="AO734" s="674"/>
      <c r="AP734" s="674"/>
      <c r="AQ734" s="674"/>
      <c r="AR734" s="674"/>
      <c r="AS734" s="671"/>
    </row>
    <row r="735" spans="1:45" ht="23.45" customHeight="1">
      <c r="A735" s="751"/>
      <c r="B735" s="752"/>
      <c r="C735" s="263">
        <f>'هر څه دلته وليکئ'!BF59</f>
        <v>0</v>
      </c>
      <c r="D735" s="263">
        <f>'هر څه دلته وليکئ'!BG59</f>
        <v>0</v>
      </c>
      <c r="E735" s="263">
        <f>'هر څه دلته وليکئ'!BH59</f>
        <v>0</v>
      </c>
      <c r="F735" s="263">
        <f>'هر څه دلته وليکئ'!BI59</f>
        <v>0</v>
      </c>
      <c r="G735" s="450">
        <f>'هر څه دلته وليکئ'!BJ59</f>
        <v>0</v>
      </c>
      <c r="H735" s="715"/>
      <c r="I735" s="728"/>
      <c r="J735" s="723"/>
      <c r="K735" s="263">
        <f t="shared" ref="K735:R735" si="151">SUM(K734+K733)</f>
        <v>0</v>
      </c>
      <c r="L735" s="156">
        <f t="shared" si="151"/>
        <v>0</v>
      </c>
      <c r="M735" s="189">
        <f t="shared" si="151"/>
        <v>0</v>
      </c>
      <c r="N735" s="189"/>
      <c r="O735" s="189">
        <f t="shared" si="151"/>
        <v>0</v>
      </c>
      <c r="P735" s="189"/>
      <c r="Q735" s="189">
        <f t="shared" si="151"/>
        <v>0</v>
      </c>
      <c r="R735" s="189">
        <f t="shared" si="151"/>
        <v>0</v>
      </c>
      <c r="S735" s="189"/>
      <c r="T735" s="189">
        <f t="shared" ref="T735:X735" si="152">SUM(T734+T733)</f>
        <v>0</v>
      </c>
      <c r="U735" s="189">
        <f t="shared" si="152"/>
        <v>0</v>
      </c>
      <c r="V735" s="189">
        <f t="shared" si="152"/>
        <v>0</v>
      </c>
      <c r="W735" s="189">
        <f t="shared" si="152"/>
        <v>0</v>
      </c>
      <c r="X735" s="189">
        <f t="shared" si="152"/>
        <v>0</v>
      </c>
      <c r="Y735" s="189"/>
      <c r="Z735" s="189">
        <f t="shared" ref="Z735:AB735" si="153">SUM(Z734+Z733)</f>
        <v>0</v>
      </c>
      <c r="AA735" s="189">
        <f t="shared" si="153"/>
        <v>0</v>
      </c>
      <c r="AB735" s="189">
        <f t="shared" si="153"/>
        <v>0</v>
      </c>
      <c r="AC735" s="204">
        <f>SUM(AC734+AC733)</f>
        <v>0</v>
      </c>
      <c r="AD735" s="226" t="s">
        <v>48</v>
      </c>
      <c r="AE735" s="739"/>
      <c r="AF735" s="728"/>
      <c r="AG735" s="708"/>
      <c r="AH735" s="742"/>
      <c r="AI735" s="654"/>
      <c r="AJ735" s="675"/>
      <c r="AK735" s="684"/>
      <c r="AL735" s="678"/>
      <c r="AM735" s="675"/>
      <c r="AN735" s="675"/>
      <c r="AO735" s="675"/>
      <c r="AP735" s="675"/>
      <c r="AQ735" s="675"/>
      <c r="AR735" s="675"/>
      <c r="AS735" s="672"/>
    </row>
    <row r="736" spans="1:45" ht="15.95" customHeight="1">
      <c r="A736" s="704" t="s">
        <v>264</v>
      </c>
      <c r="B736" s="705"/>
      <c r="C736" s="705"/>
      <c r="D736" s="705"/>
      <c r="E736" s="705"/>
      <c r="F736" s="705"/>
      <c r="G736" s="705"/>
      <c r="H736" s="705"/>
      <c r="I736" s="705"/>
      <c r="J736" s="705"/>
      <c r="K736" s="704" t="s">
        <v>119</v>
      </c>
      <c r="L736" s="705"/>
      <c r="M736" s="705"/>
      <c r="N736" s="705"/>
      <c r="O736" s="705"/>
      <c r="P736" s="705"/>
      <c r="Q736" s="705"/>
      <c r="R736" s="705"/>
      <c r="S736" s="705"/>
      <c r="T736" s="705"/>
      <c r="U736" s="705"/>
      <c r="V736" s="705"/>
      <c r="W736" s="705"/>
      <c r="X736" s="705"/>
      <c r="Y736" s="705"/>
      <c r="Z736" s="705"/>
      <c r="AA736" s="705"/>
      <c r="AB736" s="705"/>
      <c r="AC736" s="717"/>
      <c r="AD736" s="718" t="s">
        <v>118</v>
      </c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20"/>
    </row>
    <row r="737" spans="1:45" ht="15.95" customHeight="1" thickBot="1">
      <c r="A737" s="650" t="s">
        <v>58</v>
      </c>
      <c r="B737" s="651"/>
      <c r="C737" s="651"/>
      <c r="D737" s="651"/>
      <c r="E737" s="651"/>
      <c r="F737" s="651"/>
      <c r="G737" s="651"/>
      <c r="H737" s="651"/>
      <c r="I737" s="651"/>
      <c r="J737" s="651"/>
      <c r="K737" s="651"/>
      <c r="L737" s="651"/>
      <c r="M737" s="651"/>
      <c r="N737" s="651"/>
      <c r="O737" s="651"/>
      <c r="P737" s="651"/>
      <c r="Q737" s="651"/>
      <c r="R737" s="651"/>
      <c r="S737" s="651"/>
      <c r="T737" s="651"/>
      <c r="U737" s="651"/>
      <c r="V737" s="651"/>
      <c r="W737" s="651"/>
      <c r="X737" s="651"/>
      <c r="Y737" s="651"/>
      <c r="Z737" s="651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2"/>
    </row>
    <row r="738" spans="1:45" ht="14.45" customHeight="1">
      <c r="A738" s="689" t="s">
        <v>61</v>
      </c>
      <c r="B738" s="690"/>
      <c r="C738" s="657" t="s">
        <v>8</v>
      </c>
      <c r="D738" s="657"/>
      <c r="E738" s="657"/>
      <c r="F738" s="657"/>
      <c r="G738" s="658"/>
      <c r="H738" s="659" t="s">
        <v>9</v>
      </c>
      <c r="I738" s="661" t="s">
        <v>50</v>
      </c>
      <c r="J738" s="655" t="s">
        <v>147</v>
      </c>
      <c r="K738" s="661" t="s">
        <v>146</v>
      </c>
      <c r="L738" s="663" t="s">
        <v>10</v>
      </c>
      <c r="M738" s="663" t="s">
        <v>11</v>
      </c>
      <c r="N738" s="663" t="s">
        <v>44</v>
      </c>
      <c r="O738" s="663" t="s">
        <v>12</v>
      </c>
      <c r="P738" s="663" t="s">
        <v>13</v>
      </c>
      <c r="Q738" s="663" t="s">
        <v>14</v>
      </c>
      <c r="R738" s="663" t="s">
        <v>15</v>
      </c>
      <c r="S738" s="663" t="s">
        <v>45</v>
      </c>
      <c r="T738" s="663" t="s">
        <v>16</v>
      </c>
      <c r="U738" s="663" t="s">
        <v>17</v>
      </c>
      <c r="V738" s="663" t="s">
        <v>18</v>
      </c>
      <c r="W738" s="663" t="s">
        <v>19</v>
      </c>
      <c r="X738" s="663" t="s">
        <v>20</v>
      </c>
      <c r="Y738" s="663" t="s">
        <v>55</v>
      </c>
      <c r="Z738" s="663" t="s">
        <v>54</v>
      </c>
      <c r="AA738" s="663" t="s">
        <v>53</v>
      </c>
      <c r="AB738" s="663" t="s">
        <v>21</v>
      </c>
      <c r="AC738" s="696" t="s">
        <v>22</v>
      </c>
      <c r="AD738" s="709" t="s">
        <v>56</v>
      </c>
      <c r="AE738" s="710"/>
      <c r="AF738" s="661" t="s">
        <v>148</v>
      </c>
      <c r="AG738" s="653" t="s">
        <v>43</v>
      </c>
      <c r="AH738" s="736" t="s">
        <v>316</v>
      </c>
      <c r="AI738" s="685" t="s">
        <v>23</v>
      </c>
      <c r="AJ738" s="685" t="s">
        <v>24</v>
      </c>
      <c r="AK738" s="731" t="s">
        <v>25</v>
      </c>
      <c r="AL738" s="691" t="s">
        <v>57</v>
      </c>
      <c r="AM738" s="692"/>
      <c r="AN738" s="692"/>
      <c r="AO738" s="692"/>
      <c r="AP738" s="692"/>
      <c r="AQ738" s="692"/>
      <c r="AR738" s="693"/>
      <c r="AS738" s="694" t="s">
        <v>26</v>
      </c>
    </row>
    <row r="739" spans="1:45" ht="46.5" customHeight="1" thickBot="1">
      <c r="A739" s="668"/>
      <c r="B739" s="669"/>
      <c r="C739" s="150" t="s">
        <v>27</v>
      </c>
      <c r="D739" s="181" t="s">
        <v>28</v>
      </c>
      <c r="E739" s="181" t="s">
        <v>29</v>
      </c>
      <c r="F739" s="181" t="s">
        <v>30</v>
      </c>
      <c r="G739" s="151" t="s">
        <v>51</v>
      </c>
      <c r="H739" s="660"/>
      <c r="I739" s="662"/>
      <c r="J739" s="656"/>
      <c r="K739" s="662"/>
      <c r="L739" s="664"/>
      <c r="M739" s="664"/>
      <c r="N739" s="664"/>
      <c r="O739" s="664"/>
      <c r="P739" s="664"/>
      <c r="Q739" s="664"/>
      <c r="R739" s="664"/>
      <c r="S739" s="664"/>
      <c r="T739" s="664"/>
      <c r="U739" s="664"/>
      <c r="V739" s="664"/>
      <c r="W739" s="664"/>
      <c r="X739" s="664"/>
      <c r="Y739" s="664"/>
      <c r="Z739" s="664"/>
      <c r="AA739" s="664"/>
      <c r="AB739" s="664"/>
      <c r="AC739" s="688"/>
      <c r="AD739" s="711"/>
      <c r="AE739" s="712"/>
      <c r="AF739" s="662"/>
      <c r="AG739" s="665"/>
      <c r="AH739" s="737"/>
      <c r="AI739" s="686"/>
      <c r="AJ739" s="686"/>
      <c r="AK739" s="732"/>
      <c r="AL739" s="91" t="s">
        <v>31</v>
      </c>
      <c r="AM739" s="122" t="s">
        <v>32</v>
      </c>
      <c r="AN739" s="92" t="s">
        <v>33</v>
      </c>
      <c r="AO739" s="121" t="s">
        <v>34</v>
      </c>
      <c r="AP739" s="92" t="s">
        <v>35</v>
      </c>
      <c r="AQ739" s="122" t="s">
        <v>36</v>
      </c>
      <c r="AR739" s="93" t="s">
        <v>37</v>
      </c>
      <c r="AS739" s="695"/>
    </row>
    <row r="740" spans="1:45" ht="23.45" customHeight="1" thickBot="1">
      <c r="A740" s="668"/>
      <c r="B740" s="669"/>
      <c r="C740" s="205">
        <f>'هر څه دلته وليکئ'!AD60</f>
        <v>0</v>
      </c>
      <c r="D740" s="205">
        <f>'هر څه دلته وليکئ'!AE60</f>
        <v>0</v>
      </c>
      <c r="E740" s="205">
        <f>'هر څه دلته وليکئ'!AF60</f>
        <v>0</v>
      </c>
      <c r="F740" s="205">
        <f>'هر څه دلته وليکئ'!AG60</f>
        <v>0</v>
      </c>
      <c r="G740" s="432">
        <f>'هر څه دلته وليکئ'!AH60</f>
        <v>0</v>
      </c>
      <c r="H740" s="190">
        <f>'هر څه دلته وليکئ'!AI60</f>
        <v>0</v>
      </c>
      <c r="I740" s="205">
        <f>'هر څه دلته وليکئ'!AJ60</f>
        <v>0</v>
      </c>
      <c r="J740" s="721">
        <f>'هر څه دلته وليکئ'!AB60</f>
        <v>0</v>
      </c>
      <c r="K740" s="433">
        <f>'هر څه دلته وليکئ'!AK60</f>
        <v>0</v>
      </c>
      <c r="L740" s="190">
        <f>'هر څه دلته وليکئ'!AL60</f>
        <v>0</v>
      </c>
      <c r="M740" s="190">
        <f>'هر څه دلته وليکئ'!AM60</f>
        <v>0</v>
      </c>
      <c r="N740" s="190">
        <f>'هر څه دلته وليکئ'!AN60</f>
        <v>0</v>
      </c>
      <c r="O740" s="190">
        <f>'هر څه دلته وليکئ'!AO60</f>
        <v>0</v>
      </c>
      <c r="P740" s="190">
        <f>'هر څه دلته وليکئ'!AP60</f>
        <v>0</v>
      </c>
      <c r="Q740" s="190">
        <f>'هر څه دلته وليکئ'!AQ60</f>
        <v>0</v>
      </c>
      <c r="R740" s="190">
        <f>'هر څه دلته وليکئ'!AR60</f>
        <v>0</v>
      </c>
      <c r="S740" s="190">
        <f>'هر څه دلته وليکئ'!AS60</f>
        <v>0</v>
      </c>
      <c r="T740" s="190">
        <f>'هر څه دلته وليکئ'!AT60</f>
        <v>0</v>
      </c>
      <c r="U740" s="190">
        <f>'هر څه دلته وليکئ'!AU60</f>
        <v>0</v>
      </c>
      <c r="V740" s="190">
        <f>'هر څه دلته وليکئ'!AV60</f>
        <v>0</v>
      </c>
      <c r="W740" s="190">
        <f>'هر څه دلته وليکئ'!AW60</f>
        <v>0</v>
      </c>
      <c r="X740" s="190">
        <f>'هر څه دلته وليکئ'!AX60</f>
        <v>0</v>
      </c>
      <c r="Y740" s="190"/>
      <c r="Z740" s="190">
        <f>'هر څه دلته وليکئ'!AZ60</f>
        <v>0</v>
      </c>
      <c r="AA740" s="190">
        <f>'هر څه دلته وليکئ'!BA60</f>
        <v>0</v>
      </c>
      <c r="AB740" s="190">
        <f>'هر څه دلته وليکئ'!BB60</f>
        <v>0</v>
      </c>
      <c r="AC740" s="193">
        <f>'هر څه دلته وليکئ'!BC60</f>
        <v>0</v>
      </c>
      <c r="AD740" s="745" t="s">
        <v>114</v>
      </c>
      <c r="AE740" s="746"/>
      <c r="AF740" s="205">
        <f>'هر څه دلته وليکئ'!BD60</f>
        <v>0</v>
      </c>
      <c r="AG740" s="706">
        <f>'هر څه دلته وليکئ'!DH60</f>
        <v>0</v>
      </c>
      <c r="AH740" s="740">
        <f>'هر څه دلته وليکئ'!DI60</f>
        <v>0</v>
      </c>
      <c r="AI740" s="421" t="str">
        <f>'هر څه دلته وليکئ'!DJ60</f>
        <v xml:space="preserve"> ثبت </v>
      </c>
      <c r="AJ740" s="673">
        <f>'هر څه دلته وليکئ'!DM60</f>
        <v>0</v>
      </c>
      <c r="AK740" s="682">
        <f>'هر څه دلته وليکئ'!DN60</f>
        <v>0</v>
      </c>
      <c r="AL740" s="676">
        <f>'هر څه دلته وليکئ'!DO60</f>
        <v>0</v>
      </c>
      <c r="AM740" s="673">
        <f>'هر څه دلته وليکئ'!DP60</f>
        <v>0</v>
      </c>
      <c r="AN740" s="673">
        <f>'هر څه دلته وليکئ'!DQ60</f>
        <v>0</v>
      </c>
      <c r="AO740" s="673">
        <f>'هر څه دلته وليکئ'!DR60</f>
        <v>0</v>
      </c>
      <c r="AP740" s="673">
        <f>'هر څه دلته وليکئ'!DS60</f>
        <v>0</v>
      </c>
      <c r="AQ740" s="673">
        <f>'هر څه دلته وليکئ'!DT60</f>
        <v>0</v>
      </c>
      <c r="AR740" s="673">
        <f>'هر څه دلته وليکئ'!DU60</f>
        <v>0</v>
      </c>
      <c r="AS740" s="670">
        <v>50</v>
      </c>
    </row>
    <row r="741" spans="1:45" ht="23.45" customHeight="1" thickBot="1">
      <c r="A741" s="668"/>
      <c r="B741" s="669"/>
      <c r="C741" s="205">
        <f>'هر څه دلته وليکئ'!A60</f>
        <v>0</v>
      </c>
      <c r="D741" s="205">
        <f>'هر څه دلته وليکئ'!B60</f>
        <v>0</v>
      </c>
      <c r="E741" s="205">
        <f>'هر څه دلته وليکئ'!C60</f>
        <v>0</v>
      </c>
      <c r="F741" s="205">
        <f>'هر څه دلته وليکئ'!D60</f>
        <v>0</v>
      </c>
      <c r="G741" s="432">
        <f>'هر څه دلته وليکئ'!E60</f>
        <v>0</v>
      </c>
      <c r="H741" s="190">
        <f>'هر څه دلته وليکئ'!F60</f>
        <v>0</v>
      </c>
      <c r="I741" s="205">
        <f>'هر څه دلته وليکئ'!G60</f>
        <v>0</v>
      </c>
      <c r="J741" s="722"/>
      <c r="K741" s="435">
        <f>'هر څه دلته وليکئ'!H60</f>
        <v>0</v>
      </c>
      <c r="L741" s="194">
        <f>'هر څه دلته وليکئ'!I60</f>
        <v>0</v>
      </c>
      <c r="M741" s="194">
        <f>'هر څه دلته وليکئ'!J60</f>
        <v>0</v>
      </c>
      <c r="N741" s="194">
        <f>'هر څه دلته وليکئ'!K60</f>
        <v>0</v>
      </c>
      <c r="O741" s="194">
        <f>'هر څه دلته وليکئ'!L60</f>
        <v>0</v>
      </c>
      <c r="P741" s="194">
        <f>'هر څه دلته وليکئ'!M60</f>
        <v>0</v>
      </c>
      <c r="Q741" s="194">
        <f>'هر څه دلته وليکئ'!N60</f>
        <v>0</v>
      </c>
      <c r="R741" s="194">
        <f>'هر څه دلته وليکئ'!O60</f>
        <v>0</v>
      </c>
      <c r="S741" s="194"/>
      <c r="T741" s="194">
        <f>'هر څه دلته وليکئ'!Q60</f>
        <v>0</v>
      </c>
      <c r="U741" s="194">
        <f>'هر څه دلته وليکئ'!R60</f>
        <v>0</v>
      </c>
      <c r="V741" s="194">
        <f>'هر څه دلته وليکئ'!S60</f>
        <v>0</v>
      </c>
      <c r="W741" s="194">
        <f>'هر څه دلته وليکئ'!T60</f>
        <v>0</v>
      </c>
      <c r="X741" s="194">
        <f>'هر څه دلته وليکئ'!U60</f>
        <v>0</v>
      </c>
      <c r="Y741" s="194"/>
      <c r="Z741" s="194">
        <f>'هر څه دلته وليکئ'!W60</f>
        <v>0</v>
      </c>
      <c r="AA741" s="194">
        <f>'هر څه دلته وليکئ'!X60</f>
        <v>0</v>
      </c>
      <c r="AB741" s="194">
        <f>'هر څه دلته وليکئ'!Y60</f>
        <v>0</v>
      </c>
      <c r="AC741" s="195">
        <f>'هر څه دلته وليکئ'!Z60</f>
        <v>0</v>
      </c>
      <c r="AD741" s="724" t="s">
        <v>115</v>
      </c>
      <c r="AE741" s="725"/>
      <c r="AF741" s="205">
        <f>'هر څه دلته وليکئ'!AA60</f>
        <v>0</v>
      </c>
      <c r="AG741" s="707"/>
      <c r="AH741" s="741"/>
      <c r="AI741" s="653" t="str">
        <f>'هر څه دلته وليکئ'!DK60</f>
        <v xml:space="preserve">  پاڼه</v>
      </c>
      <c r="AJ741" s="674"/>
      <c r="AK741" s="683"/>
      <c r="AL741" s="677"/>
      <c r="AM741" s="674"/>
      <c r="AN741" s="674"/>
      <c r="AO741" s="674"/>
      <c r="AP741" s="674"/>
      <c r="AQ741" s="674"/>
      <c r="AR741" s="674"/>
      <c r="AS741" s="671"/>
    </row>
    <row r="742" spans="1:45" ht="23.45" customHeight="1">
      <c r="A742" s="668"/>
      <c r="B742" s="669"/>
      <c r="C742" s="262">
        <f>'هر څه دلته وليکئ'!CG60</f>
        <v>0</v>
      </c>
      <c r="D742" s="262">
        <f>'هر څه دلته وليکئ'!CH60</f>
        <v>0</v>
      </c>
      <c r="E742" s="262">
        <f>'هر څه دلته وليکئ'!CI60</f>
        <v>0</v>
      </c>
      <c r="F742" s="262">
        <f>'هر څه دلته وليکئ'!CJ60</f>
        <v>0</v>
      </c>
      <c r="G742" s="439">
        <f>'هر څه دلته وليکئ'!CK60</f>
        <v>0</v>
      </c>
      <c r="H742" s="447">
        <f>'هر څه دلته وليکئ'!CL60</f>
        <v>0</v>
      </c>
      <c r="I742" s="262">
        <f>'هر څه دلته وليکئ'!CM60</f>
        <v>0</v>
      </c>
      <c r="J742" s="722"/>
      <c r="K742" s="262">
        <f>'هر څه دلته وليکئ'!CO60</f>
        <v>0</v>
      </c>
      <c r="L742" s="155">
        <f>'هر څه دلته وليکئ'!CP60</f>
        <v>0</v>
      </c>
      <c r="M742" s="155">
        <f>'هر څه دلته وليکئ'!CQ60</f>
        <v>0</v>
      </c>
      <c r="N742" s="155"/>
      <c r="O742" s="155">
        <f>'هر څه دلته وليکئ'!CS60</f>
        <v>0</v>
      </c>
      <c r="P742" s="155"/>
      <c r="Q742" s="155">
        <f>'هر څه دلته وليکئ'!CU60</f>
        <v>0</v>
      </c>
      <c r="R742" s="155">
        <f>'هر څه دلته وليکئ'!CV60</f>
        <v>0</v>
      </c>
      <c r="S742" s="155"/>
      <c r="T742" s="155">
        <f>'هر څه دلته وليکئ'!CX60</f>
        <v>0</v>
      </c>
      <c r="U742" s="155">
        <f>'هر څه دلته وليکئ'!CY60</f>
        <v>0</v>
      </c>
      <c r="V742" s="155">
        <f>'هر څه دلته وليکئ'!CZ60</f>
        <v>0</v>
      </c>
      <c r="W742" s="155">
        <f>'هر څه دلته وليکئ'!DA60</f>
        <v>0</v>
      </c>
      <c r="X742" s="155">
        <f>'هر څه دلته وليکئ'!DB60</f>
        <v>0</v>
      </c>
      <c r="Y742" s="155"/>
      <c r="Z742" s="155">
        <f>'هر څه دلته وليکئ'!DD60</f>
        <v>0</v>
      </c>
      <c r="AA742" s="155">
        <f>'هر څه دلته وليکئ'!DE60</f>
        <v>0</v>
      </c>
      <c r="AB742" s="155">
        <f>'هر څه دلته وليکئ'!DF60</f>
        <v>0</v>
      </c>
      <c r="AC742" s="196">
        <f>'هر څه دلته وليکئ'!DG60</f>
        <v>0</v>
      </c>
      <c r="AD742" s="224" t="s">
        <v>49</v>
      </c>
      <c r="AE742" s="738" t="s">
        <v>116</v>
      </c>
      <c r="AF742" s="729">
        <f>AF13</f>
        <v>1403</v>
      </c>
      <c r="AG742" s="707"/>
      <c r="AH742" s="741"/>
      <c r="AI742" s="653"/>
      <c r="AJ742" s="674"/>
      <c r="AK742" s="683"/>
      <c r="AL742" s="677"/>
      <c r="AM742" s="674"/>
      <c r="AN742" s="674"/>
      <c r="AO742" s="674"/>
      <c r="AP742" s="674"/>
      <c r="AQ742" s="674"/>
      <c r="AR742" s="674"/>
      <c r="AS742" s="671"/>
    </row>
    <row r="743" spans="1:45" ht="23.45" customHeight="1">
      <c r="A743" s="668"/>
      <c r="B743" s="669"/>
      <c r="C743" s="441">
        <v>0</v>
      </c>
      <c r="D743" s="426">
        <v>0</v>
      </c>
      <c r="E743" s="263">
        <f>IF(G743="","",G743-F743)</f>
        <v>0</v>
      </c>
      <c r="F743" s="263">
        <f>IF(F744="","",F744-F742)</f>
        <v>0</v>
      </c>
      <c r="G743" s="442">
        <f>IF(G744="","",G744-G742)</f>
        <v>0</v>
      </c>
      <c r="H743" s="714">
        <f>'هر څه دلته وليکئ'!BK60</f>
        <v>0</v>
      </c>
      <c r="I743" s="727">
        <f>'هر څه دلته وليکئ'!BL60</f>
        <v>0</v>
      </c>
      <c r="J743" s="722"/>
      <c r="K743" s="263">
        <f>'هر څه دلته وليکئ'!BM60</f>
        <v>0</v>
      </c>
      <c r="L743" s="156">
        <f>'هر څه دلته وليکئ'!BN60</f>
        <v>0</v>
      </c>
      <c r="M743" s="156">
        <f>'هر څه دلته وليکئ'!BO60</f>
        <v>0</v>
      </c>
      <c r="N743" s="156"/>
      <c r="O743" s="156">
        <f>'هر څه دلته وليکئ'!BQ60</f>
        <v>0</v>
      </c>
      <c r="P743" s="156"/>
      <c r="Q743" s="156">
        <f>'هر څه دلته وليکئ'!BS60</f>
        <v>0</v>
      </c>
      <c r="R743" s="156">
        <f>'هر څه دلته وليکئ'!BT60</f>
        <v>0</v>
      </c>
      <c r="S743" s="156"/>
      <c r="T743" s="156">
        <f>'هر څه دلته وليکئ'!BV60</f>
        <v>0</v>
      </c>
      <c r="U743" s="156">
        <f>'هر څه دلته وليکئ'!BW60</f>
        <v>0</v>
      </c>
      <c r="V743" s="156">
        <f>'هر څه دلته وليکئ'!BX60</f>
        <v>0</v>
      </c>
      <c r="W743" s="156">
        <f>'هر څه دلته وليکئ'!BY60</f>
        <v>0</v>
      </c>
      <c r="X743" s="156">
        <f>'هر څه دلته وليکئ'!BZ60</f>
        <v>0</v>
      </c>
      <c r="Y743" s="156"/>
      <c r="Z743" s="156">
        <f>'هر څه دلته وليکئ'!CB60</f>
        <v>0</v>
      </c>
      <c r="AA743" s="156">
        <f>'هر څه دلته وليکئ'!CC60</f>
        <v>0</v>
      </c>
      <c r="AB743" s="156">
        <f>'هر څه دلته وليکئ'!CD60</f>
        <v>0</v>
      </c>
      <c r="AC743" s="198">
        <f>'هر څه دلته وليکئ'!CE60</f>
        <v>0</v>
      </c>
      <c r="AD743" s="225" t="s">
        <v>0</v>
      </c>
      <c r="AE743" s="738"/>
      <c r="AF743" s="661"/>
      <c r="AG743" s="707"/>
      <c r="AH743" s="741"/>
      <c r="AI743" s="653" t="str">
        <f>'هر څه دلته وليکئ'!DL60</f>
        <v>جلد</v>
      </c>
      <c r="AJ743" s="674"/>
      <c r="AK743" s="683"/>
      <c r="AL743" s="677"/>
      <c r="AM743" s="674"/>
      <c r="AN743" s="674"/>
      <c r="AO743" s="674"/>
      <c r="AP743" s="674"/>
      <c r="AQ743" s="674"/>
      <c r="AR743" s="674"/>
      <c r="AS743" s="671"/>
    </row>
    <row r="744" spans="1:45" ht="23.45" customHeight="1">
      <c r="A744" s="668"/>
      <c r="B744" s="669"/>
      <c r="C744" s="263">
        <f>'هر څه دلته وليکئ'!BF60</f>
        <v>0</v>
      </c>
      <c r="D744" s="263">
        <f>'هر څه دلته وليکئ'!BG60</f>
        <v>0</v>
      </c>
      <c r="E744" s="263">
        <f>'هر څه دلته وليکئ'!BH60</f>
        <v>0</v>
      </c>
      <c r="F744" s="263">
        <f>'هر څه دلته وليکئ'!BI60</f>
        <v>0</v>
      </c>
      <c r="G744" s="450">
        <f>'هر څه دلته وليکئ'!BJ60</f>
        <v>0</v>
      </c>
      <c r="H744" s="715"/>
      <c r="I744" s="728"/>
      <c r="J744" s="723"/>
      <c r="K744" s="263">
        <f t="shared" ref="K744:R744" si="154">SUM(K743+K742)</f>
        <v>0</v>
      </c>
      <c r="L744" s="156">
        <f t="shared" si="154"/>
        <v>0</v>
      </c>
      <c r="M744" s="189">
        <f t="shared" si="154"/>
        <v>0</v>
      </c>
      <c r="N744" s="189"/>
      <c r="O744" s="189">
        <f t="shared" si="154"/>
        <v>0</v>
      </c>
      <c r="P744" s="189"/>
      <c r="Q744" s="189">
        <f t="shared" si="154"/>
        <v>0</v>
      </c>
      <c r="R744" s="189">
        <f t="shared" si="154"/>
        <v>0</v>
      </c>
      <c r="S744" s="189"/>
      <c r="T744" s="189">
        <f t="shared" ref="T744:X744" si="155">SUM(T743+T742)</f>
        <v>0</v>
      </c>
      <c r="U744" s="189">
        <f t="shared" si="155"/>
        <v>0</v>
      </c>
      <c r="V744" s="189">
        <f t="shared" si="155"/>
        <v>0</v>
      </c>
      <c r="W744" s="189">
        <f t="shared" si="155"/>
        <v>0</v>
      </c>
      <c r="X744" s="189">
        <f t="shared" si="155"/>
        <v>0</v>
      </c>
      <c r="Y744" s="189"/>
      <c r="Z744" s="189">
        <f t="shared" ref="Z744:AB744" si="156">SUM(Z743+Z742)</f>
        <v>0</v>
      </c>
      <c r="AA744" s="189">
        <f t="shared" si="156"/>
        <v>0</v>
      </c>
      <c r="AB744" s="189">
        <f t="shared" si="156"/>
        <v>0</v>
      </c>
      <c r="AC744" s="204">
        <f>SUM(AC743+AC742)</f>
        <v>0</v>
      </c>
      <c r="AD744" s="226" t="s">
        <v>48</v>
      </c>
      <c r="AE744" s="739"/>
      <c r="AF744" s="728"/>
      <c r="AG744" s="708"/>
      <c r="AH744" s="742"/>
      <c r="AI744" s="654"/>
      <c r="AJ744" s="675"/>
      <c r="AK744" s="684"/>
      <c r="AL744" s="678"/>
      <c r="AM744" s="675"/>
      <c r="AN744" s="675"/>
      <c r="AO744" s="675"/>
      <c r="AP744" s="675"/>
      <c r="AQ744" s="675"/>
      <c r="AR744" s="675"/>
      <c r="AS744" s="672"/>
    </row>
    <row r="745" spans="1:45" ht="15.95" customHeight="1">
      <c r="A745" s="704" t="s">
        <v>264</v>
      </c>
      <c r="B745" s="705"/>
      <c r="C745" s="705"/>
      <c r="D745" s="705"/>
      <c r="E745" s="705"/>
      <c r="F745" s="705"/>
      <c r="G745" s="705"/>
      <c r="H745" s="705"/>
      <c r="I745" s="705"/>
      <c r="J745" s="705"/>
      <c r="K745" s="704" t="s">
        <v>119</v>
      </c>
      <c r="L745" s="705"/>
      <c r="M745" s="705"/>
      <c r="N745" s="705"/>
      <c r="O745" s="705"/>
      <c r="P745" s="705"/>
      <c r="Q745" s="705"/>
      <c r="R745" s="705"/>
      <c r="S745" s="705"/>
      <c r="T745" s="705"/>
      <c r="U745" s="705"/>
      <c r="V745" s="705"/>
      <c r="W745" s="705"/>
      <c r="X745" s="705"/>
      <c r="Y745" s="705"/>
      <c r="Z745" s="705"/>
      <c r="AA745" s="705"/>
      <c r="AB745" s="705"/>
      <c r="AC745" s="717"/>
      <c r="AD745" s="718" t="s">
        <v>118</v>
      </c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20"/>
    </row>
    <row r="746" spans="1:45" ht="15.95" customHeight="1" thickBot="1">
      <c r="A746" s="650" t="s">
        <v>58</v>
      </c>
      <c r="B746" s="651"/>
      <c r="C746" s="651"/>
      <c r="D746" s="651"/>
      <c r="E746" s="651"/>
      <c r="F746" s="651"/>
      <c r="G746" s="651"/>
      <c r="H746" s="651"/>
      <c r="I746" s="651"/>
      <c r="J746" s="651"/>
      <c r="K746" s="651"/>
      <c r="L746" s="651"/>
      <c r="M746" s="651"/>
      <c r="N746" s="651"/>
      <c r="O746" s="651"/>
      <c r="P746" s="651"/>
      <c r="Q746" s="651"/>
      <c r="R746" s="651"/>
      <c r="S746" s="651"/>
      <c r="T746" s="651"/>
      <c r="U746" s="651"/>
      <c r="V746" s="651"/>
      <c r="W746" s="651"/>
      <c r="X746" s="651"/>
      <c r="Y746" s="651"/>
      <c r="Z746" s="651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2"/>
    </row>
    <row r="747" spans="1:45" ht="15.95" customHeight="1">
      <c r="A747" s="698" t="s">
        <v>151</v>
      </c>
      <c r="B747" s="698"/>
      <c r="C747" s="698"/>
      <c r="D747" s="698"/>
      <c r="E747" s="698"/>
      <c r="F747" s="698"/>
      <c r="G747" s="199"/>
      <c r="H747" s="703" t="s">
        <v>152</v>
      </c>
      <c r="I747" s="703"/>
      <c r="J747" s="703"/>
      <c r="K747" s="703"/>
      <c r="L747" s="703"/>
      <c r="M747" s="703"/>
      <c r="N747" s="703"/>
      <c r="O747" s="199"/>
      <c r="P747" s="703" t="s">
        <v>153</v>
      </c>
      <c r="Q747" s="703"/>
      <c r="R747" s="703"/>
      <c r="S747" s="703"/>
      <c r="T747" s="703"/>
      <c r="U747" s="703"/>
      <c r="V747" s="703"/>
      <c r="W747" s="703"/>
      <c r="X747" s="703"/>
      <c r="Y747" s="199"/>
      <c r="Z747" s="730" t="str">
        <f>Z27</f>
        <v>ولسوالۍ تائيدي:</v>
      </c>
      <c r="AA747" s="730"/>
      <c r="AB747" s="730"/>
      <c r="AC747" s="730"/>
      <c r="AD747" s="730"/>
      <c r="AE747" s="730"/>
      <c r="AF747" s="730"/>
      <c r="AG747" s="730"/>
      <c r="AH747" s="281"/>
      <c r="AI747" s="730" t="s">
        <v>287</v>
      </c>
      <c r="AJ747" s="730"/>
      <c r="AK747" s="730"/>
      <c r="AL747" s="730"/>
      <c r="AM747" s="730"/>
      <c r="AN747" s="730"/>
      <c r="AO747" s="730"/>
      <c r="AP747" s="730"/>
      <c r="AQ747" s="730"/>
      <c r="AR747" s="274"/>
      <c r="AS747" s="274"/>
    </row>
    <row r="748" spans="1:45" ht="15.95" customHeight="1">
      <c r="A748" s="214"/>
      <c r="B748" s="214"/>
      <c r="C748" s="153"/>
      <c r="D748" s="153"/>
      <c r="E748" s="153"/>
      <c r="F748" s="153"/>
      <c r="G748" s="153"/>
      <c r="H748" s="153"/>
      <c r="I748" s="220"/>
      <c r="J748" s="153"/>
      <c r="K748" s="220"/>
      <c r="L748" s="153"/>
      <c r="M748" s="153"/>
      <c r="N748" s="153"/>
      <c r="O748" s="153"/>
      <c r="P748" s="153"/>
      <c r="Q748" s="153"/>
      <c r="R748" s="153"/>
      <c r="S748" s="153"/>
      <c r="T748" s="153"/>
      <c r="U748" s="153"/>
      <c r="V748" s="153"/>
      <c r="W748" s="153"/>
      <c r="X748" s="153"/>
      <c r="Y748" s="153"/>
      <c r="Z748" s="153"/>
      <c r="AA748" s="153"/>
      <c r="AB748" s="153"/>
      <c r="AC748" s="153"/>
      <c r="AD748" s="228"/>
      <c r="AE748" s="228"/>
      <c r="AF748" s="220"/>
      <c r="AG748" s="255"/>
      <c r="AH748" s="214"/>
      <c r="AI748" s="90"/>
      <c r="AJ748" s="90"/>
      <c r="AK748" s="90"/>
      <c r="AL748" s="90"/>
      <c r="AM748" s="90"/>
      <c r="AN748" s="90"/>
      <c r="AO748" s="90"/>
      <c r="AP748" s="274"/>
      <c r="AQ748" s="274"/>
      <c r="AR748" s="274"/>
      <c r="AS748" s="274"/>
    </row>
    <row r="749" spans="1:45" ht="15.95" customHeight="1">
      <c r="A749" s="215"/>
      <c r="B749" s="215"/>
      <c r="C749" s="200"/>
      <c r="D749" s="200"/>
      <c r="E749" s="200"/>
      <c r="F749" s="200"/>
      <c r="G749" s="200"/>
      <c r="H749" s="200"/>
      <c r="I749" s="220"/>
      <c r="J749" s="200"/>
      <c r="K749" s="221"/>
      <c r="L749" s="200"/>
      <c r="M749" s="200"/>
      <c r="N749" s="201"/>
      <c r="O749" s="201"/>
      <c r="P749" s="200"/>
      <c r="Q749" s="200"/>
      <c r="R749" s="200"/>
      <c r="S749" s="200"/>
      <c r="T749" s="200"/>
      <c r="U749" s="200"/>
      <c r="V749" s="200"/>
      <c r="W749" s="200"/>
      <c r="X749" s="201"/>
      <c r="Y749" s="201"/>
      <c r="Z749" s="201"/>
      <c r="AA749" s="200"/>
      <c r="AB749" s="200"/>
      <c r="AC749" s="200"/>
      <c r="AD749" s="229"/>
      <c r="AE749" s="229"/>
      <c r="AF749" s="220"/>
      <c r="AG749" s="256"/>
      <c r="AH749" s="277"/>
      <c r="AI749" s="251"/>
      <c r="AJ749" s="98"/>
      <c r="AK749" s="6"/>
      <c r="AL749" s="6"/>
      <c r="AM749" s="6"/>
      <c r="AN749" s="6"/>
      <c r="AO749" s="6"/>
      <c r="AP749" s="6"/>
      <c r="AQ749" s="6"/>
      <c r="AR749" s="6"/>
      <c r="AS749" s="6"/>
    </row>
    <row r="750" spans="1:45" ht="15.95" customHeight="1" thickBot="1">
      <c r="A750" s="216"/>
      <c r="B750" s="216"/>
      <c r="C750" s="202"/>
      <c r="D750" s="202"/>
      <c r="E750" s="202"/>
      <c r="F750" s="202"/>
      <c r="G750" s="202"/>
      <c r="H750" s="202"/>
      <c r="J750" s="202"/>
      <c r="K750" s="222"/>
      <c r="L750" s="202"/>
      <c r="M750" s="202"/>
      <c r="N750" s="202"/>
      <c r="O750" s="203"/>
      <c r="P750" s="202"/>
      <c r="Q750" s="202"/>
      <c r="R750" s="202"/>
      <c r="S750" s="202"/>
      <c r="T750" s="202"/>
      <c r="U750" s="202"/>
      <c r="V750" s="202"/>
      <c r="W750" s="202"/>
      <c r="X750" s="203"/>
      <c r="Y750" s="203"/>
      <c r="Z750" s="203"/>
      <c r="AA750" s="202"/>
      <c r="AB750" s="202"/>
      <c r="AC750" s="202"/>
      <c r="AD750" s="230"/>
      <c r="AE750" s="230"/>
      <c r="AF750" s="222"/>
      <c r="AG750" s="257"/>
      <c r="AH750" s="278"/>
      <c r="AI750" s="252"/>
      <c r="AJ750" s="118"/>
      <c r="AK750" s="100"/>
      <c r="AL750" s="100"/>
      <c r="AM750" s="100"/>
      <c r="AN750" s="100"/>
      <c r="AO750" s="100"/>
      <c r="AP750" s="100"/>
      <c r="AQ750" s="100"/>
      <c r="AR750" s="100"/>
      <c r="AS750" s="100"/>
    </row>
    <row r="751" spans="1:45" ht="13.5" customHeight="1">
      <c r="A751" s="1" t="s">
        <v>0</v>
      </c>
      <c r="B751" s="206" t="s">
        <v>1</v>
      </c>
      <c r="C751" s="697" t="s">
        <v>2</v>
      </c>
      <c r="D751" s="657"/>
      <c r="E751" s="657"/>
      <c r="F751" s="657"/>
      <c r="G751" s="658"/>
      <c r="H751" s="183" t="s">
        <v>60</v>
      </c>
      <c r="I751" s="284"/>
      <c r="J751" s="423"/>
      <c r="K751" s="287"/>
      <c r="L751" s="149"/>
      <c r="M751" s="149"/>
      <c r="N751" s="149"/>
      <c r="O751" s="149"/>
      <c r="P751" s="149"/>
      <c r="Q751" s="149"/>
      <c r="R751" s="149"/>
      <c r="S75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751" s="713"/>
      <c r="U751" s="713"/>
      <c r="V751" s="713"/>
      <c r="W751" s="713"/>
      <c r="X751" s="713"/>
      <c r="Y751" s="713"/>
      <c r="Z751" s="713"/>
      <c r="AA751" s="713"/>
      <c r="AB751" s="713"/>
      <c r="AC751" s="713"/>
      <c r="AD751" s="713"/>
      <c r="AE751" s="713"/>
      <c r="AF751" s="713"/>
      <c r="AG751" s="713"/>
      <c r="AH751" s="713"/>
      <c r="AI751" s="713"/>
      <c r="AJ751" s="2"/>
      <c r="AK751" s="2"/>
      <c r="AL751" s="94"/>
      <c r="AM751" s="94"/>
      <c r="AN751" s="94"/>
      <c r="AO751" s="94"/>
      <c r="AP751" s="94"/>
      <c r="AQ751" s="94"/>
      <c r="AR751" s="94"/>
      <c r="AS751" s="2"/>
    </row>
    <row r="752" spans="1:45" ht="13.5" customHeight="1">
      <c r="A752" s="207">
        <f t="shared" ref="A752:B758" si="157">A2</f>
        <v>70</v>
      </c>
      <c r="B752" s="208">
        <f t="shared" si="157"/>
        <v>0</v>
      </c>
      <c r="C752" s="679" t="s">
        <v>3</v>
      </c>
      <c r="D752" s="680"/>
      <c r="E752" s="680"/>
      <c r="F752" s="680"/>
      <c r="G752" s="681"/>
      <c r="H752" s="184"/>
      <c r="I752" s="285"/>
      <c r="J752" s="185"/>
      <c r="K752" s="285"/>
      <c r="L752" s="185"/>
      <c r="M752" s="185"/>
      <c r="N752" s="716" t="s">
        <v>241</v>
      </c>
      <c r="O752" s="716"/>
      <c r="P752" s="716"/>
      <c r="Q752" s="716"/>
      <c r="R752" s="716"/>
      <c r="S752" s="713"/>
      <c r="T752" s="713"/>
      <c r="U752" s="713"/>
      <c r="V752" s="713"/>
      <c r="W752" s="713"/>
      <c r="X752" s="713"/>
      <c r="Y752" s="713"/>
      <c r="Z752" s="713"/>
      <c r="AA752" s="713"/>
      <c r="AB752" s="713"/>
      <c r="AC752" s="713"/>
      <c r="AD752" s="713"/>
      <c r="AE752" s="713"/>
      <c r="AF752" s="713"/>
      <c r="AG752" s="713"/>
      <c r="AH752" s="713"/>
      <c r="AI752" s="713"/>
      <c r="AJ752" s="2"/>
      <c r="AK752" s="2"/>
      <c r="AL752" s="39"/>
      <c r="AM752" s="39"/>
      <c r="AN752" s="39"/>
      <c r="AO752" s="39"/>
      <c r="AP752" s="39"/>
      <c r="AQ752" s="39"/>
      <c r="AR752" s="13"/>
      <c r="AS752" s="2"/>
    </row>
    <row r="753" spans="1:45" ht="13.5" customHeight="1">
      <c r="A753" s="207">
        <f t="shared" si="157"/>
        <v>50</v>
      </c>
      <c r="B753" s="209">
        <f t="shared" si="157"/>
        <v>0</v>
      </c>
      <c r="C753" s="679" t="s">
        <v>4</v>
      </c>
      <c r="D753" s="680"/>
      <c r="E753" s="680"/>
      <c r="F753" s="680"/>
      <c r="G753" s="681"/>
      <c r="H753" s="184"/>
      <c r="I753" s="285"/>
      <c r="J753" s="185"/>
      <c r="K753" s="285"/>
      <c r="L753" s="185"/>
      <c r="M753" s="185"/>
      <c r="N753" s="716"/>
      <c r="O753" s="716"/>
      <c r="P753" s="716"/>
      <c r="Q753" s="716"/>
      <c r="R753" s="716"/>
      <c r="S753" s="713"/>
      <c r="T753" s="713"/>
      <c r="U753" s="713"/>
      <c r="V753" s="713"/>
      <c r="W753" s="713"/>
      <c r="X753" s="713"/>
      <c r="Y753" s="713"/>
      <c r="Z753" s="713"/>
      <c r="AA753" s="713"/>
      <c r="AB753" s="713"/>
      <c r="AC753" s="713"/>
      <c r="AD753" s="713"/>
      <c r="AE753" s="713"/>
      <c r="AF753" s="713"/>
      <c r="AG753" s="713"/>
      <c r="AH753" s="713"/>
      <c r="AI753" s="713"/>
      <c r="AJ753" s="2"/>
      <c r="AK753" s="2"/>
      <c r="AL753" s="89"/>
      <c r="AM753" s="89"/>
      <c r="AN753" s="744" t="s">
        <v>150</v>
      </c>
      <c r="AO753" s="744"/>
      <c r="AP753" s="744"/>
      <c r="AQ753" s="744"/>
      <c r="AR753" s="744"/>
      <c r="AS753" s="744"/>
    </row>
    <row r="754" spans="1:45" ht="13.5" customHeight="1">
      <c r="A754" s="182">
        <f t="shared" si="157"/>
        <v>40</v>
      </c>
      <c r="B754" s="209">
        <f t="shared" si="157"/>
        <v>0</v>
      </c>
      <c r="C754" s="679" t="s">
        <v>262</v>
      </c>
      <c r="D754" s="680"/>
      <c r="E754" s="680"/>
      <c r="F754" s="680"/>
      <c r="G754" s="681"/>
      <c r="H754" s="183"/>
      <c r="I754" s="284"/>
      <c r="J754" s="423"/>
      <c r="K754" s="287"/>
      <c r="L754" s="149"/>
      <c r="M754" s="149"/>
      <c r="N754" s="149"/>
      <c r="O754" s="149"/>
      <c r="P754" s="149"/>
      <c r="Q754" s="149"/>
      <c r="R754" s="149"/>
      <c r="S754" s="713"/>
      <c r="T754" s="713"/>
      <c r="U754" s="713"/>
      <c r="V754" s="713"/>
      <c r="W754" s="713"/>
      <c r="X754" s="713"/>
      <c r="Y754" s="713"/>
      <c r="Z754" s="713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2"/>
      <c r="AK754" s="2"/>
      <c r="AL754" s="95"/>
      <c r="AM754" s="95"/>
      <c r="AN754" s="95"/>
      <c r="AO754" s="95"/>
      <c r="AP754" s="95"/>
      <c r="AQ754" s="95"/>
      <c r="AR754" s="95"/>
      <c r="AS754" s="2"/>
    </row>
    <row r="755" spans="1:45" ht="13.5" customHeight="1">
      <c r="A755" s="207">
        <f t="shared" si="157"/>
        <v>5</v>
      </c>
      <c r="B755" s="208">
        <f t="shared" si="157"/>
        <v>0</v>
      </c>
      <c r="C755" s="679" t="s">
        <v>263</v>
      </c>
      <c r="D755" s="680"/>
      <c r="E755" s="680"/>
      <c r="F755" s="680"/>
      <c r="G755" s="681"/>
      <c r="H755" s="183"/>
      <c r="I755" s="284"/>
      <c r="J755" s="423"/>
      <c r="K755" s="287"/>
      <c r="L755" s="149"/>
      <c r="M755" s="149"/>
      <c r="N755" s="149"/>
      <c r="O755" s="149"/>
      <c r="P755" s="149"/>
      <c r="Q755" s="149"/>
      <c r="R755" s="149"/>
      <c r="S755" s="713"/>
      <c r="T755" s="713"/>
      <c r="U755" s="713"/>
      <c r="V755" s="713"/>
      <c r="W755" s="713"/>
      <c r="X755" s="713"/>
      <c r="Y755" s="713"/>
      <c r="Z755" s="713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2"/>
      <c r="AK755" s="2"/>
      <c r="AL755" s="95"/>
      <c r="AM755" s="95"/>
      <c r="AN755" s="95"/>
      <c r="AO755" s="95"/>
      <c r="AP755" s="95"/>
      <c r="AQ755" s="95"/>
      <c r="AR755" s="95"/>
      <c r="AS755" s="2"/>
    </row>
    <row r="756" spans="1:45" ht="13.5" customHeight="1">
      <c r="A756" s="182">
        <f t="shared" si="157"/>
        <v>5</v>
      </c>
      <c r="B756" s="209">
        <f t="shared" si="157"/>
        <v>0</v>
      </c>
      <c r="C756" s="679" t="s">
        <v>5</v>
      </c>
      <c r="D756" s="680"/>
      <c r="E756" s="680"/>
      <c r="F756" s="680"/>
      <c r="G756" s="681"/>
      <c r="H756" s="183"/>
      <c r="I756" s="284"/>
      <c r="J756" s="423"/>
      <c r="K756" s="287"/>
      <c r="L756" s="149"/>
      <c r="M756" s="149"/>
      <c r="N756" s="149"/>
      <c r="O756" s="149"/>
      <c r="P756" s="149"/>
      <c r="Q756" s="149"/>
      <c r="R756" s="149"/>
      <c r="S756" s="713"/>
      <c r="T756" s="713"/>
      <c r="U756" s="713"/>
      <c r="V756" s="713"/>
      <c r="W756" s="713"/>
      <c r="X756" s="713"/>
      <c r="Y756" s="713"/>
      <c r="Z756" s="713"/>
      <c r="AA756" s="713"/>
      <c r="AB756" s="713"/>
      <c r="AC756" s="713"/>
      <c r="AD756" s="713"/>
      <c r="AE756" s="713"/>
      <c r="AF756" s="713"/>
      <c r="AG756" s="713"/>
      <c r="AH756" s="713"/>
      <c r="AI756" s="713"/>
      <c r="AJ756" s="2"/>
      <c r="AK756" s="2"/>
      <c r="AL756" s="2"/>
      <c r="AM756" s="2"/>
      <c r="AN756" s="2"/>
      <c r="AO756" s="2"/>
      <c r="AP756" s="2"/>
      <c r="AQ756" s="2"/>
      <c r="AR756" s="13"/>
      <c r="AS756" s="2"/>
    </row>
    <row r="757" spans="1:45" ht="13.5" customHeight="1">
      <c r="A757" s="182">
        <f t="shared" si="157"/>
        <v>10</v>
      </c>
      <c r="B757" s="209">
        <f t="shared" si="157"/>
        <v>0</v>
      </c>
      <c r="C757" s="679" t="s">
        <v>6</v>
      </c>
      <c r="D757" s="680"/>
      <c r="E757" s="680"/>
      <c r="F757" s="680"/>
      <c r="G757" s="681"/>
      <c r="H757" s="149"/>
      <c r="I757" s="284"/>
      <c r="J757" s="185"/>
      <c r="K757" s="285"/>
      <c r="L757" s="185"/>
      <c r="M757" s="185"/>
      <c r="N757" s="185"/>
      <c r="O757" s="185"/>
      <c r="P757" s="185"/>
      <c r="Q757" s="185"/>
      <c r="R757" s="185"/>
      <c r="S757" s="713"/>
      <c r="T757" s="713"/>
      <c r="U757" s="713"/>
      <c r="V757" s="713"/>
      <c r="W757" s="713"/>
      <c r="X757" s="713"/>
      <c r="Y757" s="713"/>
      <c r="Z757" s="713"/>
      <c r="AA757" s="713"/>
      <c r="AB757" s="713"/>
      <c r="AC757" s="713"/>
      <c r="AD757" s="713"/>
      <c r="AE757" s="713"/>
      <c r="AF757" s="713"/>
      <c r="AG757" s="713"/>
      <c r="AH757" s="713"/>
      <c r="AI757" s="713"/>
      <c r="AJ757" s="96"/>
      <c r="AK757" s="96"/>
      <c r="AL757" s="96"/>
      <c r="AM757" s="96"/>
      <c r="AN757" s="743" t="s">
        <v>149</v>
      </c>
      <c r="AO757" s="743"/>
      <c r="AP757" s="743"/>
      <c r="AQ757" s="743"/>
      <c r="AR757" s="743"/>
      <c r="AS757" s="743"/>
    </row>
    <row r="758" spans="1:45" ht="13.5" customHeight="1" thickBot="1">
      <c r="A758" s="210">
        <f t="shared" si="157"/>
        <v>0</v>
      </c>
      <c r="B758" s="211">
        <f t="shared" si="157"/>
        <v>0</v>
      </c>
      <c r="C758" s="699" t="s">
        <v>7</v>
      </c>
      <c r="D758" s="700"/>
      <c r="E758" s="700"/>
      <c r="F758" s="700"/>
      <c r="G758" s="701"/>
      <c r="H758" s="186"/>
      <c r="I758" s="286"/>
      <c r="J758" s="187"/>
      <c r="K758" s="218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223"/>
      <c r="AE758" s="223"/>
      <c r="AF758" s="218"/>
      <c r="AG758" s="253"/>
      <c r="AH758" s="276"/>
      <c r="AI758" s="250"/>
      <c r="AJ758" s="97"/>
      <c r="AK758" s="97"/>
      <c r="AL758" s="97"/>
      <c r="AM758" s="97"/>
      <c r="AN758" s="5"/>
      <c r="AO758" s="5"/>
      <c r="AP758" s="5"/>
      <c r="AQ758" s="5"/>
      <c r="AR758" s="14"/>
      <c r="AS758" s="5"/>
    </row>
    <row r="759" spans="1:45" ht="16.5" customHeight="1">
      <c r="A759" s="747" t="s">
        <v>61</v>
      </c>
      <c r="B759" s="748"/>
      <c r="C759" s="697" t="s">
        <v>8</v>
      </c>
      <c r="D759" s="657"/>
      <c r="E759" s="657"/>
      <c r="F759" s="657"/>
      <c r="G759" s="658"/>
      <c r="H759" s="762" t="s">
        <v>9</v>
      </c>
      <c r="I759" s="729" t="s">
        <v>50</v>
      </c>
      <c r="J759" s="758" t="s">
        <v>117</v>
      </c>
      <c r="K759" s="729" t="s">
        <v>47</v>
      </c>
      <c r="L759" s="702" t="s">
        <v>10</v>
      </c>
      <c r="M759" s="702" t="s">
        <v>11</v>
      </c>
      <c r="N759" s="702" t="s">
        <v>44</v>
      </c>
      <c r="O759" s="702" t="s">
        <v>12</v>
      </c>
      <c r="P759" s="702" t="s">
        <v>13</v>
      </c>
      <c r="Q759" s="702" t="s">
        <v>14</v>
      </c>
      <c r="R759" s="702" t="s">
        <v>15</v>
      </c>
      <c r="S759" s="702" t="s">
        <v>45</v>
      </c>
      <c r="T759" s="702" t="s">
        <v>16</v>
      </c>
      <c r="U759" s="702" t="s">
        <v>17</v>
      </c>
      <c r="V759" s="702" t="s">
        <v>18</v>
      </c>
      <c r="W759" s="702" t="s">
        <v>19</v>
      </c>
      <c r="X759" s="702" t="s">
        <v>20</v>
      </c>
      <c r="Y759" s="702" t="s">
        <v>55</v>
      </c>
      <c r="Z759" s="702" t="s">
        <v>54</v>
      </c>
      <c r="AA759" s="702" t="s">
        <v>53</v>
      </c>
      <c r="AB759" s="702" t="s">
        <v>21</v>
      </c>
      <c r="AC759" s="687" t="s">
        <v>22</v>
      </c>
      <c r="AD759" s="733" t="s">
        <v>56</v>
      </c>
      <c r="AE759" s="734"/>
      <c r="AF759" s="729" t="s">
        <v>148</v>
      </c>
      <c r="AG759" s="735" t="s">
        <v>43</v>
      </c>
      <c r="AH759" s="736" t="s">
        <v>316</v>
      </c>
      <c r="AI759" s="763" t="s">
        <v>23</v>
      </c>
      <c r="AJ759" s="759" t="s">
        <v>24</v>
      </c>
      <c r="AK759" s="670" t="s">
        <v>25</v>
      </c>
      <c r="AL759" s="755" t="s">
        <v>57</v>
      </c>
      <c r="AM759" s="756"/>
      <c r="AN759" s="756"/>
      <c r="AO759" s="756"/>
      <c r="AP759" s="756"/>
      <c r="AQ759" s="756"/>
      <c r="AR759" s="757"/>
      <c r="AS759" s="753" t="s">
        <v>26</v>
      </c>
    </row>
    <row r="760" spans="1:45" ht="46.5" customHeight="1" thickBot="1">
      <c r="A760" s="749"/>
      <c r="B760" s="750"/>
      <c r="C760" s="150" t="s">
        <v>27</v>
      </c>
      <c r="D760" s="181" t="s">
        <v>28</v>
      </c>
      <c r="E760" s="181" t="s">
        <v>29</v>
      </c>
      <c r="F760" s="181" t="s">
        <v>30</v>
      </c>
      <c r="G760" s="151" t="s">
        <v>51</v>
      </c>
      <c r="H760" s="660"/>
      <c r="I760" s="662"/>
      <c r="J760" s="656"/>
      <c r="K760" s="662"/>
      <c r="L760" s="664"/>
      <c r="M760" s="664"/>
      <c r="N760" s="664"/>
      <c r="O760" s="664"/>
      <c r="P760" s="664"/>
      <c r="Q760" s="664"/>
      <c r="R760" s="664"/>
      <c r="S760" s="664"/>
      <c r="T760" s="664"/>
      <c r="U760" s="664"/>
      <c r="V760" s="664"/>
      <c r="W760" s="664"/>
      <c r="X760" s="664"/>
      <c r="Y760" s="664"/>
      <c r="Z760" s="664"/>
      <c r="AA760" s="664"/>
      <c r="AB760" s="664"/>
      <c r="AC760" s="688"/>
      <c r="AD760" s="711"/>
      <c r="AE760" s="712"/>
      <c r="AF760" s="662"/>
      <c r="AG760" s="665"/>
      <c r="AH760" s="737"/>
      <c r="AI760" s="686"/>
      <c r="AJ760" s="760"/>
      <c r="AK760" s="761"/>
      <c r="AL760" s="9" t="s">
        <v>31</v>
      </c>
      <c r="AM760" s="122" t="s">
        <v>32</v>
      </c>
      <c r="AN760" s="10" t="s">
        <v>33</v>
      </c>
      <c r="AO760" s="121" t="s">
        <v>34</v>
      </c>
      <c r="AP760" s="10" t="s">
        <v>35</v>
      </c>
      <c r="AQ760" s="122" t="s">
        <v>36</v>
      </c>
      <c r="AR760" s="15" t="s">
        <v>37</v>
      </c>
      <c r="AS760" s="695"/>
    </row>
    <row r="761" spans="1:45" ht="23.45" customHeight="1" thickBot="1">
      <c r="A761" s="749"/>
      <c r="B761" s="750"/>
      <c r="C761" s="205">
        <f>'هر څه دلته وليکئ'!AD61</f>
        <v>0</v>
      </c>
      <c r="D761" s="205">
        <f>'هر څه دلته وليکئ'!AE61</f>
        <v>0</v>
      </c>
      <c r="E761" s="205">
        <f>'هر څه دلته وليکئ'!AF61</f>
        <v>0</v>
      </c>
      <c r="F761" s="205">
        <f>'هر څه دلته وليکئ'!AG61</f>
        <v>0</v>
      </c>
      <c r="G761" s="432">
        <f>'هر څه دلته وليکئ'!AH61</f>
        <v>0</v>
      </c>
      <c r="H761" s="190">
        <f>'هر څه دلته وليکئ'!AI61</f>
        <v>0</v>
      </c>
      <c r="I761" s="205">
        <f>'هر څه دلته وليکئ'!AJ61</f>
        <v>0</v>
      </c>
      <c r="J761" s="721">
        <f>'هر څه دلته وليکئ'!AB61</f>
        <v>0</v>
      </c>
      <c r="K761" s="433">
        <f>'هر څه دلته وليکئ'!AK61</f>
        <v>0</v>
      </c>
      <c r="L761" s="190">
        <f>'هر څه دلته وليکئ'!AL61</f>
        <v>0</v>
      </c>
      <c r="M761" s="190">
        <f>'هر څه دلته وليکئ'!AM61</f>
        <v>0</v>
      </c>
      <c r="N761" s="190">
        <f>'هر څه دلته وليکئ'!AN61</f>
        <v>0</v>
      </c>
      <c r="O761" s="190">
        <f>'هر څه دلته وليکئ'!AO61</f>
        <v>0</v>
      </c>
      <c r="P761" s="190">
        <f>'هر څه دلته وليکئ'!AP61</f>
        <v>0</v>
      </c>
      <c r="Q761" s="190">
        <f>'هر څه دلته وليکئ'!AQ61</f>
        <v>0</v>
      </c>
      <c r="R761" s="190">
        <f>'هر څه دلته وليکئ'!AR61</f>
        <v>0</v>
      </c>
      <c r="S761" s="190">
        <f>'هر څه دلته وليکئ'!AS61</f>
        <v>0</v>
      </c>
      <c r="T761" s="190">
        <f>'هر څه دلته وليکئ'!AT61</f>
        <v>0</v>
      </c>
      <c r="U761" s="190">
        <f>'هر څه دلته وليکئ'!AU61</f>
        <v>0</v>
      </c>
      <c r="V761" s="190">
        <f>'هر څه دلته وليکئ'!AV61</f>
        <v>0</v>
      </c>
      <c r="W761" s="190">
        <f>'هر څه دلته وليکئ'!AW61</f>
        <v>0</v>
      </c>
      <c r="X761" s="190">
        <f>'هر څه دلته وليکئ'!AX61</f>
        <v>0</v>
      </c>
      <c r="Y761" s="190"/>
      <c r="Z761" s="190">
        <f>'هر څه دلته وليکئ'!AZ61</f>
        <v>0</v>
      </c>
      <c r="AA761" s="190">
        <f>'هر څه دلته وليکئ'!BA61</f>
        <v>0</v>
      </c>
      <c r="AB761" s="190">
        <f>'هر څه دلته وليکئ'!BB61</f>
        <v>0</v>
      </c>
      <c r="AC761" s="193">
        <f>'هر څه دلته وليکئ'!BC61</f>
        <v>0</v>
      </c>
      <c r="AD761" s="745" t="s">
        <v>114</v>
      </c>
      <c r="AE761" s="746"/>
      <c r="AF761" s="205">
        <f>'هر څه دلته وليکئ'!BD61</f>
        <v>0</v>
      </c>
      <c r="AG761" s="706">
        <f>'هر څه دلته وليکئ'!DH61</f>
        <v>0</v>
      </c>
      <c r="AH761" s="740">
        <f>'هر څه دلته وليکئ'!DI61</f>
        <v>0</v>
      </c>
      <c r="AI761" s="421" t="str">
        <f>'هر څه دلته وليکئ'!DJ61</f>
        <v xml:space="preserve"> ثبت </v>
      </c>
      <c r="AJ761" s="673">
        <f>'هر څه دلته وليکئ'!DM61</f>
        <v>0</v>
      </c>
      <c r="AK761" s="682">
        <f>'هر څه دلته وليکئ'!DN61</f>
        <v>0</v>
      </c>
      <c r="AL761" s="676">
        <f>'هر څه دلته وليکئ'!DO61</f>
        <v>0</v>
      </c>
      <c r="AM761" s="673">
        <f>'هر څه دلته وليکئ'!DP61</f>
        <v>0</v>
      </c>
      <c r="AN761" s="673">
        <f>'هر څه دلته وليکئ'!DQ61</f>
        <v>0</v>
      </c>
      <c r="AO761" s="673">
        <f>'هر څه دلته وليکئ'!DR61</f>
        <v>0</v>
      </c>
      <c r="AP761" s="673">
        <f>'هر څه دلته وليکئ'!DS61</f>
        <v>0</v>
      </c>
      <c r="AQ761" s="673">
        <f>'هر څه دلته وليکئ'!DT61</f>
        <v>0</v>
      </c>
      <c r="AR761" s="673">
        <f>'هر څه دلته وليکئ'!DU61</f>
        <v>0</v>
      </c>
      <c r="AS761" s="670">
        <v>51</v>
      </c>
    </row>
    <row r="762" spans="1:45" ht="23.45" customHeight="1" thickBot="1">
      <c r="A762" s="749"/>
      <c r="B762" s="750"/>
      <c r="C762" s="205">
        <f>'هر څه دلته وليکئ'!A61</f>
        <v>0</v>
      </c>
      <c r="D762" s="205">
        <f>'هر څه دلته وليکئ'!B61</f>
        <v>0</v>
      </c>
      <c r="E762" s="205">
        <f>'هر څه دلته وليکئ'!C61</f>
        <v>0</v>
      </c>
      <c r="F762" s="205">
        <f>'هر څه دلته وليکئ'!D61</f>
        <v>0</v>
      </c>
      <c r="G762" s="432">
        <f>'هر څه دلته وليکئ'!E61</f>
        <v>0</v>
      </c>
      <c r="H762" s="190">
        <f>'هر څه دلته وليکئ'!F61</f>
        <v>0</v>
      </c>
      <c r="I762" s="205">
        <f>'هر څه دلته وليکئ'!G61</f>
        <v>0</v>
      </c>
      <c r="J762" s="722"/>
      <c r="K762" s="435">
        <f>'هر څه دلته وليکئ'!H61</f>
        <v>0</v>
      </c>
      <c r="L762" s="194">
        <f>'هر څه دلته وليکئ'!I61</f>
        <v>0</v>
      </c>
      <c r="M762" s="194">
        <f>'هر څه دلته وليکئ'!J61</f>
        <v>0</v>
      </c>
      <c r="N762" s="194">
        <f>'هر څه دلته وليکئ'!K61</f>
        <v>0</v>
      </c>
      <c r="O762" s="194">
        <f>'هر څه دلته وليکئ'!L61</f>
        <v>0</v>
      </c>
      <c r="P762" s="194">
        <f>'هر څه دلته وليکئ'!M61</f>
        <v>0</v>
      </c>
      <c r="Q762" s="194">
        <f>'هر څه دلته وليکئ'!N61</f>
        <v>0</v>
      </c>
      <c r="R762" s="194">
        <f>'هر څه دلته وليکئ'!O61</f>
        <v>0</v>
      </c>
      <c r="S762" s="194"/>
      <c r="T762" s="194">
        <f>'هر څه دلته وليکئ'!Q61</f>
        <v>0</v>
      </c>
      <c r="U762" s="194">
        <f>'هر څه دلته وليکئ'!R61</f>
        <v>0</v>
      </c>
      <c r="V762" s="194">
        <f>'هر څه دلته وليکئ'!S61</f>
        <v>0</v>
      </c>
      <c r="W762" s="194">
        <f>'هر څه دلته وليکئ'!T61</f>
        <v>0</v>
      </c>
      <c r="X762" s="194">
        <f>'هر څه دلته وليکئ'!U61</f>
        <v>0</v>
      </c>
      <c r="Y762" s="194"/>
      <c r="Z762" s="194">
        <f>'هر څه دلته وليکئ'!W61</f>
        <v>0</v>
      </c>
      <c r="AA762" s="194">
        <f>'هر څه دلته وليکئ'!X61</f>
        <v>0</v>
      </c>
      <c r="AB762" s="194">
        <f>'هر څه دلته وليکئ'!Y61</f>
        <v>0</v>
      </c>
      <c r="AC762" s="195">
        <f>'هر څه دلته وليکئ'!Z61</f>
        <v>0</v>
      </c>
      <c r="AD762" s="724" t="s">
        <v>115</v>
      </c>
      <c r="AE762" s="725"/>
      <c r="AF762" s="205">
        <f>'هر څه دلته وليکئ'!AA61</f>
        <v>0</v>
      </c>
      <c r="AG762" s="707"/>
      <c r="AH762" s="741"/>
      <c r="AI762" s="653" t="str">
        <f>'هر څه دلته وليکئ'!DK61</f>
        <v xml:space="preserve">  پاڼه</v>
      </c>
      <c r="AJ762" s="674"/>
      <c r="AK762" s="683"/>
      <c r="AL762" s="677"/>
      <c r="AM762" s="674"/>
      <c r="AN762" s="674"/>
      <c r="AO762" s="674"/>
      <c r="AP762" s="674"/>
      <c r="AQ762" s="674"/>
      <c r="AR762" s="674"/>
      <c r="AS762" s="671"/>
    </row>
    <row r="763" spans="1:45" ht="23.45" customHeight="1">
      <c r="A763" s="749"/>
      <c r="B763" s="750"/>
      <c r="C763" s="262">
        <f>'هر څه دلته وليکئ'!CG61</f>
        <v>0</v>
      </c>
      <c r="D763" s="262">
        <f>'هر څه دلته وليکئ'!CH61</f>
        <v>0</v>
      </c>
      <c r="E763" s="262">
        <f>'هر څه دلته وليکئ'!CI61</f>
        <v>0</v>
      </c>
      <c r="F763" s="262">
        <f>'هر څه دلته وليکئ'!CJ61</f>
        <v>0</v>
      </c>
      <c r="G763" s="439">
        <f>'هر څه دلته وليکئ'!CK61</f>
        <v>0</v>
      </c>
      <c r="H763" s="447">
        <f>'هر څه دلته وليکئ'!CL61</f>
        <v>0</v>
      </c>
      <c r="I763" s="262">
        <f>'هر څه دلته وليکئ'!CM61</f>
        <v>0</v>
      </c>
      <c r="J763" s="722"/>
      <c r="K763" s="262">
        <f>'هر څه دلته وليکئ'!CO61</f>
        <v>0</v>
      </c>
      <c r="L763" s="155">
        <f>'هر څه دلته وليکئ'!CP61</f>
        <v>0</v>
      </c>
      <c r="M763" s="155">
        <f>'هر څه دلته وليکئ'!CQ61</f>
        <v>0</v>
      </c>
      <c r="N763" s="155"/>
      <c r="O763" s="155">
        <f>'هر څه دلته وليکئ'!CS61</f>
        <v>0</v>
      </c>
      <c r="P763" s="155"/>
      <c r="Q763" s="155">
        <f>'هر څه دلته وليکئ'!CU61</f>
        <v>0</v>
      </c>
      <c r="R763" s="155">
        <f>'هر څه دلته وليکئ'!CV61</f>
        <v>0</v>
      </c>
      <c r="S763" s="155"/>
      <c r="T763" s="155">
        <f>'هر څه دلته وليکئ'!CX61</f>
        <v>0</v>
      </c>
      <c r="U763" s="155">
        <f>'هر څه دلته وليکئ'!CY61</f>
        <v>0</v>
      </c>
      <c r="V763" s="155">
        <f>'هر څه دلته وليکئ'!CZ61</f>
        <v>0</v>
      </c>
      <c r="W763" s="155">
        <f>'هر څه دلته وليکئ'!DA61</f>
        <v>0</v>
      </c>
      <c r="X763" s="155">
        <f>'هر څه دلته وليکئ'!DB61</f>
        <v>0</v>
      </c>
      <c r="Y763" s="155"/>
      <c r="Z763" s="155">
        <f>'هر څه دلته وليکئ'!DD61</f>
        <v>0</v>
      </c>
      <c r="AA763" s="155">
        <f>'هر څه دلته وليکئ'!DE61</f>
        <v>0</v>
      </c>
      <c r="AB763" s="155">
        <f>'هر څه دلته وليکئ'!DF61</f>
        <v>0</v>
      </c>
      <c r="AC763" s="196">
        <f>'هر څه دلته وليکئ'!DG61</f>
        <v>0</v>
      </c>
      <c r="AD763" s="224" t="s">
        <v>49</v>
      </c>
      <c r="AE763" s="738" t="s">
        <v>116</v>
      </c>
      <c r="AF763" s="729">
        <f>AF13</f>
        <v>1403</v>
      </c>
      <c r="AG763" s="707"/>
      <c r="AH763" s="741"/>
      <c r="AI763" s="653"/>
      <c r="AJ763" s="674"/>
      <c r="AK763" s="683"/>
      <c r="AL763" s="677"/>
      <c r="AM763" s="674"/>
      <c r="AN763" s="674"/>
      <c r="AO763" s="674"/>
      <c r="AP763" s="674"/>
      <c r="AQ763" s="674"/>
      <c r="AR763" s="674"/>
      <c r="AS763" s="671"/>
    </row>
    <row r="764" spans="1:45" ht="23.45" customHeight="1">
      <c r="A764" s="749"/>
      <c r="B764" s="750"/>
      <c r="C764" s="441">
        <v>0</v>
      </c>
      <c r="D764" s="426">
        <v>0</v>
      </c>
      <c r="E764" s="263">
        <f>IF(G764="","",G764-F764)</f>
        <v>0</v>
      </c>
      <c r="F764" s="263">
        <f>IF(F765="","",F765-F763)</f>
        <v>0</v>
      </c>
      <c r="G764" s="442">
        <f>IF(G765="","",G765-G763)</f>
        <v>0</v>
      </c>
      <c r="H764" s="765">
        <f>'هر څه دلته وليکئ'!BK61</f>
        <v>0</v>
      </c>
      <c r="I764" s="727">
        <f>'هر څه دلته وليکئ'!BL61</f>
        <v>0</v>
      </c>
      <c r="J764" s="722"/>
      <c r="K764" s="263">
        <f>'هر څه دلته وليکئ'!BM61</f>
        <v>0</v>
      </c>
      <c r="L764" s="156">
        <f>'هر څه دلته وليکئ'!BN61</f>
        <v>0</v>
      </c>
      <c r="M764" s="156">
        <f>'هر څه دلته وليکئ'!BO61</f>
        <v>0</v>
      </c>
      <c r="N764" s="156"/>
      <c r="O764" s="156">
        <f>'هر څه دلته وليکئ'!BQ61</f>
        <v>0</v>
      </c>
      <c r="P764" s="156"/>
      <c r="Q764" s="156">
        <f>'هر څه دلته وليکئ'!BS61</f>
        <v>0</v>
      </c>
      <c r="R764" s="156">
        <f>'هر څه دلته وليکئ'!BT61</f>
        <v>0</v>
      </c>
      <c r="S764" s="156"/>
      <c r="T764" s="156">
        <f>'هر څه دلته وليکئ'!BV61</f>
        <v>0</v>
      </c>
      <c r="U764" s="156">
        <f>'هر څه دلته وليکئ'!BW61</f>
        <v>0</v>
      </c>
      <c r="V764" s="156">
        <f>'هر څه دلته وليکئ'!BX61</f>
        <v>0</v>
      </c>
      <c r="W764" s="156">
        <f>'هر څه دلته وليکئ'!BY61</f>
        <v>0</v>
      </c>
      <c r="X764" s="156">
        <f>'هر څه دلته وليکئ'!BZ61</f>
        <v>0</v>
      </c>
      <c r="Y764" s="156"/>
      <c r="Z764" s="156">
        <f>'هر څه دلته وليکئ'!CB61</f>
        <v>0</v>
      </c>
      <c r="AA764" s="156">
        <f>'هر څه دلته وليکئ'!CC61</f>
        <v>0</v>
      </c>
      <c r="AB764" s="156">
        <f>'هر څه دلته وليکئ'!CD61</f>
        <v>0</v>
      </c>
      <c r="AC764" s="198">
        <f>'هر څه دلته وليکئ'!CE61</f>
        <v>0</v>
      </c>
      <c r="AD764" s="225" t="s">
        <v>0</v>
      </c>
      <c r="AE764" s="738"/>
      <c r="AF764" s="661"/>
      <c r="AG764" s="707"/>
      <c r="AH764" s="741"/>
      <c r="AI764" s="653" t="str">
        <f>'هر څه دلته وليکئ'!DL61</f>
        <v>جلد</v>
      </c>
      <c r="AJ764" s="674"/>
      <c r="AK764" s="683"/>
      <c r="AL764" s="677"/>
      <c r="AM764" s="674"/>
      <c r="AN764" s="674"/>
      <c r="AO764" s="674"/>
      <c r="AP764" s="674"/>
      <c r="AQ764" s="674"/>
      <c r="AR764" s="674"/>
      <c r="AS764" s="671"/>
    </row>
    <row r="765" spans="1:45" ht="23.45" customHeight="1">
      <c r="A765" s="751"/>
      <c r="B765" s="752"/>
      <c r="C765" s="263">
        <f>'هر څه دلته وليکئ'!BF61</f>
        <v>0</v>
      </c>
      <c r="D765" s="263">
        <f>'هر څه دلته وليکئ'!BG61</f>
        <v>0</v>
      </c>
      <c r="E765" s="263">
        <f>'هر څه دلته وليکئ'!BH61</f>
        <v>0</v>
      </c>
      <c r="F765" s="263">
        <f>'هر څه دلته وليکئ'!BI61</f>
        <v>0</v>
      </c>
      <c r="G765" s="450">
        <f>'هر څه دلته وليکئ'!BJ61</f>
        <v>0</v>
      </c>
      <c r="H765" s="766"/>
      <c r="I765" s="728"/>
      <c r="J765" s="723"/>
      <c r="K765" s="263">
        <f t="shared" ref="K765:R765" si="158">SUM(K764+K763)</f>
        <v>0</v>
      </c>
      <c r="L765" s="156">
        <f t="shared" si="158"/>
        <v>0</v>
      </c>
      <c r="M765" s="189">
        <f t="shared" si="158"/>
        <v>0</v>
      </c>
      <c r="N765" s="189"/>
      <c r="O765" s="189">
        <f t="shared" si="158"/>
        <v>0</v>
      </c>
      <c r="P765" s="189"/>
      <c r="Q765" s="189">
        <f t="shared" si="158"/>
        <v>0</v>
      </c>
      <c r="R765" s="189">
        <f t="shared" si="158"/>
        <v>0</v>
      </c>
      <c r="S765" s="189"/>
      <c r="T765" s="189">
        <f t="shared" ref="T765:X765" si="159">SUM(T764+T763)</f>
        <v>0</v>
      </c>
      <c r="U765" s="189">
        <f t="shared" si="159"/>
        <v>0</v>
      </c>
      <c r="V765" s="189">
        <f t="shared" si="159"/>
        <v>0</v>
      </c>
      <c r="W765" s="189">
        <f t="shared" si="159"/>
        <v>0</v>
      </c>
      <c r="X765" s="189">
        <f t="shared" si="159"/>
        <v>0</v>
      </c>
      <c r="Y765" s="189"/>
      <c r="Z765" s="189">
        <f t="shared" ref="Z765:AB765" si="160">SUM(Z764+Z763)</f>
        <v>0</v>
      </c>
      <c r="AA765" s="189">
        <f t="shared" si="160"/>
        <v>0</v>
      </c>
      <c r="AB765" s="189">
        <f t="shared" si="160"/>
        <v>0</v>
      </c>
      <c r="AC765" s="204">
        <f>SUM(AC764+AC763)</f>
        <v>0</v>
      </c>
      <c r="AD765" s="226" t="s">
        <v>48</v>
      </c>
      <c r="AE765" s="739"/>
      <c r="AF765" s="728"/>
      <c r="AG765" s="708"/>
      <c r="AH765" s="742"/>
      <c r="AI765" s="654"/>
      <c r="AJ765" s="675"/>
      <c r="AK765" s="684"/>
      <c r="AL765" s="678"/>
      <c r="AM765" s="675"/>
      <c r="AN765" s="675"/>
      <c r="AO765" s="675"/>
      <c r="AP765" s="675"/>
      <c r="AQ765" s="675"/>
      <c r="AR765" s="675"/>
      <c r="AS765" s="672"/>
    </row>
    <row r="766" spans="1:45" ht="15.95" customHeight="1">
      <c r="A766" s="704" t="s">
        <v>264</v>
      </c>
      <c r="B766" s="705"/>
      <c r="C766" s="705"/>
      <c r="D766" s="705"/>
      <c r="E766" s="705"/>
      <c r="F766" s="705"/>
      <c r="G766" s="705"/>
      <c r="H766" s="705"/>
      <c r="I766" s="705"/>
      <c r="J766" s="705"/>
      <c r="K766" s="704" t="s">
        <v>119</v>
      </c>
      <c r="L766" s="705"/>
      <c r="M766" s="705"/>
      <c r="N766" s="705"/>
      <c r="O766" s="705"/>
      <c r="P766" s="705"/>
      <c r="Q766" s="705"/>
      <c r="R766" s="705"/>
      <c r="S766" s="705"/>
      <c r="T766" s="705"/>
      <c r="U766" s="705"/>
      <c r="V766" s="705"/>
      <c r="W766" s="705"/>
      <c r="X766" s="705"/>
      <c r="Y766" s="705"/>
      <c r="Z766" s="705"/>
      <c r="AA766" s="705"/>
      <c r="AB766" s="705"/>
      <c r="AC766" s="717"/>
      <c r="AD766" s="718" t="s">
        <v>118</v>
      </c>
      <c r="AE766" s="719"/>
      <c r="AF766" s="719"/>
      <c r="AG766" s="719"/>
      <c r="AH766" s="719"/>
      <c r="AI766" s="719"/>
      <c r="AJ766" s="719"/>
      <c r="AK766" s="719"/>
      <c r="AL766" s="719"/>
      <c r="AM766" s="719"/>
      <c r="AN766" s="719"/>
      <c r="AO766" s="719"/>
      <c r="AP766" s="719"/>
      <c r="AQ766" s="719"/>
      <c r="AR766" s="719"/>
      <c r="AS766" s="720"/>
    </row>
    <row r="767" spans="1:45" ht="15.95" customHeight="1" thickBot="1">
      <c r="A767" s="650" t="s">
        <v>58</v>
      </c>
      <c r="B767" s="651"/>
      <c r="C767" s="651"/>
      <c r="D767" s="651"/>
      <c r="E767" s="651"/>
      <c r="F767" s="651"/>
      <c r="G767" s="651"/>
      <c r="H767" s="651"/>
      <c r="I767" s="651"/>
      <c r="J767" s="651"/>
      <c r="K767" s="651"/>
      <c r="L767" s="651"/>
      <c r="M767" s="651"/>
      <c r="N767" s="651"/>
      <c r="O767" s="651"/>
      <c r="P767" s="651"/>
      <c r="Q767" s="651"/>
      <c r="R767" s="651"/>
      <c r="S767" s="651"/>
      <c r="T767" s="651"/>
      <c r="U767" s="651"/>
      <c r="V767" s="651"/>
      <c r="W767" s="651"/>
      <c r="X767" s="651"/>
      <c r="Y767" s="651"/>
      <c r="Z767" s="651"/>
      <c r="AA767" s="651"/>
      <c r="AB767" s="651"/>
      <c r="AC767" s="651"/>
      <c r="AD767" s="651"/>
      <c r="AE767" s="651"/>
      <c r="AF767" s="651"/>
      <c r="AG767" s="651"/>
      <c r="AH767" s="651"/>
      <c r="AI767" s="651"/>
      <c r="AJ767" s="651"/>
      <c r="AK767" s="651"/>
      <c r="AL767" s="651"/>
      <c r="AM767" s="651"/>
      <c r="AN767" s="651"/>
      <c r="AO767" s="651"/>
      <c r="AP767" s="651"/>
      <c r="AQ767" s="651"/>
      <c r="AR767" s="651"/>
      <c r="AS767" s="652"/>
    </row>
    <row r="768" spans="1:45" ht="14.45" customHeight="1">
      <c r="A768" s="689" t="s">
        <v>61</v>
      </c>
      <c r="B768" s="690"/>
      <c r="C768" s="657" t="s">
        <v>8</v>
      </c>
      <c r="D768" s="657"/>
      <c r="E768" s="657"/>
      <c r="F768" s="657"/>
      <c r="G768" s="658"/>
      <c r="H768" s="659" t="s">
        <v>9</v>
      </c>
      <c r="I768" s="661" t="s">
        <v>50</v>
      </c>
      <c r="J768" s="655" t="s">
        <v>147</v>
      </c>
      <c r="K768" s="661" t="s">
        <v>146</v>
      </c>
      <c r="L768" s="663" t="s">
        <v>10</v>
      </c>
      <c r="M768" s="663" t="s">
        <v>11</v>
      </c>
      <c r="N768" s="663" t="s">
        <v>44</v>
      </c>
      <c r="O768" s="663" t="s">
        <v>12</v>
      </c>
      <c r="P768" s="663" t="s">
        <v>13</v>
      </c>
      <c r="Q768" s="663" t="s">
        <v>14</v>
      </c>
      <c r="R768" s="663" t="s">
        <v>15</v>
      </c>
      <c r="S768" s="663" t="s">
        <v>45</v>
      </c>
      <c r="T768" s="663" t="s">
        <v>16</v>
      </c>
      <c r="U768" s="663" t="s">
        <v>17</v>
      </c>
      <c r="V768" s="663" t="s">
        <v>18</v>
      </c>
      <c r="W768" s="663" t="s">
        <v>19</v>
      </c>
      <c r="X768" s="663" t="s">
        <v>20</v>
      </c>
      <c r="Y768" s="663" t="s">
        <v>55</v>
      </c>
      <c r="Z768" s="663" t="s">
        <v>54</v>
      </c>
      <c r="AA768" s="663" t="s">
        <v>53</v>
      </c>
      <c r="AB768" s="663" t="s">
        <v>21</v>
      </c>
      <c r="AC768" s="696" t="s">
        <v>22</v>
      </c>
      <c r="AD768" s="709" t="s">
        <v>56</v>
      </c>
      <c r="AE768" s="710"/>
      <c r="AF768" s="661" t="s">
        <v>148</v>
      </c>
      <c r="AG768" s="653" t="s">
        <v>43</v>
      </c>
      <c r="AH768" s="736" t="s">
        <v>316</v>
      </c>
      <c r="AI768" s="685" t="s">
        <v>23</v>
      </c>
      <c r="AJ768" s="685" t="s">
        <v>24</v>
      </c>
      <c r="AK768" s="731" t="s">
        <v>25</v>
      </c>
      <c r="AL768" s="691" t="s">
        <v>57</v>
      </c>
      <c r="AM768" s="692"/>
      <c r="AN768" s="692"/>
      <c r="AO768" s="692"/>
      <c r="AP768" s="692"/>
      <c r="AQ768" s="692"/>
      <c r="AR768" s="693"/>
      <c r="AS768" s="694" t="s">
        <v>26</v>
      </c>
    </row>
    <row r="769" spans="1:45" ht="46.5" customHeight="1" thickBot="1">
      <c r="A769" s="668"/>
      <c r="B769" s="669"/>
      <c r="C769" s="150" t="s">
        <v>27</v>
      </c>
      <c r="D769" s="181" t="s">
        <v>28</v>
      </c>
      <c r="E769" s="181" t="s">
        <v>29</v>
      </c>
      <c r="F769" s="181" t="s">
        <v>30</v>
      </c>
      <c r="G769" s="151" t="s">
        <v>51</v>
      </c>
      <c r="H769" s="660"/>
      <c r="I769" s="662"/>
      <c r="J769" s="656"/>
      <c r="K769" s="662"/>
      <c r="L769" s="664"/>
      <c r="M769" s="664"/>
      <c r="N769" s="664"/>
      <c r="O769" s="664"/>
      <c r="P769" s="664"/>
      <c r="Q769" s="664"/>
      <c r="R769" s="664"/>
      <c r="S769" s="664"/>
      <c r="T769" s="664"/>
      <c r="U769" s="664"/>
      <c r="V769" s="664"/>
      <c r="W769" s="664"/>
      <c r="X769" s="664"/>
      <c r="Y769" s="664"/>
      <c r="Z769" s="664"/>
      <c r="AA769" s="664"/>
      <c r="AB769" s="664"/>
      <c r="AC769" s="688"/>
      <c r="AD769" s="711"/>
      <c r="AE769" s="712"/>
      <c r="AF769" s="662"/>
      <c r="AG769" s="665"/>
      <c r="AH769" s="737"/>
      <c r="AI769" s="686"/>
      <c r="AJ769" s="686"/>
      <c r="AK769" s="732"/>
      <c r="AL769" s="91" t="s">
        <v>31</v>
      </c>
      <c r="AM769" s="122" t="s">
        <v>32</v>
      </c>
      <c r="AN769" s="92" t="s">
        <v>33</v>
      </c>
      <c r="AO769" s="121" t="s">
        <v>34</v>
      </c>
      <c r="AP769" s="92" t="s">
        <v>35</v>
      </c>
      <c r="AQ769" s="122" t="s">
        <v>36</v>
      </c>
      <c r="AR769" s="93" t="s">
        <v>37</v>
      </c>
      <c r="AS769" s="695"/>
    </row>
    <row r="770" spans="1:45" ht="23.45" customHeight="1" thickBot="1">
      <c r="A770" s="668"/>
      <c r="B770" s="669"/>
      <c r="C770" s="205">
        <f>'هر څه دلته وليکئ'!AD62</f>
        <v>0</v>
      </c>
      <c r="D770" s="205">
        <f>'هر څه دلته وليکئ'!AE62</f>
        <v>0</v>
      </c>
      <c r="E770" s="205">
        <f>'هر څه دلته وليکئ'!AF62</f>
        <v>0</v>
      </c>
      <c r="F770" s="205">
        <f>'هر څه دلته وليکئ'!AG62</f>
        <v>0</v>
      </c>
      <c r="G770" s="432">
        <f>'هر څه دلته وليکئ'!AH62</f>
        <v>0</v>
      </c>
      <c r="H770" s="190">
        <f>'هر څه دلته وليکئ'!AI62</f>
        <v>0</v>
      </c>
      <c r="I770" s="205">
        <f>'هر څه دلته وليکئ'!AJ62</f>
        <v>0</v>
      </c>
      <c r="J770" s="721">
        <f>'هر څه دلته وليکئ'!AB62</f>
        <v>0</v>
      </c>
      <c r="K770" s="433">
        <f>'هر څه دلته وليکئ'!AK62</f>
        <v>0</v>
      </c>
      <c r="L770" s="190">
        <f>'هر څه دلته وليکئ'!AL62</f>
        <v>0</v>
      </c>
      <c r="M770" s="190">
        <f>'هر څه دلته وليکئ'!AM62</f>
        <v>0</v>
      </c>
      <c r="N770" s="190">
        <f>'هر څه دلته وليکئ'!AN62</f>
        <v>0</v>
      </c>
      <c r="O770" s="190">
        <f>'هر څه دلته وليکئ'!AO62</f>
        <v>0</v>
      </c>
      <c r="P770" s="190">
        <f>'هر څه دلته وليکئ'!AP62</f>
        <v>0</v>
      </c>
      <c r="Q770" s="190">
        <f>'هر څه دلته وليکئ'!AQ62</f>
        <v>0</v>
      </c>
      <c r="R770" s="190">
        <f>'هر څه دلته وليکئ'!AR62</f>
        <v>0</v>
      </c>
      <c r="S770" s="190">
        <f>'هر څه دلته وليکئ'!AS62</f>
        <v>0</v>
      </c>
      <c r="T770" s="190">
        <f>'هر څه دلته وليکئ'!AT62</f>
        <v>0</v>
      </c>
      <c r="U770" s="190">
        <f>'هر څه دلته وليکئ'!AU62</f>
        <v>0</v>
      </c>
      <c r="V770" s="190">
        <f>'هر څه دلته وليکئ'!AV62</f>
        <v>0</v>
      </c>
      <c r="W770" s="190">
        <f>'هر څه دلته وليکئ'!AW62</f>
        <v>0</v>
      </c>
      <c r="X770" s="190">
        <f>'هر څه دلته وليکئ'!AX62</f>
        <v>0</v>
      </c>
      <c r="Y770" s="190"/>
      <c r="Z770" s="190">
        <f>'هر څه دلته وليکئ'!AZ62</f>
        <v>0</v>
      </c>
      <c r="AA770" s="190">
        <f>'هر څه دلته وليکئ'!BA62</f>
        <v>0</v>
      </c>
      <c r="AB770" s="190">
        <f>'هر څه دلته وليکئ'!BB62</f>
        <v>0</v>
      </c>
      <c r="AC770" s="193">
        <f>'هر څه دلته وليکئ'!BC62</f>
        <v>0</v>
      </c>
      <c r="AD770" s="745" t="s">
        <v>114</v>
      </c>
      <c r="AE770" s="746"/>
      <c r="AF770" s="205">
        <f>'هر څه دلته وليکئ'!BD62</f>
        <v>0</v>
      </c>
      <c r="AG770" s="706">
        <f>'هر څه دلته وليکئ'!DH62</f>
        <v>0</v>
      </c>
      <c r="AH770" s="740">
        <f>'هر څه دلته وليکئ'!DI62</f>
        <v>0</v>
      </c>
      <c r="AI770" s="421" t="str">
        <f>'هر څه دلته وليکئ'!DJ62</f>
        <v xml:space="preserve"> ثبت </v>
      </c>
      <c r="AJ770" s="673">
        <f>'هر څه دلته وليکئ'!DM62</f>
        <v>0</v>
      </c>
      <c r="AK770" s="682">
        <f>'هر څه دلته وليکئ'!DN62</f>
        <v>0</v>
      </c>
      <c r="AL770" s="676">
        <f>'هر څه دلته وليکئ'!DO62</f>
        <v>0</v>
      </c>
      <c r="AM770" s="673">
        <f>'هر څه دلته وليکئ'!DP62</f>
        <v>0</v>
      </c>
      <c r="AN770" s="673">
        <f>'هر څه دلته وليکئ'!DQ62</f>
        <v>0</v>
      </c>
      <c r="AO770" s="673">
        <f>'هر څه دلته وليکئ'!DR62</f>
        <v>0</v>
      </c>
      <c r="AP770" s="673">
        <f>'هر څه دلته وليکئ'!DS62</f>
        <v>0</v>
      </c>
      <c r="AQ770" s="673">
        <f>'هر څه دلته وليکئ'!DT62</f>
        <v>0</v>
      </c>
      <c r="AR770" s="673">
        <f>'هر څه دلته وليکئ'!DU62</f>
        <v>0</v>
      </c>
      <c r="AS770" s="670">
        <v>52</v>
      </c>
    </row>
    <row r="771" spans="1:45" ht="23.45" customHeight="1" thickBot="1">
      <c r="A771" s="668"/>
      <c r="B771" s="669"/>
      <c r="C771" s="205">
        <f>'هر څه دلته وليکئ'!A62</f>
        <v>0</v>
      </c>
      <c r="D771" s="205">
        <f>'هر څه دلته وليکئ'!B62</f>
        <v>0</v>
      </c>
      <c r="E771" s="205">
        <f>'هر څه دلته وليکئ'!C62</f>
        <v>0</v>
      </c>
      <c r="F771" s="205">
        <f>'هر څه دلته وليکئ'!D62</f>
        <v>0</v>
      </c>
      <c r="G771" s="432">
        <f>'هر څه دلته وليکئ'!E62</f>
        <v>0</v>
      </c>
      <c r="H771" s="190">
        <f>'هر څه دلته وليکئ'!F62</f>
        <v>0</v>
      </c>
      <c r="I771" s="205">
        <f>'هر څه دلته وليکئ'!G62</f>
        <v>0</v>
      </c>
      <c r="J771" s="722"/>
      <c r="K771" s="435">
        <f>'هر څه دلته وليکئ'!H62</f>
        <v>0</v>
      </c>
      <c r="L771" s="194">
        <f>'هر څه دلته وليکئ'!I62</f>
        <v>0</v>
      </c>
      <c r="M771" s="194">
        <f>'هر څه دلته وليکئ'!J62</f>
        <v>0</v>
      </c>
      <c r="N771" s="194">
        <f>'هر څه دلته وليکئ'!K62</f>
        <v>0</v>
      </c>
      <c r="O771" s="194">
        <f>'هر څه دلته وليکئ'!L62</f>
        <v>0</v>
      </c>
      <c r="P771" s="194">
        <f>'هر څه دلته وليکئ'!M62</f>
        <v>0</v>
      </c>
      <c r="Q771" s="194">
        <f>'هر څه دلته وليکئ'!N62</f>
        <v>0</v>
      </c>
      <c r="R771" s="194">
        <f>'هر څه دلته وليکئ'!O62</f>
        <v>0</v>
      </c>
      <c r="S771" s="194"/>
      <c r="T771" s="194">
        <f>'هر څه دلته وليکئ'!Q62</f>
        <v>0</v>
      </c>
      <c r="U771" s="194">
        <f>'هر څه دلته وليکئ'!R62</f>
        <v>0</v>
      </c>
      <c r="V771" s="194">
        <f>'هر څه دلته وليکئ'!S62</f>
        <v>0</v>
      </c>
      <c r="W771" s="194">
        <f>'هر څه دلته وليکئ'!T62</f>
        <v>0</v>
      </c>
      <c r="X771" s="194">
        <f>'هر څه دلته وليکئ'!U62</f>
        <v>0</v>
      </c>
      <c r="Y771" s="194"/>
      <c r="Z771" s="194">
        <f>'هر څه دلته وليکئ'!W62</f>
        <v>0</v>
      </c>
      <c r="AA771" s="194">
        <f>'هر څه دلته وليکئ'!X62</f>
        <v>0</v>
      </c>
      <c r="AB771" s="194">
        <f>'هر څه دلته وليکئ'!Y62</f>
        <v>0</v>
      </c>
      <c r="AC771" s="195">
        <f>'هر څه دلته وليکئ'!Z62</f>
        <v>0</v>
      </c>
      <c r="AD771" s="724" t="s">
        <v>115</v>
      </c>
      <c r="AE771" s="725"/>
      <c r="AF771" s="205">
        <f>'هر څه دلته وليکئ'!AA62</f>
        <v>0</v>
      </c>
      <c r="AG771" s="707"/>
      <c r="AH771" s="741"/>
      <c r="AI771" s="653" t="str">
        <f>'هر څه دلته وليکئ'!DK62</f>
        <v xml:space="preserve">  پاڼه</v>
      </c>
      <c r="AJ771" s="674"/>
      <c r="AK771" s="683"/>
      <c r="AL771" s="677"/>
      <c r="AM771" s="674"/>
      <c r="AN771" s="674"/>
      <c r="AO771" s="674"/>
      <c r="AP771" s="674"/>
      <c r="AQ771" s="674"/>
      <c r="AR771" s="674"/>
      <c r="AS771" s="671"/>
    </row>
    <row r="772" spans="1:45" ht="23.45" customHeight="1">
      <c r="A772" s="668"/>
      <c r="B772" s="669"/>
      <c r="C772" s="262">
        <f>'هر څه دلته وليکئ'!CG62</f>
        <v>0</v>
      </c>
      <c r="D772" s="262">
        <f>'هر څه دلته وليکئ'!CH62</f>
        <v>0</v>
      </c>
      <c r="E772" s="262">
        <f>'هر څه دلته وليکئ'!CI62</f>
        <v>0</v>
      </c>
      <c r="F772" s="262">
        <f>'هر څه دلته وليکئ'!CJ62</f>
        <v>0</v>
      </c>
      <c r="G772" s="439">
        <f>'هر څه دلته وليکئ'!CK62</f>
        <v>0</v>
      </c>
      <c r="H772" s="447">
        <f>'هر څه دلته وليکئ'!CL62</f>
        <v>0</v>
      </c>
      <c r="I772" s="262">
        <f>'هر څه دلته وليکئ'!CM62</f>
        <v>0</v>
      </c>
      <c r="J772" s="722"/>
      <c r="K772" s="262">
        <f>'هر څه دلته وليکئ'!CO62</f>
        <v>0</v>
      </c>
      <c r="L772" s="155">
        <f>'هر څه دلته وليکئ'!CP62</f>
        <v>0</v>
      </c>
      <c r="M772" s="155">
        <f>'هر څه دلته وليکئ'!CQ62</f>
        <v>0</v>
      </c>
      <c r="N772" s="155"/>
      <c r="O772" s="155">
        <f>'هر څه دلته وليکئ'!CS62</f>
        <v>0</v>
      </c>
      <c r="P772" s="155"/>
      <c r="Q772" s="155">
        <f>'هر څه دلته وليکئ'!CU62</f>
        <v>0</v>
      </c>
      <c r="R772" s="155">
        <f>'هر څه دلته وليکئ'!CV62</f>
        <v>0</v>
      </c>
      <c r="S772" s="155"/>
      <c r="T772" s="155">
        <f>'هر څه دلته وليکئ'!CX62</f>
        <v>0</v>
      </c>
      <c r="U772" s="155">
        <f>'هر څه دلته وليکئ'!CY62</f>
        <v>0</v>
      </c>
      <c r="V772" s="155">
        <f>'هر څه دلته وليکئ'!CZ62</f>
        <v>0</v>
      </c>
      <c r="W772" s="155">
        <f>'هر څه دلته وليکئ'!DA62</f>
        <v>0</v>
      </c>
      <c r="X772" s="155">
        <f>'هر څه دلته وليکئ'!DB62</f>
        <v>0</v>
      </c>
      <c r="Y772" s="155"/>
      <c r="Z772" s="155">
        <f>'هر څه دلته وليکئ'!DD62</f>
        <v>0</v>
      </c>
      <c r="AA772" s="155">
        <f>'هر څه دلته وليکئ'!DE62</f>
        <v>0</v>
      </c>
      <c r="AB772" s="155">
        <f>'هر څه دلته وليکئ'!DF62</f>
        <v>0</v>
      </c>
      <c r="AC772" s="196">
        <f>'هر څه دلته وليکئ'!DG62</f>
        <v>0</v>
      </c>
      <c r="AD772" s="224" t="s">
        <v>49</v>
      </c>
      <c r="AE772" s="738" t="s">
        <v>116</v>
      </c>
      <c r="AF772" s="729">
        <f>AF13</f>
        <v>1403</v>
      </c>
      <c r="AG772" s="707"/>
      <c r="AH772" s="741"/>
      <c r="AI772" s="653"/>
      <c r="AJ772" s="674"/>
      <c r="AK772" s="683"/>
      <c r="AL772" s="677"/>
      <c r="AM772" s="674"/>
      <c r="AN772" s="674"/>
      <c r="AO772" s="674"/>
      <c r="AP772" s="674"/>
      <c r="AQ772" s="674"/>
      <c r="AR772" s="674"/>
      <c r="AS772" s="671"/>
    </row>
    <row r="773" spans="1:45" ht="23.45" customHeight="1">
      <c r="A773" s="668"/>
      <c r="B773" s="669"/>
      <c r="C773" s="441">
        <v>0</v>
      </c>
      <c r="D773" s="426">
        <v>0</v>
      </c>
      <c r="E773" s="263">
        <f>IF(G773="","",G773-F773)</f>
        <v>0</v>
      </c>
      <c r="F773" s="263">
        <f>IF(F774="","",F774-F772)</f>
        <v>0</v>
      </c>
      <c r="G773" s="442">
        <f>IF(G774="","",G774-G772)</f>
        <v>0</v>
      </c>
      <c r="H773" s="714">
        <f>'هر څه دلته وليکئ'!BK62</f>
        <v>0</v>
      </c>
      <c r="I773" s="727">
        <f>'هر څه دلته وليکئ'!BL62</f>
        <v>0</v>
      </c>
      <c r="J773" s="722"/>
      <c r="K773" s="263">
        <f>'هر څه دلته وليکئ'!BM62</f>
        <v>0</v>
      </c>
      <c r="L773" s="156">
        <f>'هر څه دلته وليکئ'!BN62</f>
        <v>0</v>
      </c>
      <c r="M773" s="156">
        <f>'هر څه دلته وليکئ'!BO62</f>
        <v>0</v>
      </c>
      <c r="N773" s="156"/>
      <c r="O773" s="156">
        <f>'هر څه دلته وليکئ'!BQ62</f>
        <v>0</v>
      </c>
      <c r="P773" s="156"/>
      <c r="Q773" s="156">
        <f>'هر څه دلته وليکئ'!BS62</f>
        <v>0</v>
      </c>
      <c r="R773" s="156">
        <f>'هر څه دلته وليکئ'!BT62</f>
        <v>0</v>
      </c>
      <c r="S773" s="156"/>
      <c r="T773" s="156">
        <f>'هر څه دلته وليکئ'!BV62</f>
        <v>0</v>
      </c>
      <c r="U773" s="156">
        <f>'هر څه دلته وليکئ'!BW62</f>
        <v>0</v>
      </c>
      <c r="V773" s="156">
        <f>'هر څه دلته وليکئ'!BX62</f>
        <v>0</v>
      </c>
      <c r="W773" s="156">
        <f>'هر څه دلته وليکئ'!BY62</f>
        <v>0</v>
      </c>
      <c r="X773" s="156">
        <f>'هر څه دلته وليکئ'!BZ62</f>
        <v>0</v>
      </c>
      <c r="Y773" s="156"/>
      <c r="Z773" s="156">
        <f>'هر څه دلته وليکئ'!CB62</f>
        <v>0</v>
      </c>
      <c r="AA773" s="156">
        <f>'هر څه دلته وليکئ'!CC62</f>
        <v>0</v>
      </c>
      <c r="AB773" s="156">
        <f>'هر څه دلته وليکئ'!CD62</f>
        <v>0</v>
      </c>
      <c r="AC773" s="198">
        <f>'هر څه دلته وليکئ'!CE62</f>
        <v>0</v>
      </c>
      <c r="AD773" s="225" t="s">
        <v>0</v>
      </c>
      <c r="AE773" s="738"/>
      <c r="AF773" s="661"/>
      <c r="AG773" s="707"/>
      <c r="AH773" s="741"/>
      <c r="AI773" s="653" t="str">
        <f>'هر څه دلته وليکئ'!DL62</f>
        <v>جلد</v>
      </c>
      <c r="AJ773" s="674"/>
      <c r="AK773" s="683"/>
      <c r="AL773" s="677"/>
      <c r="AM773" s="674"/>
      <c r="AN773" s="674"/>
      <c r="AO773" s="674"/>
      <c r="AP773" s="674"/>
      <c r="AQ773" s="674"/>
      <c r="AR773" s="674"/>
      <c r="AS773" s="671"/>
    </row>
    <row r="774" spans="1:45" ht="23.45" customHeight="1">
      <c r="A774" s="668"/>
      <c r="B774" s="669"/>
      <c r="C774" s="263">
        <f>'هر څه دلته وليکئ'!BF62</f>
        <v>0</v>
      </c>
      <c r="D774" s="263">
        <f>'هر څه دلته وليکئ'!BG62</f>
        <v>0</v>
      </c>
      <c r="E774" s="263">
        <f>'هر څه دلته وليکئ'!BH62</f>
        <v>0</v>
      </c>
      <c r="F774" s="263">
        <f>'هر څه دلته وليکئ'!BI62</f>
        <v>0</v>
      </c>
      <c r="G774" s="450">
        <f>'هر څه دلته وليکئ'!BJ62</f>
        <v>0</v>
      </c>
      <c r="H774" s="715"/>
      <c r="I774" s="728"/>
      <c r="J774" s="723"/>
      <c r="K774" s="263">
        <f t="shared" ref="K774:R774" si="161">SUM(K773+K772)</f>
        <v>0</v>
      </c>
      <c r="L774" s="156">
        <f t="shared" si="161"/>
        <v>0</v>
      </c>
      <c r="M774" s="189">
        <f t="shared" si="161"/>
        <v>0</v>
      </c>
      <c r="N774" s="189"/>
      <c r="O774" s="189">
        <f t="shared" si="161"/>
        <v>0</v>
      </c>
      <c r="P774" s="189"/>
      <c r="Q774" s="189">
        <f t="shared" si="161"/>
        <v>0</v>
      </c>
      <c r="R774" s="189">
        <f t="shared" si="161"/>
        <v>0</v>
      </c>
      <c r="S774" s="189"/>
      <c r="T774" s="189">
        <f t="shared" ref="T774:X774" si="162">SUM(T773+T772)</f>
        <v>0</v>
      </c>
      <c r="U774" s="189">
        <f t="shared" si="162"/>
        <v>0</v>
      </c>
      <c r="V774" s="189">
        <f t="shared" si="162"/>
        <v>0</v>
      </c>
      <c r="W774" s="189">
        <f t="shared" si="162"/>
        <v>0</v>
      </c>
      <c r="X774" s="189">
        <f t="shared" si="162"/>
        <v>0</v>
      </c>
      <c r="Y774" s="189"/>
      <c r="Z774" s="189">
        <f t="shared" ref="Z774:AB774" si="163">SUM(Z773+Z772)</f>
        <v>0</v>
      </c>
      <c r="AA774" s="189">
        <f t="shared" si="163"/>
        <v>0</v>
      </c>
      <c r="AB774" s="189">
        <f t="shared" si="163"/>
        <v>0</v>
      </c>
      <c r="AC774" s="204">
        <f>SUM(AC773+AC772)</f>
        <v>0</v>
      </c>
      <c r="AD774" s="226" t="s">
        <v>48</v>
      </c>
      <c r="AE774" s="739"/>
      <c r="AF774" s="728"/>
      <c r="AG774" s="708"/>
      <c r="AH774" s="742"/>
      <c r="AI774" s="654"/>
      <c r="AJ774" s="675"/>
      <c r="AK774" s="684"/>
      <c r="AL774" s="678"/>
      <c r="AM774" s="675"/>
      <c r="AN774" s="675"/>
      <c r="AO774" s="675"/>
      <c r="AP774" s="675"/>
      <c r="AQ774" s="675"/>
      <c r="AR774" s="675"/>
      <c r="AS774" s="672"/>
    </row>
    <row r="775" spans="1:45" ht="15.95" customHeight="1">
      <c r="A775" s="704" t="s">
        <v>264</v>
      </c>
      <c r="B775" s="705"/>
      <c r="C775" s="705"/>
      <c r="D775" s="705"/>
      <c r="E775" s="705"/>
      <c r="F775" s="705"/>
      <c r="G775" s="705"/>
      <c r="H775" s="705"/>
      <c r="I775" s="705"/>
      <c r="J775" s="705"/>
      <c r="K775" s="704" t="s">
        <v>119</v>
      </c>
      <c r="L775" s="705"/>
      <c r="M775" s="705"/>
      <c r="N775" s="705"/>
      <c r="O775" s="705"/>
      <c r="P775" s="705"/>
      <c r="Q775" s="705"/>
      <c r="R775" s="705"/>
      <c r="S775" s="705"/>
      <c r="T775" s="705"/>
      <c r="U775" s="705"/>
      <c r="V775" s="705"/>
      <c r="W775" s="705"/>
      <c r="X775" s="705"/>
      <c r="Y775" s="705"/>
      <c r="Z775" s="705"/>
      <c r="AA775" s="705"/>
      <c r="AB775" s="705"/>
      <c r="AC775" s="717"/>
      <c r="AD775" s="718" t="s">
        <v>118</v>
      </c>
      <c r="AE775" s="719"/>
      <c r="AF775" s="719"/>
      <c r="AG775" s="719"/>
      <c r="AH775" s="719"/>
      <c r="AI775" s="719"/>
      <c r="AJ775" s="719"/>
      <c r="AK775" s="719"/>
      <c r="AL775" s="719"/>
      <c r="AM775" s="719"/>
      <c r="AN775" s="719"/>
      <c r="AO775" s="719"/>
      <c r="AP775" s="719"/>
      <c r="AQ775" s="719"/>
      <c r="AR775" s="719"/>
      <c r="AS775" s="720"/>
    </row>
    <row r="776" spans="1:45" ht="15.95" customHeight="1" thickBot="1">
      <c r="A776" s="650" t="s">
        <v>58</v>
      </c>
      <c r="B776" s="651"/>
      <c r="C776" s="651"/>
      <c r="D776" s="651"/>
      <c r="E776" s="651"/>
      <c r="F776" s="651"/>
      <c r="G776" s="651"/>
      <c r="H776" s="651"/>
      <c r="I776" s="651"/>
      <c r="J776" s="651"/>
      <c r="K776" s="651"/>
      <c r="L776" s="651"/>
      <c r="M776" s="651"/>
      <c r="N776" s="651"/>
      <c r="O776" s="651"/>
      <c r="P776" s="651"/>
      <c r="Q776" s="651"/>
      <c r="R776" s="651"/>
      <c r="S776" s="651"/>
      <c r="T776" s="651"/>
      <c r="U776" s="651"/>
      <c r="V776" s="651"/>
      <c r="W776" s="651"/>
      <c r="X776" s="651"/>
      <c r="Y776" s="651"/>
      <c r="Z776" s="651"/>
      <c r="AA776" s="651"/>
      <c r="AB776" s="651"/>
      <c r="AC776" s="651"/>
      <c r="AD776" s="651"/>
      <c r="AE776" s="651"/>
      <c r="AF776" s="651"/>
      <c r="AG776" s="651"/>
      <c r="AH776" s="651"/>
      <c r="AI776" s="651"/>
      <c r="AJ776" s="651"/>
      <c r="AK776" s="651"/>
      <c r="AL776" s="651"/>
      <c r="AM776" s="651"/>
      <c r="AN776" s="651"/>
      <c r="AO776" s="651"/>
      <c r="AP776" s="651"/>
      <c r="AQ776" s="651"/>
      <c r="AR776" s="651"/>
      <c r="AS776" s="652"/>
    </row>
    <row r="777" spans="1:45" ht="15.95" customHeight="1">
      <c r="A777" s="698" t="s">
        <v>151</v>
      </c>
      <c r="B777" s="698"/>
      <c r="C777" s="698"/>
      <c r="D777" s="698"/>
      <c r="E777" s="698"/>
      <c r="F777" s="698"/>
      <c r="G777" s="199"/>
      <c r="H777" s="703" t="s">
        <v>152</v>
      </c>
      <c r="I777" s="703"/>
      <c r="J777" s="703"/>
      <c r="K777" s="703"/>
      <c r="L777" s="703"/>
      <c r="M777" s="703"/>
      <c r="N777" s="703"/>
      <c r="O777" s="199"/>
      <c r="P777" s="703" t="s">
        <v>153</v>
      </c>
      <c r="Q777" s="703"/>
      <c r="R777" s="703"/>
      <c r="S777" s="703"/>
      <c r="T777" s="703"/>
      <c r="U777" s="703"/>
      <c r="V777" s="703"/>
      <c r="W777" s="703"/>
      <c r="X777" s="703"/>
      <c r="Y777" s="199"/>
      <c r="Z777" s="730" t="str">
        <f>Z27</f>
        <v>ولسوالۍ تائيدي:</v>
      </c>
      <c r="AA777" s="730"/>
      <c r="AB777" s="730"/>
      <c r="AC777" s="730"/>
      <c r="AD777" s="730"/>
      <c r="AE777" s="730"/>
      <c r="AF777" s="730"/>
      <c r="AG777" s="730"/>
      <c r="AH777" s="281"/>
      <c r="AI777" s="730" t="s">
        <v>287</v>
      </c>
      <c r="AJ777" s="730"/>
      <c r="AK777" s="730"/>
      <c r="AL777" s="730"/>
      <c r="AM777" s="730"/>
      <c r="AN777" s="730"/>
      <c r="AO777" s="730"/>
      <c r="AP777" s="730"/>
      <c r="AQ777" s="730"/>
      <c r="AR777" s="274"/>
      <c r="AS777" s="274"/>
    </row>
    <row r="778" spans="1:45" ht="15.95" customHeight="1">
      <c r="A778" s="214"/>
      <c r="B778" s="214"/>
      <c r="C778" s="153"/>
      <c r="D778" s="153"/>
      <c r="E778" s="153"/>
      <c r="F778" s="153"/>
      <c r="G778" s="153"/>
      <c r="H778" s="153"/>
      <c r="I778" s="220"/>
      <c r="J778" s="153"/>
      <c r="K778" s="220"/>
      <c r="L778" s="153"/>
      <c r="M778" s="153"/>
      <c r="N778" s="153"/>
      <c r="O778" s="153"/>
      <c r="P778" s="153"/>
      <c r="Q778" s="153"/>
      <c r="R778" s="153"/>
      <c r="S778" s="153"/>
      <c r="T778" s="153"/>
      <c r="U778" s="153"/>
      <c r="V778" s="153"/>
      <c r="W778" s="153"/>
      <c r="X778" s="153"/>
      <c r="Y778" s="153"/>
      <c r="Z778" s="153"/>
      <c r="AA778" s="153"/>
      <c r="AB778" s="153"/>
      <c r="AC778" s="153"/>
      <c r="AD778" s="228"/>
      <c r="AE778" s="228"/>
      <c r="AF778" s="220"/>
      <c r="AG778" s="255"/>
      <c r="AH778" s="214"/>
      <c r="AI778" s="90"/>
      <c r="AJ778" s="90"/>
      <c r="AK778" s="90"/>
      <c r="AL778" s="90"/>
      <c r="AM778" s="90"/>
      <c r="AN778" s="90"/>
      <c r="AO778" s="90"/>
      <c r="AP778" s="274"/>
      <c r="AQ778" s="274"/>
      <c r="AR778" s="274"/>
      <c r="AS778" s="274"/>
    </row>
    <row r="779" spans="1:45" ht="15.95" customHeight="1">
      <c r="A779" s="215"/>
      <c r="B779" s="215"/>
      <c r="C779" s="200"/>
      <c r="D779" s="200"/>
      <c r="E779" s="200"/>
      <c r="F779" s="200"/>
      <c r="G779" s="200"/>
      <c r="H779" s="200"/>
      <c r="I779" s="220"/>
      <c r="J779" s="200"/>
      <c r="K779" s="221"/>
      <c r="L779" s="200"/>
      <c r="M779" s="200"/>
      <c r="N779" s="201"/>
      <c r="O779" s="201"/>
      <c r="P779" s="200"/>
      <c r="Q779" s="200"/>
      <c r="R779" s="200"/>
      <c r="S779" s="200"/>
      <c r="T779" s="200"/>
      <c r="U779" s="200"/>
      <c r="V779" s="200"/>
      <c r="W779" s="200"/>
      <c r="X779" s="201"/>
      <c r="Y779" s="201"/>
      <c r="Z779" s="201"/>
      <c r="AA779" s="200"/>
      <c r="AB779" s="200"/>
      <c r="AC779" s="200"/>
      <c r="AD779" s="229"/>
      <c r="AE779" s="229"/>
      <c r="AF779" s="220"/>
      <c r="AG779" s="256"/>
      <c r="AH779" s="277"/>
      <c r="AI779" s="251"/>
      <c r="AJ779" s="98"/>
      <c r="AK779" s="6"/>
      <c r="AL779" s="6"/>
      <c r="AM779" s="6"/>
      <c r="AN779" s="6"/>
      <c r="AO779" s="6"/>
      <c r="AP779" s="6"/>
      <c r="AQ779" s="6"/>
      <c r="AR779" s="6"/>
      <c r="AS779" s="6"/>
    </row>
    <row r="780" spans="1:45" ht="15.95" customHeight="1" thickBot="1">
      <c r="A780" s="216"/>
      <c r="B780" s="216"/>
      <c r="C780" s="202"/>
      <c r="D780" s="202"/>
      <c r="E780" s="202"/>
      <c r="F780" s="202"/>
      <c r="G780" s="202"/>
      <c r="H780" s="202"/>
      <c r="J780" s="202"/>
      <c r="K780" s="222"/>
      <c r="L780" s="202"/>
      <c r="M780" s="202"/>
      <c r="N780" s="202"/>
      <c r="O780" s="203"/>
      <c r="P780" s="202"/>
      <c r="Q780" s="202"/>
      <c r="R780" s="202"/>
      <c r="S780" s="202"/>
      <c r="T780" s="202"/>
      <c r="U780" s="202"/>
      <c r="V780" s="202"/>
      <c r="W780" s="202"/>
      <c r="X780" s="203"/>
      <c r="Y780" s="203"/>
      <c r="Z780" s="203"/>
      <c r="AA780" s="202"/>
      <c r="AB780" s="202"/>
      <c r="AC780" s="202"/>
      <c r="AD780" s="230"/>
      <c r="AE780" s="230"/>
      <c r="AF780" s="222"/>
      <c r="AG780" s="257"/>
      <c r="AH780" s="278"/>
      <c r="AI780" s="252"/>
      <c r="AJ780" s="118"/>
      <c r="AK780" s="100"/>
      <c r="AL780" s="100"/>
      <c r="AM780" s="100"/>
      <c r="AN780" s="100"/>
      <c r="AO780" s="100"/>
      <c r="AP780" s="100"/>
      <c r="AQ780" s="100"/>
      <c r="AR780" s="100"/>
      <c r="AS780" s="100"/>
    </row>
    <row r="781" spans="1:45" ht="13.5" customHeight="1">
      <c r="A781" s="1" t="s">
        <v>0</v>
      </c>
      <c r="B781" s="206" t="s">
        <v>1</v>
      </c>
      <c r="C781" s="697" t="s">
        <v>2</v>
      </c>
      <c r="D781" s="657"/>
      <c r="E781" s="657"/>
      <c r="F781" s="657"/>
      <c r="G781" s="658"/>
      <c r="H781" s="183" t="s">
        <v>60</v>
      </c>
      <c r="I781" s="284"/>
      <c r="J781" s="423"/>
      <c r="K781" s="287"/>
      <c r="L781" s="149"/>
      <c r="M781" s="149"/>
      <c r="N781" s="149"/>
      <c r="O781" s="149"/>
      <c r="P781" s="149"/>
      <c r="Q781" s="149"/>
      <c r="R781" s="149"/>
      <c r="S78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781" s="713"/>
      <c r="U781" s="713"/>
      <c r="V781" s="713"/>
      <c r="W781" s="713"/>
      <c r="X781" s="713"/>
      <c r="Y781" s="713"/>
      <c r="Z781" s="713"/>
      <c r="AA781" s="713"/>
      <c r="AB781" s="713"/>
      <c r="AC781" s="713"/>
      <c r="AD781" s="713"/>
      <c r="AE781" s="713"/>
      <c r="AF781" s="713"/>
      <c r="AG781" s="713"/>
      <c r="AH781" s="713"/>
      <c r="AI781" s="713"/>
      <c r="AJ781" s="2"/>
      <c r="AK781" s="2"/>
      <c r="AL781" s="94"/>
      <c r="AM781" s="94"/>
      <c r="AN781" s="94"/>
      <c r="AO781" s="94"/>
      <c r="AP781" s="94"/>
      <c r="AQ781" s="94"/>
      <c r="AR781" s="94"/>
      <c r="AS781" s="2"/>
    </row>
    <row r="782" spans="1:45" ht="13.5" customHeight="1">
      <c r="A782" s="207">
        <f t="shared" ref="A782:B788" si="164">A2</f>
        <v>70</v>
      </c>
      <c r="B782" s="208">
        <f t="shared" si="164"/>
        <v>0</v>
      </c>
      <c r="C782" s="679" t="s">
        <v>3</v>
      </c>
      <c r="D782" s="680"/>
      <c r="E782" s="680"/>
      <c r="F782" s="680"/>
      <c r="G782" s="681"/>
      <c r="H782" s="184"/>
      <c r="I782" s="285"/>
      <c r="J782" s="185"/>
      <c r="K782" s="285"/>
      <c r="L782" s="185"/>
      <c r="M782" s="185"/>
      <c r="N782" s="716" t="s">
        <v>240</v>
      </c>
      <c r="O782" s="716"/>
      <c r="P782" s="716"/>
      <c r="Q782" s="716"/>
      <c r="R782" s="716"/>
      <c r="S782" s="713"/>
      <c r="T782" s="713"/>
      <c r="U782" s="713"/>
      <c r="V782" s="713"/>
      <c r="W782" s="713"/>
      <c r="X782" s="713"/>
      <c r="Y782" s="713"/>
      <c r="Z782" s="713"/>
      <c r="AA782" s="713"/>
      <c r="AB782" s="713"/>
      <c r="AC782" s="713"/>
      <c r="AD782" s="713"/>
      <c r="AE782" s="713"/>
      <c r="AF782" s="713"/>
      <c r="AG782" s="713"/>
      <c r="AH782" s="713"/>
      <c r="AI782" s="713"/>
      <c r="AJ782" s="2"/>
      <c r="AK782" s="2"/>
      <c r="AL782" s="39"/>
      <c r="AM782" s="39"/>
      <c r="AN782" s="39"/>
      <c r="AO782" s="39"/>
      <c r="AP782" s="39"/>
      <c r="AQ782" s="39"/>
      <c r="AR782" s="13"/>
      <c r="AS782" s="2"/>
    </row>
    <row r="783" spans="1:45" ht="13.5" customHeight="1">
      <c r="A783" s="207">
        <f t="shared" si="164"/>
        <v>50</v>
      </c>
      <c r="B783" s="209">
        <f t="shared" si="164"/>
        <v>0</v>
      </c>
      <c r="C783" s="679" t="s">
        <v>4</v>
      </c>
      <c r="D783" s="680"/>
      <c r="E783" s="680"/>
      <c r="F783" s="680"/>
      <c r="G783" s="681"/>
      <c r="H783" s="184"/>
      <c r="I783" s="285"/>
      <c r="J783" s="185"/>
      <c r="K783" s="285"/>
      <c r="L783" s="185"/>
      <c r="M783" s="185"/>
      <c r="N783" s="716"/>
      <c r="O783" s="716"/>
      <c r="P783" s="716"/>
      <c r="Q783" s="716"/>
      <c r="R783" s="716"/>
      <c r="S783" s="713"/>
      <c r="T783" s="713"/>
      <c r="U783" s="713"/>
      <c r="V783" s="713"/>
      <c r="W783" s="713"/>
      <c r="X783" s="713"/>
      <c r="Y783" s="713"/>
      <c r="Z783" s="713"/>
      <c r="AA783" s="713"/>
      <c r="AB783" s="713"/>
      <c r="AC783" s="713"/>
      <c r="AD783" s="713"/>
      <c r="AE783" s="713"/>
      <c r="AF783" s="713"/>
      <c r="AG783" s="713"/>
      <c r="AH783" s="713"/>
      <c r="AI783" s="713"/>
      <c r="AJ783" s="2"/>
      <c r="AK783" s="2"/>
      <c r="AL783" s="89"/>
      <c r="AM783" s="89"/>
      <c r="AN783" s="744" t="s">
        <v>150</v>
      </c>
      <c r="AO783" s="744"/>
      <c r="AP783" s="744"/>
      <c r="AQ783" s="744"/>
      <c r="AR783" s="744"/>
      <c r="AS783" s="744"/>
    </row>
    <row r="784" spans="1:45" ht="13.5" customHeight="1">
      <c r="A784" s="182">
        <f t="shared" si="164"/>
        <v>40</v>
      </c>
      <c r="B784" s="209">
        <f t="shared" si="164"/>
        <v>0</v>
      </c>
      <c r="C784" s="679" t="s">
        <v>262</v>
      </c>
      <c r="D784" s="680"/>
      <c r="E784" s="680"/>
      <c r="F784" s="680"/>
      <c r="G784" s="681"/>
      <c r="H784" s="183"/>
      <c r="I784" s="284"/>
      <c r="J784" s="423"/>
      <c r="K784" s="287"/>
      <c r="L784" s="149"/>
      <c r="M784" s="149"/>
      <c r="N784" s="149"/>
      <c r="O784" s="149"/>
      <c r="P784" s="149"/>
      <c r="Q784" s="149"/>
      <c r="R784" s="149"/>
      <c r="S784" s="713"/>
      <c r="T784" s="713"/>
      <c r="U784" s="713"/>
      <c r="V784" s="713"/>
      <c r="W784" s="713"/>
      <c r="X784" s="713"/>
      <c r="Y784" s="713"/>
      <c r="Z784" s="713"/>
      <c r="AA784" s="713"/>
      <c r="AB784" s="713"/>
      <c r="AC784" s="713"/>
      <c r="AD784" s="713"/>
      <c r="AE784" s="713"/>
      <c r="AF784" s="713"/>
      <c r="AG784" s="713"/>
      <c r="AH784" s="713"/>
      <c r="AI784" s="713"/>
      <c r="AJ784" s="2"/>
      <c r="AK784" s="2"/>
      <c r="AL784" s="95"/>
      <c r="AM784" s="95"/>
      <c r="AN784" s="95"/>
      <c r="AO784" s="95"/>
      <c r="AP784" s="95"/>
      <c r="AQ784" s="95"/>
      <c r="AR784" s="95"/>
      <c r="AS784" s="2"/>
    </row>
    <row r="785" spans="1:45" ht="13.5" customHeight="1">
      <c r="A785" s="207">
        <f t="shared" si="164"/>
        <v>5</v>
      </c>
      <c r="B785" s="208">
        <f t="shared" si="164"/>
        <v>0</v>
      </c>
      <c r="C785" s="679" t="s">
        <v>263</v>
      </c>
      <c r="D785" s="680"/>
      <c r="E785" s="680"/>
      <c r="F785" s="680"/>
      <c r="G785" s="681"/>
      <c r="H785" s="183"/>
      <c r="I785" s="284"/>
      <c r="J785" s="423"/>
      <c r="K785" s="287"/>
      <c r="L785" s="149"/>
      <c r="M785" s="149"/>
      <c r="N785" s="149"/>
      <c r="O785" s="149"/>
      <c r="P785" s="149"/>
      <c r="Q785" s="149"/>
      <c r="R785" s="149"/>
      <c r="S785" s="713"/>
      <c r="T785" s="713"/>
      <c r="U785" s="713"/>
      <c r="V785" s="713"/>
      <c r="W785" s="713"/>
      <c r="X785" s="713"/>
      <c r="Y785" s="713"/>
      <c r="Z785" s="713"/>
      <c r="AA785" s="713"/>
      <c r="AB785" s="713"/>
      <c r="AC785" s="713"/>
      <c r="AD785" s="713"/>
      <c r="AE785" s="713"/>
      <c r="AF785" s="713"/>
      <c r="AG785" s="713"/>
      <c r="AH785" s="713"/>
      <c r="AI785" s="713"/>
      <c r="AJ785" s="2"/>
      <c r="AK785" s="2"/>
      <c r="AL785" s="95"/>
      <c r="AM785" s="95"/>
      <c r="AN785" s="95"/>
      <c r="AO785" s="95"/>
      <c r="AP785" s="95"/>
      <c r="AQ785" s="95"/>
      <c r="AR785" s="95"/>
      <c r="AS785" s="2"/>
    </row>
    <row r="786" spans="1:45" ht="13.5" customHeight="1">
      <c r="A786" s="182">
        <f t="shared" si="164"/>
        <v>5</v>
      </c>
      <c r="B786" s="209">
        <f t="shared" si="164"/>
        <v>0</v>
      </c>
      <c r="C786" s="679" t="s">
        <v>5</v>
      </c>
      <c r="D786" s="680"/>
      <c r="E786" s="680"/>
      <c r="F786" s="680"/>
      <c r="G786" s="681"/>
      <c r="H786" s="183"/>
      <c r="I786" s="284"/>
      <c r="J786" s="423"/>
      <c r="K786" s="287"/>
      <c r="L786" s="149"/>
      <c r="M786" s="149"/>
      <c r="N786" s="149"/>
      <c r="O786" s="149"/>
      <c r="P786" s="149"/>
      <c r="Q786" s="149"/>
      <c r="R786" s="149"/>
      <c r="S786" s="713"/>
      <c r="T786" s="713"/>
      <c r="U786" s="713"/>
      <c r="V786" s="713"/>
      <c r="W786" s="713"/>
      <c r="X786" s="713"/>
      <c r="Y786" s="713"/>
      <c r="Z786" s="713"/>
      <c r="AA786" s="713"/>
      <c r="AB786" s="713"/>
      <c r="AC786" s="713"/>
      <c r="AD786" s="713"/>
      <c r="AE786" s="713"/>
      <c r="AF786" s="713"/>
      <c r="AG786" s="713"/>
      <c r="AH786" s="713"/>
      <c r="AI786" s="713"/>
      <c r="AJ786" s="2"/>
      <c r="AK786" s="2"/>
      <c r="AL786" s="2"/>
      <c r="AM786" s="2"/>
      <c r="AN786" s="2"/>
      <c r="AO786" s="2"/>
      <c r="AP786" s="2"/>
      <c r="AQ786" s="2"/>
      <c r="AR786" s="13"/>
      <c r="AS786" s="2"/>
    </row>
    <row r="787" spans="1:45" ht="13.5" customHeight="1">
      <c r="A787" s="182">
        <f t="shared" si="164"/>
        <v>10</v>
      </c>
      <c r="B787" s="209">
        <f t="shared" si="164"/>
        <v>0</v>
      </c>
      <c r="C787" s="679" t="s">
        <v>6</v>
      </c>
      <c r="D787" s="680"/>
      <c r="E787" s="680"/>
      <c r="F787" s="680"/>
      <c r="G787" s="681"/>
      <c r="H787" s="149"/>
      <c r="I787" s="284"/>
      <c r="J787" s="185"/>
      <c r="K787" s="285"/>
      <c r="L787" s="185"/>
      <c r="M787" s="185"/>
      <c r="N787" s="185"/>
      <c r="O787" s="185"/>
      <c r="P787" s="185"/>
      <c r="Q787" s="185"/>
      <c r="R787" s="185"/>
      <c r="S787" s="713"/>
      <c r="T787" s="713"/>
      <c r="U787" s="713"/>
      <c r="V787" s="713"/>
      <c r="W787" s="713"/>
      <c r="X787" s="713"/>
      <c r="Y787" s="713"/>
      <c r="Z787" s="713"/>
      <c r="AA787" s="713"/>
      <c r="AB787" s="713"/>
      <c r="AC787" s="713"/>
      <c r="AD787" s="713"/>
      <c r="AE787" s="713"/>
      <c r="AF787" s="713"/>
      <c r="AG787" s="713"/>
      <c r="AH787" s="713"/>
      <c r="AI787" s="713"/>
      <c r="AJ787" s="96"/>
      <c r="AK787" s="96"/>
      <c r="AL787" s="96"/>
      <c r="AM787" s="96"/>
      <c r="AN787" s="743" t="s">
        <v>149</v>
      </c>
      <c r="AO787" s="743"/>
      <c r="AP787" s="743"/>
      <c r="AQ787" s="743"/>
      <c r="AR787" s="743"/>
      <c r="AS787" s="743"/>
    </row>
    <row r="788" spans="1:45" ht="13.5" customHeight="1" thickBot="1">
      <c r="A788" s="210">
        <f t="shared" si="164"/>
        <v>0</v>
      </c>
      <c r="B788" s="211">
        <f t="shared" si="164"/>
        <v>0</v>
      </c>
      <c r="C788" s="699" t="s">
        <v>7</v>
      </c>
      <c r="D788" s="700"/>
      <c r="E788" s="700"/>
      <c r="F788" s="700"/>
      <c r="G788" s="701"/>
      <c r="H788" s="186"/>
      <c r="I788" s="286"/>
      <c r="J788" s="187"/>
      <c r="K788" s="218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223"/>
      <c r="AE788" s="223"/>
      <c r="AF788" s="218"/>
      <c r="AG788" s="253"/>
      <c r="AH788" s="276"/>
      <c r="AI788" s="250"/>
      <c r="AJ788" s="97"/>
      <c r="AK788" s="97"/>
      <c r="AL788" s="97"/>
      <c r="AM788" s="97"/>
      <c r="AN788" s="5"/>
      <c r="AO788" s="5"/>
      <c r="AP788" s="5"/>
      <c r="AQ788" s="5"/>
      <c r="AR788" s="14"/>
      <c r="AS788" s="5"/>
    </row>
    <row r="789" spans="1:45" ht="16.5" customHeight="1">
      <c r="A789" s="747" t="s">
        <v>61</v>
      </c>
      <c r="B789" s="748"/>
      <c r="C789" s="697" t="s">
        <v>8</v>
      </c>
      <c r="D789" s="657"/>
      <c r="E789" s="657"/>
      <c r="F789" s="657"/>
      <c r="G789" s="658"/>
      <c r="H789" s="762" t="s">
        <v>9</v>
      </c>
      <c r="I789" s="729" t="s">
        <v>50</v>
      </c>
      <c r="J789" s="758" t="s">
        <v>117</v>
      </c>
      <c r="K789" s="729" t="s">
        <v>47</v>
      </c>
      <c r="L789" s="702" t="s">
        <v>10</v>
      </c>
      <c r="M789" s="702" t="s">
        <v>11</v>
      </c>
      <c r="N789" s="702" t="s">
        <v>44</v>
      </c>
      <c r="O789" s="702" t="s">
        <v>12</v>
      </c>
      <c r="P789" s="702" t="s">
        <v>13</v>
      </c>
      <c r="Q789" s="702" t="s">
        <v>14</v>
      </c>
      <c r="R789" s="702" t="s">
        <v>15</v>
      </c>
      <c r="S789" s="702" t="s">
        <v>45</v>
      </c>
      <c r="T789" s="702" t="s">
        <v>16</v>
      </c>
      <c r="U789" s="702" t="s">
        <v>17</v>
      </c>
      <c r="V789" s="702" t="s">
        <v>18</v>
      </c>
      <c r="W789" s="702" t="s">
        <v>19</v>
      </c>
      <c r="X789" s="702" t="s">
        <v>20</v>
      </c>
      <c r="Y789" s="702" t="s">
        <v>55</v>
      </c>
      <c r="Z789" s="702" t="s">
        <v>54</v>
      </c>
      <c r="AA789" s="702" t="s">
        <v>53</v>
      </c>
      <c r="AB789" s="702" t="s">
        <v>21</v>
      </c>
      <c r="AC789" s="687" t="s">
        <v>22</v>
      </c>
      <c r="AD789" s="733" t="s">
        <v>56</v>
      </c>
      <c r="AE789" s="734"/>
      <c r="AF789" s="729" t="s">
        <v>148</v>
      </c>
      <c r="AG789" s="735" t="s">
        <v>43</v>
      </c>
      <c r="AH789" s="736" t="s">
        <v>316</v>
      </c>
      <c r="AI789" s="763" t="s">
        <v>23</v>
      </c>
      <c r="AJ789" s="759" t="s">
        <v>24</v>
      </c>
      <c r="AK789" s="670" t="s">
        <v>25</v>
      </c>
      <c r="AL789" s="755" t="s">
        <v>57</v>
      </c>
      <c r="AM789" s="756"/>
      <c r="AN789" s="756"/>
      <c r="AO789" s="756"/>
      <c r="AP789" s="756"/>
      <c r="AQ789" s="756"/>
      <c r="AR789" s="757"/>
      <c r="AS789" s="753" t="s">
        <v>26</v>
      </c>
    </row>
    <row r="790" spans="1:45" ht="46.5" customHeight="1" thickBot="1">
      <c r="A790" s="749"/>
      <c r="B790" s="750"/>
      <c r="C790" s="150" t="s">
        <v>27</v>
      </c>
      <c r="D790" s="181" t="s">
        <v>28</v>
      </c>
      <c r="E790" s="181" t="s">
        <v>29</v>
      </c>
      <c r="F790" s="181" t="s">
        <v>30</v>
      </c>
      <c r="G790" s="260" t="s">
        <v>51</v>
      </c>
      <c r="H790" s="789"/>
      <c r="I790" s="662"/>
      <c r="J790" s="656"/>
      <c r="K790" s="662"/>
      <c r="L790" s="664"/>
      <c r="M790" s="664"/>
      <c r="N790" s="664"/>
      <c r="O790" s="664"/>
      <c r="P790" s="664"/>
      <c r="Q790" s="664"/>
      <c r="R790" s="664"/>
      <c r="S790" s="664"/>
      <c r="T790" s="664"/>
      <c r="U790" s="664"/>
      <c r="V790" s="664"/>
      <c r="W790" s="664"/>
      <c r="X790" s="664"/>
      <c r="Y790" s="664"/>
      <c r="Z790" s="664"/>
      <c r="AA790" s="664"/>
      <c r="AB790" s="664"/>
      <c r="AC790" s="688"/>
      <c r="AD790" s="711"/>
      <c r="AE790" s="712"/>
      <c r="AF790" s="662"/>
      <c r="AG790" s="665"/>
      <c r="AH790" s="737"/>
      <c r="AI790" s="686"/>
      <c r="AJ790" s="760"/>
      <c r="AK790" s="761"/>
      <c r="AL790" s="9" t="s">
        <v>31</v>
      </c>
      <c r="AM790" s="122" t="s">
        <v>32</v>
      </c>
      <c r="AN790" s="10" t="s">
        <v>33</v>
      </c>
      <c r="AO790" s="121" t="s">
        <v>34</v>
      </c>
      <c r="AP790" s="10" t="s">
        <v>35</v>
      </c>
      <c r="AQ790" s="122" t="s">
        <v>36</v>
      </c>
      <c r="AR790" s="15" t="s">
        <v>37</v>
      </c>
      <c r="AS790" s="695"/>
    </row>
    <row r="791" spans="1:45" ht="23.45" customHeight="1" thickBot="1">
      <c r="A791" s="749"/>
      <c r="B791" s="750"/>
      <c r="C791" s="205">
        <f>'هر څه دلته وليکئ'!AD63</f>
        <v>0</v>
      </c>
      <c r="D791" s="205">
        <f>'هر څه دلته وليکئ'!AE63</f>
        <v>0</v>
      </c>
      <c r="E791" s="205">
        <f>'هر څه دلته وليکئ'!AF63</f>
        <v>0</v>
      </c>
      <c r="F791" s="205">
        <f>'هر څه دلته وليکئ'!AG63</f>
        <v>0</v>
      </c>
      <c r="G791" s="432">
        <f>'هر څه دلته وليکئ'!AH63</f>
        <v>0</v>
      </c>
      <c r="H791" s="190">
        <f>'هر څه دلته وليکئ'!AI63</f>
        <v>0</v>
      </c>
      <c r="I791" s="205">
        <f>'هر څه دلته وليکئ'!AJ63</f>
        <v>0</v>
      </c>
      <c r="J791" s="721">
        <f>'هر څه دلته وليکئ'!AB63</f>
        <v>0</v>
      </c>
      <c r="K791" s="433">
        <f>'هر څه دلته وليکئ'!AK63</f>
        <v>0</v>
      </c>
      <c r="L791" s="190">
        <f>'هر څه دلته وليکئ'!AL63</f>
        <v>0</v>
      </c>
      <c r="M791" s="190">
        <f>'هر څه دلته وليکئ'!AM63</f>
        <v>0</v>
      </c>
      <c r="N791" s="190">
        <f>'هر څه دلته وليکئ'!AN63</f>
        <v>0</v>
      </c>
      <c r="O791" s="190">
        <f>'هر څه دلته وليکئ'!AO63</f>
        <v>0</v>
      </c>
      <c r="P791" s="190">
        <f>'هر څه دلته وليکئ'!AP63</f>
        <v>0</v>
      </c>
      <c r="Q791" s="190">
        <f>'هر څه دلته وليکئ'!AQ63</f>
        <v>0</v>
      </c>
      <c r="R791" s="190">
        <f>'هر څه دلته وليکئ'!AR63</f>
        <v>0</v>
      </c>
      <c r="S791" s="190">
        <f>'هر څه دلته وليکئ'!AS63</f>
        <v>0</v>
      </c>
      <c r="T791" s="190">
        <f>'هر څه دلته وليکئ'!AT63</f>
        <v>0</v>
      </c>
      <c r="U791" s="190">
        <f>'هر څه دلته وليکئ'!AU63</f>
        <v>0</v>
      </c>
      <c r="V791" s="190">
        <f>'هر څه دلته وليکئ'!AV63</f>
        <v>0</v>
      </c>
      <c r="W791" s="190">
        <f>'هر څه دلته وليکئ'!AW63</f>
        <v>0</v>
      </c>
      <c r="X791" s="190">
        <f>'هر څه دلته وليکئ'!AX63</f>
        <v>0</v>
      </c>
      <c r="Y791" s="190"/>
      <c r="Z791" s="190">
        <f>'هر څه دلته وليکئ'!AZ63</f>
        <v>0</v>
      </c>
      <c r="AA791" s="190">
        <f>'هر څه دلته وليکئ'!BA63</f>
        <v>0</v>
      </c>
      <c r="AB791" s="190">
        <f>'هر څه دلته وليکئ'!BB63</f>
        <v>0</v>
      </c>
      <c r="AC791" s="193">
        <f>'هر څه دلته وليکئ'!BC63</f>
        <v>0</v>
      </c>
      <c r="AD791" s="745" t="s">
        <v>114</v>
      </c>
      <c r="AE791" s="746"/>
      <c r="AF791" s="205">
        <f>'هر څه دلته وليکئ'!BD63</f>
        <v>0</v>
      </c>
      <c r="AG791" s="706">
        <f>'هر څه دلته وليکئ'!DH63</f>
        <v>0</v>
      </c>
      <c r="AH791" s="740">
        <f>'هر څه دلته وليکئ'!DI63</f>
        <v>0</v>
      </c>
      <c r="AI791" s="421" t="str">
        <f>'هر څه دلته وليکئ'!DJ63</f>
        <v xml:space="preserve"> ثبت </v>
      </c>
      <c r="AJ791" s="673">
        <f>'هر څه دلته وليکئ'!DM63</f>
        <v>0</v>
      </c>
      <c r="AK791" s="682">
        <f>'هر څه دلته وليکئ'!DN63</f>
        <v>0</v>
      </c>
      <c r="AL791" s="676">
        <f>'هر څه دلته وليکئ'!DO63</f>
        <v>0</v>
      </c>
      <c r="AM791" s="673">
        <f>'هر څه دلته وليکئ'!DP63</f>
        <v>0</v>
      </c>
      <c r="AN791" s="673">
        <f>'هر څه دلته وليکئ'!DQ63</f>
        <v>0</v>
      </c>
      <c r="AO791" s="673">
        <f>'هر څه دلته وليکئ'!DR63</f>
        <v>0</v>
      </c>
      <c r="AP791" s="673">
        <f>'هر څه دلته وليکئ'!DS63</f>
        <v>0</v>
      </c>
      <c r="AQ791" s="673">
        <f>'هر څه دلته وليکئ'!DT63</f>
        <v>0</v>
      </c>
      <c r="AR791" s="673">
        <f>'هر څه دلته وليکئ'!DU63</f>
        <v>0</v>
      </c>
      <c r="AS791" s="670">
        <v>53</v>
      </c>
    </row>
    <row r="792" spans="1:45" ht="23.45" customHeight="1" thickBot="1">
      <c r="A792" s="749"/>
      <c r="B792" s="750"/>
      <c r="C792" s="205">
        <f>'هر څه دلته وليکئ'!A63</f>
        <v>0</v>
      </c>
      <c r="D792" s="205">
        <f>'هر څه دلته وليکئ'!B63</f>
        <v>0</v>
      </c>
      <c r="E792" s="205">
        <f>'هر څه دلته وليکئ'!C63</f>
        <v>0</v>
      </c>
      <c r="F792" s="205">
        <f>'هر څه دلته وليکئ'!D63</f>
        <v>0</v>
      </c>
      <c r="G792" s="432">
        <f>'هر څه دلته وليکئ'!E63</f>
        <v>0</v>
      </c>
      <c r="H792" s="190">
        <f>'هر څه دلته وليکئ'!F63</f>
        <v>0</v>
      </c>
      <c r="I792" s="205">
        <f>'هر څه دلته وليکئ'!G63</f>
        <v>0</v>
      </c>
      <c r="J792" s="722"/>
      <c r="K792" s="435">
        <f>'هر څه دلته وليکئ'!H63</f>
        <v>0</v>
      </c>
      <c r="L792" s="194">
        <f>'هر څه دلته وليکئ'!I63</f>
        <v>0</v>
      </c>
      <c r="M792" s="194">
        <f>'هر څه دلته وليکئ'!J63</f>
        <v>0</v>
      </c>
      <c r="N792" s="194">
        <f>'هر څه دلته وليکئ'!K63</f>
        <v>0</v>
      </c>
      <c r="O792" s="194">
        <f>'هر څه دلته وليکئ'!L63</f>
        <v>0</v>
      </c>
      <c r="P792" s="194">
        <f>'هر څه دلته وليکئ'!M63</f>
        <v>0</v>
      </c>
      <c r="Q792" s="194">
        <f>'هر څه دلته وليکئ'!N63</f>
        <v>0</v>
      </c>
      <c r="R792" s="194">
        <f>'هر څه دلته وليکئ'!O63</f>
        <v>0</v>
      </c>
      <c r="S792" s="194"/>
      <c r="T792" s="194">
        <f>'هر څه دلته وليکئ'!Q63</f>
        <v>0</v>
      </c>
      <c r="U792" s="194">
        <f>'هر څه دلته وليکئ'!R63</f>
        <v>0</v>
      </c>
      <c r="V792" s="194">
        <f>'هر څه دلته وليکئ'!S63</f>
        <v>0</v>
      </c>
      <c r="W792" s="194">
        <f>'هر څه دلته وليکئ'!T63</f>
        <v>0</v>
      </c>
      <c r="X792" s="194">
        <f>'هر څه دلته وليکئ'!U63</f>
        <v>0</v>
      </c>
      <c r="Y792" s="194"/>
      <c r="Z792" s="194">
        <f>'هر څه دلته وليکئ'!W63</f>
        <v>0</v>
      </c>
      <c r="AA792" s="194">
        <f>'هر څه دلته وليکئ'!X63</f>
        <v>0</v>
      </c>
      <c r="AB792" s="194">
        <f>'هر څه دلته وليکئ'!Y63</f>
        <v>0</v>
      </c>
      <c r="AC792" s="195">
        <f>'هر څه دلته وليکئ'!Z63</f>
        <v>0</v>
      </c>
      <c r="AD792" s="724" t="s">
        <v>115</v>
      </c>
      <c r="AE792" s="725"/>
      <c r="AF792" s="205">
        <f>'هر څه دلته وليکئ'!AA63</f>
        <v>0</v>
      </c>
      <c r="AG792" s="707"/>
      <c r="AH792" s="741"/>
      <c r="AI792" s="653" t="str">
        <f>'هر څه دلته وليکئ'!DK63</f>
        <v xml:space="preserve">  پاڼه</v>
      </c>
      <c r="AJ792" s="674"/>
      <c r="AK792" s="683"/>
      <c r="AL792" s="677"/>
      <c r="AM792" s="674"/>
      <c r="AN792" s="674"/>
      <c r="AO792" s="674"/>
      <c r="AP792" s="674"/>
      <c r="AQ792" s="674"/>
      <c r="AR792" s="674"/>
      <c r="AS792" s="671"/>
    </row>
    <row r="793" spans="1:45" ht="23.45" customHeight="1">
      <c r="A793" s="749"/>
      <c r="B793" s="750"/>
      <c r="C793" s="262">
        <f>'هر څه دلته وليکئ'!CG63</f>
        <v>0</v>
      </c>
      <c r="D793" s="262">
        <f>'هر څه دلته وليکئ'!CH63</f>
        <v>0</v>
      </c>
      <c r="E793" s="262">
        <f>'هر څه دلته وليکئ'!CI63</f>
        <v>0</v>
      </c>
      <c r="F793" s="262">
        <f>'هر څه دلته وليکئ'!CJ63</f>
        <v>0</v>
      </c>
      <c r="G793" s="439">
        <f>'هر څه دلته وليکئ'!CK63</f>
        <v>0</v>
      </c>
      <c r="H793" s="447">
        <f>'هر څه دلته وليکئ'!CL63</f>
        <v>0</v>
      </c>
      <c r="I793" s="262">
        <f>'هر څه دلته وليکئ'!CM63</f>
        <v>0</v>
      </c>
      <c r="J793" s="722"/>
      <c r="K793" s="262">
        <f>'هر څه دلته وليکئ'!CO63</f>
        <v>0</v>
      </c>
      <c r="L793" s="155">
        <f>'هر څه دلته وليکئ'!CP63</f>
        <v>0</v>
      </c>
      <c r="M793" s="155">
        <f>'هر څه دلته وليکئ'!CQ63</f>
        <v>0</v>
      </c>
      <c r="N793" s="155"/>
      <c r="O793" s="155">
        <f>'هر څه دلته وليکئ'!CS63</f>
        <v>0</v>
      </c>
      <c r="P793" s="155"/>
      <c r="Q793" s="155">
        <f>'هر څه دلته وليکئ'!CU63</f>
        <v>0</v>
      </c>
      <c r="R793" s="155">
        <f>'هر څه دلته وليکئ'!CV63</f>
        <v>0</v>
      </c>
      <c r="S793" s="155"/>
      <c r="T793" s="155">
        <f>'هر څه دلته وليکئ'!CX63</f>
        <v>0</v>
      </c>
      <c r="U793" s="155">
        <f>'هر څه دلته وليکئ'!CY63</f>
        <v>0</v>
      </c>
      <c r="V793" s="155">
        <f>'هر څه دلته وليکئ'!CZ63</f>
        <v>0</v>
      </c>
      <c r="W793" s="155">
        <f>'هر څه دلته وليکئ'!DA63</f>
        <v>0</v>
      </c>
      <c r="X793" s="155">
        <f>'هر څه دلته وليکئ'!DB63</f>
        <v>0</v>
      </c>
      <c r="Y793" s="155"/>
      <c r="Z793" s="155">
        <f>'هر څه دلته وليکئ'!DD63</f>
        <v>0</v>
      </c>
      <c r="AA793" s="155">
        <f>'هر څه دلته وليکئ'!DE63</f>
        <v>0</v>
      </c>
      <c r="AB793" s="155">
        <f>'هر څه دلته وليکئ'!DF63</f>
        <v>0</v>
      </c>
      <c r="AC793" s="196">
        <f>'هر څه دلته وليکئ'!DG63</f>
        <v>0</v>
      </c>
      <c r="AD793" s="224" t="s">
        <v>49</v>
      </c>
      <c r="AE793" s="738" t="s">
        <v>116</v>
      </c>
      <c r="AF793" s="729">
        <f>AF13</f>
        <v>1403</v>
      </c>
      <c r="AG793" s="707"/>
      <c r="AH793" s="741"/>
      <c r="AI793" s="653"/>
      <c r="AJ793" s="674"/>
      <c r="AK793" s="683"/>
      <c r="AL793" s="677"/>
      <c r="AM793" s="674"/>
      <c r="AN793" s="674"/>
      <c r="AO793" s="674"/>
      <c r="AP793" s="674"/>
      <c r="AQ793" s="674"/>
      <c r="AR793" s="674"/>
      <c r="AS793" s="671"/>
    </row>
    <row r="794" spans="1:45" ht="23.45" customHeight="1">
      <c r="A794" s="749"/>
      <c r="B794" s="750"/>
      <c r="C794" s="441">
        <v>0</v>
      </c>
      <c r="D794" s="426">
        <v>0</v>
      </c>
      <c r="E794" s="263">
        <f>IF(G794="","",G794-F794)</f>
        <v>0</v>
      </c>
      <c r="F794" s="263">
        <f>IF(F795="","",F795-F793)</f>
        <v>0</v>
      </c>
      <c r="G794" s="442">
        <f>IF(G795="","",G795-G793)</f>
        <v>0</v>
      </c>
      <c r="H794" s="714">
        <f>'هر څه دلته وليکئ'!BK63</f>
        <v>0</v>
      </c>
      <c r="I794" s="727">
        <f>'هر څه دلته وليکئ'!BL63</f>
        <v>0</v>
      </c>
      <c r="J794" s="722"/>
      <c r="K794" s="263">
        <f>'هر څه دلته وليکئ'!BM63</f>
        <v>0</v>
      </c>
      <c r="L794" s="156">
        <f>'هر څه دلته وليکئ'!BN63</f>
        <v>0</v>
      </c>
      <c r="M794" s="156">
        <f>'هر څه دلته وليکئ'!BO63</f>
        <v>0</v>
      </c>
      <c r="N794" s="156"/>
      <c r="O794" s="156">
        <f>'هر څه دلته وليکئ'!BQ63</f>
        <v>0</v>
      </c>
      <c r="P794" s="156"/>
      <c r="Q794" s="156">
        <f>'هر څه دلته وليکئ'!BS63</f>
        <v>0</v>
      </c>
      <c r="R794" s="156">
        <f>'هر څه دلته وليکئ'!BT63</f>
        <v>0</v>
      </c>
      <c r="S794" s="156"/>
      <c r="T794" s="156">
        <f>'هر څه دلته وليکئ'!BV63</f>
        <v>0</v>
      </c>
      <c r="U794" s="156">
        <f>'هر څه دلته وليکئ'!BW63</f>
        <v>0</v>
      </c>
      <c r="V794" s="156">
        <f>'هر څه دلته وليکئ'!BX63</f>
        <v>0</v>
      </c>
      <c r="W794" s="156">
        <f>'هر څه دلته وليکئ'!BY63</f>
        <v>0</v>
      </c>
      <c r="X794" s="156">
        <f>'هر څه دلته وليکئ'!BZ63</f>
        <v>0</v>
      </c>
      <c r="Y794" s="156"/>
      <c r="Z794" s="156">
        <f>'هر څه دلته وليکئ'!CB63</f>
        <v>0</v>
      </c>
      <c r="AA794" s="156">
        <f>'هر څه دلته وليکئ'!CC63</f>
        <v>0</v>
      </c>
      <c r="AB794" s="156">
        <f>'هر څه دلته وليکئ'!CD63</f>
        <v>0</v>
      </c>
      <c r="AC794" s="198">
        <f>'هر څه دلته وليکئ'!CE63</f>
        <v>0</v>
      </c>
      <c r="AD794" s="225" t="s">
        <v>0</v>
      </c>
      <c r="AE794" s="738"/>
      <c r="AF794" s="661"/>
      <c r="AG794" s="707"/>
      <c r="AH794" s="741"/>
      <c r="AI794" s="653" t="str">
        <f>'هر څه دلته وليکئ'!DL63</f>
        <v>جلد</v>
      </c>
      <c r="AJ794" s="674"/>
      <c r="AK794" s="683"/>
      <c r="AL794" s="677"/>
      <c r="AM794" s="674"/>
      <c r="AN794" s="674"/>
      <c r="AO794" s="674"/>
      <c r="AP794" s="674"/>
      <c r="AQ794" s="674"/>
      <c r="AR794" s="674"/>
      <c r="AS794" s="671"/>
    </row>
    <row r="795" spans="1:45" ht="23.45" customHeight="1">
      <c r="A795" s="751"/>
      <c r="B795" s="752"/>
      <c r="C795" s="263">
        <f>'هر څه دلته وليکئ'!BF63</f>
        <v>0</v>
      </c>
      <c r="D795" s="263">
        <f>'هر څه دلته وليکئ'!BG63</f>
        <v>0</v>
      </c>
      <c r="E795" s="263">
        <f>'هر څه دلته وليکئ'!BH63</f>
        <v>0</v>
      </c>
      <c r="F795" s="263">
        <f>'هر څه دلته وليکئ'!BI63</f>
        <v>0</v>
      </c>
      <c r="G795" s="450">
        <f>'هر څه دلته وليکئ'!BJ63</f>
        <v>0</v>
      </c>
      <c r="H795" s="715"/>
      <c r="I795" s="728"/>
      <c r="J795" s="723"/>
      <c r="K795" s="263">
        <f t="shared" ref="K795:R795" si="165">SUM(K794+K793)</f>
        <v>0</v>
      </c>
      <c r="L795" s="156">
        <f t="shared" si="165"/>
        <v>0</v>
      </c>
      <c r="M795" s="189">
        <f t="shared" si="165"/>
        <v>0</v>
      </c>
      <c r="N795" s="189"/>
      <c r="O795" s="189">
        <f t="shared" si="165"/>
        <v>0</v>
      </c>
      <c r="P795" s="189"/>
      <c r="Q795" s="189">
        <f t="shared" si="165"/>
        <v>0</v>
      </c>
      <c r="R795" s="189">
        <f t="shared" si="165"/>
        <v>0</v>
      </c>
      <c r="S795" s="189"/>
      <c r="T795" s="189">
        <f t="shared" ref="T795:X795" si="166">SUM(T794+T793)</f>
        <v>0</v>
      </c>
      <c r="U795" s="189">
        <f t="shared" si="166"/>
        <v>0</v>
      </c>
      <c r="V795" s="189">
        <f t="shared" si="166"/>
        <v>0</v>
      </c>
      <c r="W795" s="189">
        <f t="shared" si="166"/>
        <v>0</v>
      </c>
      <c r="X795" s="189">
        <f t="shared" si="166"/>
        <v>0</v>
      </c>
      <c r="Y795" s="189"/>
      <c r="Z795" s="189">
        <f t="shared" ref="Z795:AB795" si="167">SUM(Z794+Z793)</f>
        <v>0</v>
      </c>
      <c r="AA795" s="189">
        <f t="shared" si="167"/>
        <v>0</v>
      </c>
      <c r="AB795" s="189">
        <f t="shared" si="167"/>
        <v>0</v>
      </c>
      <c r="AC795" s="204">
        <f>SUM(AC794+AC793)</f>
        <v>0</v>
      </c>
      <c r="AD795" s="226" t="s">
        <v>48</v>
      </c>
      <c r="AE795" s="739"/>
      <c r="AF795" s="728"/>
      <c r="AG795" s="708"/>
      <c r="AH795" s="742"/>
      <c r="AI795" s="654"/>
      <c r="AJ795" s="675"/>
      <c r="AK795" s="684"/>
      <c r="AL795" s="678"/>
      <c r="AM795" s="675"/>
      <c r="AN795" s="675"/>
      <c r="AO795" s="675"/>
      <c r="AP795" s="675"/>
      <c r="AQ795" s="675"/>
      <c r="AR795" s="675"/>
      <c r="AS795" s="672"/>
    </row>
    <row r="796" spans="1:45" ht="15.95" customHeight="1">
      <c r="A796" s="704" t="s">
        <v>264</v>
      </c>
      <c r="B796" s="705"/>
      <c r="C796" s="705"/>
      <c r="D796" s="705"/>
      <c r="E796" s="705"/>
      <c r="F796" s="705"/>
      <c r="G796" s="705"/>
      <c r="H796" s="705"/>
      <c r="I796" s="705"/>
      <c r="J796" s="705"/>
      <c r="K796" s="704" t="s">
        <v>119</v>
      </c>
      <c r="L796" s="705"/>
      <c r="M796" s="705"/>
      <c r="N796" s="705"/>
      <c r="O796" s="705"/>
      <c r="P796" s="705"/>
      <c r="Q796" s="705"/>
      <c r="R796" s="705"/>
      <c r="S796" s="705"/>
      <c r="T796" s="705"/>
      <c r="U796" s="705"/>
      <c r="V796" s="705"/>
      <c r="W796" s="705"/>
      <c r="X796" s="705"/>
      <c r="Y796" s="705"/>
      <c r="Z796" s="705"/>
      <c r="AA796" s="705"/>
      <c r="AB796" s="705"/>
      <c r="AC796" s="717"/>
      <c r="AD796" s="718" t="s">
        <v>118</v>
      </c>
      <c r="AE796" s="719"/>
      <c r="AF796" s="719"/>
      <c r="AG796" s="719"/>
      <c r="AH796" s="719"/>
      <c r="AI796" s="719"/>
      <c r="AJ796" s="719"/>
      <c r="AK796" s="719"/>
      <c r="AL796" s="719"/>
      <c r="AM796" s="719"/>
      <c r="AN796" s="719"/>
      <c r="AO796" s="719"/>
      <c r="AP796" s="719"/>
      <c r="AQ796" s="719"/>
      <c r="AR796" s="719"/>
      <c r="AS796" s="720"/>
    </row>
    <row r="797" spans="1:45" ht="15.95" customHeight="1" thickBot="1">
      <c r="A797" s="650" t="s">
        <v>58</v>
      </c>
      <c r="B797" s="651"/>
      <c r="C797" s="651"/>
      <c r="D797" s="651"/>
      <c r="E797" s="651"/>
      <c r="F797" s="651"/>
      <c r="G797" s="651"/>
      <c r="H797" s="651"/>
      <c r="I797" s="651"/>
      <c r="J797" s="651"/>
      <c r="K797" s="651"/>
      <c r="L797" s="651"/>
      <c r="M797" s="651"/>
      <c r="N797" s="651"/>
      <c r="O797" s="651"/>
      <c r="P797" s="651"/>
      <c r="Q797" s="651"/>
      <c r="R797" s="651"/>
      <c r="S797" s="651"/>
      <c r="T797" s="651"/>
      <c r="U797" s="651"/>
      <c r="V797" s="651"/>
      <c r="W797" s="651"/>
      <c r="X797" s="651"/>
      <c r="Y797" s="651"/>
      <c r="Z797" s="651"/>
      <c r="AA797" s="651"/>
      <c r="AB797" s="651"/>
      <c r="AC797" s="651"/>
      <c r="AD797" s="651"/>
      <c r="AE797" s="651"/>
      <c r="AF797" s="651"/>
      <c r="AG797" s="651"/>
      <c r="AH797" s="651"/>
      <c r="AI797" s="651"/>
      <c r="AJ797" s="651"/>
      <c r="AK797" s="651"/>
      <c r="AL797" s="651"/>
      <c r="AM797" s="651"/>
      <c r="AN797" s="651"/>
      <c r="AO797" s="651"/>
      <c r="AP797" s="651"/>
      <c r="AQ797" s="651"/>
      <c r="AR797" s="651"/>
      <c r="AS797" s="652"/>
    </row>
    <row r="798" spans="1:45" ht="14.45" customHeight="1">
      <c r="A798" s="666" t="s">
        <v>61</v>
      </c>
      <c r="B798" s="667"/>
      <c r="C798" s="657" t="s">
        <v>8</v>
      </c>
      <c r="D798" s="657"/>
      <c r="E798" s="657"/>
      <c r="F798" s="657"/>
      <c r="G798" s="658"/>
      <c r="H798" s="659" t="s">
        <v>9</v>
      </c>
      <c r="I798" s="661" t="s">
        <v>50</v>
      </c>
      <c r="J798" s="655" t="s">
        <v>147</v>
      </c>
      <c r="K798" s="661" t="s">
        <v>146</v>
      </c>
      <c r="L798" s="663" t="s">
        <v>10</v>
      </c>
      <c r="M798" s="663" t="s">
        <v>11</v>
      </c>
      <c r="N798" s="663" t="s">
        <v>44</v>
      </c>
      <c r="O798" s="663" t="s">
        <v>12</v>
      </c>
      <c r="P798" s="663" t="s">
        <v>13</v>
      </c>
      <c r="Q798" s="663" t="s">
        <v>14</v>
      </c>
      <c r="R798" s="663" t="s">
        <v>15</v>
      </c>
      <c r="S798" s="663" t="s">
        <v>45</v>
      </c>
      <c r="T798" s="663" t="s">
        <v>16</v>
      </c>
      <c r="U798" s="663" t="s">
        <v>17</v>
      </c>
      <c r="V798" s="663" t="s">
        <v>18</v>
      </c>
      <c r="W798" s="663" t="s">
        <v>19</v>
      </c>
      <c r="X798" s="663" t="s">
        <v>20</v>
      </c>
      <c r="Y798" s="663" t="s">
        <v>55</v>
      </c>
      <c r="Z798" s="663" t="s">
        <v>54</v>
      </c>
      <c r="AA798" s="663" t="s">
        <v>53</v>
      </c>
      <c r="AB798" s="663" t="s">
        <v>21</v>
      </c>
      <c r="AC798" s="696" t="s">
        <v>22</v>
      </c>
      <c r="AD798" s="709" t="s">
        <v>56</v>
      </c>
      <c r="AE798" s="710"/>
      <c r="AF798" s="661" t="s">
        <v>148</v>
      </c>
      <c r="AG798" s="653" t="s">
        <v>43</v>
      </c>
      <c r="AH798" s="736" t="s">
        <v>316</v>
      </c>
      <c r="AI798" s="685" t="s">
        <v>23</v>
      </c>
      <c r="AJ798" s="685" t="s">
        <v>24</v>
      </c>
      <c r="AK798" s="731" t="s">
        <v>25</v>
      </c>
      <c r="AL798" s="691" t="s">
        <v>57</v>
      </c>
      <c r="AM798" s="692"/>
      <c r="AN798" s="692"/>
      <c r="AO798" s="692"/>
      <c r="AP798" s="692"/>
      <c r="AQ798" s="692"/>
      <c r="AR798" s="693"/>
      <c r="AS798" s="694" t="s">
        <v>26</v>
      </c>
    </row>
    <row r="799" spans="1:45" ht="46.5" customHeight="1" thickBot="1">
      <c r="A799" s="668"/>
      <c r="B799" s="669"/>
      <c r="C799" s="150" t="s">
        <v>27</v>
      </c>
      <c r="D799" s="181" t="s">
        <v>28</v>
      </c>
      <c r="E799" s="181" t="s">
        <v>29</v>
      </c>
      <c r="F799" s="181" t="s">
        <v>30</v>
      </c>
      <c r="G799" s="151" t="s">
        <v>51</v>
      </c>
      <c r="H799" s="660"/>
      <c r="I799" s="662"/>
      <c r="J799" s="656"/>
      <c r="K799" s="662"/>
      <c r="L799" s="664"/>
      <c r="M799" s="664"/>
      <c r="N799" s="664"/>
      <c r="O799" s="664"/>
      <c r="P799" s="664"/>
      <c r="Q799" s="664"/>
      <c r="R799" s="664"/>
      <c r="S799" s="664"/>
      <c r="T799" s="664"/>
      <c r="U799" s="664"/>
      <c r="V799" s="664"/>
      <c r="W799" s="664"/>
      <c r="X799" s="664"/>
      <c r="Y799" s="664"/>
      <c r="Z799" s="664"/>
      <c r="AA799" s="664"/>
      <c r="AB799" s="664"/>
      <c r="AC799" s="688"/>
      <c r="AD799" s="711"/>
      <c r="AE799" s="712"/>
      <c r="AF799" s="662"/>
      <c r="AG799" s="665"/>
      <c r="AH799" s="737"/>
      <c r="AI799" s="686"/>
      <c r="AJ799" s="686"/>
      <c r="AK799" s="732"/>
      <c r="AL799" s="91" t="s">
        <v>31</v>
      </c>
      <c r="AM799" s="122" t="s">
        <v>32</v>
      </c>
      <c r="AN799" s="92" t="s">
        <v>33</v>
      </c>
      <c r="AO799" s="121" t="s">
        <v>34</v>
      </c>
      <c r="AP799" s="92" t="s">
        <v>35</v>
      </c>
      <c r="AQ799" s="122" t="s">
        <v>36</v>
      </c>
      <c r="AR799" s="93" t="s">
        <v>37</v>
      </c>
      <c r="AS799" s="695"/>
    </row>
    <row r="800" spans="1:45" ht="23.45" customHeight="1" thickBot="1">
      <c r="A800" s="668"/>
      <c r="B800" s="669"/>
      <c r="C800" s="205">
        <f>'هر څه دلته وليکئ'!AD64</f>
        <v>0</v>
      </c>
      <c r="D800" s="205">
        <f>'هر څه دلته وليکئ'!AE64</f>
        <v>0</v>
      </c>
      <c r="E800" s="205">
        <f>'هر څه دلته وليکئ'!AF64</f>
        <v>0</v>
      </c>
      <c r="F800" s="205">
        <f>'هر څه دلته وليکئ'!AG64</f>
        <v>0</v>
      </c>
      <c r="G800" s="432">
        <f>'هر څه دلته وليکئ'!AH64</f>
        <v>0</v>
      </c>
      <c r="H800" s="190">
        <f>'هر څه دلته وليکئ'!AI64</f>
        <v>0</v>
      </c>
      <c r="I800" s="205">
        <f>'هر څه دلته وليکئ'!AJ64</f>
        <v>0</v>
      </c>
      <c r="J800" s="721">
        <f>'هر څه دلته وليکئ'!AB64</f>
        <v>0</v>
      </c>
      <c r="K800" s="433">
        <f>'هر څه دلته وليکئ'!AK64</f>
        <v>0</v>
      </c>
      <c r="L800" s="190">
        <f>'هر څه دلته وليکئ'!AL64</f>
        <v>0</v>
      </c>
      <c r="M800" s="190">
        <f>'هر څه دلته وليکئ'!AM64</f>
        <v>0</v>
      </c>
      <c r="N800" s="190">
        <f>'هر څه دلته وليکئ'!AN64</f>
        <v>0</v>
      </c>
      <c r="O800" s="190">
        <f>'هر څه دلته وليکئ'!AO64</f>
        <v>0</v>
      </c>
      <c r="P800" s="190">
        <f>'هر څه دلته وليکئ'!AP64</f>
        <v>0</v>
      </c>
      <c r="Q800" s="190">
        <f>'هر څه دلته وليکئ'!AQ64</f>
        <v>0</v>
      </c>
      <c r="R800" s="190">
        <f>'هر څه دلته وليکئ'!AR64</f>
        <v>0</v>
      </c>
      <c r="S800" s="190">
        <f>'هر څه دلته وليکئ'!AS64</f>
        <v>0</v>
      </c>
      <c r="T800" s="190">
        <f>'هر څه دلته وليکئ'!AT64</f>
        <v>0</v>
      </c>
      <c r="U800" s="190">
        <f>'هر څه دلته وليکئ'!AU64</f>
        <v>0</v>
      </c>
      <c r="V800" s="190">
        <f>'هر څه دلته وليکئ'!AV64</f>
        <v>0</v>
      </c>
      <c r="W800" s="190">
        <f>'هر څه دلته وليکئ'!AW64</f>
        <v>0</v>
      </c>
      <c r="X800" s="190">
        <f>'هر څه دلته وليکئ'!AX64</f>
        <v>0</v>
      </c>
      <c r="Y800" s="190"/>
      <c r="Z800" s="190">
        <f>'هر څه دلته وليکئ'!AZ64</f>
        <v>0</v>
      </c>
      <c r="AA800" s="190">
        <f>'هر څه دلته وليکئ'!BA64</f>
        <v>0</v>
      </c>
      <c r="AB800" s="190">
        <f>'هر څه دلته وليکئ'!BB64</f>
        <v>0</v>
      </c>
      <c r="AC800" s="193">
        <f>'هر څه دلته وليکئ'!BC64</f>
        <v>0</v>
      </c>
      <c r="AD800" s="745" t="s">
        <v>114</v>
      </c>
      <c r="AE800" s="746"/>
      <c r="AF800" s="205">
        <f>'هر څه دلته وليکئ'!BD64</f>
        <v>0</v>
      </c>
      <c r="AG800" s="706">
        <f>'هر څه دلته وليکئ'!DH64</f>
        <v>0</v>
      </c>
      <c r="AH800" s="740">
        <f>'هر څه دلته وليکئ'!DI64</f>
        <v>0</v>
      </c>
      <c r="AI800" s="421" t="str">
        <f>'هر څه دلته وليکئ'!DJ64</f>
        <v xml:space="preserve"> ثبت </v>
      </c>
      <c r="AJ800" s="673">
        <f>'هر څه دلته وليکئ'!DM64</f>
        <v>0</v>
      </c>
      <c r="AK800" s="682">
        <f>'هر څه دلته وليکئ'!DN64</f>
        <v>0</v>
      </c>
      <c r="AL800" s="676">
        <f>'هر څه دلته وليکئ'!DO64</f>
        <v>0</v>
      </c>
      <c r="AM800" s="673">
        <f>'هر څه دلته وليکئ'!DP64</f>
        <v>0</v>
      </c>
      <c r="AN800" s="673">
        <f>'هر څه دلته وليکئ'!DQ64</f>
        <v>0</v>
      </c>
      <c r="AO800" s="673">
        <f>'هر څه دلته وليکئ'!DR64</f>
        <v>0</v>
      </c>
      <c r="AP800" s="673">
        <f>'هر څه دلته وليکئ'!DS64</f>
        <v>0</v>
      </c>
      <c r="AQ800" s="673">
        <f>'هر څه دلته وليکئ'!DT64</f>
        <v>0</v>
      </c>
      <c r="AR800" s="673">
        <f>'هر څه دلته وليکئ'!DU64</f>
        <v>0</v>
      </c>
      <c r="AS800" s="670">
        <v>54</v>
      </c>
    </row>
    <row r="801" spans="1:45" ht="23.45" customHeight="1" thickBot="1">
      <c r="A801" s="668"/>
      <c r="B801" s="669"/>
      <c r="C801" s="205">
        <f>'هر څه دلته وليکئ'!A64</f>
        <v>0</v>
      </c>
      <c r="D801" s="205">
        <f>'هر څه دلته وليکئ'!B64</f>
        <v>0</v>
      </c>
      <c r="E801" s="205">
        <f>'هر څه دلته وليکئ'!C64</f>
        <v>0</v>
      </c>
      <c r="F801" s="205">
        <f>'هر څه دلته وليکئ'!D64</f>
        <v>0</v>
      </c>
      <c r="G801" s="432">
        <f>'هر څه دلته وليکئ'!E64</f>
        <v>0</v>
      </c>
      <c r="H801" s="190">
        <f>'هر څه دلته وليکئ'!F64</f>
        <v>0</v>
      </c>
      <c r="I801" s="205">
        <f>'هر څه دلته وليکئ'!G64</f>
        <v>0</v>
      </c>
      <c r="J801" s="722"/>
      <c r="K801" s="435">
        <f>'هر څه دلته وليکئ'!H64</f>
        <v>0</v>
      </c>
      <c r="L801" s="194">
        <f>'هر څه دلته وليکئ'!I64</f>
        <v>0</v>
      </c>
      <c r="M801" s="194">
        <f>'هر څه دلته وليکئ'!J64</f>
        <v>0</v>
      </c>
      <c r="N801" s="194">
        <f>'هر څه دلته وليکئ'!K64</f>
        <v>0</v>
      </c>
      <c r="O801" s="194">
        <f>'هر څه دلته وليکئ'!L64</f>
        <v>0</v>
      </c>
      <c r="P801" s="194">
        <f>'هر څه دلته وليکئ'!M64</f>
        <v>0</v>
      </c>
      <c r="Q801" s="194">
        <f>'هر څه دلته وليکئ'!N64</f>
        <v>0</v>
      </c>
      <c r="R801" s="194">
        <f>'هر څه دلته وليکئ'!O64</f>
        <v>0</v>
      </c>
      <c r="S801" s="194"/>
      <c r="T801" s="194">
        <f>'هر څه دلته وليکئ'!Q64</f>
        <v>0</v>
      </c>
      <c r="U801" s="194">
        <f>'هر څه دلته وليکئ'!R64</f>
        <v>0</v>
      </c>
      <c r="V801" s="194">
        <f>'هر څه دلته وليکئ'!S64</f>
        <v>0</v>
      </c>
      <c r="W801" s="194">
        <f>'هر څه دلته وليکئ'!T64</f>
        <v>0</v>
      </c>
      <c r="X801" s="194">
        <f>'هر څه دلته وليکئ'!U64</f>
        <v>0</v>
      </c>
      <c r="Y801" s="194"/>
      <c r="Z801" s="194">
        <f>'هر څه دلته وليکئ'!W64</f>
        <v>0</v>
      </c>
      <c r="AA801" s="194">
        <f>'هر څه دلته وليکئ'!X64</f>
        <v>0</v>
      </c>
      <c r="AB801" s="194">
        <f>'هر څه دلته وليکئ'!Y64</f>
        <v>0</v>
      </c>
      <c r="AC801" s="195">
        <f>'هر څه دلته وليکئ'!Z64</f>
        <v>0</v>
      </c>
      <c r="AD801" s="724" t="s">
        <v>115</v>
      </c>
      <c r="AE801" s="725"/>
      <c r="AF801" s="205">
        <f>'هر څه دلته وليکئ'!AA64</f>
        <v>0</v>
      </c>
      <c r="AG801" s="707"/>
      <c r="AH801" s="741"/>
      <c r="AI801" s="653" t="str">
        <f>'هر څه دلته وليکئ'!DK64</f>
        <v xml:space="preserve">  پاڼه</v>
      </c>
      <c r="AJ801" s="674"/>
      <c r="AK801" s="683"/>
      <c r="AL801" s="677"/>
      <c r="AM801" s="674"/>
      <c r="AN801" s="674"/>
      <c r="AO801" s="674"/>
      <c r="AP801" s="674"/>
      <c r="AQ801" s="674"/>
      <c r="AR801" s="674"/>
      <c r="AS801" s="671"/>
    </row>
    <row r="802" spans="1:45" ht="23.45" customHeight="1">
      <c r="A802" s="668"/>
      <c r="B802" s="669"/>
      <c r="C802" s="262">
        <f>'هر څه دلته وليکئ'!CG64</f>
        <v>0</v>
      </c>
      <c r="D802" s="262">
        <f>'هر څه دلته وليکئ'!CH64</f>
        <v>0</v>
      </c>
      <c r="E802" s="262">
        <f>'هر څه دلته وليکئ'!CI64</f>
        <v>0</v>
      </c>
      <c r="F802" s="262">
        <f>'هر څه دلته وليکئ'!CJ64</f>
        <v>0</v>
      </c>
      <c r="G802" s="439">
        <f>'هر څه دلته وليکئ'!CK64</f>
        <v>0</v>
      </c>
      <c r="H802" s="447">
        <f>'هر څه دلته وليکئ'!CL64</f>
        <v>0</v>
      </c>
      <c r="I802" s="262">
        <f>'هر څه دلته وليکئ'!CM64</f>
        <v>0</v>
      </c>
      <c r="J802" s="722"/>
      <c r="K802" s="262">
        <f>'هر څه دلته وليکئ'!CO64</f>
        <v>0</v>
      </c>
      <c r="L802" s="155">
        <f>'هر څه دلته وليکئ'!CP64</f>
        <v>0</v>
      </c>
      <c r="M802" s="155">
        <f>'هر څه دلته وليکئ'!CQ64</f>
        <v>0</v>
      </c>
      <c r="N802" s="155"/>
      <c r="O802" s="155">
        <f>'هر څه دلته وليکئ'!CS64</f>
        <v>0</v>
      </c>
      <c r="P802" s="155"/>
      <c r="Q802" s="155">
        <f>'هر څه دلته وليکئ'!CU64</f>
        <v>0</v>
      </c>
      <c r="R802" s="155">
        <f>'هر څه دلته وليکئ'!CV64</f>
        <v>0</v>
      </c>
      <c r="S802" s="155"/>
      <c r="T802" s="155">
        <f>'هر څه دلته وليکئ'!CX64</f>
        <v>0</v>
      </c>
      <c r="U802" s="155">
        <f>'هر څه دلته وليکئ'!CY64</f>
        <v>0</v>
      </c>
      <c r="V802" s="155">
        <f>'هر څه دلته وليکئ'!CZ64</f>
        <v>0</v>
      </c>
      <c r="W802" s="155">
        <f>'هر څه دلته وليکئ'!DA64</f>
        <v>0</v>
      </c>
      <c r="X802" s="155">
        <f>'هر څه دلته وليکئ'!DB64</f>
        <v>0</v>
      </c>
      <c r="Y802" s="155"/>
      <c r="Z802" s="155">
        <f>'هر څه دلته وليکئ'!DD64</f>
        <v>0</v>
      </c>
      <c r="AA802" s="155">
        <f>'هر څه دلته وليکئ'!DE64</f>
        <v>0</v>
      </c>
      <c r="AB802" s="155">
        <f>'هر څه دلته وليکئ'!DF64</f>
        <v>0</v>
      </c>
      <c r="AC802" s="196">
        <f>'هر څه دلته وليکئ'!DG64</f>
        <v>0</v>
      </c>
      <c r="AD802" s="224" t="s">
        <v>49</v>
      </c>
      <c r="AE802" s="738" t="s">
        <v>116</v>
      </c>
      <c r="AF802" s="729">
        <f>AF13</f>
        <v>1403</v>
      </c>
      <c r="AG802" s="707"/>
      <c r="AH802" s="741"/>
      <c r="AI802" s="653"/>
      <c r="AJ802" s="674"/>
      <c r="AK802" s="683"/>
      <c r="AL802" s="677"/>
      <c r="AM802" s="674"/>
      <c r="AN802" s="674"/>
      <c r="AO802" s="674"/>
      <c r="AP802" s="674"/>
      <c r="AQ802" s="674"/>
      <c r="AR802" s="674"/>
      <c r="AS802" s="671"/>
    </row>
    <row r="803" spans="1:45" ht="23.45" customHeight="1">
      <c r="A803" s="668"/>
      <c r="B803" s="669"/>
      <c r="C803" s="441">
        <v>0</v>
      </c>
      <c r="D803" s="426">
        <v>0</v>
      </c>
      <c r="E803" s="263">
        <f>IF(G803="","",G803-F803)</f>
        <v>0</v>
      </c>
      <c r="F803" s="263">
        <f>IF(F804="","",F804-F802)</f>
        <v>0</v>
      </c>
      <c r="G803" s="443">
        <f>IF(G804="","",G804-G802)</f>
        <v>0</v>
      </c>
      <c r="H803" s="726">
        <f>'هر څه دلته وليکئ'!BK64</f>
        <v>0</v>
      </c>
      <c r="I803" s="727">
        <f>'هر څه دلته وليکئ'!BL64</f>
        <v>0</v>
      </c>
      <c r="J803" s="722"/>
      <c r="K803" s="263">
        <f>'هر څه دلته وليکئ'!BM64</f>
        <v>0</v>
      </c>
      <c r="L803" s="156">
        <f>'هر څه دلته وليکئ'!BN64</f>
        <v>0</v>
      </c>
      <c r="M803" s="156">
        <f>'هر څه دلته وليکئ'!BO64</f>
        <v>0</v>
      </c>
      <c r="N803" s="156"/>
      <c r="O803" s="156">
        <f>'هر څه دلته وليکئ'!BQ64</f>
        <v>0</v>
      </c>
      <c r="P803" s="156"/>
      <c r="Q803" s="156">
        <f>'هر څه دلته وليکئ'!BS64</f>
        <v>0</v>
      </c>
      <c r="R803" s="156">
        <f>'هر څه دلته وليکئ'!BT64</f>
        <v>0</v>
      </c>
      <c r="S803" s="156"/>
      <c r="T803" s="156">
        <f>'هر څه دلته وليکئ'!BV64</f>
        <v>0</v>
      </c>
      <c r="U803" s="156">
        <f>'هر څه دلته وليکئ'!BW64</f>
        <v>0</v>
      </c>
      <c r="V803" s="156">
        <f>'هر څه دلته وليکئ'!BX64</f>
        <v>0</v>
      </c>
      <c r="W803" s="156">
        <f>'هر څه دلته وليکئ'!BY64</f>
        <v>0</v>
      </c>
      <c r="X803" s="156">
        <f>'هر څه دلته وليکئ'!BZ64</f>
        <v>0</v>
      </c>
      <c r="Y803" s="156"/>
      <c r="Z803" s="156">
        <f>'هر څه دلته وليکئ'!CB64</f>
        <v>0</v>
      </c>
      <c r="AA803" s="156">
        <f>'هر څه دلته وليکئ'!CC64</f>
        <v>0</v>
      </c>
      <c r="AB803" s="156">
        <f>'هر څه دلته وليکئ'!CD64</f>
        <v>0</v>
      </c>
      <c r="AC803" s="198">
        <f>'هر څه دلته وليکئ'!CE64</f>
        <v>0</v>
      </c>
      <c r="AD803" s="225" t="s">
        <v>0</v>
      </c>
      <c r="AE803" s="738"/>
      <c r="AF803" s="661"/>
      <c r="AG803" s="707"/>
      <c r="AH803" s="741"/>
      <c r="AI803" s="653" t="str">
        <f>'هر څه دلته وليکئ'!DL64</f>
        <v>جلد</v>
      </c>
      <c r="AJ803" s="674"/>
      <c r="AK803" s="683"/>
      <c r="AL803" s="677"/>
      <c r="AM803" s="674"/>
      <c r="AN803" s="674"/>
      <c r="AO803" s="674"/>
      <c r="AP803" s="674"/>
      <c r="AQ803" s="674"/>
      <c r="AR803" s="674"/>
      <c r="AS803" s="671"/>
    </row>
    <row r="804" spans="1:45" ht="23.45" customHeight="1">
      <c r="A804" s="668"/>
      <c r="B804" s="669"/>
      <c r="C804" s="263">
        <f>'هر څه دلته وليکئ'!BF64</f>
        <v>0</v>
      </c>
      <c r="D804" s="263">
        <f>'هر څه دلته وليکئ'!BG64</f>
        <v>0</v>
      </c>
      <c r="E804" s="263">
        <f>'هر څه دلته وليکئ'!BH64</f>
        <v>0</v>
      </c>
      <c r="F804" s="263">
        <f>'هر څه دلته وليکئ'!BI64</f>
        <v>0</v>
      </c>
      <c r="G804" s="450">
        <f>'هر څه دلته وليکئ'!BJ64</f>
        <v>0</v>
      </c>
      <c r="H804" s="715"/>
      <c r="I804" s="728"/>
      <c r="J804" s="723"/>
      <c r="K804" s="263">
        <f t="shared" ref="K804:R804" si="168">SUM(K803+K802)</f>
        <v>0</v>
      </c>
      <c r="L804" s="156">
        <f t="shared" si="168"/>
        <v>0</v>
      </c>
      <c r="M804" s="189">
        <f t="shared" si="168"/>
        <v>0</v>
      </c>
      <c r="N804" s="189"/>
      <c r="O804" s="189">
        <f t="shared" si="168"/>
        <v>0</v>
      </c>
      <c r="P804" s="189"/>
      <c r="Q804" s="189">
        <f t="shared" si="168"/>
        <v>0</v>
      </c>
      <c r="R804" s="189">
        <f t="shared" si="168"/>
        <v>0</v>
      </c>
      <c r="S804" s="189"/>
      <c r="T804" s="189">
        <f t="shared" ref="T804:X804" si="169">SUM(T803+T802)</f>
        <v>0</v>
      </c>
      <c r="U804" s="189">
        <f t="shared" si="169"/>
        <v>0</v>
      </c>
      <c r="V804" s="189">
        <f t="shared" si="169"/>
        <v>0</v>
      </c>
      <c r="W804" s="189">
        <f t="shared" si="169"/>
        <v>0</v>
      </c>
      <c r="X804" s="189">
        <f t="shared" si="169"/>
        <v>0</v>
      </c>
      <c r="Y804" s="189"/>
      <c r="Z804" s="189">
        <f t="shared" ref="Z804:AB804" si="170">SUM(Z803+Z802)</f>
        <v>0</v>
      </c>
      <c r="AA804" s="189">
        <f t="shared" si="170"/>
        <v>0</v>
      </c>
      <c r="AB804" s="189">
        <f t="shared" si="170"/>
        <v>0</v>
      </c>
      <c r="AC804" s="204">
        <f>SUM(AC803+AC802)</f>
        <v>0</v>
      </c>
      <c r="AD804" s="226" t="s">
        <v>48</v>
      </c>
      <c r="AE804" s="739"/>
      <c r="AF804" s="728"/>
      <c r="AG804" s="708"/>
      <c r="AH804" s="742"/>
      <c r="AI804" s="654"/>
      <c r="AJ804" s="675"/>
      <c r="AK804" s="684"/>
      <c r="AL804" s="678"/>
      <c r="AM804" s="675"/>
      <c r="AN804" s="675"/>
      <c r="AO804" s="675"/>
      <c r="AP804" s="675"/>
      <c r="AQ804" s="675"/>
      <c r="AR804" s="675"/>
      <c r="AS804" s="672"/>
    </row>
    <row r="805" spans="1:45" ht="15.95" customHeight="1">
      <c r="A805" s="704" t="s">
        <v>264</v>
      </c>
      <c r="B805" s="705"/>
      <c r="C805" s="705"/>
      <c r="D805" s="705"/>
      <c r="E805" s="705"/>
      <c r="F805" s="705"/>
      <c r="G805" s="705"/>
      <c r="H805" s="705"/>
      <c r="I805" s="705"/>
      <c r="J805" s="705"/>
      <c r="K805" s="704" t="s">
        <v>119</v>
      </c>
      <c r="L805" s="705"/>
      <c r="M805" s="705"/>
      <c r="N805" s="705"/>
      <c r="O805" s="705"/>
      <c r="P805" s="705"/>
      <c r="Q805" s="705"/>
      <c r="R805" s="705"/>
      <c r="S805" s="705"/>
      <c r="T805" s="705"/>
      <c r="U805" s="705"/>
      <c r="V805" s="705"/>
      <c r="W805" s="705"/>
      <c r="X805" s="705"/>
      <c r="Y805" s="705"/>
      <c r="Z805" s="705"/>
      <c r="AA805" s="705"/>
      <c r="AB805" s="705"/>
      <c r="AC805" s="717"/>
      <c r="AD805" s="718" t="s">
        <v>118</v>
      </c>
      <c r="AE805" s="719"/>
      <c r="AF805" s="719"/>
      <c r="AG805" s="719"/>
      <c r="AH805" s="719"/>
      <c r="AI805" s="719"/>
      <c r="AJ805" s="719"/>
      <c r="AK805" s="719"/>
      <c r="AL805" s="719"/>
      <c r="AM805" s="719"/>
      <c r="AN805" s="719"/>
      <c r="AO805" s="719"/>
      <c r="AP805" s="719"/>
      <c r="AQ805" s="719"/>
      <c r="AR805" s="719"/>
      <c r="AS805" s="720"/>
    </row>
    <row r="806" spans="1:45" ht="15.95" customHeight="1" thickBot="1">
      <c r="A806" s="650" t="s">
        <v>58</v>
      </c>
      <c r="B806" s="651"/>
      <c r="C806" s="651"/>
      <c r="D806" s="651"/>
      <c r="E806" s="651"/>
      <c r="F806" s="651"/>
      <c r="G806" s="651"/>
      <c r="H806" s="651"/>
      <c r="I806" s="651"/>
      <c r="J806" s="651"/>
      <c r="K806" s="651"/>
      <c r="L806" s="651"/>
      <c r="M806" s="651"/>
      <c r="N806" s="651"/>
      <c r="O806" s="651"/>
      <c r="P806" s="651"/>
      <c r="Q806" s="651"/>
      <c r="R806" s="651"/>
      <c r="S806" s="651"/>
      <c r="T806" s="651"/>
      <c r="U806" s="651"/>
      <c r="V806" s="651"/>
      <c r="W806" s="651"/>
      <c r="X806" s="651"/>
      <c r="Y806" s="651"/>
      <c r="Z806" s="651"/>
      <c r="AA806" s="651"/>
      <c r="AB806" s="651"/>
      <c r="AC806" s="651"/>
      <c r="AD806" s="651"/>
      <c r="AE806" s="651"/>
      <c r="AF806" s="651"/>
      <c r="AG806" s="651"/>
      <c r="AH806" s="651"/>
      <c r="AI806" s="651"/>
      <c r="AJ806" s="651"/>
      <c r="AK806" s="651"/>
      <c r="AL806" s="651"/>
      <c r="AM806" s="651"/>
      <c r="AN806" s="651"/>
      <c r="AO806" s="651"/>
      <c r="AP806" s="651"/>
      <c r="AQ806" s="651"/>
      <c r="AR806" s="651"/>
      <c r="AS806" s="652"/>
    </row>
    <row r="807" spans="1:45" ht="15.95" customHeight="1">
      <c r="A807" s="698" t="s">
        <v>151</v>
      </c>
      <c r="B807" s="698"/>
      <c r="C807" s="698"/>
      <c r="D807" s="698"/>
      <c r="E807" s="698"/>
      <c r="F807" s="698"/>
      <c r="G807" s="199"/>
      <c r="H807" s="703" t="s">
        <v>152</v>
      </c>
      <c r="I807" s="703"/>
      <c r="J807" s="703"/>
      <c r="K807" s="703"/>
      <c r="L807" s="703"/>
      <c r="M807" s="703"/>
      <c r="N807" s="703"/>
      <c r="O807" s="199"/>
      <c r="P807" s="703" t="s">
        <v>153</v>
      </c>
      <c r="Q807" s="703"/>
      <c r="R807" s="703"/>
      <c r="S807" s="703"/>
      <c r="T807" s="703"/>
      <c r="U807" s="703"/>
      <c r="V807" s="703"/>
      <c r="W807" s="703"/>
      <c r="X807" s="703"/>
      <c r="Y807" s="199"/>
      <c r="Z807" s="730" t="str">
        <f>Z27</f>
        <v>ولسوالۍ تائيدي:</v>
      </c>
      <c r="AA807" s="730"/>
      <c r="AB807" s="730"/>
      <c r="AC807" s="730"/>
      <c r="AD807" s="730"/>
      <c r="AE807" s="730"/>
      <c r="AF807" s="730"/>
      <c r="AG807" s="730"/>
      <c r="AH807" s="281"/>
      <c r="AI807" s="730" t="s">
        <v>287</v>
      </c>
      <c r="AJ807" s="730"/>
      <c r="AK807" s="730"/>
      <c r="AL807" s="730"/>
      <c r="AM807" s="730"/>
      <c r="AN807" s="730"/>
      <c r="AO807" s="730"/>
      <c r="AP807" s="730"/>
      <c r="AQ807" s="730"/>
      <c r="AR807" s="274"/>
      <c r="AS807" s="274"/>
    </row>
    <row r="808" spans="1:45" ht="15.95" customHeight="1">
      <c r="A808" s="214"/>
      <c r="B808" s="214"/>
      <c r="C808" s="153"/>
      <c r="D808" s="153"/>
      <c r="E808" s="153"/>
      <c r="F808" s="153"/>
      <c r="G808" s="153"/>
      <c r="H808" s="153"/>
      <c r="I808" s="220"/>
      <c r="J808" s="153"/>
      <c r="K808" s="220"/>
      <c r="L808" s="153"/>
      <c r="M808" s="153"/>
      <c r="N808" s="153"/>
      <c r="O808" s="153"/>
      <c r="P808" s="153"/>
      <c r="Q808" s="153"/>
      <c r="R808" s="153"/>
      <c r="S808" s="153"/>
      <c r="T808" s="153"/>
      <c r="U808" s="153"/>
      <c r="V808" s="153"/>
      <c r="W808" s="153"/>
      <c r="X808" s="153"/>
      <c r="Y808" s="153"/>
      <c r="Z808" s="153"/>
      <c r="AA808" s="153"/>
      <c r="AB808" s="153"/>
      <c r="AC808" s="153"/>
      <c r="AD808" s="228"/>
      <c r="AE808" s="228"/>
      <c r="AF808" s="220"/>
      <c r="AG808" s="255"/>
      <c r="AH808" s="214"/>
      <c r="AI808" s="90"/>
      <c r="AJ808" s="90"/>
      <c r="AK808" s="90"/>
      <c r="AL808" s="90"/>
      <c r="AM808" s="90"/>
      <c r="AN808" s="90"/>
      <c r="AO808" s="90"/>
      <c r="AP808" s="274"/>
      <c r="AQ808" s="274"/>
      <c r="AR808" s="274"/>
      <c r="AS808" s="274"/>
    </row>
    <row r="809" spans="1:45" ht="15.95" customHeight="1">
      <c r="A809" s="215"/>
      <c r="B809" s="215"/>
      <c r="C809" s="200"/>
      <c r="D809" s="200"/>
      <c r="E809" s="200"/>
      <c r="F809" s="200"/>
      <c r="G809" s="200"/>
      <c r="H809" s="200"/>
      <c r="I809" s="220"/>
      <c r="J809" s="200"/>
      <c r="K809" s="221"/>
      <c r="L809" s="200"/>
      <c r="M809" s="200"/>
      <c r="N809" s="201"/>
      <c r="O809" s="201"/>
      <c r="P809" s="200"/>
      <c r="Q809" s="200"/>
      <c r="R809" s="200"/>
      <c r="S809" s="200"/>
      <c r="T809" s="200"/>
      <c r="U809" s="200"/>
      <c r="V809" s="200"/>
      <c r="W809" s="200"/>
      <c r="X809" s="201"/>
      <c r="Y809" s="201"/>
      <c r="Z809" s="201"/>
      <c r="AA809" s="200"/>
      <c r="AB809" s="200"/>
      <c r="AC809" s="200"/>
      <c r="AD809" s="229"/>
      <c r="AE809" s="229"/>
      <c r="AF809" s="220"/>
      <c r="AG809" s="256"/>
      <c r="AH809" s="277"/>
      <c r="AI809" s="251"/>
      <c r="AJ809" s="98"/>
      <c r="AK809" s="6"/>
      <c r="AL809" s="6"/>
      <c r="AM809" s="6"/>
      <c r="AN809" s="6"/>
      <c r="AO809" s="6"/>
      <c r="AP809" s="6"/>
      <c r="AQ809" s="6"/>
      <c r="AR809" s="6"/>
      <c r="AS809" s="6"/>
    </row>
    <row r="810" spans="1:45" ht="15.95" customHeight="1" thickBot="1">
      <c r="A810" s="216"/>
      <c r="B810" s="216"/>
      <c r="C810" s="202"/>
      <c r="D810" s="202"/>
      <c r="E810" s="202"/>
      <c r="F810" s="202"/>
      <c r="G810" s="202"/>
      <c r="H810" s="202"/>
      <c r="J810" s="202"/>
      <c r="K810" s="222"/>
      <c r="L810" s="202"/>
      <c r="M810" s="202"/>
      <c r="N810" s="202"/>
      <c r="O810" s="203"/>
      <c r="P810" s="202"/>
      <c r="Q810" s="202"/>
      <c r="R810" s="202"/>
      <c r="S810" s="202"/>
      <c r="T810" s="202"/>
      <c r="U810" s="202"/>
      <c r="V810" s="202"/>
      <c r="W810" s="202"/>
      <c r="X810" s="203"/>
      <c r="Y810" s="203"/>
      <c r="Z810" s="203"/>
      <c r="AA810" s="202"/>
      <c r="AB810" s="202"/>
      <c r="AC810" s="202"/>
      <c r="AD810" s="230"/>
      <c r="AE810" s="230"/>
      <c r="AF810" s="222"/>
      <c r="AG810" s="257"/>
      <c r="AH810" s="278"/>
      <c r="AI810" s="252"/>
      <c r="AJ810" s="118"/>
      <c r="AK810" s="100"/>
      <c r="AL810" s="100"/>
      <c r="AM810" s="100"/>
      <c r="AN810" s="100"/>
      <c r="AO810" s="100"/>
      <c r="AP810" s="100"/>
      <c r="AQ810" s="100"/>
      <c r="AR810" s="100"/>
      <c r="AS810" s="100"/>
    </row>
    <row r="811" spans="1:45" ht="13.5" customHeight="1">
      <c r="A811" s="1" t="s">
        <v>0</v>
      </c>
      <c r="B811" s="206" t="s">
        <v>1</v>
      </c>
      <c r="C811" s="697" t="s">
        <v>2</v>
      </c>
      <c r="D811" s="657"/>
      <c r="E811" s="657"/>
      <c r="F811" s="657"/>
      <c r="G811" s="658"/>
      <c r="H811" s="183" t="s">
        <v>60</v>
      </c>
      <c r="I811" s="284"/>
      <c r="J811" s="423"/>
      <c r="K811" s="287"/>
      <c r="L811" s="149"/>
      <c r="M811" s="149"/>
      <c r="N811" s="149"/>
      <c r="O811" s="149"/>
      <c r="P811" s="149"/>
      <c r="Q811" s="149"/>
      <c r="R811" s="149"/>
      <c r="S81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811" s="713"/>
      <c r="U811" s="713"/>
      <c r="V811" s="713"/>
      <c r="W811" s="713"/>
      <c r="X811" s="713"/>
      <c r="Y811" s="713"/>
      <c r="Z811" s="713"/>
      <c r="AA811" s="713"/>
      <c r="AB811" s="713"/>
      <c r="AC811" s="713"/>
      <c r="AD811" s="713"/>
      <c r="AE811" s="713"/>
      <c r="AF811" s="713"/>
      <c r="AG811" s="713"/>
      <c r="AH811" s="713"/>
      <c r="AI811" s="713"/>
      <c r="AJ811" s="2"/>
      <c r="AK811" s="2"/>
      <c r="AL811" s="94"/>
      <c r="AM811" s="94"/>
      <c r="AN811" s="94"/>
      <c r="AO811" s="94"/>
      <c r="AP811" s="94"/>
      <c r="AQ811" s="94"/>
      <c r="AR811" s="94"/>
      <c r="AS811" s="2"/>
    </row>
    <row r="812" spans="1:45" ht="13.5" customHeight="1">
      <c r="A812" s="207">
        <f t="shared" ref="A812:B818" si="171">A2</f>
        <v>70</v>
      </c>
      <c r="B812" s="208">
        <f t="shared" si="171"/>
        <v>0</v>
      </c>
      <c r="C812" s="679" t="s">
        <v>3</v>
      </c>
      <c r="D812" s="680"/>
      <c r="E812" s="680"/>
      <c r="F812" s="680"/>
      <c r="G812" s="681"/>
      <c r="H812" s="184"/>
      <c r="I812" s="285"/>
      <c r="J812" s="185"/>
      <c r="K812" s="285"/>
      <c r="L812" s="185"/>
      <c r="M812" s="185"/>
      <c r="N812" s="716" t="s">
        <v>239</v>
      </c>
      <c r="O812" s="716"/>
      <c r="P812" s="716"/>
      <c r="Q812" s="716"/>
      <c r="R812" s="716"/>
      <c r="S812" s="713"/>
      <c r="T812" s="713"/>
      <c r="U812" s="713"/>
      <c r="V812" s="713"/>
      <c r="W812" s="713"/>
      <c r="X812" s="713"/>
      <c r="Y812" s="713"/>
      <c r="Z812" s="713"/>
      <c r="AA812" s="713"/>
      <c r="AB812" s="713"/>
      <c r="AC812" s="713"/>
      <c r="AD812" s="713"/>
      <c r="AE812" s="713"/>
      <c r="AF812" s="713"/>
      <c r="AG812" s="713"/>
      <c r="AH812" s="713"/>
      <c r="AI812" s="713"/>
      <c r="AJ812" s="2"/>
      <c r="AK812" s="2"/>
      <c r="AL812" s="39"/>
      <c r="AM812" s="39"/>
      <c r="AN812" s="39"/>
      <c r="AO812" s="39"/>
      <c r="AP812" s="39"/>
      <c r="AQ812" s="39"/>
      <c r="AR812" s="13"/>
      <c r="AS812" s="2"/>
    </row>
    <row r="813" spans="1:45" ht="13.5" customHeight="1">
      <c r="A813" s="207">
        <f t="shared" si="171"/>
        <v>50</v>
      </c>
      <c r="B813" s="209">
        <f t="shared" si="171"/>
        <v>0</v>
      </c>
      <c r="C813" s="679" t="s">
        <v>4</v>
      </c>
      <c r="D813" s="680"/>
      <c r="E813" s="680"/>
      <c r="F813" s="680"/>
      <c r="G813" s="681"/>
      <c r="H813" s="184"/>
      <c r="I813" s="285"/>
      <c r="J813" s="185"/>
      <c r="K813" s="285"/>
      <c r="L813" s="185"/>
      <c r="M813" s="185"/>
      <c r="N813" s="716"/>
      <c r="O813" s="716"/>
      <c r="P813" s="716"/>
      <c r="Q813" s="716"/>
      <c r="R813" s="716"/>
      <c r="S813" s="713"/>
      <c r="T813" s="713"/>
      <c r="U813" s="713"/>
      <c r="V813" s="713"/>
      <c r="W813" s="713"/>
      <c r="X813" s="713"/>
      <c r="Y813" s="713"/>
      <c r="Z813" s="713"/>
      <c r="AA813" s="713"/>
      <c r="AB813" s="713"/>
      <c r="AC813" s="713"/>
      <c r="AD813" s="713"/>
      <c r="AE813" s="713"/>
      <c r="AF813" s="713"/>
      <c r="AG813" s="713"/>
      <c r="AH813" s="713"/>
      <c r="AI813" s="713"/>
      <c r="AJ813" s="2"/>
      <c r="AK813" s="2"/>
      <c r="AL813" s="89"/>
      <c r="AM813" s="89"/>
      <c r="AN813" s="744" t="s">
        <v>150</v>
      </c>
      <c r="AO813" s="744"/>
      <c r="AP813" s="744"/>
      <c r="AQ813" s="744"/>
      <c r="AR813" s="744"/>
      <c r="AS813" s="744"/>
    </row>
    <row r="814" spans="1:45" ht="13.5" customHeight="1">
      <c r="A814" s="182">
        <f t="shared" si="171"/>
        <v>40</v>
      </c>
      <c r="B814" s="209">
        <f t="shared" si="171"/>
        <v>0</v>
      </c>
      <c r="C814" s="679" t="s">
        <v>262</v>
      </c>
      <c r="D814" s="680"/>
      <c r="E814" s="680"/>
      <c r="F814" s="680"/>
      <c r="G814" s="681"/>
      <c r="H814" s="183"/>
      <c r="I814" s="284"/>
      <c r="J814" s="423"/>
      <c r="K814" s="287"/>
      <c r="L814" s="149"/>
      <c r="M814" s="149"/>
      <c r="N814" s="149"/>
      <c r="O814" s="149"/>
      <c r="P814" s="149"/>
      <c r="Q814" s="149"/>
      <c r="R814" s="149"/>
      <c r="S814" s="713"/>
      <c r="T814" s="713"/>
      <c r="U814" s="713"/>
      <c r="V814" s="713"/>
      <c r="W814" s="713"/>
      <c r="X814" s="713"/>
      <c r="Y814" s="713"/>
      <c r="Z814" s="713"/>
      <c r="AA814" s="713"/>
      <c r="AB814" s="713"/>
      <c r="AC814" s="713"/>
      <c r="AD814" s="713"/>
      <c r="AE814" s="713"/>
      <c r="AF814" s="713"/>
      <c r="AG814" s="713"/>
      <c r="AH814" s="713"/>
      <c r="AI814" s="713"/>
      <c r="AJ814" s="2"/>
      <c r="AK814" s="2"/>
      <c r="AL814" s="95"/>
      <c r="AM814" s="95"/>
      <c r="AN814" s="95"/>
      <c r="AO814" s="95"/>
      <c r="AP814" s="95"/>
      <c r="AQ814" s="95"/>
      <c r="AR814" s="95"/>
      <c r="AS814" s="2"/>
    </row>
    <row r="815" spans="1:45" ht="13.5" customHeight="1">
      <c r="A815" s="207">
        <f t="shared" si="171"/>
        <v>5</v>
      </c>
      <c r="B815" s="208">
        <f t="shared" si="171"/>
        <v>0</v>
      </c>
      <c r="C815" s="679" t="s">
        <v>263</v>
      </c>
      <c r="D815" s="680"/>
      <c r="E815" s="680"/>
      <c r="F815" s="680"/>
      <c r="G815" s="681"/>
      <c r="H815" s="183"/>
      <c r="I815" s="284"/>
      <c r="J815" s="423"/>
      <c r="K815" s="287"/>
      <c r="L815" s="149"/>
      <c r="M815" s="149"/>
      <c r="N815" s="149"/>
      <c r="O815" s="149"/>
      <c r="P815" s="149"/>
      <c r="Q815" s="149"/>
      <c r="R815" s="149"/>
      <c r="S815" s="713"/>
      <c r="T815" s="713"/>
      <c r="U815" s="713"/>
      <c r="V815" s="713"/>
      <c r="W815" s="713"/>
      <c r="X815" s="713"/>
      <c r="Y815" s="713"/>
      <c r="Z815" s="713"/>
      <c r="AA815" s="713"/>
      <c r="AB815" s="713"/>
      <c r="AC815" s="713"/>
      <c r="AD815" s="713"/>
      <c r="AE815" s="713"/>
      <c r="AF815" s="713"/>
      <c r="AG815" s="713"/>
      <c r="AH815" s="713"/>
      <c r="AI815" s="713"/>
      <c r="AJ815" s="2"/>
      <c r="AK815" s="2"/>
      <c r="AL815" s="95"/>
      <c r="AM815" s="95"/>
      <c r="AN815" s="95"/>
      <c r="AO815" s="95"/>
      <c r="AP815" s="95"/>
      <c r="AQ815" s="95"/>
      <c r="AR815" s="95"/>
      <c r="AS815" s="2"/>
    </row>
    <row r="816" spans="1:45" ht="13.5" customHeight="1">
      <c r="A816" s="182">
        <f t="shared" si="171"/>
        <v>5</v>
      </c>
      <c r="B816" s="209">
        <f t="shared" si="171"/>
        <v>0</v>
      </c>
      <c r="C816" s="679" t="s">
        <v>5</v>
      </c>
      <c r="D816" s="680"/>
      <c r="E816" s="680"/>
      <c r="F816" s="680"/>
      <c r="G816" s="681"/>
      <c r="H816" s="183"/>
      <c r="I816" s="284"/>
      <c r="J816" s="423"/>
      <c r="K816" s="287"/>
      <c r="L816" s="149"/>
      <c r="M816" s="149"/>
      <c r="N816" s="149"/>
      <c r="O816" s="149"/>
      <c r="P816" s="149"/>
      <c r="Q816" s="149"/>
      <c r="R816" s="149"/>
      <c r="S816" s="713"/>
      <c r="T816" s="713"/>
      <c r="U816" s="713"/>
      <c r="V816" s="713"/>
      <c r="W816" s="713"/>
      <c r="X816" s="713"/>
      <c r="Y816" s="713"/>
      <c r="Z816" s="713"/>
      <c r="AA816" s="713"/>
      <c r="AB816" s="713"/>
      <c r="AC816" s="713"/>
      <c r="AD816" s="713"/>
      <c r="AE816" s="713"/>
      <c r="AF816" s="713"/>
      <c r="AG816" s="713"/>
      <c r="AH816" s="713"/>
      <c r="AI816" s="713"/>
      <c r="AJ816" s="2"/>
      <c r="AK816" s="2"/>
      <c r="AL816" s="2"/>
      <c r="AM816" s="2"/>
      <c r="AN816" s="2"/>
      <c r="AO816" s="2"/>
      <c r="AP816" s="2"/>
      <c r="AQ816" s="2"/>
      <c r="AR816" s="13"/>
      <c r="AS816" s="2"/>
    </row>
    <row r="817" spans="1:45" ht="13.5" customHeight="1">
      <c r="A817" s="182">
        <f t="shared" si="171"/>
        <v>10</v>
      </c>
      <c r="B817" s="209">
        <f t="shared" si="171"/>
        <v>0</v>
      </c>
      <c r="C817" s="679" t="s">
        <v>6</v>
      </c>
      <c r="D817" s="680"/>
      <c r="E817" s="680"/>
      <c r="F817" s="680"/>
      <c r="G817" s="681"/>
      <c r="H817" s="149"/>
      <c r="I817" s="284"/>
      <c r="J817" s="185"/>
      <c r="K817" s="285"/>
      <c r="L817" s="185"/>
      <c r="M817" s="185"/>
      <c r="N817" s="185"/>
      <c r="O817" s="185"/>
      <c r="P817" s="185"/>
      <c r="Q817" s="185"/>
      <c r="R817" s="185"/>
      <c r="S817" s="713"/>
      <c r="T817" s="713"/>
      <c r="U817" s="713"/>
      <c r="V817" s="713"/>
      <c r="W817" s="713"/>
      <c r="X817" s="713"/>
      <c r="Y817" s="713"/>
      <c r="Z817" s="713"/>
      <c r="AA817" s="713"/>
      <c r="AB817" s="713"/>
      <c r="AC817" s="713"/>
      <c r="AD817" s="713"/>
      <c r="AE817" s="713"/>
      <c r="AF817" s="713"/>
      <c r="AG817" s="713"/>
      <c r="AH817" s="713"/>
      <c r="AI817" s="713"/>
      <c r="AJ817" s="96"/>
      <c r="AK817" s="96"/>
      <c r="AL817" s="96"/>
      <c r="AM817" s="96"/>
      <c r="AN817" s="743" t="s">
        <v>149</v>
      </c>
      <c r="AO817" s="743"/>
      <c r="AP817" s="743"/>
      <c r="AQ817" s="743"/>
      <c r="AR817" s="743"/>
      <c r="AS817" s="743"/>
    </row>
    <row r="818" spans="1:45" ht="13.5" customHeight="1" thickBot="1">
      <c r="A818" s="210">
        <f t="shared" si="171"/>
        <v>0</v>
      </c>
      <c r="B818" s="211">
        <f t="shared" si="171"/>
        <v>0</v>
      </c>
      <c r="C818" s="699" t="s">
        <v>7</v>
      </c>
      <c r="D818" s="700"/>
      <c r="E818" s="700"/>
      <c r="F818" s="700"/>
      <c r="G818" s="701"/>
      <c r="H818" s="186"/>
      <c r="I818" s="286"/>
      <c r="J818" s="187"/>
      <c r="K818" s="218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223"/>
      <c r="AE818" s="223"/>
      <c r="AF818" s="218"/>
      <c r="AG818" s="253"/>
      <c r="AH818" s="276"/>
      <c r="AI818" s="250"/>
      <c r="AJ818" s="97"/>
      <c r="AK818" s="97"/>
      <c r="AL818" s="97"/>
      <c r="AM818" s="97"/>
      <c r="AN818" s="5"/>
      <c r="AO818" s="5"/>
      <c r="AP818" s="5"/>
      <c r="AQ818" s="5"/>
      <c r="AR818" s="14"/>
      <c r="AS818" s="5"/>
    </row>
    <row r="819" spans="1:45" ht="16.5" customHeight="1">
      <c r="A819" s="747" t="s">
        <v>61</v>
      </c>
      <c r="B819" s="748"/>
      <c r="C819" s="697" t="s">
        <v>8</v>
      </c>
      <c r="D819" s="657"/>
      <c r="E819" s="657"/>
      <c r="F819" s="657"/>
      <c r="G819" s="658"/>
      <c r="H819" s="762" t="s">
        <v>9</v>
      </c>
      <c r="I819" s="729" t="s">
        <v>50</v>
      </c>
      <c r="J819" s="758" t="s">
        <v>117</v>
      </c>
      <c r="K819" s="729" t="s">
        <v>47</v>
      </c>
      <c r="L819" s="702" t="s">
        <v>10</v>
      </c>
      <c r="M819" s="702" t="s">
        <v>11</v>
      </c>
      <c r="N819" s="702" t="s">
        <v>44</v>
      </c>
      <c r="O819" s="702" t="s">
        <v>12</v>
      </c>
      <c r="P819" s="702" t="s">
        <v>13</v>
      </c>
      <c r="Q819" s="702" t="s">
        <v>14</v>
      </c>
      <c r="R819" s="702" t="s">
        <v>15</v>
      </c>
      <c r="S819" s="702" t="s">
        <v>45</v>
      </c>
      <c r="T819" s="702" t="s">
        <v>16</v>
      </c>
      <c r="U819" s="702" t="s">
        <v>17</v>
      </c>
      <c r="V819" s="702" t="s">
        <v>18</v>
      </c>
      <c r="W819" s="702" t="s">
        <v>19</v>
      </c>
      <c r="X819" s="702" t="s">
        <v>20</v>
      </c>
      <c r="Y819" s="702" t="s">
        <v>55</v>
      </c>
      <c r="Z819" s="702" t="s">
        <v>54</v>
      </c>
      <c r="AA819" s="702" t="s">
        <v>53</v>
      </c>
      <c r="AB819" s="702" t="s">
        <v>21</v>
      </c>
      <c r="AC819" s="687" t="s">
        <v>22</v>
      </c>
      <c r="AD819" s="733" t="s">
        <v>56</v>
      </c>
      <c r="AE819" s="734"/>
      <c r="AF819" s="729" t="s">
        <v>148</v>
      </c>
      <c r="AG819" s="735" t="s">
        <v>43</v>
      </c>
      <c r="AH819" s="736" t="s">
        <v>316</v>
      </c>
      <c r="AI819" s="763" t="s">
        <v>23</v>
      </c>
      <c r="AJ819" s="759" t="s">
        <v>24</v>
      </c>
      <c r="AK819" s="670" t="s">
        <v>25</v>
      </c>
      <c r="AL819" s="755" t="s">
        <v>57</v>
      </c>
      <c r="AM819" s="756"/>
      <c r="AN819" s="756"/>
      <c r="AO819" s="756"/>
      <c r="AP819" s="756"/>
      <c r="AQ819" s="756"/>
      <c r="AR819" s="757"/>
      <c r="AS819" s="753" t="s">
        <v>26</v>
      </c>
    </row>
    <row r="820" spans="1:45" ht="46.5" customHeight="1" thickBot="1">
      <c r="A820" s="749"/>
      <c r="B820" s="750"/>
      <c r="C820" s="150" t="s">
        <v>27</v>
      </c>
      <c r="D820" s="181" t="s">
        <v>28</v>
      </c>
      <c r="E820" s="181" t="s">
        <v>29</v>
      </c>
      <c r="F820" s="181" t="s">
        <v>30</v>
      </c>
      <c r="G820" s="151" t="s">
        <v>51</v>
      </c>
      <c r="H820" s="660"/>
      <c r="I820" s="662"/>
      <c r="J820" s="656"/>
      <c r="K820" s="662"/>
      <c r="L820" s="664"/>
      <c r="M820" s="664"/>
      <c r="N820" s="664"/>
      <c r="O820" s="664"/>
      <c r="P820" s="664"/>
      <c r="Q820" s="664"/>
      <c r="R820" s="664"/>
      <c r="S820" s="664"/>
      <c r="T820" s="664"/>
      <c r="U820" s="664"/>
      <c r="V820" s="664"/>
      <c r="W820" s="664"/>
      <c r="X820" s="664"/>
      <c r="Y820" s="664"/>
      <c r="Z820" s="664"/>
      <c r="AA820" s="664"/>
      <c r="AB820" s="664"/>
      <c r="AC820" s="688"/>
      <c r="AD820" s="711"/>
      <c r="AE820" s="712"/>
      <c r="AF820" s="662"/>
      <c r="AG820" s="665"/>
      <c r="AH820" s="737"/>
      <c r="AI820" s="686"/>
      <c r="AJ820" s="760"/>
      <c r="AK820" s="761"/>
      <c r="AL820" s="9" t="s">
        <v>31</v>
      </c>
      <c r="AM820" s="122" t="s">
        <v>32</v>
      </c>
      <c r="AN820" s="10" t="s">
        <v>33</v>
      </c>
      <c r="AO820" s="121" t="s">
        <v>34</v>
      </c>
      <c r="AP820" s="10" t="s">
        <v>35</v>
      </c>
      <c r="AQ820" s="122" t="s">
        <v>36</v>
      </c>
      <c r="AR820" s="15" t="s">
        <v>37</v>
      </c>
      <c r="AS820" s="695"/>
    </row>
    <row r="821" spans="1:45" ht="23.45" customHeight="1" thickBot="1">
      <c r="A821" s="749"/>
      <c r="B821" s="750"/>
      <c r="C821" s="205">
        <f>'هر څه دلته وليکئ'!AD65</f>
        <v>0</v>
      </c>
      <c r="D821" s="205">
        <f>'هر څه دلته وليکئ'!AE65</f>
        <v>0</v>
      </c>
      <c r="E821" s="205">
        <f>'هر څه دلته وليکئ'!AF65</f>
        <v>0</v>
      </c>
      <c r="F821" s="205">
        <f>'هر څه دلته وليکئ'!AG65</f>
        <v>0</v>
      </c>
      <c r="G821" s="432">
        <f>'هر څه دلته وليکئ'!AH65</f>
        <v>0</v>
      </c>
      <c r="H821" s="190">
        <f>'هر څه دلته وليکئ'!AI65</f>
        <v>0</v>
      </c>
      <c r="I821" s="205">
        <f>'هر څه دلته وليکئ'!AJ65</f>
        <v>0</v>
      </c>
      <c r="J821" s="721">
        <f>'هر څه دلته وليکئ'!AB65</f>
        <v>0</v>
      </c>
      <c r="K821" s="433">
        <f>'هر څه دلته وليکئ'!AK65</f>
        <v>0</v>
      </c>
      <c r="L821" s="190">
        <f>'هر څه دلته وليکئ'!AL65</f>
        <v>0</v>
      </c>
      <c r="M821" s="190">
        <f>'هر څه دلته وليکئ'!AM65</f>
        <v>0</v>
      </c>
      <c r="N821" s="190">
        <f>'هر څه دلته وليکئ'!AN65</f>
        <v>0</v>
      </c>
      <c r="O821" s="190">
        <f>'هر څه دلته وليکئ'!AO65</f>
        <v>0</v>
      </c>
      <c r="P821" s="190">
        <f>'هر څه دلته وليکئ'!AP65</f>
        <v>0</v>
      </c>
      <c r="Q821" s="190">
        <f>'هر څه دلته وليکئ'!AQ65</f>
        <v>0</v>
      </c>
      <c r="R821" s="190">
        <f>'هر څه دلته وليکئ'!AR65</f>
        <v>0</v>
      </c>
      <c r="S821" s="190">
        <f>'هر څه دلته وليکئ'!AS65</f>
        <v>0</v>
      </c>
      <c r="T821" s="190">
        <f>'هر څه دلته وليکئ'!AT65</f>
        <v>0</v>
      </c>
      <c r="U821" s="190">
        <f>'هر څه دلته وليکئ'!AU65</f>
        <v>0</v>
      </c>
      <c r="V821" s="190">
        <f>'هر څه دلته وليکئ'!AV65</f>
        <v>0</v>
      </c>
      <c r="W821" s="190">
        <f>'هر څه دلته وليکئ'!AW65</f>
        <v>0</v>
      </c>
      <c r="X821" s="190">
        <f>'هر څه دلته وليکئ'!AX65</f>
        <v>0</v>
      </c>
      <c r="Y821" s="190"/>
      <c r="Z821" s="190">
        <f>'هر څه دلته وليکئ'!AZ65</f>
        <v>0</v>
      </c>
      <c r="AA821" s="190">
        <f>'هر څه دلته وليکئ'!BA65</f>
        <v>0</v>
      </c>
      <c r="AB821" s="190">
        <f>'هر څه دلته وليکئ'!BB65</f>
        <v>0</v>
      </c>
      <c r="AC821" s="193">
        <f>'هر څه دلته وليکئ'!BC65</f>
        <v>0</v>
      </c>
      <c r="AD821" s="745" t="s">
        <v>114</v>
      </c>
      <c r="AE821" s="746"/>
      <c r="AF821" s="205">
        <f>'هر څه دلته وليکئ'!BD65</f>
        <v>0</v>
      </c>
      <c r="AG821" s="706">
        <f>'هر څه دلته وليکئ'!DH65</f>
        <v>0</v>
      </c>
      <c r="AH821" s="740">
        <f>'هر څه دلته وليکئ'!DI65</f>
        <v>0</v>
      </c>
      <c r="AI821" s="421" t="str">
        <f>'هر څه دلته وليکئ'!DJ65</f>
        <v xml:space="preserve"> ثبت </v>
      </c>
      <c r="AJ821" s="673">
        <f>'هر څه دلته وليکئ'!DM65</f>
        <v>0</v>
      </c>
      <c r="AK821" s="682">
        <f>'هر څه دلته وليکئ'!DN65</f>
        <v>0</v>
      </c>
      <c r="AL821" s="676">
        <f>'هر څه دلته وليکئ'!DO65</f>
        <v>0</v>
      </c>
      <c r="AM821" s="673">
        <f>'هر څه دلته وليکئ'!DP65</f>
        <v>0</v>
      </c>
      <c r="AN821" s="673">
        <f>'هر څه دلته وليکئ'!DQ65</f>
        <v>0</v>
      </c>
      <c r="AO821" s="673">
        <f>'هر څه دلته وليکئ'!DR65</f>
        <v>0</v>
      </c>
      <c r="AP821" s="673">
        <f>'هر څه دلته وليکئ'!DS65</f>
        <v>0</v>
      </c>
      <c r="AQ821" s="673">
        <f>'هر څه دلته وليکئ'!DT65</f>
        <v>0</v>
      </c>
      <c r="AR821" s="673">
        <f>'هر څه دلته وليکئ'!DU65</f>
        <v>0</v>
      </c>
      <c r="AS821" s="670">
        <v>55</v>
      </c>
    </row>
    <row r="822" spans="1:45" ht="23.45" customHeight="1" thickBot="1">
      <c r="A822" s="749"/>
      <c r="B822" s="750"/>
      <c r="C822" s="205">
        <f>'هر څه دلته وليکئ'!A65</f>
        <v>0</v>
      </c>
      <c r="D822" s="205">
        <f>'هر څه دلته وليکئ'!B65</f>
        <v>0</v>
      </c>
      <c r="E822" s="205">
        <f>'هر څه دلته وليکئ'!C65</f>
        <v>0</v>
      </c>
      <c r="F822" s="205">
        <f>'هر څه دلته وليکئ'!D65</f>
        <v>0</v>
      </c>
      <c r="G822" s="432">
        <f>'هر څه دلته وليکئ'!E65</f>
        <v>0</v>
      </c>
      <c r="H822" s="190">
        <f>'هر څه دلته وليکئ'!F65</f>
        <v>0</v>
      </c>
      <c r="I822" s="205">
        <f>'هر څه دلته وليکئ'!G65</f>
        <v>0</v>
      </c>
      <c r="J822" s="722"/>
      <c r="K822" s="435">
        <f>'هر څه دلته وليکئ'!H65</f>
        <v>0</v>
      </c>
      <c r="L822" s="194">
        <f>'هر څه دلته وليکئ'!I65</f>
        <v>0</v>
      </c>
      <c r="M822" s="194">
        <f>'هر څه دلته وليکئ'!J65</f>
        <v>0</v>
      </c>
      <c r="N822" s="194">
        <f>'هر څه دلته وليکئ'!K65</f>
        <v>0</v>
      </c>
      <c r="O822" s="194">
        <f>'هر څه دلته وليکئ'!L65</f>
        <v>0</v>
      </c>
      <c r="P822" s="194">
        <f>'هر څه دلته وليکئ'!M65</f>
        <v>0</v>
      </c>
      <c r="Q822" s="194">
        <f>'هر څه دلته وليکئ'!N65</f>
        <v>0</v>
      </c>
      <c r="R822" s="194">
        <f>'هر څه دلته وليکئ'!O65</f>
        <v>0</v>
      </c>
      <c r="S822" s="194"/>
      <c r="T822" s="194">
        <f>'هر څه دلته وليکئ'!Q65</f>
        <v>0</v>
      </c>
      <c r="U822" s="194">
        <f>'هر څه دلته وليکئ'!R65</f>
        <v>0</v>
      </c>
      <c r="V822" s="194">
        <f>'هر څه دلته وليکئ'!S65</f>
        <v>0</v>
      </c>
      <c r="W822" s="194">
        <f>'هر څه دلته وليکئ'!T65</f>
        <v>0</v>
      </c>
      <c r="X822" s="194">
        <f>'هر څه دلته وليکئ'!U65</f>
        <v>0</v>
      </c>
      <c r="Y822" s="194"/>
      <c r="Z822" s="194">
        <f>'هر څه دلته وليکئ'!W65</f>
        <v>0</v>
      </c>
      <c r="AA822" s="194">
        <f>'هر څه دلته وليکئ'!X65</f>
        <v>0</v>
      </c>
      <c r="AB822" s="194">
        <f>'هر څه دلته وليکئ'!Y65</f>
        <v>0</v>
      </c>
      <c r="AC822" s="195">
        <f>'هر څه دلته وليکئ'!Z65</f>
        <v>0</v>
      </c>
      <c r="AD822" s="724" t="s">
        <v>115</v>
      </c>
      <c r="AE822" s="725"/>
      <c r="AF822" s="205">
        <f>'هر څه دلته وليکئ'!AA65</f>
        <v>0</v>
      </c>
      <c r="AG822" s="707"/>
      <c r="AH822" s="741"/>
      <c r="AI822" s="653" t="str">
        <f>'هر څه دلته وليکئ'!DK65</f>
        <v xml:space="preserve">  پاڼه</v>
      </c>
      <c r="AJ822" s="674"/>
      <c r="AK822" s="683"/>
      <c r="AL822" s="677"/>
      <c r="AM822" s="674"/>
      <c r="AN822" s="674"/>
      <c r="AO822" s="674"/>
      <c r="AP822" s="674"/>
      <c r="AQ822" s="674"/>
      <c r="AR822" s="674"/>
      <c r="AS822" s="671"/>
    </row>
    <row r="823" spans="1:45" ht="23.45" customHeight="1">
      <c r="A823" s="749"/>
      <c r="B823" s="750"/>
      <c r="C823" s="262">
        <f>'هر څه دلته وليکئ'!CG65</f>
        <v>0</v>
      </c>
      <c r="D823" s="262">
        <f>'هر څه دلته وليکئ'!CH65</f>
        <v>0</v>
      </c>
      <c r="E823" s="262">
        <f>'هر څه دلته وليکئ'!CI65</f>
        <v>0</v>
      </c>
      <c r="F823" s="262">
        <f>'هر څه دلته وليکئ'!CJ65</f>
        <v>0</v>
      </c>
      <c r="G823" s="439">
        <f>'هر څه دلته وليکئ'!CK65</f>
        <v>0</v>
      </c>
      <c r="H823" s="447">
        <f>'هر څه دلته وليکئ'!CL65</f>
        <v>0</v>
      </c>
      <c r="I823" s="262">
        <f>'هر څه دلته وليکئ'!CM65</f>
        <v>0</v>
      </c>
      <c r="J823" s="722"/>
      <c r="K823" s="262">
        <f>'هر څه دلته وليکئ'!CO65</f>
        <v>0</v>
      </c>
      <c r="L823" s="155">
        <f>'هر څه دلته وليکئ'!CP65</f>
        <v>0</v>
      </c>
      <c r="M823" s="155">
        <f>'هر څه دلته وليکئ'!CQ65</f>
        <v>0</v>
      </c>
      <c r="N823" s="155"/>
      <c r="O823" s="155">
        <f>'هر څه دلته وليکئ'!CS65</f>
        <v>0</v>
      </c>
      <c r="P823" s="155"/>
      <c r="Q823" s="155">
        <f>'هر څه دلته وليکئ'!CU65</f>
        <v>0</v>
      </c>
      <c r="R823" s="155">
        <f>'هر څه دلته وليکئ'!CV65</f>
        <v>0</v>
      </c>
      <c r="S823" s="155"/>
      <c r="T823" s="155">
        <f>'هر څه دلته وليکئ'!CX65</f>
        <v>0</v>
      </c>
      <c r="U823" s="155">
        <f>'هر څه دلته وليکئ'!CY65</f>
        <v>0</v>
      </c>
      <c r="V823" s="155">
        <f>'هر څه دلته وليکئ'!CZ65</f>
        <v>0</v>
      </c>
      <c r="W823" s="155">
        <f>'هر څه دلته وليکئ'!DA65</f>
        <v>0</v>
      </c>
      <c r="X823" s="155">
        <f>'هر څه دلته وليکئ'!DB65</f>
        <v>0</v>
      </c>
      <c r="Y823" s="155"/>
      <c r="Z823" s="155">
        <f>'هر څه دلته وليکئ'!DD65</f>
        <v>0</v>
      </c>
      <c r="AA823" s="155">
        <f>'هر څه دلته وليکئ'!DE65</f>
        <v>0</v>
      </c>
      <c r="AB823" s="155">
        <f>'هر څه دلته وليکئ'!DF65</f>
        <v>0</v>
      </c>
      <c r="AC823" s="196">
        <f>'هر څه دلته وليکئ'!DG65</f>
        <v>0</v>
      </c>
      <c r="AD823" s="224" t="s">
        <v>49</v>
      </c>
      <c r="AE823" s="738" t="s">
        <v>116</v>
      </c>
      <c r="AF823" s="729">
        <f>AF13</f>
        <v>1403</v>
      </c>
      <c r="AG823" s="707"/>
      <c r="AH823" s="741"/>
      <c r="AI823" s="653"/>
      <c r="AJ823" s="674"/>
      <c r="AK823" s="683"/>
      <c r="AL823" s="677"/>
      <c r="AM823" s="674"/>
      <c r="AN823" s="674"/>
      <c r="AO823" s="674"/>
      <c r="AP823" s="674"/>
      <c r="AQ823" s="674"/>
      <c r="AR823" s="674"/>
      <c r="AS823" s="671"/>
    </row>
    <row r="824" spans="1:45" ht="23.45" customHeight="1">
      <c r="A824" s="749"/>
      <c r="B824" s="750"/>
      <c r="C824" s="441">
        <v>0</v>
      </c>
      <c r="D824" s="426">
        <v>0</v>
      </c>
      <c r="E824" s="263">
        <f>IF(G824="","",G824-F824)</f>
        <v>0</v>
      </c>
      <c r="F824" s="263">
        <f>IF(F825="","",F825-F823)</f>
        <v>0</v>
      </c>
      <c r="G824" s="442">
        <f>IF(G825="","",G825-G823)</f>
        <v>0</v>
      </c>
      <c r="H824" s="714">
        <f>'هر څه دلته وليکئ'!BK65</f>
        <v>0</v>
      </c>
      <c r="I824" s="727">
        <f>'هر څه دلته وليکئ'!BL65</f>
        <v>0</v>
      </c>
      <c r="J824" s="722"/>
      <c r="K824" s="263">
        <f>'هر څه دلته وليکئ'!BM65</f>
        <v>0</v>
      </c>
      <c r="L824" s="156">
        <f>'هر څه دلته وليکئ'!BN65</f>
        <v>0</v>
      </c>
      <c r="M824" s="156">
        <f>'هر څه دلته وليکئ'!BO65</f>
        <v>0</v>
      </c>
      <c r="N824" s="156"/>
      <c r="O824" s="156">
        <f>'هر څه دلته وليکئ'!BQ65</f>
        <v>0</v>
      </c>
      <c r="P824" s="156"/>
      <c r="Q824" s="156">
        <f>'هر څه دلته وليکئ'!BS65</f>
        <v>0</v>
      </c>
      <c r="R824" s="156">
        <f>'هر څه دلته وليکئ'!BT65</f>
        <v>0</v>
      </c>
      <c r="S824" s="156"/>
      <c r="T824" s="156">
        <f>'هر څه دلته وليکئ'!BV65</f>
        <v>0</v>
      </c>
      <c r="U824" s="156">
        <f>'هر څه دلته وليکئ'!BW65</f>
        <v>0</v>
      </c>
      <c r="V824" s="156">
        <f>'هر څه دلته وليکئ'!BX65</f>
        <v>0</v>
      </c>
      <c r="W824" s="156">
        <f>'هر څه دلته وليکئ'!BY65</f>
        <v>0</v>
      </c>
      <c r="X824" s="156">
        <f>'هر څه دلته وليکئ'!BZ65</f>
        <v>0</v>
      </c>
      <c r="Y824" s="156"/>
      <c r="Z824" s="156">
        <f>'هر څه دلته وليکئ'!CB65</f>
        <v>0</v>
      </c>
      <c r="AA824" s="156">
        <f>'هر څه دلته وليکئ'!CC65</f>
        <v>0</v>
      </c>
      <c r="AB824" s="156">
        <f>'هر څه دلته وليکئ'!CD65</f>
        <v>0</v>
      </c>
      <c r="AC824" s="198">
        <f>'هر څه دلته وليکئ'!CE65</f>
        <v>0</v>
      </c>
      <c r="AD824" s="225" t="s">
        <v>0</v>
      </c>
      <c r="AE824" s="738"/>
      <c r="AF824" s="661"/>
      <c r="AG824" s="707"/>
      <c r="AH824" s="741"/>
      <c r="AI824" s="653" t="str">
        <f>'هر څه دلته وليکئ'!DL65</f>
        <v>جلد</v>
      </c>
      <c r="AJ824" s="674"/>
      <c r="AK824" s="683"/>
      <c r="AL824" s="677"/>
      <c r="AM824" s="674"/>
      <c r="AN824" s="674"/>
      <c r="AO824" s="674"/>
      <c r="AP824" s="674"/>
      <c r="AQ824" s="674"/>
      <c r="AR824" s="674"/>
      <c r="AS824" s="671"/>
    </row>
    <row r="825" spans="1:45" ht="23.45" customHeight="1">
      <c r="A825" s="751"/>
      <c r="B825" s="752"/>
      <c r="C825" s="263">
        <f>'هر څه دلته وليکئ'!BF65</f>
        <v>0</v>
      </c>
      <c r="D825" s="263">
        <f>'هر څه دلته وليکئ'!BG65</f>
        <v>0</v>
      </c>
      <c r="E825" s="263">
        <f>'هر څه دلته وليکئ'!BH65</f>
        <v>0</v>
      </c>
      <c r="F825" s="263">
        <f>'هر څه دلته وليکئ'!BI65</f>
        <v>0</v>
      </c>
      <c r="G825" s="450">
        <f>'هر څه دلته وليکئ'!BJ65</f>
        <v>0</v>
      </c>
      <c r="H825" s="715"/>
      <c r="I825" s="728"/>
      <c r="J825" s="723"/>
      <c r="K825" s="263">
        <f t="shared" ref="K825:R825" si="172">SUM(K824+K823)</f>
        <v>0</v>
      </c>
      <c r="L825" s="156">
        <f t="shared" si="172"/>
        <v>0</v>
      </c>
      <c r="M825" s="189">
        <f t="shared" si="172"/>
        <v>0</v>
      </c>
      <c r="N825" s="189"/>
      <c r="O825" s="189">
        <f t="shared" si="172"/>
        <v>0</v>
      </c>
      <c r="P825" s="189"/>
      <c r="Q825" s="189">
        <f t="shared" si="172"/>
        <v>0</v>
      </c>
      <c r="R825" s="189">
        <f t="shared" si="172"/>
        <v>0</v>
      </c>
      <c r="S825" s="189"/>
      <c r="T825" s="189">
        <f t="shared" ref="T825:X825" si="173">SUM(T824+T823)</f>
        <v>0</v>
      </c>
      <c r="U825" s="189">
        <f t="shared" si="173"/>
        <v>0</v>
      </c>
      <c r="V825" s="189">
        <f t="shared" si="173"/>
        <v>0</v>
      </c>
      <c r="W825" s="189">
        <f t="shared" si="173"/>
        <v>0</v>
      </c>
      <c r="X825" s="189">
        <f t="shared" si="173"/>
        <v>0</v>
      </c>
      <c r="Y825" s="189"/>
      <c r="Z825" s="189">
        <f t="shared" ref="Z825:AB825" si="174">SUM(Z824+Z823)</f>
        <v>0</v>
      </c>
      <c r="AA825" s="189">
        <f t="shared" si="174"/>
        <v>0</v>
      </c>
      <c r="AB825" s="189">
        <f t="shared" si="174"/>
        <v>0</v>
      </c>
      <c r="AC825" s="204">
        <f>SUM(AC824+AC823)</f>
        <v>0</v>
      </c>
      <c r="AD825" s="226" t="s">
        <v>48</v>
      </c>
      <c r="AE825" s="739"/>
      <c r="AF825" s="728"/>
      <c r="AG825" s="708"/>
      <c r="AH825" s="742"/>
      <c r="AI825" s="654"/>
      <c r="AJ825" s="675"/>
      <c r="AK825" s="684"/>
      <c r="AL825" s="678"/>
      <c r="AM825" s="675"/>
      <c r="AN825" s="675"/>
      <c r="AO825" s="675"/>
      <c r="AP825" s="675"/>
      <c r="AQ825" s="675"/>
      <c r="AR825" s="675"/>
      <c r="AS825" s="672"/>
    </row>
    <row r="826" spans="1:45" ht="15.95" customHeight="1">
      <c r="A826" s="704" t="s">
        <v>264</v>
      </c>
      <c r="B826" s="705"/>
      <c r="C826" s="705"/>
      <c r="D826" s="705"/>
      <c r="E826" s="705"/>
      <c r="F826" s="705"/>
      <c r="G826" s="705"/>
      <c r="H826" s="705"/>
      <c r="I826" s="705"/>
      <c r="J826" s="705"/>
      <c r="K826" s="704" t="s">
        <v>119</v>
      </c>
      <c r="L826" s="705"/>
      <c r="M826" s="705"/>
      <c r="N826" s="705"/>
      <c r="O826" s="705"/>
      <c r="P826" s="705"/>
      <c r="Q826" s="705"/>
      <c r="R826" s="705"/>
      <c r="S826" s="705"/>
      <c r="T826" s="705"/>
      <c r="U826" s="705"/>
      <c r="V826" s="705"/>
      <c r="W826" s="705"/>
      <c r="X826" s="705"/>
      <c r="Y826" s="705"/>
      <c r="Z826" s="705"/>
      <c r="AA826" s="705"/>
      <c r="AB826" s="705"/>
      <c r="AC826" s="717"/>
      <c r="AD826" s="718" t="s">
        <v>118</v>
      </c>
      <c r="AE826" s="719"/>
      <c r="AF826" s="719"/>
      <c r="AG826" s="719"/>
      <c r="AH826" s="719"/>
      <c r="AI826" s="719"/>
      <c r="AJ826" s="719"/>
      <c r="AK826" s="719"/>
      <c r="AL826" s="719"/>
      <c r="AM826" s="719"/>
      <c r="AN826" s="719"/>
      <c r="AO826" s="719"/>
      <c r="AP826" s="719"/>
      <c r="AQ826" s="719"/>
      <c r="AR826" s="719"/>
      <c r="AS826" s="720"/>
    </row>
    <row r="827" spans="1:45" ht="15.95" customHeight="1" thickBot="1">
      <c r="A827" s="650" t="s">
        <v>58</v>
      </c>
      <c r="B827" s="651"/>
      <c r="C827" s="651"/>
      <c r="D827" s="651"/>
      <c r="E827" s="651"/>
      <c r="F827" s="651"/>
      <c r="G827" s="651"/>
      <c r="H827" s="651"/>
      <c r="I827" s="651"/>
      <c r="J827" s="651"/>
      <c r="K827" s="651"/>
      <c r="L827" s="651"/>
      <c r="M827" s="651"/>
      <c r="N827" s="651"/>
      <c r="O827" s="651"/>
      <c r="P827" s="651"/>
      <c r="Q827" s="651"/>
      <c r="R827" s="651"/>
      <c r="S827" s="651"/>
      <c r="T827" s="651"/>
      <c r="U827" s="651"/>
      <c r="V827" s="651"/>
      <c r="W827" s="651"/>
      <c r="X827" s="651"/>
      <c r="Y827" s="651"/>
      <c r="Z827" s="651"/>
      <c r="AA827" s="651"/>
      <c r="AB827" s="651"/>
      <c r="AC827" s="651"/>
      <c r="AD827" s="651"/>
      <c r="AE827" s="651"/>
      <c r="AF827" s="651"/>
      <c r="AG827" s="651"/>
      <c r="AH827" s="651"/>
      <c r="AI827" s="651"/>
      <c r="AJ827" s="651"/>
      <c r="AK827" s="651"/>
      <c r="AL827" s="651"/>
      <c r="AM827" s="651"/>
      <c r="AN827" s="651"/>
      <c r="AO827" s="651"/>
      <c r="AP827" s="651"/>
      <c r="AQ827" s="651"/>
      <c r="AR827" s="651"/>
      <c r="AS827" s="652"/>
    </row>
    <row r="828" spans="1:45" ht="14.45" customHeight="1">
      <c r="A828" s="689" t="s">
        <v>61</v>
      </c>
      <c r="B828" s="690"/>
      <c r="C828" s="657" t="s">
        <v>8</v>
      </c>
      <c r="D828" s="657"/>
      <c r="E828" s="657"/>
      <c r="F828" s="657"/>
      <c r="G828" s="658"/>
      <c r="H828" s="659" t="s">
        <v>9</v>
      </c>
      <c r="I828" s="661" t="s">
        <v>50</v>
      </c>
      <c r="J828" s="655" t="s">
        <v>147</v>
      </c>
      <c r="K828" s="661" t="s">
        <v>146</v>
      </c>
      <c r="L828" s="663" t="s">
        <v>10</v>
      </c>
      <c r="M828" s="663" t="s">
        <v>11</v>
      </c>
      <c r="N828" s="663" t="s">
        <v>44</v>
      </c>
      <c r="O828" s="663" t="s">
        <v>12</v>
      </c>
      <c r="P828" s="663" t="s">
        <v>13</v>
      </c>
      <c r="Q828" s="663" t="s">
        <v>14</v>
      </c>
      <c r="R828" s="663" t="s">
        <v>15</v>
      </c>
      <c r="S828" s="663" t="s">
        <v>45</v>
      </c>
      <c r="T828" s="663" t="s">
        <v>16</v>
      </c>
      <c r="U828" s="663" t="s">
        <v>17</v>
      </c>
      <c r="V828" s="663" t="s">
        <v>18</v>
      </c>
      <c r="W828" s="663" t="s">
        <v>19</v>
      </c>
      <c r="X828" s="663" t="s">
        <v>20</v>
      </c>
      <c r="Y828" s="663" t="s">
        <v>55</v>
      </c>
      <c r="Z828" s="663" t="s">
        <v>54</v>
      </c>
      <c r="AA828" s="663" t="s">
        <v>53</v>
      </c>
      <c r="AB828" s="663" t="s">
        <v>21</v>
      </c>
      <c r="AC828" s="696" t="s">
        <v>22</v>
      </c>
      <c r="AD828" s="709" t="s">
        <v>56</v>
      </c>
      <c r="AE828" s="710"/>
      <c r="AF828" s="661" t="s">
        <v>148</v>
      </c>
      <c r="AG828" s="653" t="s">
        <v>43</v>
      </c>
      <c r="AH828" s="736" t="s">
        <v>316</v>
      </c>
      <c r="AI828" s="685" t="s">
        <v>23</v>
      </c>
      <c r="AJ828" s="685" t="s">
        <v>24</v>
      </c>
      <c r="AK828" s="731" t="s">
        <v>25</v>
      </c>
      <c r="AL828" s="691" t="s">
        <v>57</v>
      </c>
      <c r="AM828" s="692"/>
      <c r="AN828" s="692"/>
      <c r="AO828" s="692"/>
      <c r="AP828" s="692"/>
      <c r="AQ828" s="692"/>
      <c r="AR828" s="693"/>
      <c r="AS828" s="694" t="s">
        <v>26</v>
      </c>
    </row>
    <row r="829" spans="1:45" ht="46.5" customHeight="1" thickBot="1">
      <c r="A829" s="668"/>
      <c r="B829" s="669"/>
      <c r="C829" s="150" t="s">
        <v>27</v>
      </c>
      <c r="D829" s="181" t="s">
        <v>28</v>
      </c>
      <c r="E829" s="181" t="s">
        <v>29</v>
      </c>
      <c r="F829" s="181" t="s">
        <v>30</v>
      </c>
      <c r="G829" s="151" t="s">
        <v>51</v>
      </c>
      <c r="H829" s="660"/>
      <c r="I829" s="662"/>
      <c r="J829" s="656"/>
      <c r="K829" s="662"/>
      <c r="L829" s="664"/>
      <c r="M829" s="664"/>
      <c r="N829" s="664"/>
      <c r="O829" s="664"/>
      <c r="P829" s="664"/>
      <c r="Q829" s="664"/>
      <c r="R829" s="664"/>
      <c r="S829" s="664"/>
      <c r="T829" s="664"/>
      <c r="U829" s="664"/>
      <c r="V829" s="664"/>
      <c r="W829" s="664"/>
      <c r="X829" s="664"/>
      <c r="Y829" s="664"/>
      <c r="Z829" s="664"/>
      <c r="AA829" s="664"/>
      <c r="AB829" s="664"/>
      <c r="AC829" s="688"/>
      <c r="AD829" s="711"/>
      <c r="AE829" s="712"/>
      <c r="AF829" s="662"/>
      <c r="AG829" s="665"/>
      <c r="AH829" s="737"/>
      <c r="AI829" s="686"/>
      <c r="AJ829" s="686"/>
      <c r="AK829" s="732"/>
      <c r="AL829" s="91" t="s">
        <v>31</v>
      </c>
      <c r="AM829" s="122" t="s">
        <v>32</v>
      </c>
      <c r="AN829" s="92" t="s">
        <v>33</v>
      </c>
      <c r="AO829" s="121" t="s">
        <v>34</v>
      </c>
      <c r="AP829" s="92" t="s">
        <v>35</v>
      </c>
      <c r="AQ829" s="122" t="s">
        <v>36</v>
      </c>
      <c r="AR829" s="93" t="s">
        <v>37</v>
      </c>
      <c r="AS829" s="695"/>
    </row>
    <row r="830" spans="1:45" ht="23.45" customHeight="1" thickBot="1">
      <c r="A830" s="668"/>
      <c r="B830" s="669"/>
      <c r="C830" s="205">
        <f>'هر څه دلته وليکئ'!AD66</f>
        <v>0</v>
      </c>
      <c r="D830" s="205">
        <f>'هر څه دلته وليکئ'!AE66</f>
        <v>0</v>
      </c>
      <c r="E830" s="205">
        <f>'هر څه دلته وليکئ'!AF66</f>
        <v>0</v>
      </c>
      <c r="F830" s="205">
        <f>'هر څه دلته وليکئ'!AG66</f>
        <v>0</v>
      </c>
      <c r="G830" s="432">
        <f>'هر څه دلته وليکئ'!AH66</f>
        <v>0</v>
      </c>
      <c r="H830" s="190">
        <f>'هر څه دلته وليکئ'!AI66</f>
        <v>0</v>
      </c>
      <c r="I830" s="205">
        <f>'هر څه دلته وليکئ'!AJ66</f>
        <v>0</v>
      </c>
      <c r="J830" s="721">
        <f>'هر څه دلته وليکئ'!AB66</f>
        <v>0</v>
      </c>
      <c r="K830" s="433">
        <f>'هر څه دلته وليکئ'!AK66</f>
        <v>0</v>
      </c>
      <c r="L830" s="190">
        <f>'هر څه دلته وليکئ'!AL66</f>
        <v>0</v>
      </c>
      <c r="M830" s="190">
        <f>'هر څه دلته وليکئ'!AM66</f>
        <v>0</v>
      </c>
      <c r="N830" s="190">
        <f>'هر څه دلته وليکئ'!AN66</f>
        <v>0</v>
      </c>
      <c r="O830" s="190">
        <f>'هر څه دلته وليکئ'!AO66</f>
        <v>0</v>
      </c>
      <c r="P830" s="190">
        <f>'هر څه دلته وليکئ'!AP66</f>
        <v>0</v>
      </c>
      <c r="Q830" s="190">
        <f>'هر څه دلته وليکئ'!AQ66</f>
        <v>0</v>
      </c>
      <c r="R830" s="190">
        <f>'هر څه دلته وليکئ'!AR66</f>
        <v>0</v>
      </c>
      <c r="S830" s="190">
        <f>'هر څه دلته وليکئ'!AS66</f>
        <v>0</v>
      </c>
      <c r="T830" s="190">
        <f>'هر څه دلته وليکئ'!AT66</f>
        <v>0</v>
      </c>
      <c r="U830" s="190">
        <f>'هر څه دلته وليکئ'!AU66</f>
        <v>0</v>
      </c>
      <c r="V830" s="190">
        <f>'هر څه دلته وليکئ'!AV66</f>
        <v>0</v>
      </c>
      <c r="W830" s="190">
        <f>'هر څه دلته وليکئ'!AW66</f>
        <v>0</v>
      </c>
      <c r="X830" s="190">
        <f>'هر څه دلته وليکئ'!AX66</f>
        <v>0</v>
      </c>
      <c r="Y830" s="190"/>
      <c r="Z830" s="190">
        <f>'هر څه دلته وليکئ'!AZ66</f>
        <v>0</v>
      </c>
      <c r="AA830" s="190">
        <f>'هر څه دلته وليکئ'!BA66</f>
        <v>0</v>
      </c>
      <c r="AB830" s="190">
        <f>'هر څه دلته وليکئ'!BB66</f>
        <v>0</v>
      </c>
      <c r="AC830" s="193">
        <f>'هر څه دلته وليکئ'!BC66</f>
        <v>0</v>
      </c>
      <c r="AD830" s="745" t="s">
        <v>114</v>
      </c>
      <c r="AE830" s="746"/>
      <c r="AF830" s="205">
        <f>'هر څه دلته وليکئ'!BD66</f>
        <v>0</v>
      </c>
      <c r="AG830" s="706">
        <f>'هر څه دلته وليکئ'!DH66</f>
        <v>0</v>
      </c>
      <c r="AH830" s="740">
        <f>'هر څه دلته وليکئ'!DI66</f>
        <v>0</v>
      </c>
      <c r="AI830" s="421" t="str">
        <f>'هر څه دلته وليکئ'!DJ66</f>
        <v xml:space="preserve"> ثبت </v>
      </c>
      <c r="AJ830" s="673">
        <f>'هر څه دلته وليکئ'!DM66</f>
        <v>0</v>
      </c>
      <c r="AK830" s="682">
        <f>'هر څه دلته وليکئ'!DN66</f>
        <v>0</v>
      </c>
      <c r="AL830" s="676">
        <f>'هر څه دلته وليکئ'!DO66</f>
        <v>0</v>
      </c>
      <c r="AM830" s="673">
        <f>'هر څه دلته وليکئ'!DP66</f>
        <v>0</v>
      </c>
      <c r="AN830" s="673">
        <f>'هر څه دلته وليکئ'!DQ66</f>
        <v>0</v>
      </c>
      <c r="AO830" s="673">
        <f>'هر څه دلته وليکئ'!DR66</f>
        <v>0</v>
      </c>
      <c r="AP830" s="673">
        <f>'هر څه دلته وليکئ'!DS66</f>
        <v>0</v>
      </c>
      <c r="AQ830" s="673">
        <f>'هر څه دلته وليکئ'!DT66</f>
        <v>0</v>
      </c>
      <c r="AR830" s="673">
        <f>'هر څه دلته وليکئ'!DU66</f>
        <v>0</v>
      </c>
      <c r="AS830" s="670">
        <v>56</v>
      </c>
    </row>
    <row r="831" spans="1:45" ht="23.45" customHeight="1" thickBot="1">
      <c r="A831" s="668"/>
      <c r="B831" s="669"/>
      <c r="C831" s="205">
        <f>'هر څه دلته وليکئ'!A66</f>
        <v>0</v>
      </c>
      <c r="D831" s="205">
        <f>'هر څه دلته وليکئ'!B66</f>
        <v>0</v>
      </c>
      <c r="E831" s="205">
        <f>'هر څه دلته وليکئ'!C66</f>
        <v>0</v>
      </c>
      <c r="F831" s="205">
        <f>'هر څه دلته وليکئ'!D66</f>
        <v>0</v>
      </c>
      <c r="G831" s="432">
        <f>'هر څه دلته وليکئ'!E66</f>
        <v>0</v>
      </c>
      <c r="H831" s="190">
        <f>'هر څه دلته وليکئ'!F66</f>
        <v>0</v>
      </c>
      <c r="I831" s="205">
        <f>'هر څه دلته وليکئ'!G66</f>
        <v>0</v>
      </c>
      <c r="J831" s="722"/>
      <c r="K831" s="435">
        <f>'هر څه دلته وليکئ'!H66</f>
        <v>0</v>
      </c>
      <c r="L831" s="194">
        <f>'هر څه دلته وليکئ'!I66</f>
        <v>0</v>
      </c>
      <c r="M831" s="194">
        <f>'هر څه دلته وليکئ'!J66</f>
        <v>0</v>
      </c>
      <c r="N831" s="194">
        <f>'هر څه دلته وليکئ'!K66</f>
        <v>0</v>
      </c>
      <c r="O831" s="194">
        <f>'هر څه دلته وليکئ'!L66</f>
        <v>0</v>
      </c>
      <c r="P831" s="194">
        <f>'هر څه دلته وليکئ'!M66</f>
        <v>0</v>
      </c>
      <c r="Q831" s="194">
        <f>'هر څه دلته وليکئ'!N66</f>
        <v>0</v>
      </c>
      <c r="R831" s="194">
        <f>'هر څه دلته وليکئ'!O66</f>
        <v>0</v>
      </c>
      <c r="S831" s="194"/>
      <c r="T831" s="194">
        <f>'هر څه دلته وليکئ'!Q66</f>
        <v>0</v>
      </c>
      <c r="U831" s="194">
        <f>'هر څه دلته وليکئ'!R66</f>
        <v>0</v>
      </c>
      <c r="V831" s="194">
        <f>'هر څه دلته وليکئ'!S66</f>
        <v>0</v>
      </c>
      <c r="W831" s="194">
        <f>'هر څه دلته وليکئ'!T66</f>
        <v>0</v>
      </c>
      <c r="X831" s="194">
        <f>'هر څه دلته وليکئ'!U66</f>
        <v>0</v>
      </c>
      <c r="Y831" s="194"/>
      <c r="Z831" s="194">
        <f>'هر څه دلته وليکئ'!W66</f>
        <v>0</v>
      </c>
      <c r="AA831" s="194">
        <f>'هر څه دلته وليکئ'!X66</f>
        <v>0</v>
      </c>
      <c r="AB831" s="194">
        <f>'هر څه دلته وليکئ'!Y66</f>
        <v>0</v>
      </c>
      <c r="AC831" s="195">
        <f>'هر څه دلته وليکئ'!Z66</f>
        <v>0</v>
      </c>
      <c r="AD831" s="724" t="s">
        <v>115</v>
      </c>
      <c r="AE831" s="725"/>
      <c r="AF831" s="205">
        <f>'هر څه دلته وليکئ'!AA66</f>
        <v>0</v>
      </c>
      <c r="AG831" s="707"/>
      <c r="AH831" s="741"/>
      <c r="AI831" s="653" t="str">
        <f>'هر څه دلته وليکئ'!DK66</f>
        <v xml:space="preserve">  پاڼه</v>
      </c>
      <c r="AJ831" s="674"/>
      <c r="AK831" s="683"/>
      <c r="AL831" s="677"/>
      <c r="AM831" s="674"/>
      <c r="AN831" s="674"/>
      <c r="AO831" s="674"/>
      <c r="AP831" s="674"/>
      <c r="AQ831" s="674"/>
      <c r="AR831" s="674"/>
      <c r="AS831" s="671"/>
    </row>
    <row r="832" spans="1:45" ht="23.45" customHeight="1">
      <c r="A832" s="668"/>
      <c r="B832" s="669"/>
      <c r="C832" s="262">
        <f>'هر څه دلته وليکئ'!CG66</f>
        <v>0</v>
      </c>
      <c r="D832" s="262">
        <f>'هر څه دلته وليکئ'!CH66</f>
        <v>0</v>
      </c>
      <c r="E832" s="262">
        <f>'هر څه دلته وليکئ'!CI66</f>
        <v>0</v>
      </c>
      <c r="F832" s="262">
        <f>'هر څه دلته وليکئ'!CJ66</f>
        <v>0</v>
      </c>
      <c r="G832" s="439">
        <f>'هر څه دلته وليکئ'!CK66</f>
        <v>0</v>
      </c>
      <c r="H832" s="447">
        <f>'هر څه دلته وليکئ'!CL66</f>
        <v>0</v>
      </c>
      <c r="I832" s="262">
        <f>'هر څه دلته وليکئ'!CM66</f>
        <v>0</v>
      </c>
      <c r="J832" s="722"/>
      <c r="K832" s="262">
        <f>'هر څه دلته وليکئ'!CO66</f>
        <v>0</v>
      </c>
      <c r="L832" s="155">
        <f>'هر څه دلته وليکئ'!CP66</f>
        <v>0</v>
      </c>
      <c r="M832" s="155">
        <f>'هر څه دلته وليکئ'!CQ66</f>
        <v>0</v>
      </c>
      <c r="N832" s="155"/>
      <c r="O832" s="155">
        <f>'هر څه دلته وليکئ'!CS66</f>
        <v>0</v>
      </c>
      <c r="P832" s="155"/>
      <c r="Q832" s="155">
        <f>'هر څه دلته وليکئ'!CU66</f>
        <v>0</v>
      </c>
      <c r="R832" s="155">
        <f>'هر څه دلته وليکئ'!CV66</f>
        <v>0</v>
      </c>
      <c r="S832" s="155"/>
      <c r="T832" s="155">
        <f>'هر څه دلته وليکئ'!CX66</f>
        <v>0</v>
      </c>
      <c r="U832" s="155">
        <f>'هر څه دلته وليکئ'!CY66</f>
        <v>0</v>
      </c>
      <c r="V832" s="155">
        <f>'هر څه دلته وليکئ'!CZ66</f>
        <v>0</v>
      </c>
      <c r="W832" s="155">
        <f>'هر څه دلته وليکئ'!DA66</f>
        <v>0</v>
      </c>
      <c r="X832" s="155">
        <f>'هر څه دلته وليکئ'!DB66</f>
        <v>0</v>
      </c>
      <c r="Y832" s="155"/>
      <c r="Z832" s="155">
        <f>'هر څه دلته وليکئ'!DD66</f>
        <v>0</v>
      </c>
      <c r="AA832" s="155">
        <f>'هر څه دلته وليکئ'!DE66</f>
        <v>0</v>
      </c>
      <c r="AB832" s="155">
        <f>'هر څه دلته وليکئ'!DF66</f>
        <v>0</v>
      </c>
      <c r="AC832" s="196">
        <f>'هر څه دلته وليکئ'!DG66</f>
        <v>0</v>
      </c>
      <c r="AD832" s="224" t="s">
        <v>49</v>
      </c>
      <c r="AE832" s="738" t="s">
        <v>116</v>
      </c>
      <c r="AF832" s="729">
        <f>AF13</f>
        <v>1403</v>
      </c>
      <c r="AG832" s="707"/>
      <c r="AH832" s="741"/>
      <c r="AI832" s="653"/>
      <c r="AJ832" s="674"/>
      <c r="AK832" s="683"/>
      <c r="AL832" s="677"/>
      <c r="AM832" s="674"/>
      <c r="AN832" s="674"/>
      <c r="AO832" s="674"/>
      <c r="AP832" s="674"/>
      <c r="AQ832" s="674"/>
      <c r="AR832" s="674"/>
      <c r="AS832" s="671"/>
    </row>
    <row r="833" spans="1:45" ht="23.45" customHeight="1">
      <c r="A833" s="668"/>
      <c r="B833" s="669"/>
      <c r="C833" s="441">
        <v>0</v>
      </c>
      <c r="D833" s="426">
        <v>0</v>
      </c>
      <c r="E833" s="263">
        <f>IF(G833="","",G833-F833)</f>
        <v>0</v>
      </c>
      <c r="F833" s="263">
        <f>IF(F834="","",F834-F832)</f>
        <v>0</v>
      </c>
      <c r="G833" s="442">
        <f>IF(G834="","",G834-G832)</f>
        <v>0</v>
      </c>
      <c r="H833" s="714">
        <f>'هر څه دلته وليکئ'!BK66</f>
        <v>0</v>
      </c>
      <c r="I833" s="727">
        <f>'هر څه دلته وليکئ'!BL66</f>
        <v>0</v>
      </c>
      <c r="J833" s="722"/>
      <c r="K833" s="263">
        <f>'هر څه دلته وليکئ'!BM66</f>
        <v>0</v>
      </c>
      <c r="L833" s="156">
        <f>'هر څه دلته وليکئ'!BN66</f>
        <v>0</v>
      </c>
      <c r="M833" s="156">
        <f>'هر څه دلته وليکئ'!BO66</f>
        <v>0</v>
      </c>
      <c r="N833" s="156"/>
      <c r="O833" s="156">
        <f>'هر څه دلته وليکئ'!BQ66</f>
        <v>0</v>
      </c>
      <c r="P833" s="156"/>
      <c r="Q833" s="156">
        <f>'هر څه دلته وليکئ'!BS66</f>
        <v>0</v>
      </c>
      <c r="R833" s="156">
        <f>'هر څه دلته وليکئ'!BT66</f>
        <v>0</v>
      </c>
      <c r="S833" s="156"/>
      <c r="T833" s="156">
        <f>'هر څه دلته وليکئ'!BV66</f>
        <v>0</v>
      </c>
      <c r="U833" s="156">
        <f>'هر څه دلته وليکئ'!BW66</f>
        <v>0</v>
      </c>
      <c r="V833" s="156">
        <f>'هر څه دلته وليکئ'!BX66</f>
        <v>0</v>
      </c>
      <c r="W833" s="156">
        <f>'هر څه دلته وليکئ'!BY66</f>
        <v>0</v>
      </c>
      <c r="X833" s="156">
        <f>'هر څه دلته وليکئ'!BZ66</f>
        <v>0</v>
      </c>
      <c r="Y833" s="156"/>
      <c r="Z833" s="156">
        <f>'هر څه دلته وليکئ'!CB66</f>
        <v>0</v>
      </c>
      <c r="AA833" s="156">
        <f>'هر څه دلته وليکئ'!CC66</f>
        <v>0</v>
      </c>
      <c r="AB833" s="156">
        <f>'هر څه دلته وليکئ'!CD66</f>
        <v>0</v>
      </c>
      <c r="AC833" s="198">
        <f>'هر څه دلته وليکئ'!CE66</f>
        <v>0</v>
      </c>
      <c r="AD833" s="225" t="s">
        <v>0</v>
      </c>
      <c r="AE833" s="738"/>
      <c r="AF833" s="661"/>
      <c r="AG833" s="707"/>
      <c r="AH833" s="741"/>
      <c r="AI833" s="653" t="str">
        <f>'هر څه دلته وليکئ'!DL66</f>
        <v>جلد</v>
      </c>
      <c r="AJ833" s="674"/>
      <c r="AK833" s="683"/>
      <c r="AL833" s="677"/>
      <c r="AM833" s="674"/>
      <c r="AN833" s="674"/>
      <c r="AO833" s="674"/>
      <c r="AP833" s="674"/>
      <c r="AQ833" s="674"/>
      <c r="AR833" s="674"/>
      <c r="AS833" s="671"/>
    </row>
    <row r="834" spans="1:45" ht="23.45" customHeight="1">
      <c r="A834" s="668"/>
      <c r="B834" s="669"/>
      <c r="C834" s="263">
        <f>'هر څه دلته وليکئ'!BF66</f>
        <v>0</v>
      </c>
      <c r="D834" s="263">
        <f>'هر څه دلته وليکئ'!BG66</f>
        <v>0</v>
      </c>
      <c r="E834" s="263">
        <f>'هر څه دلته وليکئ'!BH66</f>
        <v>0</v>
      </c>
      <c r="F834" s="263">
        <f>'هر څه دلته وليکئ'!BI66</f>
        <v>0</v>
      </c>
      <c r="G834" s="450">
        <f>'هر څه دلته وليکئ'!BJ66</f>
        <v>0</v>
      </c>
      <c r="H834" s="715"/>
      <c r="I834" s="728"/>
      <c r="J834" s="723"/>
      <c r="K834" s="263">
        <f t="shared" ref="K834:R834" si="175">SUM(K833+K832)</f>
        <v>0</v>
      </c>
      <c r="L834" s="156">
        <f t="shared" si="175"/>
        <v>0</v>
      </c>
      <c r="M834" s="189">
        <f t="shared" si="175"/>
        <v>0</v>
      </c>
      <c r="N834" s="189"/>
      <c r="O834" s="189">
        <f t="shared" si="175"/>
        <v>0</v>
      </c>
      <c r="P834" s="189"/>
      <c r="Q834" s="189">
        <f t="shared" si="175"/>
        <v>0</v>
      </c>
      <c r="R834" s="189">
        <f t="shared" si="175"/>
        <v>0</v>
      </c>
      <c r="S834" s="189"/>
      <c r="T834" s="189">
        <f t="shared" ref="T834:X834" si="176">SUM(T833+T832)</f>
        <v>0</v>
      </c>
      <c r="U834" s="189">
        <f t="shared" si="176"/>
        <v>0</v>
      </c>
      <c r="V834" s="189">
        <f t="shared" si="176"/>
        <v>0</v>
      </c>
      <c r="W834" s="189">
        <f t="shared" si="176"/>
        <v>0</v>
      </c>
      <c r="X834" s="189">
        <f t="shared" si="176"/>
        <v>0</v>
      </c>
      <c r="Y834" s="189"/>
      <c r="Z834" s="189">
        <f t="shared" ref="Z834:AB834" si="177">SUM(Z833+Z832)</f>
        <v>0</v>
      </c>
      <c r="AA834" s="189">
        <f t="shared" si="177"/>
        <v>0</v>
      </c>
      <c r="AB834" s="189">
        <f t="shared" si="177"/>
        <v>0</v>
      </c>
      <c r="AC834" s="204">
        <f>SUM(AC833+AC832)</f>
        <v>0</v>
      </c>
      <c r="AD834" s="226" t="s">
        <v>48</v>
      </c>
      <c r="AE834" s="739"/>
      <c r="AF834" s="728"/>
      <c r="AG834" s="708"/>
      <c r="AH834" s="742"/>
      <c r="AI834" s="654"/>
      <c r="AJ834" s="675"/>
      <c r="AK834" s="684"/>
      <c r="AL834" s="678"/>
      <c r="AM834" s="675"/>
      <c r="AN834" s="675"/>
      <c r="AO834" s="675"/>
      <c r="AP834" s="675"/>
      <c r="AQ834" s="675"/>
      <c r="AR834" s="675"/>
      <c r="AS834" s="672"/>
    </row>
    <row r="835" spans="1:45" ht="15.95" customHeight="1">
      <c r="A835" s="704" t="s">
        <v>264</v>
      </c>
      <c r="B835" s="705"/>
      <c r="C835" s="705"/>
      <c r="D835" s="705"/>
      <c r="E835" s="705"/>
      <c r="F835" s="705"/>
      <c r="G835" s="705"/>
      <c r="H835" s="705"/>
      <c r="I835" s="705"/>
      <c r="J835" s="705"/>
      <c r="K835" s="704" t="s">
        <v>119</v>
      </c>
      <c r="L835" s="705"/>
      <c r="M835" s="705"/>
      <c r="N835" s="705"/>
      <c r="O835" s="705"/>
      <c r="P835" s="705"/>
      <c r="Q835" s="705"/>
      <c r="R835" s="705"/>
      <c r="S835" s="705"/>
      <c r="T835" s="705"/>
      <c r="U835" s="705"/>
      <c r="V835" s="705"/>
      <c r="W835" s="705"/>
      <c r="X835" s="705"/>
      <c r="Y835" s="705"/>
      <c r="Z835" s="705"/>
      <c r="AA835" s="705"/>
      <c r="AB835" s="705"/>
      <c r="AC835" s="717"/>
      <c r="AD835" s="718" t="s">
        <v>118</v>
      </c>
      <c r="AE835" s="719"/>
      <c r="AF835" s="719"/>
      <c r="AG835" s="719"/>
      <c r="AH835" s="719"/>
      <c r="AI835" s="719"/>
      <c r="AJ835" s="719"/>
      <c r="AK835" s="719"/>
      <c r="AL835" s="719"/>
      <c r="AM835" s="719"/>
      <c r="AN835" s="719"/>
      <c r="AO835" s="719"/>
      <c r="AP835" s="719"/>
      <c r="AQ835" s="719"/>
      <c r="AR835" s="719"/>
      <c r="AS835" s="720"/>
    </row>
    <row r="836" spans="1:45" ht="15.95" customHeight="1" thickBot="1">
      <c r="A836" s="650" t="s">
        <v>58</v>
      </c>
      <c r="B836" s="651"/>
      <c r="C836" s="651"/>
      <c r="D836" s="651"/>
      <c r="E836" s="651"/>
      <c r="F836" s="651"/>
      <c r="G836" s="651"/>
      <c r="H836" s="651"/>
      <c r="I836" s="651"/>
      <c r="J836" s="651"/>
      <c r="K836" s="651"/>
      <c r="L836" s="651"/>
      <c r="M836" s="651"/>
      <c r="N836" s="651"/>
      <c r="O836" s="651"/>
      <c r="P836" s="651"/>
      <c r="Q836" s="651"/>
      <c r="R836" s="651"/>
      <c r="S836" s="651"/>
      <c r="T836" s="651"/>
      <c r="U836" s="651"/>
      <c r="V836" s="651"/>
      <c r="W836" s="651"/>
      <c r="X836" s="651"/>
      <c r="Y836" s="651"/>
      <c r="Z836" s="651"/>
      <c r="AA836" s="651"/>
      <c r="AB836" s="651"/>
      <c r="AC836" s="651"/>
      <c r="AD836" s="651"/>
      <c r="AE836" s="651"/>
      <c r="AF836" s="651"/>
      <c r="AG836" s="651"/>
      <c r="AH836" s="651"/>
      <c r="AI836" s="651"/>
      <c r="AJ836" s="651"/>
      <c r="AK836" s="651"/>
      <c r="AL836" s="651"/>
      <c r="AM836" s="651"/>
      <c r="AN836" s="651"/>
      <c r="AO836" s="651"/>
      <c r="AP836" s="651"/>
      <c r="AQ836" s="651"/>
      <c r="AR836" s="651"/>
      <c r="AS836" s="652"/>
    </row>
    <row r="837" spans="1:45" ht="15.95" customHeight="1">
      <c r="A837" s="698" t="s">
        <v>151</v>
      </c>
      <c r="B837" s="698"/>
      <c r="C837" s="698"/>
      <c r="D837" s="698"/>
      <c r="E837" s="698"/>
      <c r="F837" s="698"/>
      <c r="G837" s="199"/>
      <c r="H837" s="703" t="s">
        <v>152</v>
      </c>
      <c r="I837" s="703"/>
      <c r="J837" s="703"/>
      <c r="K837" s="703"/>
      <c r="L837" s="703"/>
      <c r="M837" s="703"/>
      <c r="N837" s="703"/>
      <c r="O837" s="199"/>
      <c r="P837" s="703" t="s">
        <v>153</v>
      </c>
      <c r="Q837" s="703"/>
      <c r="R837" s="703"/>
      <c r="S837" s="703"/>
      <c r="T837" s="703"/>
      <c r="U837" s="703"/>
      <c r="V837" s="703"/>
      <c r="W837" s="703"/>
      <c r="X837" s="703"/>
      <c r="Y837" s="199"/>
      <c r="Z837" s="730" t="str">
        <f>Z27</f>
        <v>ولسوالۍ تائيدي:</v>
      </c>
      <c r="AA837" s="730"/>
      <c r="AB837" s="730"/>
      <c r="AC837" s="730"/>
      <c r="AD837" s="730"/>
      <c r="AE837" s="730"/>
      <c r="AF837" s="730"/>
      <c r="AG837" s="730"/>
      <c r="AH837" s="281"/>
      <c r="AI837" s="730" t="s">
        <v>287</v>
      </c>
      <c r="AJ837" s="730"/>
      <c r="AK837" s="730"/>
      <c r="AL837" s="730"/>
      <c r="AM837" s="730"/>
      <c r="AN837" s="730"/>
      <c r="AO837" s="730"/>
      <c r="AP837" s="730"/>
      <c r="AQ837" s="730"/>
      <c r="AR837" s="274"/>
      <c r="AS837" s="274"/>
    </row>
    <row r="838" spans="1:45" ht="15.95" customHeight="1">
      <c r="A838" s="214"/>
      <c r="B838" s="214"/>
      <c r="C838" s="153"/>
      <c r="D838" s="153"/>
      <c r="E838" s="153"/>
      <c r="F838" s="153"/>
      <c r="G838" s="153"/>
      <c r="H838" s="153"/>
      <c r="I838" s="220"/>
      <c r="J838" s="153"/>
      <c r="K838" s="220"/>
      <c r="L838" s="153"/>
      <c r="M838" s="153"/>
      <c r="N838" s="153"/>
      <c r="O838" s="153"/>
      <c r="P838" s="153"/>
      <c r="Q838" s="153"/>
      <c r="R838" s="153"/>
      <c r="S838" s="153"/>
      <c r="T838" s="153"/>
      <c r="U838" s="153"/>
      <c r="V838" s="153"/>
      <c r="W838" s="153"/>
      <c r="X838" s="153"/>
      <c r="Y838" s="153"/>
      <c r="Z838" s="153"/>
      <c r="AA838" s="153"/>
      <c r="AB838" s="153"/>
      <c r="AC838" s="153"/>
      <c r="AD838" s="228"/>
      <c r="AE838" s="228"/>
      <c r="AF838" s="220"/>
      <c r="AG838" s="255"/>
      <c r="AH838" s="214"/>
      <c r="AI838" s="90"/>
      <c r="AJ838" s="90"/>
      <c r="AK838" s="90"/>
      <c r="AL838" s="90"/>
      <c r="AM838" s="90"/>
      <c r="AN838" s="90"/>
      <c r="AO838" s="90"/>
      <c r="AP838" s="274"/>
      <c r="AQ838" s="274"/>
      <c r="AR838" s="274"/>
      <c r="AS838" s="274"/>
    </row>
    <row r="839" spans="1:45" ht="15.95" customHeight="1">
      <c r="A839" s="215"/>
      <c r="B839" s="215"/>
      <c r="C839" s="200"/>
      <c r="D839" s="200"/>
      <c r="E839" s="200"/>
      <c r="F839" s="200"/>
      <c r="G839" s="200"/>
      <c r="H839" s="200"/>
      <c r="I839" s="220"/>
      <c r="J839" s="200"/>
      <c r="K839" s="221"/>
      <c r="L839" s="200"/>
      <c r="M839" s="200"/>
      <c r="N839" s="201"/>
      <c r="O839" s="201"/>
      <c r="P839" s="200"/>
      <c r="Q839" s="200"/>
      <c r="R839" s="200"/>
      <c r="S839" s="200"/>
      <c r="T839" s="200"/>
      <c r="U839" s="200"/>
      <c r="V839" s="200"/>
      <c r="W839" s="200"/>
      <c r="X839" s="201"/>
      <c r="Y839" s="201"/>
      <c r="Z839" s="201"/>
      <c r="AA839" s="200"/>
      <c r="AB839" s="200"/>
      <c r="AC839" s="200"/>
      <c r="AD839" s="229"/>
      <c r="AE839" s="229"/>
      <c r="AF839" s="220"/>
      <c r="AG839" s="256"/>
      <c r="AH839" s="277"/>
      <c r="AI839" s="251"/>
      <c r="AJ839" s="98"/>
      <c r="AK839" s="6"/>
      <c r="AL839" s="6"/>
      <c r="AM839" s="6"/>
      <c r="AN839" s="6"/>
      <c r="AO839" s="6"/>
      <c r="AP839" s="6"/>
      <c r="AQ839" s="6"/>
      <c r="AR839" s="6"/>
      <c r="AS839" s="6"/>
    </row>
    <row r="840" spans="1:45" ht="15.95" customHeight="1" thickBot="1">
      <c r="A840" s="216"/>
      <c r="B840" s="216"/>
      <c r="C840" s="202"/>
      <c r="D840" s="202"/>
      <c r="E840" s="202"/>
      <c r="F840" s="202"/>
      <c r="G840" s="202"/>
      <c r="H840" s="202"/>
      <c r="J840" s="202"/>
      <c r="K840" s="222"/>
      <c r="L840" s="202"/>
      <c r="M840" s="202"/>
      <c r="N840" s="202"/>
      <c r="O840" s="203"/>
      <c r="P840" s="202"/>
      <c r="Q840" s="202"/>
      <c r="R840" s="202"/>
      <c r="S840" s="202"/>
      <c r="T840" s="202"/>
      <c r="U840" s="202"/>
      <c r="V840" s="202"/>
      <c r="W840" s="202"/>
      <c r="X840" s="203"/>
      <c r="Y840" s="203"/>
      <c r="Z840" s="203"/>
      <c r="AA840" s="202"/>
      <c r="AB840" s="202"/>
      <c r="AC840" s="202"/>
      <c r="AD840" s="230"/>
      <c r="AE840" s="230"/>
      <c r="AF840" s="222"/>
      <c r="AG840" s="257"/>
      <c r="AH840" s="278"/>
      <c r="AI840" s="252"/>
      <c r="AJ840" s="118"/>
      <c r="AK840" s="100"/>
      <c r="AL840" s="100"/>
      <c r="AM840" s="100"/>
      <c r="AN840" s="100"/>
      <c r="AO840" s="100"/>
      <c r="AP840" s="100"/>
      <c r="AQ840" s="100"/>
      <c r="AR840" s="100"/>
      <c r="AS840" s="100"/>
    </row>
    <row r="841" spans="1:45" ht="13.5" customHeight="1">
      <c r="A841" s="1" t="s">
        <v>0</v>
      </c>
      <c r="B841" s="206" t="s">
        <v>1</v>
      </c>
      <c r="C841" s="697" t="s">
        <v>2</v>
      </c>
      <c r="D841" s="657"/>
      <c r="E841" s="657"/>
      <c r="F841" s="657"/>
      <c r="G841" s="658"/>
      <c r="H841" s="183" t="s">
        <v>60</v>
      </c>
      <c r="I841" s="284"/>
      <c r="J841" s="423"/>
      <c r="K841" s="287"/>
      <c r="L841" s="149"/>
      <c r="M841" s="149"/>
      <c r="N841" s="149"/>
      <c r="O841" s="149"/>
      <c r="P841" s="149"/>
      <c r="Q841" s="149"/>
      <c r="R841" s="149"/>
      <c r="S84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841" s="713"/>
      <c r="U841" s="713"/>
      <c r="V841" s="713"/>
      <c r="W841" s="713"/>
      <c r="X841" s="713"/>
      <c r="Y841" s="713"/>
      <c r="Z841" s="713"/>
      <c r="AA841" s="713"/>
      <c r="AB841" s="713"/>
      <c r="AC841" s="713"/>
      <c r="AD841" s="713"/>
      <c r="AE841" s="713"/>
      <c r="AF841" s="713"/>
      <c r="AG841" s="713"/>
      <c r="AH841" s="713"/>
      <c r="AI841" s="713"/>
      <c r="AJ841" s="2"/>
      <c r="AK841" s="2"/>
      <c r="AL841" s="94"/>
      <c r="AM841" s="94"/>
      <c r="AN841" s="94"/>
      <c r="AO841" s="94"/>
      <c r="AP841" s="94"/>
      <c r="AQ841" s="94"/>
      <c r="AR841" s="94"/>
      <c r="AS841" s="2"/>
    </row>
    <row r="842" spans="1:45" ht="13.5" customHeight="1">
      <c r="A842" s="207">
        <f t="shared" ref="A842:B848" si="178">A2</f>
        <v>70</v>
      </c>
      <c r="B842" s="208">
        <f t="shared" si="178"/>
        <v>0</v>
      </c>
      <c r="C842" s="679" t="s">
        <v>3</v>
      </c>
      <c r="D842" s="680"/>
      <c r="E842" s="680"/>
      <c r="F842" s="680"/>
      <c r="G842" s="681"/>
      <c r="H842" s="184"/>
      <c r="I842" s="285"/>
      <c r="J842" s="185"/>
      <c r="K842" s="285"/>
      <c r="L842" s="185"/>
      <c r="M842" s="185"/>
      <c r="N842" s="716" t="s">
        <v>238</v>
      </c>
      <c r="O842" s="716"/>
      <c r="P842" s="716"/>
      <c r="Q842" s="716"/>
      <c r="R842" s="716"/>
      <c r="S842" s="713"/>
      <c r="T842" s="713"/>
      <c r="U842" s="713"/>
      <c r="V842" s="713"/>
      <c r="W842" s="713"/>
      <c r="X842" s="713"/>
      <c r="Y842" s="713"/>
      <c r="Z842" s="713"/>
      <c r="AA842" s="713"/>
      <c r="AB842" s="713"/>
      <c r="AC842" s="713"/>
      <c r="AD842" s="713"/>
      <c r="AE842" s="713"/>
      <c r="AF842" s="713"/>
      <c r="AG842" s="713"/>
      <c r="AH842" s="713"/>
      <c r="AI842" s="713"/>
      <c r="AJ842" s="2"/>
      <c r="AK842" s="2"/>
      <c r="AL842" s="39"/>
      <c r="AM842" s="39"/>
      <c r="AN842" s="39"/>
      <c r="AO842" s="39"/>
      <c r="AP842" s="39"/>
      <c r="AQ842" s="39"/>
      <c r="AR842" s="13"/>
      <c r="AS842" s="2"/>
    </row>
    <row r="843" spans="1:45" ht="13.5" customHeight="1">
      <c r="A843" s="207">
        <f t="shared" si="178"/>
        <v>50</v>
      </c>
      <c r="B843" s="209">
        <f t="shared" si="178"/>
        <v>0</v>
      </c>
      <c r="C843" s="679" t="s">
        <v>4</v>
      </c>
      <c r="D843" s="680"/>
      <c r="E843" s="680"/>
      <c r="F843" s="680"/>
      <c r="G843" s="681"/>
      <c r="H843" s="184"/>
      <c r="I843" s="285"/>
      <c r="J843" s="185"/>
      <c r="K843" s="285"/>
      <c r="L843" s="185"/>
      <c r="M843" s="185"/>
      <c r="N843" s="716"/>
      <c r="O843" s="716"/>
      <c r="P843" s="716"/>
      <c r="Q843" s="716"/>
      <c r="R843" s="716"/>
      <c r="S843" s="713"/>
      <c r="T843" s="713"/>
      <c r="U843" s="713"/>
      <c r="V843" s="713"/>
      <c r="W843" s="713"/>
      <c r="X843" s="713"/>
      <c r="Y843" s="713"/>
      <c r="Z843" s="713"/>
      <c r="AA843" s="713"/>
      <c r="AB843" s="713"/>
      <c r="AC843" s="713"/>
      <c r="AD843" s="713"/>
      <c r="AE843" s="713"/>
      <c r="AF843" s="713"/>
      <c r="AG843" s="713"/>
      <c r="AH843" s="713"/>
      <c r="AI843" s="713"/>
      <c r="AJ843" s="2"/>
      <c r="AK843" s="2"/>
      <c r="AL843" s="89"/>
      <c r="AM843" s="89"/>
      <c r="AN843" s="744" t="s">
        <v>150</v>
      </c>
      <c r="AO843" s="744"/>
      <c r="AP843" s="744"/>
      <c r="AQ843" s="744"/>
      <c r="AR843" s="744"/>
      <c r="AS843" s="744"/>
    </row>
    <row r="844" spans="1:45" ht="13.5" customHeight="1">
      <c r="A844" s="182">
        <f t="shared" si="178"/>
        <v>40</v>
      </c>
      <c r="B844" s="209">
        <f t="shared" si="178"/>
        <v>0</v>
      </c>
      <c r="C844" s="679" t="s">
        <v>262</v>
      </c>
      <c r="D844" s="680"/>
      <c r="E844" s="680"/>
      <c r="F844" s="680"/>
      <c r="G844" s="681"/>
      <c r="H844" s="183"/>
      <c r="I844" s="284"/>
      <c r="J844" s="423"/>
      <c r="K844" s="287"/>
      <c r="L844" s="149"/>
      <c r="M844" s="149"/>
      <c r="N844" s="149"/>
      <c r="O844" s="149"/>
      <c r="P844" s="149"/>
      <c r="Q844" s="149"/>
      <c r="R844" s="149"/>
      <c r="S844" s="713"/>
      <c r="T844" s="713"/>
      <c r="U844" s="713"/>
      <c r="V844" s="713"/>
      <c r="W844" s="713"/>
      <c r="X844" s="713"/>
      <c r="Y844" s="713"/>
      <c r="Z844" s="713"/>
      <c r="AA844" s="713"/>
      <c r="AB844" s="713"/>
      <c r="AC844" s="713"/>
      <c r="AD844" s="713"/>
      <c r="AE844" s="713"/>
      <c r="AF844" s="713"/>
      <c r="AG844" s="713"/>
      <c r="AH844" s="713"/>
      <c r="AI844" s="713"/>
      <c r="AJ844" s="2"/>
      <c r="AK844" s="2"/>
      <c r="AL844" s="95"/>
      <c r="AM844" s="95"/>
      <c r="AN844" s="95"/>
      <c r="AO844" s="95"/>
      <c r="AP844" s="95"/>
      <c r="AQ844" s="95"/>
      <c r="AR844" s="95"/>
      <c r="AS844" s="2"/>
    </row>
    <row r="845" spans="1:45" ht="13.5" customHeight="1">
      <c r="A845" s="207">
        <f t="shared" si="178"/>
        <v>5</v>
      </c>
      <c r="B845" s="208">
        <f t="shared" si="178"/>
        <v>0</v>
      </c>
      <c r="C845" s="679" t="s">
        <v>263</v>
      </c>
      <c r="D845" s="680"/>
      <c r="E845" s="680"/>
      <c r="F845" s="680"/>
      <c r="G845" s="681"/>
      <c r="H845" s="183"/>
      <c r="I845" s="284"/>
      <c r="J845" s="423"/>
      <c r="K845" s="287"/>
      <c r="L845" s="149"/>
      <c r="M845" s="149"/>
      <c r="N845" s="149"/>
      <c r="O845" s="149"/>
      <c r="P845" s="149"/>
      <c r="Q845" s="149"/>
      <c r="R845" s="149"/>
      <c r="S845" s="713"/>
      <c r="T845" s="713"/>
      <c r="U845" s="713"/>
      <c r="V845" s="713"/>
      <c r="W845" s="713"/>
      <c r="X845" s="713"/>
      <c r="Y845" s="713"/>
      <c r="Z845" s="713"/>
      <c r="AA845" s="713"/>
      <c r="AB845" s="713"/>
      <c r="AC845" s="713"/>
      <c r="AD845" s="713"/>
      <c r="AE845" s="713"/>
      <c r="AF845" s="713"/>
      <c r="AG845" s="713"/>
      <c r="AH845" s="713"/>
      <c r="AI845" s="713"/>
      <c r="AJ845" s="2"/>
      <c r="AK845" s="2"/>
      <c r="AL845" s="95"/>
      <c r="AM845" s="95"/>
      <c r="AN845" s="95"/>
      <c r="AO845" s="95"/>
      <c r="AP845" s="95"/>
      <c r="AQ845" s="95"/>
      <c r="AR845" s="95"/>
      <c r="AS845" s="2"/>
    </row>
    <row r="846" spans="1:45" ht="13.5" customHeight="1">
      <c r="A846" s="182">
        <f t="shared" si="178"/>
        <v>5</v>
      </c>
      <c r="B846" s="209">
        <f t="shared" si="178"/>
        <v>0</v>
      </c>
      <c r="C846" s="679" t="s">
        <v>5</v>
      </c>
      <c r="D846" s="680"/>
      <c r="E846" s="680"/>
      <c r="F846" s="680"/>
      <c r="G846" s="681"/>
      <c r="H846" s="183"/>
      <c r="I846" s="284"/>
      <c r="J846" s="423"/>
      <c r="K846" s="287"/>
      <c r="L846" s="149"/>
      <c r="M846" s="149"/>
      <c r="N846" s="149"/>
      <c r="O846" s="149"/>
      <c r="P846" s="149"/>
      <c r="Q846" s="149"/>
      <c r="R846" s="149"/>
      <c r="S846" s="713"/>
      <c r="T846" s="713"/>
      <c r="U846" s="713"/>
      <c r="V846" s="713"/>
      <c r="W846" s="713"/>
      <c r="X846" s="713"/>
      <c r="Y846" s="713"/>
      <c r="Z846" s="713"/>
      <c r="AA846" s="713"/>
      <c r="AB846" s="713"/>
      <c r="AC846" s="713"/>
      <c r="AD846" s="713"/>
      <c r="AE846" s="713"/>
      <c r="AF846" s="713"/>
      <c r="AG846" s="713"/>
      <c r="AH846" s="713"/>
      <c r="AI846" s="713"/>
      <c r="AJ846" s="2"/>
      <c r="AK846" s="2"/>
      <c r="AL846" s="2"/>
      <c r="AM846" s="2"/>
      <c r="AN846" s="2"/>
      <c r="AO846" s="2"/>
      <c r="AP846" s="2"/>
      <c r="AQ846" s="2"/>
      <c r="AR846" s="13"/>
      <c r="AS846" s="2"/>
    </row>
    <row r="847" spans="1:45" ht="13.5" customHeight="1">
      <c r="A847" s="182">
        <f t="shared" si="178"/>
        <v>10</v>
      </c>
      <c r="B847" s="209">
        <f t="shared" si="178"/>
        <v>0</v>
      </c>
      <c r="C847" s="679" t="s">
        <v>6</v>
      </c>
      <c r="D847" s="680"/>
      <c r="E847" s="680"/>
      <c r="F847" s="680"/>
      <c r="G847" s="681"/>
      <c r="H847" s="149"/>
      <c r="I847" s="284"/>
      <c r="J847" s="185"/>
      <c r="K847" s="285"/>
      <c r="L847" s="185"/>
      <c r="M847" s="185"/>
      <c r="N847" s="185"/>
      <c r="O847" s="185"/>
      <c r="P847" s="185"/>
      <c r="Q847" s="185"/>
      <c r="R847" s="185"/>
      <c r="S847" s="713"/>
      <c r="T847" s="713"/>
      <c r="U847" s="713"/>
      <c r="V847" s="713"/>
      <c r="W847" s="713"/>
      <c r="X847" s="713"/>
      <c r="Y847" s="713"/>
      <c r="Z847" s="713"/>
      <c r="AA847" s="713"/>
      <c r="AB847" s="713"/>
      <c r="AC847" s="713"/>
      <c r="AD847" s="713"/>
      <c r="AE847" s="713"/>
      <c r="AF847" s="713"/>
      <c r="AG847" s="713"/>
      <c r="AH847" s="713"/>
      <c r="AI847" s="713"/>
      <c r="AJ847" s="96"/>
      <c r="AK847" s="96"/>
      <c r="AL847" s="96"/>
      <c r="AM847" s="96"/>
      <c r="AN847" s="743" t="s">
        <v>149</v>
      </c>
      <c r="AO847" s="743"/>
      <c r="AP847" s="743"/>
      <c r="AQ847" s="743"/>
      <c r="AR847" s="743"/>
      <c r="AS847" s="743"/>
    </row>
    <row r="848" spans="1:45" ht="13.5" customHeight="1" thickBot="1">
      <c r="A848" s="210">
        <f t="shared" si="178"/>
        <v>0</v>
      </c>
      <c r="B848" s="211">
        <f t="shared" si="178"/>
        <v>0</v>
      </c>
      <c r="C848" s="699" t="s">
        <v>7</v>
      </c>
      <c r="D848" s="700"/>
      <c r="E848" s="700"/>
      <c r="F848" s="700"/>
      <c r="G848" s="701"/>
      <c r="H848" s="186"/>
      <c r="I848" s="286"/>
      <c r="J848" s="187"/>
      <c r="K848" s="218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223"/>
      <c r="AE848" s="223"/>
      <c r="AF848" s="218"/>
      <c r="AG848" s="253"/>
      <c r="AH848" s="276"/>
      <c r="AI848" s="250"/>
      <c r="AJ848" s="97"/>
      <c r="AK848" s="97"/>
      <c r="AL848" s="97"/>
      <c r="AM848" s="97"/>
      <c r="AN848" s="5"/>
      <c r="AO848" s="5"/>
      <c r="AP848" s="5"/>
      <c r="AQ848" s="5"/>
      <c r="AR848" s="14"/>
      <c r="AS848" s="5"/>
    </row>
    <row r="849" spans="1:45" ht="16.5" customHeight="1">
      <c r="A849" s="747" t="s">
        <v>61</v>
      </c>
      <c r="B849" s="748"/>
      <c r="C849" s="697" t="s">
        <v>8</v>
      </c>
      <c r="D849" s="657"/>
      <c r="E849" s="657"/>
      <c r="F849" s="657"/>
      <c r="G849" s="658"/>
      <c r="H849" s="762" t="s">
        <v>9</v>
      </c>
      <c r="I849" s="729" t="s">
        <v>50</v>
      </c>
      <c r="J849" s="758" t="s">
        <v>117</v>
      </c>
      <c r="K849" s="729" t="s">
        <v>47</v>
      </c>
      <c r="L849" s="702" t="s">
        <v>10</v>
      </c>
      <c r="M849" s="702" t="s">
        <v>11</v>
      </c>
      <c r="N849" s="702" t="s">
        <v>44</v>
      </c>
      <c r="O849" s="702" t="s">
        <v>12</v>
      </c>
      <c r="P849" s="702" t="s">
        <v>13</v>
      </c>
      <c r="Q849" s="702" t="s">
        <v>14</v>
      </c>
      <c r="R849" s="702" t="s">
        <v>15</v>
      </c>
      <c r="S849" s="702" t="s">
        <v>45</v>
      </c>
      <c r="T849" s="702" t="s">
        <v>16</v>
      </c>
      <c r="U849" s="702" t="s">
        <v>17</v>
      </c>
      <c r="V849" s="702" t="s">
        <v>18</v>
      </c>
      <c r="W849" s="702" t="s">
        <v>19</v>
      </c>
      <c r="X849" s="702" t="s">
        <v>20</v>
      </c>
      <c r="Y849" s="702" t="s">
        <v>55</v>
      </c>
      <c r="Z849" s="702" t="s">
        <v>54</v>
      </c>
      <c r="AA849" s="702" t="s">
        <v>53</v>
      </c>
      <c r="AB849" s="702" t="s">
        <v>21</v>
      </c>
      <c r="AC849" s="687" t="s">
        <v>22</v>
      </c>
      <c r="AD849" s="733" t="s">
        <v>56</v>
      </c>
      <c r="AE849" s="734"/>
      <c r="AF849" s="729" t="s">
        <v>148</v>
      </c>
      <c r="AG849" s="735" t="s">
        <v>43</v>
      </c>
      <c r="AH849" s="736" t="s">
        <v>316</v>
      </c>
      <c r="AI849" s="763" t="s">
        <v>23</v>
      </c>
      <c r="AJ849" s="759" t="s">
        <v>24</v>
      </c>
      <c r="AK849" s="670" t="s">
        <v>25</v>
      </c>
      <c r="AL849" s="755" t="s">
        <v>57</v>
      </c>
      <c r="AM849" s="756"/>
      <c r="AN849" s="756"/>
      <c r="AO849" s="756"/>
      <c r="AP849" s="756"/>
      <c r="AQ849" s="756"/>
      <c r="AR849" s="757"/>
      <c r="AS849" s="753" t="s">
        <v>26</v>
      </c>
    </row>
    <row r="850" spans="1:45" ht="46.5" customHeight="1" thickBot="1">
      <c r="A850" s="749"/>
      <c r="B850" s="750"/>
      <c r="C850" s="150" t="s">
        <v>27</v>
      </c>
      <c r="D850" s="181" t="s">
        <v>28</v>
      </c>
      <c r="E850" s="181" t="s">
        <v>29</v>
      </c>
      <c r="F850" s="181" t="s">
        <v>30</v>
      </c>
      <c r="G850" s="151" t="s">
        <v>51</v>
      </c>
      <c r="H850" s="660"/>
      <c r="I850" s="662"/>
      <c r="J850" s="656"/>
      <c r="K850" s="662"/>
      <c r="L850" s="664"/>
      <c r="M850" s="664"/>
      <c r="N850" s="664"/>
      <c r="O850" s="664"/>
      <c r="P850" s="664"/>
      <c r="Q850" s="664"/>
      <c r="R850" s="664"/>
      <c r="S850" s="664"/>
      <c r="T850" s="664"/>
      <c r="U850" s="664"/>
      <c r="V850" s="664"/>
      <c r="W850" s="664"/>
      <c r="X850" s="664"/>
      <c r="Y850" s="664"/>
      <c r="Z850" s="664"/>
      <c r="AA850" s="664"/>
      <c r="AB850" s="664"/>
      <c r="AC850" s="688"/>
      <c r="AD850" s="711"/>
      <c r="AE850" s="712"/>
      <c r="AF850" s="662"/>
      <c r="AG850" s="665"/>
      <c r="AH850" s="737"/>
      <c r="AI850" s="686"/>
      <c r="AJ850" s="760"/>
      <c r="AK850" s="761"/>
      <c r="AL850" s="9" t="s">
        <v>31</v>
      </c>
      <c r="AM850" s="122" t="s">
        <v>32</v>
      </c>
      <c r="AN850" s="10" t="s">
        <v>33</v>
      </c>
      <c r="AO850" s="121" t="s">
        <v>34</v>
      </c>
      <c r="AP850" s="10" t="s">
        <v>35</v>
      </c>
      <c r="AQ850" s="122" t="s">
        <v>36</v>
      </c>
      <c r="AR850" s="15" t="s">
        <v>37</v>
      </c>
      <c r="AS850" s="695"/>
    </row>
    <row r="851" spans="1:45" ht="23.45" customHeight="1" thickBot="1">
      <c r="A851" s="749"/>
      <c r="B851" s="750"/>
      <c r="C851" s="205">
        <f>'هر څه دلته وليکئ'!AD67</f>
        <v>0</v>
      </c>
      <c r="D851" s="205">
        <f>'هر څه دلته وليکئ'!AE67</f>
        <v>0</v>
      </c>
      <c r="E851" s="205">
        <f>'هر څه دلته وليکئ'!AF67</f>
        <v>0</v>
      </c>
      <c r="F851" s="205">
        <f>'هر څه دلته وليکئ'!AG67</f>
        <v>0</v>
      </c>
      <c r="G851" s="432">
        <f>'هر څه دلته وليکئ'!AH67</f>
        <v>0</v>
      </c>
      <c r="H851" s="190">
        <f>'هر څه دلته وليکئ'!AI67</f>
        <v>0</v>
      </c>
      <c r="I851" s="205">
        <f>'هر څه دلته وليکئ'!AJ67</f>
        <v>0</v>
      </c>
      <c r="J851" s="721">
        <f>'هر څه دلته وليکئ'!AB67</f>
        <v>0</v>
      </c>
      <c r="K851" s="433">
        <f>'هر څه دلته وليکئ'!AK67</f>
        <v>0</v>
      </c>
      <c r="L851" s="190">
        <f>'هر څه دلته وليکئ'!AL67</f>
        <v>0</v>
      </c>
      <c r="M851" s="190">
        <f>'هر څه دلته وليکئ'!AM67</f>
        <v>0</v>
      </c>
      <c r="N851" s="190">
        <f>'هر څه دلته وليکئ'!AN67</f>
        <v>0</v>
      </c>
      <c r="O851" s="190">
        <f>'هر څه دلته وليکئ'!AO67</f>
        <v>0</v>
      </c>
      <c r="P851" s="190">
        <f>'هر څه دلته وليکئ'!AP67</f>
        <v>0</v>
      </c>
      <c r="Q851" s="190">
        <f>'هر څه دلته وليکئ'!AQ67</f>
        <v>0</v>
      </c>
      <c r="R851" s="190">
        <f>'هر څه دلته وليکئ'!AR67</f>
        <v>0</v>
      </c>
      <c r="S851" s="190">
        <f>'هر څه دلته وليکئ'!AS67</f>
        <v>0</v>
      </c>
      <c r="T851" s="190">
        <f>'هر څه دلته وليکئ'!AT67</f>
        <v>0</v>
      </c>
      <c r="U851" s="190">
        <f>'هر څه دلته وليکئ'!AU67</f>
        <v>0</v>
      </c>
      <c r="V851" s="190">
        <f>'هر څه دلته وليکئ'!AV67</f>
        <v>0</v>
      </c>
      <c r="W851" s="190">
        <f>'هر څه دلته وليکئ'!AW67</f>
        <v>0</v>
      </c>
      <c r="X851" s="190">
        <f>'هر څه دلته وليکئ'!AX67</f>
        <v>0</v>
      </c>
      <c r="Y851" s="190"/>
      <c r="Z851" s="190">
        <f>'هر څه دلته وليکئ'!AZ67</f>
        <v>0</v>
      </c>
      <c r="AA851" s="190">
        <f>'هر څه دلته وليکئ'!BA67</f>
        <v>0</v>
      </c>
      <c r="AB851" s="190">
        <f>'هر څه دلته وليکئ'!BB67</f>
        <v>0</v>
      </c>
      <c r="AC851" s="193">
        <f>'هر څه دلته وليکئ'!BC67</f>
        <v>0</v>
      </c>
      <c r="AD851" s="745" t="s">
        <v>114</v>
      </c>
      <c r="AE851" s="746"/>
      <c r="AF851" s="205">
        <f>'هر څه دلته وليکئ'!BD67</f>
        <v>0</v>
      </c>
      <c r="AG851" s="706">
        <f>'هر څه دلته وليکئ'!DH67</f>
        <v>0</v>
      </c>
      <c r="AH851" s="740">
        <f>'هر څه دلته وليکئ'!DI67</f>
        <v>0</v>
      </c>
      <c r="AI851" s="421" t="str">
        <f>'هر څه دلته وليکئ'!DJ67</f>
        <v xml:space="preserve"> ثبت </v>
      </c>
      <c r="AJ851" s="673">
        <f>'هر څه دلته وليکئ'!DM67</f>
        <v>0</v>
      </c>
      <c r="AK851" s="682">
        <f>'هر څه دلته وليکئ'!DN67</f>
        <v>0</v>
      </c>
      <c r="AL851" s="676">
        <f>'هر څه دلته وليکئ'!DO67</f>
        <v>0</v>
      </c>
      <c r="AM851" s="673">
        <f>'هر څه دلته وليکئ'!DP67</f>
        <v>0</v>
      </c>
      <c r="AN851" s="673">
        <f>'هر څه دلته وليکئ'!DQ67</f>
        <v>0</v>
      </c>
      <c r="AO851" s="673">
        <f>'هر څه دلته وليکئ'!DR67</f>
        <v>0</v>
      </c>
      <c r="AP851" s="673">
        <f>'هر څه دلته وليکئ'!DS67</f>
        <v>0</v>
      </c>
      <c r="AQ851" s="673">
        <f>'هر څه دلته وليکئ'!DT67</f>
        <v>0</v>
      </c>
      <c r="AR851" s="673">
        <f>'هر څه دلته وليکئ'!DU67</f>
        <v>0</v>
      </c>
      <c r="AS851" s="670">
        <v>57</v>
      </c>
    </row>
    <row r="852" spans="1:45" ht="23.45" customHeight="1" thickBot="1">
      <c r="A852" s="749"/>
      <c r="B852" s="750"/>
      <c r="C852" s="205">
        <f>'هر څه دلته وليکئ'!A67</f>
        <v>0</v>
      </c>
      <c r="D852" s="205">
        <f>'هر څه دلته وليکئ'!B67</f>
        <v>0</v>
      </c>
      <c r="E852" s="205">
        <f>'هر څه دلته وليکئ'!C67</f>
        <v>0</v>
      </c>
      <c r="F852" s="205">
        <f>'هر څه دلته وليکئ'!D67</f>
        <v>0</v>
      </c>
      <c r="G852" s="432">
        <f>'هر څه دلته وليکئ'!E67</f>
        <v>0</v>
      </c>
      <c r="H852" s="190">
        <f>'هر څه دلته وليکئ'!F67</f>
        <v>0</v>
      </c>
      <c r="I852" s="205">
        <f>'هر څه دلته وليکئ'!G67</f>
        <v>0</v>
      </c>
      <c r="J852" s="722"/>
      <c r="K852" s="435">
        <f>'هر څه دلته وليکئ'!H67</f>
        <v>0</v>
      </c>
      <c r="L852" s="194">
        <f>'هر څه دلته وليکئ'!I67</f>
        <v>0</v>
      </c>
      <c r="M852" s="194">
        <f>'هر څه دلته وليکئ'!J67</f>
        <v>0</v>
      </c>
      <c r="N852" s="194">
        <f>'هر څه دلته وليکئ'!K67</f>
        <v>0</v>
      </c>
      <c r="O852" s="194">
        <f>'هر څه دلته وليکئ'!L67</f>
        <v>0</v>
      </c>
      <c r="P852" s="194">
        <f>'هر څه دلته وليکئ'!M67</f>
        <v>0</v>
      </c>
      <c r="Q852" s="194">
        <f>'هر څه دلته وليکئ'!N67</f>
        <v>0</v>
      </c>
      <c r="R852" s="194">
        <f>'هر څه دلته وليکئ'!O67</f>
        <v>0</v>
      </c>
      <c r="S852" s="194"/>
      <c r="T852" s="194">
        <f>'هر څه دلته وليکئ'!Q67</f>
        <v>0</v>
      </c>
      <c r="U852" s="194">
        <f>'هر څه دلته وليکئ'!R67</f>
        <v>0</v>
      </c>
      <c r="V852" s="194">
        <f>'هر څه دلته وليکئ'!S67</f>
        <v>0</v>
      </c>
      <c r="W852" s="194">
        <f>'هر څه دلته وليکئ'!T67</f>
        <v>0</v>
      </c>
      <c r="X852" s="194">
        <f>'هر څه دلته وليکئ'!U67</f>
        <v>0</v>
      </c>
      <c r="Y852" s="194"/>
      <c r="Z852" s="194">
        <f>'هر څه دلته وليکئ'!W67</f>
        <v>0</v>
      </c>
      <c r="AA852" s="194">
        <f>'هر څه دلته وليکئ'!X67</f>
        <v>0</v>
      </c>
      <c r="AB852" s="194">
        <f>'هر څه دلته وليکئ'!Y67</f>
        <v>0</v>
      </c>
      <c r="AC852" s="195">
        <f>'هر څه دلته وليکئ'!Z67</f>
        <v>0</v>
      </c>
      <c r="AD852" s="724" t="s">
        <v>115</v>
      </c>
      <c r="AE852" s="725"/>
      <c r="AF852" s="205">
        <f>'هر څه دلته وليکئ'!AA67</f>
        <v>0</v>
      </c>
      <c r="AG852" s="707"/>
      <c r="AH852" s="741"/>
      <c r="AI852" s="653" t="str">
        <f>'هر څه دلته وليکئ'!DK67</f>
        <v xml:space="preserve">  پاڼه</v>
      </c>
      <c r="AJ852" s="674"/>
      <c r="AK852" s="683"/>
      <c r="AL852" s="677"/>
      <c r="AM852" s="674"/>
      <c r="AN852" s="674"/>
      <c r="AO852" s="674"/>
      <c r="AP852" s="674"/>
      <c r="AQ852" s="674"/>
      <c r="AR852" s="674"/>
      <c r="AS852" s="671"/>
    </row>
    <row r="853" spans="1:45" ht="23.45" customHeight="1">
      <c r="A853" s="749"/>
      <c r="B853" s="750"/>
      <c r="C853" s="262">
        <f>'هر څه دلته وليکئ'!CG67</f>
        <v>0</v>
      </c>
      <c r="D853" s="262">
        <f>'هر څه دلته وليکئ'!CH67</f>
        <v>0</v>
      </c>
      <c r="E853" s="262">
        <f>'هر څه دلته وليکئ'!CI67</f>
        <v>0</v>
      </c>
      <c r="F853" s="262">
        <f>'هر څه دلته وليکئ'!CJ67</f>
        <v>0</v>
      </c>
      <c r="G853" s="439">
        <f>'هر څه دلته وليکئ'!CK67</f>
        <v>0</v>
      </c>
      <c r="H853" s="447">
        <f>'هر څه دلته وليکئ'!CL67</f>
        <v>0</v>
      </c>
      <c r="I853" s="262">
        <f>'هر څه دلته وليکئ'!CM67</f>
        <v>0</v>
      </c>
      <c r="J853" s="722"/>
      <c r="K853" s="262">
        <f>'هر څه دلته وليکئ'!CO67</f>
        <v>0</v>
      </c>
      <c r="L853" s="155">
        <f>'هر څه دلته وليکئ'!CP67</f>
        <v>0</v>
      </c>
      <c r="M853" s="155">
        <f>'هر څه دلته وليکئ'!CQ67</f>
        <v>0</v>
      </c>
      <c r="N853" s="155"/>
      <c r="O853" s="155">
        <f>'هر څه دلته وليکئ'!CS67</f>
        <v>0</v>
      </c>
      <c r="P853" s="155"/>
      <c r="Q853" s="155">
        <f>'هر څه دلته وليکئ'!CU67</f>
        <v>0</v>
      </c>
      <c r="R853" s="155">
        <f>'هر څه دلته وليکئ'!CV67</f>
        <v>0</v>
      </c>
      <c r="S853" s="155"/>
      <c r="T853" s="155">
        <f>'هر څه دلته وليکئ'!CX67</f>
        <v>0</v>
      </c>
      <c r="U853" s="155">
        <f>'هر څه دلته وليکئ'!CY67</f>
        <v>0</v>
      </c>
      <c r="V853" s="155">
        <f>'هر څه دلته وليکئ'!CZ67</f>
        <v>0</v>
      </c>
      <c r="W853" s="155">
        <f>'هر څه دلته وليکئ'!DA67</f>
        <v>0</v>
      </c>
      <c r="X853" s="155">
        <f>'هر څه دلته وليکئ'!DB67</f>
        <v>0</v>
      </c>
      <c r="Y853" s="155"/>
      <c r="Z853" s="155">
        <f>'هر څه دلته وليکئ'!DD67</f>
        <v>0</v>
      </c>
      <c r="AA853" s="155">
        <f>'هر څه دلته وليکئ'!DE67</f>
        <v>0</v>
      </c>
      <c r="AB853" s="155">
        <f>'هر څه دلته وليکئ'!DF67</f>
        <v>0</v>
      </c>
      <c r="AC853" s="196">
        <f>'هر څه دلته وليکئ'!DG67</f>
        <v>0</v>
      </c>
      <c r="AD853" s="224" t="s">
        <v>49</v>
      </c>
      <c r="AE853" s="738" t="s">
        <v>116</v>
      </c>
      <c r="AF853" s="729">
        <f>AF13</f>
        <v>1403</v>
      </c>
      <c r="AG853" s="707"/>
      <c r="AH853" s="741"/>
      <c r="AI853" s="653"/>
      <c r="AJ853" s="674"/>
      <c r="AK853" s="683"/>
      <c r="AL853" s="677"/>
      <c r="AM853" s="674"/>
      <c r="AN853" s="674"/>
      <c r="AO853" s="674"/>
      <c r="AP853" s="674"/>
      <c r="AQ853" s="674"/>
      <c r="AR853" s="674"/>
      <c r="AS853" s="671"/>
    </row>
    <row r="854" spans="1:45" ht="23.45" customHeight="1">
      <c r="A854" s="749"/>
      <c r="B854" s="750"/>
      <c r="C854" s="441">
        <v>0</v>
      </c>
      <c r="D854" s="426">
        <v>0</v>
      </c>
      <c r="E854" s="263">
        <f>IF(G854="","",G854-F854)</f>
        <v>0</v>
      </c>
      <c r="F854" s="263">
        <f>IF(F855="","",F855-F853)</f>
        <v>0</v>
      </c>
      <c r="G854" s="442">
        <f>IF(G855="","",G855-G853)</f>
        <v>0</v>
      </c>
      <c r="H854" s="714">
        <f>'هر څه دلته وليکئ'!BK67</f>
        <v>0</v>
      </c>
      <c r="I854" s="727">
        <f>'هر څه دلته وليکئ'!BL67</f>
        <v>0</v>
      </c>
      <c r="J854" s="722"/>
      <c r="K854" s="263">
        <f>'هر څه دلته وليکئ'!BM67</f>
        <v>0</v>
      </c>
      <c r="L854" s="156">
        <f>'هر څه دلته وليکئ'!BN67</f>
        <v>0</v>
      </c>
      <c r="M854" s="156">
        <f>'هر څه دلته وليکئ'!BO67</f>
        <v>0</v>
      </c>
      <c r="N854" s="156"/>
      <c r="O854" s="156">
        <f>'هر څه دلته وليکئ'!BQ67</f>
        <v>0</v>
      </c>
      <c r="P854" s="156"/>
      <c r="Q854" s="156">
        <f>'هر څه دلته وليکئ'!BS67</f>
        <v>0</v>
      </c>
      <c r="R854" s="156">
        <f>'هر څه دلته وليکئ'!BT67</f>
        <v>0</v>
      </c>
      <c r="S854" s="156"/>
      <c r="T854" s="156">
        <f>'هر څه دلته وليکئ'!BV67</f>
        <v>0</v>
      </c>
      <c r="U854" s="156">
        <f>'هر څه دلته وليکئ'!BW67</f>
        <v>0</v>
      </c>
      <c r="V854" s="156">
        <f>'هر څه دلته وليکئ'!BX67</f>
        <v>0</v>
      </c>
      <c r="W854" s="156">
        <f>'هر څه دلته وليکئ'!BY67</f>
        <v>0</v>
      </c>
      <c r="X854" s="156">
        <f>'هر څه دلته وليکئ'!BZ67</f>
        <v>0</v>
      </c>
      <c r="Y854" s="156"/>
      <c r="Z854" s="156">
        <f>'هر څه دلته وليکئ'!CB67</f>
        <v>0</v>
      </c>
      <c r="AA854" s="156">
        <f>'هر څه دلته وليکئ'!CC67</f>
        <v>0</v>
      </c>
      <c r="AB854" s="156">
        <f>'هر څه دلته وليکئ'!CD67</f>
        <v>0</v>
      </c>
      <c r="AC854" s="198">
        <f>'هر څه دلته وليکئ'!CE67</f>
        <v>0</v>
      </c>
      <c r="AD854" s="225" t="s">
        <v>0</v>
      </c>
      <c r="AE854" s="738"/>
      <c r="AF854" s="661"/>
      <c r="AG854" s="707"/>
      <c r="AH854" s="741"/>
      <c r="AI854" s="653" t="str">
        <f>'هر څه دلته وليکئ'!DL67</f>
        <v>جلد</v>
      </c>
      <c r="AJ854" s="674"/>
      <c r="AK854" s="683"/>
      <c r="AL854" s="677"/>
      <c r="AM854" s="674"/>
      <c r="AN854" s="674"/>
      <c r="AO854" s="674"/>
      <c r="AP854" s="674"/>
      <c r="AQ854" s="674"/>
      <c r="AR854" s="674"/>
      <c r="AS854" s="671"/>
    </row>
    <row r="855" spans="1:45" ht="23.45" customHeight="1">
      <c r="A855" s="751"/>
      <c r="B855" s="752"/>
      <c r="C855" s="263">
        <f>'هر څه دلته وليکئ'!BF67</f>
        <v>0</v>
      </c>
      <c r="D855" s="263">
        <f>'هر څه دلته وليکئ'!BG67</f>
        <v>0</v>
      </c>
      <c r="E855" s="263">
        <f>'هر څه دلته وليکئ'!BH67</f>
        <v>0</v>
      </c>
      <c r="F855" s="263">
        <f>'هر څه دلته وليکئ'!BI67</f>
        <v>0</v>
      </c>
      <c r="G855" s="450">
        <f>'هر څه دلته وليکئ'!BJ67</f>
        <v>0</v>
      </c>
      <c r="H855" s="715"/>
      <c r="I855" s="728"/>
      <c r="J855" s="723"/>
      <c r="K855" s="263">
        <f t="shared" ref="K855:R855" si="179">SUM(K854+K853)</f>
        <v>0</v>
      </c>
      <c r="L855" s="156">
        <f t="shared" si="179"/>
        <v>0</v>
      </c>
      <c r="M855" s="189">
        <f t="shared" si="179"/>
        <v>0</v>
      </c>
      <c r="N855" s="189"/>
      <c r="O855" s="189">
        <f t="shared" si="179"/>
        <v>0</v>
      </c>
      <c r="P855" s="189"/>
      <c r="Q855" s="189">
        <f t="shared" si="179"/>
        <v>0</v>
      </c>
      <c r="R855" s="189">
        <f t="shared" si="179"/>
        <v>0</v>
      </c>
      <c r="S855" s="189"/>
      <c r="T855" s="189">
        <f t="shared" ref="T855:X855" si="180">SUM(T854+T853)</f>
        <v>0</v>
      </c>
      <c r="U855" s="189">
        <f t="shared" si="180"/>
        <v>0</v>
      </c>
      <c r="V855" s="189">
        <f t="shared" si="180"/>
        <v>0</v>
      </c>
      <c r="W855" s="189">
        <f t="shared" si="180"/>
        <v>0</v>
      </c>
      <c r="X855" s="189">
        <f t="shared" si="180"/>
        <v>0</v>
      </c>
      <c r="Y855" s="189"/>
      <c r="Z855" s="189">
        <f t="shared" ref="Z855:AB855" si="181">SUM(Z854+Z853)</f>
        <v>0</v>
      </c>
      <c r="AA855" s="189">
        <f t="shared" si="181"/>
        <v>0</v>
      </c>
      <c r="AB855" s="189">
        <f t="shared" si="181"/>
        <v>0</v>
      </c>
      <c r="AC855" s="204">
        <f>SUM(AC854+AC853)</f>
        <v>0</v>
      </c>
      <c r="AD855" s="226" t="s">
        <v>48</v>
      </c>
      <c r="AE855" s="739"/>
      <c r="AF855" s="728"/>
      <c r="AG855" s="708"/>
      <c r="AH855" s="742"/>
      <c r="AI855" s="654"/>
      <c r="AJ855" s="675"/>
      <c r="AK855" s="684"/>
      <c r="AL855" s="678"/>
      <c r="AM855" s="675"/>
      <c r="AN855" s="675"/>
      <c r="AO855" s="675"/>
      <c r="AP855" s="675"/>
      <c r="AQ855" s="675"/>
      <c r="AR855" s="675"/>
      <c r="AS855" s="672"/>
    </row>
    <row r="856" spans="1:45" ht="15.95" customHeight="1">
      <c r="A856" s="704" t="s">
        <v>264</v>
      </c>
      <c r="B856" s="705"/>
      <c r="C856" s="705"/>
      <c r="D856" s="705"/>
      <c r="E856" s="705"/>
      <c r="F856" s="705"/>
      <c r="G856" s="705"/>
      <c r="H856" s="705"/>
      <c r="I856" s="705"/>
      <c r="J856" s="705"/>
      <c r="K856" s="704" t="s">
        <v>119</v>
      </c>
      <c r="L856" s="705"/>
      <c r="M856" s="705"/>
      <c r="N856" s="705"/>
      <c r="O856" s="705"/>
      <c r="P856" s="705"/>
      <c r="Q856" s="705"/>
      <c r="R856" s="705"/>
      <c r="S856" s="705"/>
      <c r="T856" s="705"/>
      <c r="U856" s="705"/>
      <c r="V856" s="705"/>
      <c r="W856" s="705"/>
      <c r="X856" s="705"/>
      <c r="Y856" s="705"/>
      <c r="Z856" s="705"/>
      <c r="AA856" s="705"/>
      <c r="AB856" s="705"/>
      <c r="AC856" s="717"/>
      <c r="AD856" s="718" t="s">
        <v>118</v>
      </c>
      <c r="AE856" s="719"/>
      <c r="AF856" s="719"/>
      <c r="AG856" s="719"/>
      <c r="AH856" s="719"/>
      <c r="AI856" s="719"/>
      <c r="AJ856" s="719"/>
      <c r="AK856" s="719"/>
      <c r="AL856" s="719"/>
      <c r="AM856" s="719"/>
      <c r="AN856" s="719"/>
      <c r="AO856" s="719"/>
      <c r="AP856" s="719"/>
      <c r="AQ856" s="719"/>
      <c r="AR856" s="719"/>
      <c r="AS856" s="720"/>
    </row>
    <row r="857" spans="1:45" ht="15.95" customHeight="1" thickBot="1">
      <c r="A857" s="650" t="s">
        <v>58</v>
      </c>
      <c r="B857" s="651"/>
      <c r="C857" s="651"/>
      <c r="D857" s="651"/>
      <c r="E857" s="651"/>
      <c r="F857" s="651"/>
      <c r="G857" s="651"/>
      <c r="H857" s="651"/>
      <c r="I857" s="651"/>
      <c r="J857" s="651"/>
      <c r="K857" s="651"/>
      <c r="L857" s="651"/>
      <c r="M857" s="651"/>
      <c r="N857" s="651"/>
      <c r="O857" s="651"/>
      <c r="P857" s="651"/>
      <c r="Q857" s="651"/>
      <c r="R857" s="651"/>
      <c r="S857" s="651"/>
      <c r="T857" s="651"/>
      <c r="U857" s="651"/>
      <c r="V857" s="651"/>
      <c r="W857" s="651"/>
      <c r="X857" s="651"/>
      <c r="Y857" s="651"/>
      <c r="Z857" s="651"/>
      <c r="AA857" s="651"/>
      <c r="AB857" s="651"/>
      <c r="AC857" s="651"/>
      <c r="AD857" s="651"/>
      <c r="AE857" s="651"/>
      <c r="AF857" s="651"/>
      <c r="AG857" s="651"/>
      <c r="AH857" s="651"/>
      <c r="AI857" s="651"/>
      <c r="AJ857" s="651"/>
      <c r="AK857" s="651"/>
      <c r="AL857" s="651"/>
      <c r="AM857" s="651"/>
      <c r="AN857" s="651"/>
      <c r="AO857" s="651"/>
      <c r="AP857" s="651"/>
      <c r="AQ857" s="651"/>
      <c r="AR857" s="651"/>
      <c r="AS857" s="652"/>
    </row>
    <row r="858" spans="1:45" ht="14.45" customHeight="1">
      <c r="A858" s="666" t="s">
        <v>61</v>
      </c>
      <c r="B858" s="667"/>
      <c r="C858" s="657" t="s">
        <v>8</v>
      </c>
      <c r="D858" s="657"/>
      <c r="E858" s="657"/>
      <c r="F858" s="657"/>
      <c r="G858" s="658"/>
      <c r="H858" s="659" t="s">
        <v>9</v>
      </c>
      <c r="I858" s="661" t="s">
        <v>50</v>
      </c>
      <c r="J858" s="655" t="s">
        <v>147</v>
      </c>
      <c r="K858" s="661" t="s">
        <v>146</v>
      </c>
      <c r="L858" s="663" t="s">
        <v>10</v>
      </c>
      <c r="M858" s="663" t="s">
        <v>11</v>
      </c>
      <c r="N858" s="663" t="s">
        <v>44</v>
      </c>
      <c r="O858" s="663" t="s">
        <v>12</v>
      </c>
      <c r="P858" s="663" t="s">
        <v>13</v>
      </c>
      <c r="Q858" s="663" t="s">
        <v>14</v>
      </c>
      <c r="R858" s="663" t="s">
        <v>15</v>
      </c>
      <c r="S858" s="663" t="s">
        <v>45</v>
      </c>
      <c r="T858" s="663" t="s">
        <v>16</v>
      </c>
      <c r="U858" s="663" t="s">
        <v>17</v>
      </c>
      <c r="V858" s="663" t="s">
        <v>18</v>
      </c>
      <c r="W858" s="663" t="s">
        <v>19</v>
      </c>
      <c r="X858" s="663" t="s">
        <v>20</v>
      </c>
      <c r="Y858" s="663" t="s">
        <v>55</v>
      </c>
      <c r="Z858" s="663" t="s">
        <v>54</v>
      </c>
      <c r="AA858" s="663" t="s">
        <v>53</v>
      </c>
      <c r="AB858" s="663" t="s">
        <v>21</v>
      </c>
      <c r="AC858" s="696" t="s">
        <v>22</v>
      </c>
      <c r="AD858" s="709" t="s">
        <v>56</v>
      </c>
      <c r="AE858" s="710"/>
      <c r="AF858" s="661" t="s">
        <v>148</v>
      </c>
      <c r="AG858" s="653" t="s">
        <v>43</v>
      </c>
      <c r="AH858" s="736" t="s">
        <v>316</v>
      </c>
      <c r="AI858" s="685" t="s">
        <v>23</v>
      </c>
      <c r="AJ858" s="685" t="s">
        <v>24</v>
      </c>
      <c r="AK858" s="731" t="s">
        <v>25</v>
      </c>
      <c r="AL858" s="691" t="s">
        <v>57</v>
      </c>
      <c r="AM858" s="692"/>
      <c r="AN858" s="692"/>
      <c r="AO858" s="692"/>
      <c r="AP858" s="692"/>
      <c r="AQ858" s="692"/>
      <c r="AR858" s="693"/>
      <c r="AS858" s="694" t="s">
        <v>26</v>
      </c>
    </row>
    <row r="859" spans="1:45" ht="46.5" customHeight="1" thickBot="1">
      <c r="A859" s="668"/>
      <c r="B859" s="669"/>
      <c r="C859" s="150" t="s">
        <v>27</v>
      </c>
      <c r="D859" s="181" t="s">
        <v>28</v>
      </c>
      <c r="E859" s="181" t="s">
        <v>29</v>
      </c>
      <c r="F859" s="181" t="s">
        <v>30</v>
      </c>
      <c r="G859" s="151" t="s">
        <v>51</v>
      </c>
      <c r="H859" s="660"/>
      <c r="I859" s="662"/>
      <c r="J859" s="656"/>
      <c r="K859" s="662"/>
      <c r="L859" s="664"/>
      <c r="M859" s="664"/>
      <c r="N859" s="664"/>
      <c r="O859" s="664"/>
      <c r="P859" s="664"/>
      <c r="Q859" s="664"/>
      <c r="R859" s="664"/>
      <c r="S859" s="664"/>
      <c r="T859" s="664"/>
      <c r="U859" s="664"/>
      <c r="V859" s="664"/>
      <c r="W859" s="664"/>
      <c r="X859" s="664"/>
      <c r="Y859" s="664"/>
      <c r="Z859" s="664"/>
      <c r="AA859" s="664"/>
      <c r="AB859" s="664"/>
      <c r="AC859" s="688"/>
      <c r="AD859" s="711"/>
      <c r="AE859" s="712"/>
      <c r="AF859" s="662"/>
      <c r="AG859" s="665"/>
      <c r="AH859" s="737"/>
      <c r="AI859" s="686"/>
      <c r="AJ859" s="686"/>
      <c r="AK859" s="732"/>
      <c r="AL859" s="91" t="s">
        <v>31</v>
      </c>
      <c r="AM859" s="122" t="s">
        <v>32</v>
      </c>
      <c r="AN859" s="92" t="s">
        <v>33</v>
      </c>
      <c r="AO859" s="121" t="s">
        <v>34</v>
      </c>
      <c r="AP859" s="92" t="s">
        <v>35</v>
      </c>
      <c r="AQ859" s="122" t="s">
        <v>36</v>
      </c>
      <c r="AR859" s="93" t="s">
        <v>37</v>
      </c>
      <c r="AS859" s="695"/>
    </row>
    <row r="860" spans="1:45" ht="23.45" customHeight="1" thickBot="1">
      <c r="A860" s="668"/>
      <c r="B860" s="669"/>
      <c r="C860" s="205">
        <f>'هر څه دلته وليکئ'!AD68</f>
        <v>0</v>
      </c>
      <c r="D860" s="205">
        <f>'هر څه دلته وليکئ'!AE68</f>
        <v>0</v>
      </c>
      <c r="E860" s="205">
        <f>'هر څه دلته وليکئ'!AF68</f>
        <v>0</v>
      </c>
      <c r="F860" s="205">
        <f>'هر څه دلته وليکئ'!AG68</f>
        <v>0</v>
      </c>
      <c r="G860" s="432">
        <f>'هر څه دلته وليکئ'!AH68</f>
        <v>0</v>
      </c>
      <c r="H860" s="190">
        <f>'هر څه دلته وليکئ'!AI68</f>
        <v>0</v>
      </c>
      <c r="I860" s="205">
        <f>'هر څه دلته وليکئ'!AJ68</f>
        <v>0</v>
      </c>
      <c r="J860" s="721">
        <f>'هر څه دلته وليکئ'!AB68</f>
        <v>0</v>
      </c>
      <c r="K860" s="433">
        <f>'هر څه دلته وليکئ'!AK68</f>
        <v>0</v>
      </c>
      <c r="L860" s="190">
        <f>'هر څه دلته وليکئ'!AL68</f>
        <v>0</v>
      </c>
      <c r="M860" s="190">
        <f>'هر څه دلته وليکئ'!AM68</f>
        <v>0</v>
      </c>
      <c r="N860" s="190">
        <f>'هر څه دلته وليکئ'!AN68</f>
        <v>0</v>
      </c>
      <c r="O860" s="190">
        <f>'هر څه دلته وليکئ'!AO68</f>
        <v>0</v>
      </c>
      <c r="P860" s="190">
        <f>'هر څه دلته وليکئ'!AP68</f>
        <v>0</v>
      </c>
      <c r="Q860" s="190">
        <f>'هر څه دلته وليکئ'!AQ68</f>
        <v>0</v>
      </c>
      <c r="R860" s="190">
        <f>'هر څه دلته وليکئ'!AR68</f>
        <v>0</v>
      </c>
      <c r="S860" s="190">
        <f>'هر څه دلته وليکئ'!AS68</f>
        <v>0</v>
      </c>
      <c r="T860" s="190">
        <f>'هر څه دلته وليکئ'!AT68</f>
        <v>0</v>
      </c>
      <c r="U860" s="190">
        <f>'هر څه دلته وليکئ'!AU68</f>
        <v>0</v>
      </c>
      <c r="V860" s="190">
        <f>'هر څه دلته وليکئ'!AV68</f>
        <v>0</v>
      </c>
      <c r="W860" s="190">
        <f>'هر څه دلته وليکئ'!AW68</f>
        <v>0</v>
      </c>
      <c r="X860" s="190">
        <f>'هر څه دلته وليکئ'!AX68</f>
        <v>0</v>
      </c>
      <c r="Y860" s="190"/>
      <c r="Z860" s="190">
        <f>'هر څه دلته وليکئ'!AZ68</f>
        <v>0</v>
      </c>
      <c r="AA860" s="190">
        <f>'هر څه دلته وليکئ'!BA68</f>
        <v>0</v>
      </c>
      <c r="AB860" s="190">
        <f>'هر څه دلته وليکئ'!BB68</f>
        <v>0</v>
      </c>
      <c r="AC860" s="193">
        <f>'هر څه دلته وليکئ'!BC68</f>
        <v>0</v>
      </c>
      <c r="AD860" s="745" t="s">
        <v>114</v>
      </c>
      <c r="AE860" s="746"/>
      <c r="AF860" s="205">
        <f>'هر څه دلته وليکئ'!BD68</f>
        <v>0</v>
      </c>
      <c r="AG860" s="706">
        <f>'هر څه دلته وليکئ'!DH68</f>
        <v>0</v>
      </c>
      <c r="AH860" s="740">
        <f>'هر څه دلته وليکئ'!DI68</f>
        <v>0</v>
      </c>
      <c r="AI860" s="421" t="str">
        <f>'هر څه دلته وليکئ'!DJ68</f>
        <v xml:space="preserve"> ثبت </v>
      </c>
      <c r="AJ860" s="673">
        <f>'هر څه دلته وليکئ'!DM68</f>
        <v>0</v>
      </c>
      <c r="AK860" s="682">
        <f>'هر څه دلته وليکئ'!DN68</f>
        <v>0</v>
      </c>
      <c r="AL860" s="676">
        <f>'هر څه دلته وليکئ'!DO68</f>
        <v>0</v>
      </c>
      <c r="AM860" s="673">
        <f>'هر څه دلته وليکئ'!DP68</f>
        <v>0</v>
      </c>
      <c r="AN860" s="673">
        <f>'هر څه دلته وليکئ'!DQ68</f>
        <v>0</v>
      </c>
      <c r="AO860" s="673">
        <f>'هر څه دلته وليکئ'!DR68</f>
        <v>0</v>
      </c>
      <c r="AP860" s="673">
        <f>'هر څه دلته وليکئ'!DS68</f>
        <v>0</v>
      </c>
      <c r="AQ860" s="673">
        <f>'هر څه دلته وليکئ'!DT68</f>
        <v>0</v>
      </c>
      <c r="AR860" s="673">
        <f>'هر څه دلته وليکئ'!DU68</f>
        <v>0</v>
      </c>
      <c r="AS860" s="670">
        <v>58</v>
      </c>
    </row>
    <row r="861" spans="1:45" ht="23.45" customHeight="1" thickBot="1">
      <c r="A861" s="668"/>
      <c r="B861" s="669"/>
      <c r="C861" s="205">
        <f>'هر څه دلته وليکئ'!A68</f>
        <v>0</v>
      </c>
      <c r="D861" s="205">
        <f>'هر څه دلته وليکئ'!B68</f>
        <v>0</v>
      </c>
      <c r="E861" s="205">
        <f>'هر څه دلته وليکئ'!C68</f>
        <v>0</v>
      </c>
      <c r="F861" s="205">
        <f>'هر څه دلته وليکئ'!D68</f>
        <v>0</v>
      </c>
      <c r="G861" s="432">
        <f>'هر څه دلته وليکئ'!E68</f>
        <v>0</v>
      </c>
      <c r="H861" s="190">
        <f>'هر څه دلته وليکئ'!F68</f>
        <v>0</v>
      </c>
      <c r="I861" s="205">
        <f>'هر څه دلته وليکئ'!G68</f>
        <v>0</v>
      </c>
      <c r="J861" s="722"/>
      <c r="K861" s="435">
        <f>'هر څه دلته وليکئ'!H68</f>
        <v>0</v>
      </c>
      <c r="L861" s="194">
        <f>'هر څه دلته وليکئ'!I68</f>
        <v>0</v>
      </c>
      <c r="M861" s="194">
        <f>'هر څه دلته وليکئ'!J68</f>
        <v>0</v>
      </c>
      <c r="N861" s="194">
        <f>'هر څه دلته وليکئ'!K68</f>
        <v>0</v>
      </c>
      <c r="O861" s="194">
        <f>'هر څه دلته وليکئ'!L68</f>
        <v>0</v>
      </c>
      <c r="P861" s="194">
        <f>'هر څه دلته وليکئ'!M68</f>
        <v>0</v>
      </c>
      <c r="Q861" s="194">
        <f>'هر څه دلته وليکئ'!N68</f>
        <v>0</v>
      </c>
      <c r="R861" s="194">
        <f>'هر څه دلته وليکئ'!O68</f>
        <v>0</v>
      </c>
      <c r="S861" s="194"/>
      <c r="T861" s="194">
        <f>'هر څه دلته وليکئ'!Q68</f>
        <v>0</v>
      </c>
      <c r="U861" s="194">
        <f>'هر څه دلته وليکئ'!R68</f>
        <v>0</v>
      </c>
      <c r="V861" s="194">
        <f>'هر څه دلته وليکئ'!S68</f>
        <v>0</v>
      </c>
      <c r="W861" s="194">
        <f>'هر څه دلته وليکئ'!T68</f>
        <v>0</v>
      </c>
      <c r="X861" s="194">
        <f>'هر څه دلته وليکئ'!U68</f>
        <v>0</v>
      </c>
      <c r="Y861" s="194"/>
      <c r="Z861" s="194">
        <f>'هر څه دلته وليکئ'!W68</f>
        <v>0</v>
      </c>
      <c r="AA861" s="194">
        <f>'هر څه دلته وليکئ'!X68</f>
        <v>0</v>
      </c>
      <c r="AB861" s="194">
        <f>'هر څه دلته وليکئ'!Y68</f>
        <v>0</v>
      </c>
      <c r="AC861" s="195">
        <f>'هر څه دلته وليکئ'!Z68</f>
        <v>0</v>
      </c>
      <c r="AD861" s="724" t="s">
        <v>115</v>
      </c>
      <c r="AE861" s="725"/>
      <c r="AF861" s="205">
        <f>'هر څه دلته وليکئ'!AA68</f>
        <v>0</v>
      </c>
      <c r="AG861" s="707"/>
      <c r="AH861" s="741"/>
      <c r="AI861" s="653" t="str">
        <f>'هر څه دلته وليکئ'!DK68</f>
        <v xml:space="preserve">  پاڼه</v>
      </c>
      <c r="AJ861" s="674"/>
      <c r="AK861" s="683"/>
      <c r="AL861" s="677"/>
      <c r="AM861" s="674"/>
      <c r="AN861" s="674"/>
      <c r="AO861" s="674"/>
      <c r="AP861" s="674"/>
      <c r="AQ861" s="674"/>
      <c r="AR861" s="674"/>
      <c r="AS861" s="671"/>
    </row>
    <row r="862" spans="1:45" ht="23.45" customHeight="1">
      <c r="A862" s="668"/>
      <c r="B862" s="669"/>
      <c r="C862" s="262">
        <f>'هر څه دلته وليکئ'!CG68</f>
        <v>0</v>
      </c>
      <c r="D862" s="262">
        <f>'هر څه دلته وليکئ'!CH68</f>
        <v>0</v>
      </c>
      <c r="E862" s="262">
        <f>'هر څه دلته وليکئ'!CI68</f>
        <v>0</v>
      </c>
      <c r="F862" s="262">
        <f>'هر څه دلته وليکئ'!CJ68</f>
        <v>0</v>
      </c>
      <c r="G862" s="439">
        <f>'هر څه دلته وليکئ'!CK68</f>
        <v>0</v>
      </c>
      <c r="H862" s="447">
        <f>'هر څه دلته وليکئ'!CL68</f>
        <v>0</v>
      </c>
      <c r="I862" s="262">
        <f>'هر څه دلته وليکئ'!CM68</f>
        <v>0</v>
      </c>
      <c r="J862" s="722"/>
      <c r="K862" s="262">
        <f>'هر څه دلته وليکئ'!CO68</f>
        <v>0</v>
      </c>
      <c r="L862" s="155">
        <f>'هر څه دلته وليکئ'!CP68</f>
        <v>0</v>
      </c>
      <c r="M862" s="155">
        <f>'هر څه دلته وليکئ'!CQ68</f>
        <v>0</v>
      </c>
      <c r="N862" s="155"/>
      <c r="O862" s="155">
        <f>'هر څه دلته وليکئ'!CS68</f>
        <v>0</v>
      </c>
      <c r="P862" s="155"/>
      <c r="Q862" s="155">
        <f>'هر څه دلته وليکئ'!CU68</f>
        <v>0</v>
      </c>
      <c r="R862" s="155">
        <f>'هر څه دلته وليکئ'!CV68</f>
        <v>0</v>
      </c>
      <c r="S862" s="155"/>
      <c r="T862" s="155">
        <f>'هر څه دلته وليکئ'!CX68</f>
        <v>0</v>
      </c>
      <c r="U862" s="155">
        <f>'هر څه دلته وليکئ'!CY68</f>
        <v>0</v>
      </c>
      <c r="V862" s="155">
        <f>'هر څه دلته وليکئ'!CZ68</f>
        <v>0</v>
      </c>
      <c r="W862" s="155">
        <f>'هر څه دلته وليکئ'!DA68</f>
        <v>0</v>
      </c>
      <c r="X862" s="155">
        <f>'هر څه دلته وليکئ'!DB68</f>
        <v>0</v>
      </c>
      <c r="Y862" s="155"/>
      <c r="Z862" s="155">
        <f>'هر څه دلته وليکئ'!DD68</f>
        <v>0</v>
      </c>
      <c r="AA862" s="155">
        <f>'هر څه دلته وليکئ'!DE68</f>
        <v>0</v>
      </c>
      <c r="AB862" s="155">
        <f>'هر څه دلته وليکئ'!DF68</f>
        <v>0</v>
      </c>
      <c r="AC862" s="196">
        <f>'هر څه دلته وليکئ'!DG68</f>
        <v>0</v>
      </c>
      <c r="AD862" s="224" t="s">
        <v>49</v>
      </c>
      <c r="AE862" s="738" t="s">
        <v>116</v>
      </c>
      <c r="AF862" s="729">
        <f>AF13</f>
        <v>1403</v>
      </c>
      <c r="AG862" s="707"/>
      <c r="AH862" s="741"/>
      <c r="AI862" s="653"/>
      <c r="AJ862" s="674"/>
      <c r="AK862" s="683"/>
      <c r="AL862" s="677"/>
      <c r="AM862" s="674"/>
      <c r="AN862" s="674"/>
      <c r="AO862" s="674"/>
      <c r="AP862" s="674"/>
      <c r="AQ862" s="674"/>
      <c r="AR862" s="674"/>
      <c r="AS862" s="671"/>
    </row>
    <row r="863" spans="1:45" ht="23.45" customHeight="1">
      <c r="A863" s="668"/>
      <c r="B863" s="669"/>
      <c r="C863" s="441">
        <v>0</v>
      </c>
      <c r="D863" s="426">
        <v>0</v>
      </c>
      <c r="E863" s="263">
        <f>IF(G863="","",G863-F863)</f>
        <v>0</v>
      </c>
      <c r="F863" s="263">
        <f>IF(F864="","",F864-F862)</f>
        <v>0</v>
      </c>
      <c r="G863" s="442">
        <f>IF(G864="","",G864-G862)</f>
        <v>0</v>
      </c>
      <c r="H863" s="714">
        <f>'هر څه دلته وليکئ'!BK68</f>
        <v>0</v>
      </c>
      <c r="I863" s="727">
        <f>'هر څه دلته وليکئ'!BL68</f>
        <v>0</v>
      </c>
      <c r="J863" s="722"/>
      <c r="K863" s="263">
        <f>'هر څه دلته وليکئ'!BM68</f>
        <v>0</v>
      </c>
      <c r="L863" s="156">
        <f>'هر څه دلته وليکئ'!BN68</f>
        <v>0</v>
      </c>
      <c r="M863" s="156">
        <f>'هر څه دلته وليکئ'!BO68</f>
        <v>0</v>
      </c>
      <c r="N863" s="156"/>
      <c r="O863" s="156">
        <f>'هر څه دلته وليکئ'!BQ68</f>
        <v>0</v>
      </c>
      <c r="P863" s="156"/>
      <c r="Q863" s="156">
        <f>'هر څه دلته وليکئ'!BS68</f>
        <v>0</v>
      </c>
      <c r="R863" s="156">
        <f>'هر څه دلته وليکئ'!BT68</f>
        <v>0</v>
      </c>
      <c r="S863" s="156"/>
      <c r="T863" s="156">
        <f>'هر څه دلته وليکئ'!BV68</f>
        <v>0</v>
      </c>
      <c r="U863" s="156">
        <f>'هر څه دلته وليکئ'!BW68</f>
        <v>0</v>
      </c>
      <c r="V863" s="156">
        <f>'هر څه دلته وليکئ'!BX68</f>
        <v>0</v>
      </c>
      <c r="W863" s="156">
        <f>'هر څه دلته وليکئ'!BY68</f>
        <v>0</v>
      </c>
      <c r="X863" s="156">
        <f>'هر څه دلته وليکئ'!BZ68</f>
        <v>0</v>
      </c>
      <c r="Y863" s="156"/>
      <c r="Z863" s="156">
        <f>'هر څه دلته وليکئ'!CB68</f>
        <v>0</v>
      </c>
      <c r="AA863" s="156">
        <f>'هر څه دلته وليکئ'!CC68</f>
        <v>0</v>
      </c>
      <c r="AB863" s="156">
        <f>'هر څه دلته وليکئ'!CD68</f>
        <v>0</v>
      </c>
      <c r="AC863" s="198">
        <f>'هر څه دلته وليکئ'!CE68</f>
        <v>0</v>
      </c>
      <c r="AD863" s="225" t="s">
        <v>0</v>
      </c>
      <c r="AE863" s="738"/>
      <c r="AF863" s="661"/>
      <c r="AG863" s="707"/>
      <c r="AH863" s="741"/>
      <c r="AI863" s="653" t="str">
        <f>'هر څه دلته وليکئ'!DL68</f>
        <v>جلد</v>
      </c>
      <c r="AJ863" s="674"/>
      <c r="AK863" s="683"/>
      <c r="AL863" s="677"/>
      <c r="AM863" s="674"/>
      <c r="AN863" s="674"/>
      <c r="AO863" s="674"/>
      <c r="AP863" s="674"/>
      <c r="AQ863" s="674"/>
      <c r="AR863" s="674"/>
      <c r="AS863" s="671"/>
    </row>
    <row r="864" spans="1:45" ht="23.45" customHeight="1">
      <c r="A864" s="668"/>
      <c r="B864" s="669"/>
      <c r="C864" s="263">
        <f>'هر څه دلته وليکئ'!BF68</f>
        <v>0</v>
      </c>
      <c r="D864" s="263">
        <f>'هر څه دلته وليکئ'!BG68</f>
        <v>0</v>
      </c>
      <c r="E864" s="263">
        <f>'هر څه دلته وليکئ'!BH68</f>
        <v>0</v>
      </c>
      <c r="F864" s="263">
        <f>'هر څه دلته وليکئ'!BI68</f>
        <v>0</v>
      </c>
      <c r="G864" s="450">
        <f>'هر څه دلته وليکئ'!BJ68</f>
        <v>0</v>
      </c>
      <c r="H864" s="715"/>
      <c r="I864" s="728"/>
      <c r="J864" s="723"/>
      <c r="K864" s="263">
        <f t="shared" ref="K864:R864" si="182">SUM(K863+K862)</f>
        <v>0</v>
      </c>
      <c r="L864" s="156">
        <f t="shared" si="182"/>
        <v>0</v>
      </c>
      <c r="M864" s="189">
        <f t="shared" si="182"/>
        <v>0</v>
      </c>
      <c r="N864" s="189"/>
      <c r="O864" s="189">
        <f t="shared" si="182"/>
        <v>0</v>
      </c>
      <c r="P864" s="189"/>
      <c r="Q864" s="189">
        <f t="shared" si="182"/>
        <v>0</v>
      </c>
      <c r="R864" s="189">
        <f t="shared" si="182"/>
        <v>0</v>
      </c>
      <c r="S864" s="189"/>
      <c r="T864" s="189">
        <f t="shared" ref="T864:X864" si="183">SUM(T863+T862)</f>
        <v>0</v>
      </c>
      <c r="U864" s="189">
        <f t="shared" si="183"/>
        <v>0</v>
      </c>
      <c r="V864" s="189">
        <f t="shared" si="183"/>
        <v>0</v>
      </c>
      <c r="W864" s="189">
        <f t="shared" si="183"/>
        <v>0</v>
      </c>
      <c r="X864" s="189">
        <f t="shared" si="183"/>
        <v>0</v>
      </c>
      <c r="Y864" s="189"/>
      <c r="Z864" s="189">
        <f t="shared" ref="Z864:AB864" si="184">SUM(Z863+Z862)</f>
        <v>0</v>
      </c>
      <c r="AA864" s="189">
        <f t="shared" si="184"/>
        <v>0</v>
      </c>
      <c r="AB864" s="189">
        <f t="shared" si="184"/>
        <v>0</v>
      </c>
      <c r="AC864" s="204">
        <f>SUM(AC863+AC862)</f>
        <v>0</v>
      </c>
      <c r="AD864" s="226" t="s">
        <v>48</v>
      </c>
      <c r="AE864" s="739"/>
      <c r="AF864" s="728"/>
      <c r="AG864" s="708"/>
      <c r="AH864" s="742"/>
      <c r="AI864" s="654"/>
      <c r="AJ864" s="675"/>
      <c r="AK864" s="684"/>
      <c r="AL864" s="678"/>
      <c r="AM864" s="675"/>
      <c r="AN864" s="675"/>
      <c r="AO864" s="675"/>
      <c r="AP864" s="675"/>
      <c r="AQ864" s="675"/>
      <c r="AR864" s="675"/>
      <c r="AS864" s="672"/>
    </row>
    <row r="865" spans="1:45" ht="15.95" customHeight="1">
      <c r="A865" s="704" t="s">
        <v>264</v>
      </c>
      <c r="B865" s="705"/>
      <c r="C865" s="705"/>
      <c r="D865" s="705"/>
      <c r="E865" s="705"/>
      <c r="F865" s="705"/>
      <c r="G865" s="705"/>
      <c r="H865" s="705"/>
      <c r="I865" s="705"/>
      <c r="J865" s="705"/>
      <c r="K865" s="704" t="s">
        <v>119</v>
      </c>
      <c r="L865" s="705"/>
      <c r="M865" s="705"/>
      <c r="N865" s="705"/>
      <c r="O865" s="705"/>
      <c r="P865" s="705"/>
      <c r="Q865" s="705"/>
      <c r="R865" s="705"/>
      <c r="S865" s="705"/>
      <c r="T865" s="705"/>
      <c r="U865" s="705"/>
      <c r="V865" s="705"/>
      <c r="W865" s="705"/>
      <c r="X865" s="705"/>
      <c r="Y865" s="705"/>
      <c r="Z865" s="705"/>
      <c r="AA865" s="705"/>
      <c r="AB865" s="705"/>
      <c r="AC865" s="717"/>
      <c r="AD865" s="718" t="s">
        <v>118</v>
      </c>
      <c r="AE865" s="719"/>
      <c r="AF865" s="719"/>
      <c r="AG865" s="719"/>
      <c r="AH865" s="719"/>
      <c r="AI865" s="719"/>
      <c r="AJ865" s="719"/>
      <c r="AK865" s="719"/>
      <c r="AL865" s="719"/>
      <c r="AM865" s="719"/>
      <c r="AN865" s="719"/>
      <c r="AO865" s="719"/>
      <c r="AP865" s="719"/>
      <c r="AQ865" s="719"/>
      <c r="AR865" s="719"/>
      <c r="AS865" s="720"/>
    </row>
    <row r="866" spans="1:45" ht="15.95" customHeight="1" thickBot="1">
      <c r="A866" s="650" t="s">
        <v>58</v>
      </c>
      <c r="B866" s="651"/>
      <c r="C866" s="651"/>
      <c r="D866" s="651"/>
      <c r="E866" s="651"/>
      <c r="F866" s="651"/>
      <c r="G866" s="651"/>
      <c r="H866" s="651"/>
      <c r="I866" s="651"/>
      <c r="J866" s="651"/>
      <c r="K866" s="651"/>
      <c r="L866" s="651"/>
      <c r="M866" s="651"/>
      <c r="N866" s="651"/>
      <c r="O866" s="651"/>
      <c r="P866" s="651"/>
      <c r="Q866" s="651"/>
      <c r="R866" s="651"/>
      <c r="S866" s="651"/>
      <c r="T866" s="651"/>
      <c r="U866" s="651"/>
      <c r="V866" s="651"/>
      <c r="W866" s="651"/>
      <c r="X866" s="651"/>
      <c r="Y866" s="651"/>
      <c r="Z866" s="651"/>
      <c r="AA866" s="651"/>
      <c r="AB866" s="651"/>
      <c r="AC866" s="651"/>
      <c r="AD866" s="651"/>
      <c r="AE866" s="651"/>
      <c r="AF866" s="651"/>
      <c r="AG866" s="651"/>
      <c r="AH866" s="651"/>
      <c r="AI866" s="651"/>
      <c r="AJ866" s="651"/>
      <c r="AK866" s="651"/>
      <c r="AL866" s="651"/>
      <c r="AM866" s="651"/>
      <c r="AN866" s="651"/>
      <c r="AO866" s="651"/>
      <c r="AP866" s="651"/>
      <c r="AQ866" s="651"/>
      <c r="AR866" s="651"/>
      <c r="AS866" s="652"/>
    </row>
    <row r="867" spans="1:45" ht="15.95" customHeight="1">
      <c r="A867" s="698" t="s">
        <v>151</v>
      </c>
      <c r="B867" s="698"/>
      <c r="C867" s="698"/>
      <c r="D867" s="698"/>
      <c r="E867" s="698"/>
      <c r="F867" s="698"/>
      <c r="G867" s="199"/>
      <c r="H867" s="703" t="s">
        <v>152</v>
      </c>
      <c r="I867" s="703"/>
      <c r="J867" s="703"/>
      <c r="K867" s="703"/>
      <c r="L867" s="703"/>
      <c r="M867" s="703"/>
      <c r="N867" s="703"/>
      <c r="O867" s="199"/>
      <c r="P867" s="703" t="s">
        <v>153</v>
      </c>
      <c r="Q867" s="703"/>
      <c r="R867" s="703"/>
      <c r="S867" s="703"/>
      <c r="T867" s="703"/>
      <c r="U867" s="703"/>
      <c r="V867" s="703"/>
      <c r="W867" s="703"/>
      <c r="X867" s="703"/>
      <c r="Y867" s="199"/>
      <c r="Z867" s="730" t="str">
        <f>Z27</f>
        <v>ولسوالۍ تائيدي:</v>
      </c>
      <c r="AA867" s="730"/>
      <c r="AB867" s="730"/>
      <c r="AC867" s="730"/>
      <c r="AD867" s="730"/>
      <c r="AE867" s="730"/>
      <c r="AF867" s="730"/>
      <c r="AG867" s="730"/>
      <c r="AH867" s="281"/>
      <c r="AI867" s="730" t="s">
        <v>287</v>
      </c>
      <c r="AJ867" s="730"/>
      <c r="AK867" s="730"/>
      <c r="AL867" s="730"/>
      <c r="AM867" s="730"/>
      <c r="AN867" s="730"/>
      <c r="AO867" s="730"/>
      <c r="AP867" s="730"/>
      <c r="AQ867" s="730"/>
      <c r="AR867" s="274"/>
      <c r="AS867" s="274"/>
    </row>
    <row r="868" spans="1:45" ht="15.95" customHeight="1">
      <c r="A868" s="214"/>
      <c r="B868" s="214"/>
      <c r="C868" s="153"/>
      <c r="D868" s="153"/>
      <c r="E868" s="153"/>
      <c r="F868" s="153"/>
      <c r="G868" s="153"/>
      <c r="H868" s="153"/>
      <c r="I868" s="220"/>
      <c r="J868" s="153"/>
      <c r="K868" s="220"/>
      <c r="L868" s="153"/>
      <c r="M868" s="153"/>
      <c r="N868" s="153"/>
      <c r="O868" s="153"/>
      <c r="P868" s="153"/>
      <c r="Q868" s="153"/>
      <c r="R868" s="153"/>
      <c r="S868" s="153"/>
      <c r="T868" s="153"/>
      <c r="U868" s="153"/>
      <c r="V868" s="153"/>
      <c r="W868" s="153"/>
      <c r="X868" s="153"/>
      <c r="Y868" s="153"/>
      <c r="Z868" s="153"/>
      <c r="AA868" s="153"/>
      <c r="AB868" s="153"/>
      <c r="AC868" s="153"/>
      <c r="AD868" s="228"/>
      <c r="AE868" s="228"/>
      <c r="AF868" s="220"/>
      <c r="AG868" s="255"/>
      <c r="AH868" s="214"/>
      <c r="AI868" s="90"/>
      <c r="AJ868" s="90"/>
      <c r="AK868" s="90"/>
      <c r="AL868" s="90"/>
      <c r="AM868" s="90"/>
      <c r="AN868" s="90"/>
      <c r="AO868" s="90"/>
      <c r="AP868" s="274"/>
      <c r="AQ868" s="274"/>
      <c r="AR868" s="274"/>
      <c r="AS868" s="274"/>
    </row>
    <row r="869" spans="1:45" ht="15.95" customHeight="1">
      <c r="A869" s="215"/>
      <c r="B869" s="215"/>
      <c r="C869" s="200"/>
      <c r="D869" s="200"/>
      <c r="E869" s="200"/>
      <c r="F869" s="200"/>
      <c r="G869" s="200"/>
      <c r="H869" s="200"/>
      <c r="I869" s="220"/>
      <c r="J869" s="200"/>
      <c r="K869" s="221"/>
      <c r="L869" s="200"/>
      <c r="M869" s="200"/>
      <c r="N869" s="201"/>
      <c r="O869" s="201"/>
      <c r="P869" s="200"/>
      <c r="Q869" s="200"/>
      <c r="R869" s="200"/>
      <c r="S869" s="200"/>
      <c r="T869" s="200"/>
      <c r="U869" s="200"/>
      <c r="V869" s="200"/>
      <c r="W869" s="200"/>
      <c r="X869" s="201"/>
      <c r="Y869" s="201"/>
      <c r="Z869" s="201"/>
      <c r="AA869" s="200"/>
      <c r="AB869" s="200"/>
      <c r="AC869" s="200"/>
      <c r="AD869" s="229"/>
      <c r="AE869" s="229"/>
      <c r="AF869" s="220"/>
      <c r="AG869" s="256"/>
      <c r="AH869" s="277"/>
      <c r="AI869" s="251"/>
      <c r="AJ869" s="98"/>
      <c r="AK869" s="6"/>
      <c r="AL869" s="6"/>
      <c r="AM869" s="6"/>
      <c r="AN869" s="6"/>
      <c r="AO869" s="6"/>
      <c r="AP869" s="6"/>
      <c r="AQ869" s="6"/>
      <c r="AR869" s="6"/>
      <c r="AS869" s="6"/>
    </row>
    <row r="870" spans="1:45" ht="15.95" customHeight="1" thickBot="1">
      <c r="A870" s="216"/>
      <c r="B870" s="216"/>
      <c r="C870" s="202"/>
      <c r="D870" s="202"/>
      <c r="E870" s="202"/>
      <c r="F870" s="202"/>
      <c r="G870" s="202"/>
      <c r="H870" s="202"/>
      <c r="J870" s="202"/>
      <c r="K870" s="222"/>
      <c r="L870" s="202"/>
      <c r="M870" s="202"/>
      <c r="N870" s="202"/>
      <c r="O870" s="203"/>
      <c r="P870" s="202"/>
      <c r="Q870" s="202"/>
      <c r="R870" s="202"/>
      <c r="S870" s="202"/>
      <c r="T870" s="202"/>
      <c r="U870" s="202"/>
      <c r="V870" s="202"/>
      <c r="W870" s="202"/>
      <c r="X870" s="203"/>
      <c r="Y870" s="203"/>
      <c r="Z870" s="203"/>
      <c r="AA870" s="202"/>
      <c r="AB870" s="202"/>
      <c r="AC870" s="202"/>
      <c r="AD870" s="230"/>
      <c r="AE870" s="230"/>
      <c r="AF870" s="222"/>
      <c r="AG870" s="257"/>
      <c r="AH870" s="278"/>
      <c r="AI870" s="252"/>
      <c r="AJ870" s="118"/>
      <c r="AK870" s="100"/>
      <c r="AL870" s="100"/>
      <c r="AM870" s="100"/>
      <c r="AN870" s="100"/>
      <c r="AO870" s="100"/>
      <c r="AP870" s="100"/>
      <c r="AQ870" s="100"/>
      <c r="AR870" s="100"/>
      <c r="AS870" s="100"/>
    </row>
    <row r="871" spans="1:45" ht="13.5" customHeight="1">
      <c r="A871" s="1" t="s">
        <v>0</v>
      </c>
      <c r="B871" s="206" t="s">
        <v>1</v>
      </c>
      <c r="C871" s="697" t="s">
        <v>2</v>
      </c>
      <c r="D871" s="657"/>
      <c r="E871" s="657"/>
      <c r="F871" s="657"/>
      <c r="G871" s="658"/>
      <c r="H871" s="183" t="s">
        <v>60</v>
      </c>
      <c r="I871" s="284"/>
      <c r="J871" s="423"/>
      <c r="K871" s="287"/>
      <c r="L871" s="149"/>
      <c r="M871" s="149"/>
      <c r="N871" s="149"/>
      <c r="O871" s="149"/>
      <c r="P871" s="149"/>
      <c r="Q871" s="149"/>
      <c r="R871" s="149"/>
      <c r="S87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871" s="713"/>
      <c r="U871" s="713"/>
      <c r="V871" s="713"/>
      <c r="W871" s="713"/>
      <c r="X871" s="713"/>
      <c r="Y871" s="713"/>
      <c r="Z871" s="713"/>
      <c r="AA871" s="713"/>
      <c r="AB871" s="713"/>
      <c r="AC871" s="713"/>
      <c r="AD871" s="713"/>
      <c r="AE871" s="713"/>
      <c r="AF871" s="713"/>
      <c r="AG871" s="713"/>
      <c r="AH871" s="713"/>
      <c r="AI871" s="713"/>
      <c r="AJ871" s="2"/>
      <c r="AK871" s="2"/>
      <c r="AL871" s="94"/>
      <c r="AM871" s="94"/>
      <c r="AN871" s="94"/>
      <c r="AO871" s="94"/>
      <c r="AP871" s="94"/>
      <c r="AQ871" s="94"/>
      <c r="AR871" s="94"/>
      <c r="AS871" s="2"/>
    </row>
    <row r="872" spans="1:45" ht="13.5" customHeight="1">
      <c r="A872" s="207">
        <f t="shared" ref="A872:B878" si="185">A2</f>
        <v>70</v>
      </c>
      <c r="B872" s="208">
        <f t="shared" si="185"/>
        <v>0</v>
      </c>
      <c r="C872" s="679" t="s">
        <v>3</v>
      </c>
      <c r="D872" s="680"/>
      <c r="E872" s="680"/>
      <c r="F872" s="680"/>
      <c r="G872" s="681"/>
      <c r="H872" s="184"/>
      <c r="I872" s="285"/>
      <c r="J872" s="185"/>
      <c r="K872" s="285"/>
      <c r="L872" s="185"/>
      <c r="M872" s="185"/>
      <c r="N872" s="716" t="s">
        <v>237</v>
      </c>
      <c r="O872" s="716"/>
      <c r="P872" s="716"/>
      <c r="Q872" s="716"/>
      <c r="R872" s="716"/>
      <c r="S872" s="713"/>
      <c r="T872" s="713"/>
      <c r="U872" s="713"/>
      <c r="V872" s="713"/>
      <c r="W872" s="713"/>
      <c r="X872" s="713"/>
      <c r="Y872" s="713"/>
      <c r="Z872" s="713"/>
      <c r="AA872" s="713"/>
      <c r="AB872" s="713"/>
      <c r="AC872" s="713"/>
      <c r="AD872" s="713"/>
      <c r="AE872" s="713"/>
      <c r="AF872" s="713"/>
      <c r="AG872" s="713"/>
      <c r="AH872" s="713"/>
      <c r="AI872" s="713"/>
      <c r="AJ872" s="2"/>
      <c r="AK872" s="2"/>
      <c r="AL872" s="39"/>
      <c r="AM872" s="39"/>
      <c r="AN872" s="39"/>
      <c r="AO872" s="39"/>
      <c r="AP872" s="39"/>
      <c r="AQ872" s="39"/>
      <c r="AR872" s="13"/>
      <c r="AS872" s="2"/>
    </row>
    <row r="873" spans="1:45" ht="13.5" customHeight="1">
      <c r="A873" s="207">
        <f t="shared" si="185"/>
        <v>50</v>
      </c>
      <c r="B873" s="209">
        <f t="shared" si="185"/>
        <v>0</v>
      </c>
      <c r="C873" s="679" t="s">
        <v>4</v>
      </c>
      <c r="D873" s="680"/>
      <c r="E873" s="680"/>
      <c r="F873" s="680"/>
      <c r="G873" s="681"/>
      <c r="H873" s="184"/>
      <c r="I873" s="285"/>
      <c r="J873" s="185"/>
      <c r="K873" s="285"/>
      <c r="L873" s="185"/>
      <c r="M873" s="185"/>
      <c r="N873" s="716"/>
      <c r="O873" s="716"/>
      <c r="P873" s="716"/>
      <c r="Q873" s="716"/>
      <c r="R873" s="716"/>
      <c r="S873" s="713"/>
      <c r="T873" s="713"/>
      <c r="U873" s="713"/>
      <c r="V873" s="713"/>
      <c r="W873" s="713"/>
      <c r="X873" s="713"/>
      <c r="Y873" s="713"/>
      <c r="Z873" s="713"/>
      <c r="AA873" s="713"/>
      <c r="AB873" s="713"/>
      <c r="AC873" s="713"/>
      <c r="AD873" s="713"/>
      <c r="AE873" s="713"/>
      <c r="AF873" s="713"/>
      <c r="AG873" s="713"/>
      <c r="AH873" s="713"/>
      <c r="AI873" s="713"/>
      <c r="AJ873" s="2"/>
      <c r="AK873" s="2"/>
      <c r="AL873" s="89"/>
      <c r="AM873" s="89"/>
      <c r="AN873" s="744" t="s">
        <v>150</v>
      </c>
      <c r="AO873" s="744"/>
      <c r="AP873" s="744"/>
      <c r="AQ873" s="744"/>
      <c r="AR873" s="744"/>
      <c r="AS873" s="744"/>
    </row>
    <row r="874" spans="1:45" ht="13.5" customHeight="1">
      <c r="A874" s="182">
        <f t="shared" si="185"/>
        <v>40</v>
      </c>
      <c r="B874" s="209">
        <f t="shared" si="185"/>
        <v>0</v>
      </c>
      <c r="C874" s="679" t="s">
        <v>262</v>
      </c>
      <c r="D874" s="680"/>
      <c r="E874" s="680"/>
      <c r="F874" s="680"/>
      <c r="G874" s="681"/>
      <c r="H874" s="183"/>
      <c r="I874" s="284"/>
      <c r="J874" s="423"/>
      <c r="K874" s="287"/>
      <c r="L874" s="149"/>
      <c r="M874" s="149"/>
      <c r="N874" s="149"/>
      <c r="O874" s="149"/>
      <c r="P874" s="149"/>
      <c r="Q874" s="149"/>
      <c r="R874" s="149"/>
      <c r="S874" s="713"/>
      <c r="T874" s="713"/>
      <c r="U874" s="713"/>
      <c r="V874" s="713"/>
      <c r="W874" s="713"/>
      <c r="X874" s="713"/>
      <c r="Y874" s="713"/>
      <c r="Z874" s="713"/>
      <c r="AA874" s="713"/>
      <c r="AB874" s="713"/>
      <c r="AC874" s="713"/>
      <c r="AD874" s="713"/>
      <c r="AE874" s="713"/>
      <c r="AF874" s="713"/>
      <c r="AG874" s="713"/>
      <c r="AH874" s="713"/>
      <c r="AI874" s="713"/>
      <c r="AJ874" s="2"/>
      <c r="AK874" s="2"/>
      <c r="AL874" s="95"/>
      <c r="AM874" s="95"/>
      <c r="AN874" s="95"/>
      <c r="AO874" s="95"/>
      <c r="AP874" s="95"/>
      <c r="AQ874" s="95"/>
      <c r="AR874" s="95"/>
      <c r="AS874" s="2"/>
    </row>
    <row r="875" spans="1:45" ht="13.5" customHeight="1">
      <c r="A875" s="207">
        <f t="shared" si="185"/>
        <v>5</v>
      </c>
      <c r="B875" s="208">
        <f t="shared" si="185"/>
        <v>0</v>
      </c>
      <c r="C875" s="679" t="s">
        <v>263</v>
      </c>
      <c r="D875" s="680"/>
      <c r="E875" s="680"/>
      <c r="F875" s="680"/>
      <c r="G875" s="681"/>
      <c r="H875" s="183"/>
      <c r="I875" s="284"/>
      <c r="J875" s="423"/>
      <c r="K875" s="287"/>
      <c r="L875" s="149"/>
      <c r="M875" s="149"/>
      <c r="N875" s="149"/>
      <c r="O875" s="149"/>
      <c r="P875" s="149"/>
      <c r="Q875" s="149"/>
      <c r="R875" s="149"/>
      <c r="S875" s="713"/>
      <c r="T875" s="713"/>
      <c r="U875" s="713"/>
      <c r="V875" s="713"/>
      <c r="W875" s="713"/>
      <c r="X875" s="713"/>
      <c r="Y875" s="713"/>
      <c r="Z875" s="713"/>
      <c r="AA875" s="713"/>
      <c r="AB875" s="713"/>
      <c r="AC875" s="713"/>
      <c r="AD875" s="713"/>
      <c r="AE875" s="713"/>
      <c r="AF875" s="713"/>
      <c r="AG875" s="713"/>
      <c r="AH875" s="713"/>
      <c r="AI875" s="713"/>
      <c r="AJ875" s="2"/>
      <c r="AK875" s="2"/>
      <c r="AL875" s="95"/>
      <c r="AM875" s="95"/>
      <c r="AN875" s="95"/>
      <c r="AO875" s="95"/>
      <c r="AP875" s="95"/>
      <c r="AQ875" s="95"/>
      <c r="AR875" s="95"/>
      <c r="AS875" s="2"/>
    </row>
    <row r="876" spans="1:45" ht="13.5" customHeight="1">
      <c r="A876" s="182">
        <f t="shared" si="185"/>
        <v>5</v>
      </c>
      <c r="B876" s="209">
        <f t="shared" si="185"/>
        <v>0</v>
      </c>
      <c r="C876" s="679" t="s">
        <v>5</v>
      </c>
      <c r="D876" s="680"/>
      <c r="E876" s="680"/>
      <c r="F876" s="680"/>
      <c r="G876" s="681"/>
      <c r="H876" s="183"/>
      <c r="I876" s="284"/>
      <c r="J876" s="423"/>
      <c r="K876" s="287"/>
      <c r="L876" s="149"/>
      <c r="M876" s="149"/>
      <c r="N876" s="149"/>
      <c r="O876" s="149"/>
      <c r="P876" s="149"/>
      <c r="Q876" s="149"/>
      <c r="R876" s="149"/>
      <c r="S876" s="713"/>
      <c r="T876" s="713"/>
      <c r="U876" s="713"/>
      <c r="V876" s="713"/>
      <c r="W876" s="713"/>
      <c r="X876" s="713"/>
      <c r="Y876" s="713"/>
      <c r="Z876" s="713"/>
      <c r="AA876" s="713"/>
      <c r="AB876" s="713"/>
      <c r="AC876" s="713"/>
      <c r="AD876" s="713"/>
      <c r="AE876" s="713"/>
      <c r="AF876" s="713"/>
      <c r="AG876" s="713"/>
      <c r="AH876" s="713"/>
      <c r="AI876" s="713"/>
      <c r="AJ876" s="2"/>
      <c r="AK876" s="2"/>
      <c r="AL876" s="2"/>
      <c r="AM876" s="2"/>
      <c r="AN876" s="2"/>
      <c r="AO876" s="2"/>
      <c r="AP876" s="2"/>
      <c r="AQ876" s="2"/>
      <c r="AR876" s="13"/>
      <c r="AS876" s="2"/>
    </row>
    <row r="877" spans="1:45" ht="13.5" customHeight="1">
      <c r="A877" s="182">
        <f t="shared" si="185"/>
        <v>10</v>
      </c>
      <c r="B877" s="209">
        <f t="shared" si="185"/>
        <v>0</v>
      </c>
      <c r="C877" s="679" t="s">
        <v>6</v>
      </c>
      <c r="D877" s="680"/>
      <c r="E877" s="680"/>
      <c r="F877" s="680"/>
      <c r="G877" s="681"/>
      <c r="H877" s="149"/>
      <c r="I877" s="284"/>
      <c r="J877" s="185"/>
      <c r="K877" s="285"/>
      <c r="L877" s="185"/>
      <c r="M877" s="185"/>
      <c r="N877" s="185"/>
      <c r="O877" s="185"/>
      <c r="P877" s="185"/>
      <c r="Q877" s="185"/>
      <c r="R877" s="185"/>
      <c r="S877" s="713"/>
      <c r="T877" s="713"/>
      <c r="U877" s="713"/>
      <c r="V877" s="713"/>
      <c r="W877" s="713"/>
      <c r="X877" s="713"/>
      <c r="Y877" s="713"/>
      <c r="Z877" s="713"/>
      <c r="AA877" s="713"/>
      <c r="AB877" s="713"/>
      <c r="AC877" s="713"/>
      <c r="AD877" s="713"/>
      <c r="AE877" s="713"/>
      <c r="AF877" s="713"/>
      <c r="AG877" s="713"/>
      <c r="AH877" s="713"/>
      <c r="AI877" s="713"/>
      <c r="AJ877" s="96"/>
      <c r="AK877" s="96"/>
      <c r="AL877" s="96"/>
      <c r="AM877" s="96"/>
      <c r="AN877" s="743" t="s">
        <v>149</v>
      </c>
      <c r="AO877" s="743"/>
      <c r="AP877" s="743"/>
      <c r="AQ877" s="743"/>
      <c r="AR877" s="743"/>
      <c r="AS877" s="743"/>
    </row>
    <row r="878" spans="1:45" ht="13.5" customHeight="1" thickBot="1">
      <c r="A878" s="210">
        <f t="shared" si="185"/>
        <v>0</v>
      </c>
      <c r="B878" s="211">
        <f t="shared" si="185"/>
        <v>0</v>
      </c>
      <c r="C878" s="699" t="s">
        <v>7</v>
      </c>
      <c r="D878" s="700"/>
      <c r="E878" s="700"/>
      <c r="F878" s="700"/>
      <c r="G878" s="701"/>
      <c r="H878" s="186"/>
      <c r="I878" s="286"/>
      <c r="J878" s="187"/>
      <c r="K878" s="218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223"/>
      <c r="AE878" s="223"/>
      <c r="AF878" s="218"/>
      <c r="AG878" s="253"/>
      <c r="AH878" s="276"/>
      <c r="AI878" s="250"/>
      <c r="AJ878" s="97"/>
      <c r="AK878" s="97"/>
      <c r="AL878" s="97"/>
      <c r="AM878" s="97"/>
      <c r="AN878" s="5"/>
      <c r="AO878" s="5"/>
      <c r="AP878" s="5"/>
      <c r="AQ878" s="5"/>
      <c r="AR878" s="14"/>
      <c r="AS878" s="5"/>
    </row>
    <row r="879" spans="1:45" ht="16.5" customHeight="1">
      <c r="A879" s="747" t="s">
        <v>61</v>
      </c>
      <c r="B879" s="748"/>
      <c r="C879" s="697" t="s">
        <v>8</v>
      </c>
      <c r="D879" s="657"/>
      <c r="E879" s="657"/>
      <c r="F879" s="657"/>
      <c r="G879" s="658"/>
      <c r="H879" s="762" t="s">
        <v>9</v>
      </c>
      <c r="I879" s="729" t="s">
        <v>50</v>
      </c>
      <c r="J879" s="758" t="s">
        <v>117</v>
      </c>
      <c r="K879" s="729" t="s">
        <v>47</v>
      </c>
      <c r="L879" s="702" t="s">
        <v>10</v>
      </c>
      <c r="M879" s="702" t="s">
        <v>11</v>
      </c>
      <c r="N879" s="702" t="s">
        <v>44</v>
      </c>
      <c r="O879" s="702" t="s">
        <v>12</v>
      </c>
      <c r="P879" s="702" t="s">
        <v>13</v>
      </c>
      <c r="Q879" s="702" t="s">
        <v>14</v>
      </c>
      <c r="R879" s="702" t="s">
        <v>15</v>
      </c>
      <c r="S879" s="702" t="s">
        <v>45</v>
      </c>
      <c r="T879" s="702" t="s">
        <v>16</v>
      </c>
      <c r="U879" s="702" t="s">
        <v>17</v>
      </c>
      <c r="V879" s="702" t="s">
        <v>18</v>
      </c>
      <c r="W879" s="702" t="s">
        <v>19</v>
      </c>
      <c r="X879" s="702" t="s">
        <v>20</v>
      </c>
      <c r="Y879" s="702" t="s">
        <v>55</v>
      </c>
      <c r="Z879" s="702" t="s">
        <v>54</v>
      </c>
      <c r="AA879" s="702" t="s">
        <v>53</v>
      </c>
      <c r="AB879" s="702" t="s">
        <v>21</v>
      </c>
      <c r="AC879" s="687" t="s">
        <v>22</v>
      </c>
      <c r="AD879" s="733" t="s">
        <v>56</v>
      </c>
      <c r="AE879" s="734"/>
      <c r="AF879" s="729" t="s">
        <v>148</v>
      </c>
      <c r="AG879" s="735" t="s">
        <v>43</v>
      </c>
      <c r="AH879" s="736" t="s">
        <v>316</v>
      </c>
      <c r="AI879" s="763" t="s">
        <v>23</v>
      </c>
      <c r="AJ879" s="759" t="s">
        <v>24</v>
      </c>
      <c r="AK879" s="670" t="s">
        <v>25</v>
      </c>
      <c r="AL879" s="755" t="s">
        <v>57</v>
      </c>
      <c r="AM879" s="756"/>
      <c r="AN879" s="756"/>
      <c r="AO879" s="756"/>
      <c r="AP879" s="756"/>
      <c r="AQ879" s="756"/>
      <c r="AR879" s="757"/>
      <c r="AS879" s="753" t="s">
        <v>26</v>
      </c>
    </row>
    <row r="880" spans="1:45" ht="46.5" customHeight="1" thickBot="1">
      <c r="A880" s="749"/>
      <c r="B880" s="750"/>
      <c r="C880" s="150" t="s">
        <v>27</v>
      </c>
      <c r="D880" s="181" t="s">
        <v>28</v>
      </c>
      <c r="E880" s="181" t="s">
        <v>29</v>
      </c>
      <c r="F880" s="181" t="s">
        <v>30</v>
      </c>
      <c r="G880" s="151" t="s">
        <v>51</v>
      </c>
      <c r="H880" s="660"/>
      <c r="I880" s="662"/>
      <c r="J880" s="656"/>
      <c r="K880" s="662"/>
      <c r="L880" s="664"/>
      <c r="M880" s="664"/>
      <c r="N880" s="664"/>
      <c r="O880" s="664"/>
      <c r="P880" s="664"/>
      <c r="Q880" s="664"/>
      <c r="R880" s="664"/>
      <c r="S880" s="664"/>
      <c r="T880" s="664"/>
      <c r="U880" s="664"/>
      <c r="V880" s="664"/>
      <c r="W880" s="664"/>
      <c r="X880" s="664"/>
      <c r="Y880" s="664"/>
      <c r="Z880" s="664"/>
      <c r="AA880" s="664"/>
      <c r="AB880" s="664"/>
      <c r="AC880" s="688"/>
      <c r="AD880" s="711"/>
      <c r="AE880" s="712"/>
      <c r="AF880" s="662"/>
      <c r="AG880" s="665"/>
      <c r="AH880" s="737"/>
      <c r="AI880" s="686"/>
      <c r="AJ880" s="760"/>
      <c r="AK880" s="761"/>
      <c r="AL880" s="9" t="s">
        <v>31</v>
      </c>
      <c r="AM880" s="122" t="s">
        <v>32</v>
      </c>
      <c r="AN880" s="10" t="s">
        <v>33</v>
      </c>
      <c r="AO880" s="121" t="s">
        <v>34</v>
      </c>
      <c r="AP880" s="10" t="s">
        <v>35</v>
      </c>
      <c r="AQ880" s="122" t="s">
        <v>36</v>
      </c>
      <c r="AR880" s="15" t="s">
        <v>37</v>
      </c>
      <c r="AS880" s="695"/>
    </row>
    <row r="881" spans="1:45" ht="23.45" customHeight="1" thickBot="1">
      <c r="A881" s="749"/>
      <c r="B881" s="750"/>
      <c r="C881" s="205">
        <f>'هر څه دلته وليکئ'!AD69</f>
        <v>0</v>
      </c>
      <c r="D881" s="205">
        <f>'هر څه دلته وليکئ'!AE69</f>
        <v>0</v>
      </c>
      <c r="E881" s="205">
        <f>'هر څه دلته وليکئ'!AF69</f>
        <v>0</v>
      </c>
      <c r="F881" s="205">
        <f>'هر څه دلته وليکئ'!AG69</f>
        <v>0</v>
      </c>
      <c r="G881" s="432">
        <f>'هر څه دلته وليکئ'!AH69</f>
        <v>0</v>
      </c>
      <c r="H881" s="190">
        <f>'هر څه دلته وليکئ'!AI69</f>
        <v>0</v>
      </c>
      <c r="I881" s="205">
        <f>'هر څه دلته وليکئ'!AJ69</f>
        <v>0</v>
      </c>
      <c r="J881" s="721">
        <f>'هر څه دلته وليکئ'!AB69</f>
        <v>0</v>
      </c>
      <c r="K881" s="433">
        <f>'هر څه دلته وليکئ'!AK69</f>
        <v>0</v>
      </c>
      <c r="L881" s="190">
        <f>'هر څه دلته وليکئ'!AL69</f>
        <v>0</v>
      </c>
      <c r="M881" s="190">
        <f>'هر څه دلته وليکئ'!AM69</f>
        <v>0</v>
      </c>
      <c r="N881" s="190">
        <f>'هر څه دلته وليکئ'!AN69</f>
        <v>0</v>
      </c>
      <c r="O881" s="190">
        <f>'هر څه دلته وليکئ'!AO69</f>
        <v>0</v>
      </c>
      <c r="P881" s="190">
        <f>'هر څه دلته وليکئ'!AP69</f>
        <v>0</v>
      </c>
      <c r="Q881" s="190">
        <f>'هر څه دلته وليکئ'!AQ69</f>
        <v>0</v>
      </c>
      <c r="R881" s="190">
        <f>'هر څه دلته وليکئ'!AR69</f>
        <v>0</v>
      </c>
      <c r="S881" s="190">
        <f>'هر څه دلته وليکئ'!AS69</f>
        <v>0</v>
      </c>
      <c r="T881" s="190">
        <f>'هر څه دلته وليکئ'!AT69</f>
        <v>0</v>
      </c>
      <c r="U881" s="190">
        <f>'هر څه دلته وليکئ'!AU69</f>
        <v>0</v>
      </c>
      <c r="V881" s="190">
        <f>'هر څه دلته وليکئ'!AV69</f>
        <v>0</v>
      </c>
      <c r="W881" s="190">
        <f>'هر څه دلته وليکئ'!AW69</f>
        <v>0</v>
      </c>
      <c r="X881" s="190">
        <f>'هر څه دلته وليکئ'!AX69</f>
        <v>0</v>
      </c>
      <c r="Y881" s="190"/>
      <c r="Z881" s="190">
        <f>'هر څه دلته وليکئ'!AZ69</f>
        <v>0</v>
      </c>
      <c r="AA881" s="190">
        <f>'هر څه دلته وليکئ'!BA69</f>
        <v>0</v>
      </c>
      <c r="AB881" s="190">
        <f>'هر څه دلته وليکئ'!BB69</f>
        <v>0</v>
      </c>
      <c r="AC881" s="193">
        <f>'هر څه دلته وليکئ'!BC69</f>
        <v>0</v>
      </c>
      <c r="AD881" s="745" t="s">
        <v>114</v>
      </c>
      <c r="AE881" s="746"/>
      <c r="AF881" s="205">
        <f>'هر څه دلته وليکئ'!BD69</f>
        <v>0</v>
      </c>
      <c r="AG881" s="706">
        <f>'هر څه دلته وليکئ'!DH69</f>
        <v>0</v>
      </c>
      <c r="AH881" s="740">
        <f>'هر څه دلته وليکئ'!DI69</f>
        <v>0</v>
      </c>
      <c r="AI881" s="421" t="str">
        <f>'هر څه دلته وليکئ'!DJ69</f>
        <v xml:space="preserve"> ثبت </v>
      </c>
      <c r="AJ881" s="673">
        <f>'هر څه دلته وليکئ'!DM69</f>
        <v>0</v>
      </c>
      <c r="AK881" s="682">
        <f>'هر څه دلته وليکئ'!DN69</f>
        <v>0</v>
      </c>
      <c r="AL881" s="676">
        <f>'هر څه دلته وليکئ'!DO69</f>
        <v>0</v>
      </c>
      <c r="AM881" s="673">
        <f>'هر څه دلته وليکئ'!DP69</f>
        <v>0</v>
      </c>
      <c r="AN881" s="673">
        <f>'هر څه دلته وليکئ'!DQ69</f>
        <v>0</v>
      </c>
      <c r="AO881" s="673">
        <f>'هر څه دلته وليکئ'!DR69</f>
        <v>0</v>
      </c>
      <c r="AP881" s="673">
        <f>'هر څه دلته وليکئ'!DS69</f>
        <v>0</v>
      </c>
      <c r="AQ881" s="673">
        <f>'هر څه دلته وليکئ'!DT69</f>
        <v>0</v>
      </c>
      <c r="AR881" s="673">
        <f>'هر څه دلته وليکئ'!DU69</f>
        <v>0</v>
      </c>
      <c r="AS881" s="670">
        <v>59</v>
      </c>
    </row>
    <row r="882" spans="1:45" ht="23.45" customHeight="1" thickBot="1">
      <c r="A882" s="749"/>
      <c r="B882" s="750"/>
      <c r="C882" s="205">
        <f>'هر څه دلته وليکئ'!A69</f>
        <v>0</v>
      </c>
      <c r="D882" s="205">
        <f>'هر څه دلته وليکئ'!B69</f>
        <v>0</v>
      </c>
      <c r="E882" s="205">
        <f>'هر څه دلته وليکئ'!C69</f>
        <v>0</v>
      </c>
      <c r="F882" s="205">
        <f>'هر څه دلته وليکئ'!D69</f>
        <v>0</v>
      </c>
      <c r="G882" s="432">
        <f>'هر څه دلته وليکئ'!E69</f>
        <v>0</v>
      </c>
      <c r="H882" s="190">
        <f>'هر څه دلته وليکئ'!F69</f>
        <v>0</v>
      </c>
      <c r="I882" s="205">
        <f>'هر څه دلته وليکئ'!G69</f>
        <v>0</v>
      </c>
      <c r="J882" s="722"/>
      <c r="K882" s="435">
        <f>'هر څه دلته وليکئ'!H69</f>
        <v>0</v>
      </c>
      <c r="L882" s="194">
        <f>'هر څه دلته وليکئ'!I69</f>
        <v>0</v>
      </c>
      <c r="M882" s="194">
        <f>'هر څه دلته وليکئ'!J69</f>
        <v>0</v>
      </c>
      <c r="N882" s="194">
        <f>'هر څه دلته وليکئ'!K69</f>
        <v>0</v>
      </c>
      <c r="O882" s="194">
        <f>'هر څه دلته وليکئ'!L69</f>
        <v>0</v>
      </c>
      <c r="P882" s="194">
        <f>'هر څه دلته وليکئ'!M69</f>
        <v>0</v>
      </c>
      <c r="Q882" s="194">
        <f>'هر څه دلته وليکئ'!N69</f>
        <v>0</v>
      </c>
      <c r="R882" s="194">
        <f>'هر څه دلته وليکئ'!O69</f>
        <v>0</v>
      </c>
      <c r="S882" s="194"/>
      <c r="T882" s="194">
        <f>'هر څه دلته وليکئ'!Q69</f>
        <v>0</v>
      </c>
      <c r="U882" s="194">
        <f>'هر څه دلته وليکئ'!R69</f>
        <v>0</v>
      </c>
      <c r="V882" s="194">
        <f>'هر څه دلته وليکئ'!S69</f>
        <v>0</v>
      </c>
      <c r="W882" s="194">
        <f>'هر څه دلته وليکئ'!T69</f>
        <v>0</v>
      </c>
      <c r="X882" s="194">
        <f>'هر څه دلته وليکئ'!U69</f>
        <v>0</v>
      </c>
      <c r="Y882" s="194"/>
      <c r="Z882" s="194">
        <f>'هر څه دلته وليکئ'!W69</f>
        <v>0</v>
      </c>
      <c r="AA882" s="194">
        <f>'هر څه دلته وليکئ'!X69</f>
        <v>0</v>
      </c>
      <c r="AB882" s="194">
        <f>'هر څه دلته وليکئ'!Y69</f>
        <v>0</v>
      </c>
      <c r="AC882" s="195">
        <f>'هر څه دلته وليکئ'!Z69</f>
        <v>0</v>
      </c>
      <c r="AD882" s="724" t="s">
        <v>115</v>
      </c>
      <c r="AE882" s="725"/>
      <c r="AF882" s="205">
        <f>'هر څه دلته وليکئ'!AA69</f>
        <v>0</v>
      </c>
      <c r="AG882" s="707"/>
      <c r="AH882" s="741"/>
      <c r="AI882" s="653" t="str">
        <f>'هر څه دلته وليکئ'!DK69</f>
        <v xml:space="preserve">  پاڼه</v>
      </c>
      <c r="AJ882" s="674"/>
      <c r="AK882" s="683"/>
      <c r="AL882" s="677"/>
      <c r="AM882" s="674"/>
      <c r="AN882" s="674"/>
      <c r="AO882" s="674"/>
      <c r="AP882" s="674"/>
      <c r="AQ882" s="674"/>
      <c r="AR882" s="674"/>
      <c r="AS882" s="671"/>
    </row>
    <row r="883" spans="1:45" ht="23.45" customHeight="1">
      <c r="A883" s="749"/>
      <c r="B883" s="750"/>
      <c r="C883" s="262">
        <f>'هر څه دلته وليکئ'!CG69</f>
        <v>0</v>
      </c>
      <c r="D883" s="262">
        <f>'هر څه دلته وليکئ'!CH69</f>
        <v>0</v>
      </c>
      <c r="E883" s="262">
        <f>'هر څه دلته وليکئ'!CI69</f>
        <v>0</v>
      </c>
      <c r="F883" s="262">
        <f>'هر څه دلته وليکئ'!CJ69</f>
        <v>0</v>
      </c>
      <c r="G883" s="439">
        <f>'هر څه دلته وليکئ'!CK69</f>
        <v>0</v>
      </c>
      <c r="H883" s="447">
        <f>'هر څه دلته وليکئ'!CL69</f>
        <v>0</v>
      </c>
      <c r="I883" s="262">
        <f>'هر څه دلته وليکئ'!CM69</f>
        <v>0</v>
      </c>
      <c r="J883" s="722"/>
      <c r="K883" s="262">
        <f>'هر څه دلته وليکئ'!CO69</f>
        <v>0</v>
      </c>
      <c r="L883" s="155">
        <f>'هر څه دلته وليکئ'!CP69</f>
        <v>0</v>
      </c>
      <c r="M883" s="155">
        <f>'هر څه دلته وليکئ'!CQ69</f>
        <v>0</v>
      </c>
      <c r="N883" s="155"/>
      <c r="O883" s="155">
        <f>'هر څه دلته وليکئ'!CS69</f>
        <v>0</v>
      </c>
      <c r="P883" s="155"/>
      <c r="Q883" s="155">
        <f>'هر څه دلته وليکئ'!CU69</f>
        <v>0</v>
      </c>
      <c r="R883" s="155">
        <f>'هر څه دلته وليکئ'!CV69</f>
        <v>0</v>
      </c>
      <c r="S883" s="155"/>
      <c r="T883" s="155">
        <f>'هر څه دلته وليکئ'!CX69</f>
        <v>0</v>
      </c>
      <c r="U883" s="155">
        <f>'هر څه دلته وليکئ'!CY69</f>
        <v>0</v>
      </c>
      <c r="V883" s="155">
        <f>'هر څه دلته وليکئ'!CZ69</f>
        <v>0</v>
      </c>
      <c r="W883" s="155">
        <f>'هر څه دلته وليکئ'!DA69</f>
        <v>0</v>
      </c>
      <c r="X883" s="155">
        <f>'هر څه دلته وليکئ'!DB69</f>
        <v>0</v>
      </c>
      <c r="Y883" s="155"/>
      <c r="Z883" s="155">
        <f>'هر څه دلته وليکئ'!DD69</f>
        <v>0</v>
      </c>
      <c r="AA883" s="155">
        <f>'هر څه دلته وليکئ'!DE69</f>
        <v>0</v>
      </c>
      <c r="AB883" s="155">
        <f>'هر څه دلته وليکئ'!DF69</f>
        <v>0</v>
      </c>
      <c r="AC883" s="196">
        <f>'هر څه دلته وليکئ'!DG69</f>
        <v>0</v>
      </c>
      <c r="AD883" s="224" t="s">
        <v>49</v>
      </c>
      <c r="AE883" s="738" t="s">
        <v>116</v>
      </c>
      <c r="AF883" s="729">
        <f>AF13</f>
        <v>1403</v>
      </c>
      <c r="AG883" s="707"/>
      <c r="AH883" s="741"/>
      <c r="AI883" s="653"/>
      <c r="AJ883" s="674"/>
      <c r="AK883" s="683"/>
      <c r="AL883" s="677"/>
      <c r="AM883" s="674"/>
      <c r="AN883" s="674"/>
      <c r="AO883" s="674"/>
      <c r="AP883" s="674"/>
      <c r="AQ883" s="674"/>
      <c r="AR883" s="674"/>
      <c r="AS883" s="671"/>
    </row>
    <row r="884" spans="1:45" ht="23.45" customHeight="1">
      <c r="A884" s="749"/>
      <c r="B884" s="750"/>
      <c r="C884" s="441">
        <v>0</v>
      </c>
      <c r="D884" s="426">
        <v>0</v>
      </c>
      <c r="E884" s="263">
        <f>IF(G884="","",G884-F884)</f>
        <v>0</v>
      </c>
      <c r="F884" s="263">
        <f>IF(F885="","",F885-F883)</f>
        <v>0</v>
      </c>
      <c r="G884" s="442">
        <f>IF(G885="","",G885-G883)</f>
        <v>0</v>
      </c>
      <c r="H884" s="714">
        <f>'هر څه دلته وليکئ'!BK69</f>
        <v>0</v>
      </c>
      <c r="I884" s="727">
        <f>'هر څه دلته وليکئ'!BL69</f>
        <v>0</v>
      </c>
      <c r="J884" s="722"/>
      <c r="K884" s="263">
        <f>'هر څه دلته وليکئ'!BM69</f>
        <v>0</v>
      </c>
      <c r="L884" s="156">
        <f>'هر څه دلته وليکئ'!BN69</f>
        <v>0</v>
      </c>
      <c r="M884" s="156">
        <f>'هر څه دلته وليکئ'!BO69</f>
        <v>0</v>
      </c>
      <c r="N884" s="156"/>
      <c r="O884" s="156">
        <f>'هر څه دلته وليکئ'!BQ69</f>
        <v>0</v>
      </c>
      <c r="P884" s="156"/>
      <c r="Q884" s="156">
        <f>'هر څه دلته وليکئ'!BS69</f>
        <v>0</v>
      </c>
      <c r="R884" s="156">
        <f>'هر څه دلته وليکئ'!BT69</f>
        <v>0</v>
      </c>
      <c r="S884" s="156"/>
      <c r="T884" s="156">
        <f>'هر څه دلته وليکئ'!BV69</f>
        <v>0</v>
      </c>
      <c r="U884" s="156">
        <f>'هر څه دلته وليکئ'!BW69</f>
        <v>0</v>
      </c>
      <c r="V884" s="156">
        <f>'هر څه دلته وليکئ'!BX69</f>
        <v>0</v>
      </c>
      <c r="W884" s="156">
        <f>'هر څه دلته وليکئ'!BY69</f>
        <v>0</v>
      </c>
      <c r="X884" s="156">
        <f>'هر څه دلته وليکئ'!BZ69</f>
        <v>0</v>
      </c>
      <c r="Y884" s="156"/>
      <c r="Z884" s="156">
        <f>'هر څه دلته وليکئ'!CB69</f>
        <v>0</v>
      </c>
      <c r="AA884" s="156">
        <f>'هر څه دلته وليکئ'!CC69</f>
        <v>0</v>
      </c>
      <c r="AB884" s="156">
        <f>'هر څه دلته وليکئ'!CD69</f>
        <v>0</v>
      </c>
      <c r="AC884" s="198">
        <f>'هر څه دلته وليکئ'!CE69</f>
        <v>0</v>
      </c>
      <c r="AD884" s="225" t="s">
        <v>0</v>
      </c>
      <c r="AE884" s="738"/>
      <c r="AF884" s="661"/>
      <c r="AG884" s="707"/>
      <c r="AH884" s="741"/>
      <c r="AI884" s="653" t="str">
        <f>'هر څه دلته وليکئ'!DL69</f>
        <v>جلد</v>
      </c>
      <c r="AJ884" s="674"/>
      <c r="AK884" s="683"/>
      <c r="AL884" s="677"/>
      <c r="AM884" s="674"/>
      <c r="AN884" s="674"/>
      <c r="AO884" s="674"/>
      <c r="AP884" s="674"/>
      <c r="AQ884" s="674"/>
      <c r="AR884" s="674"/>
      <c r="AS884" s="671"/>
    </row>
    <row r="885" spans="1:45" ht="23.45" customHeight="1">
      <c r="A885" s="751"/>
      <c r="B885" s="752"/>
      <c r="C885" s="263">
        <f>'هر څه دلته وليکئ'!BF69</f>
        <v>0</v>
      </c>
      <c r="D885" s="263">
        <f>'هر څه دلته وليکئ'!BG69</f>
        <v>0</v>
      </c>
      <c r="E885" s="263">
        <f>'هر څه دلته وليکئ'!BH69</f>
        <v>0</v>
      </c>
      <c r="F885" s="263">
        <f>'هر څه دلته وليکئ'!BI69</f>
        <v>0</v>
      </c>
      <c r="G885" s="450">
        <f>'هر څه دلته وليکئ'!BJ69</f>
        <v>0</v>
      </c>
      <c r="H885" s="715"/>
      <c r="I885" s="728"/>
      <c r="J885" s="723"/>
      <c r="K885" s="263">
        <f t="shared" ref="K885:R885" si="186">SUM(K884+K883)</f>
        <v>0</v>
      </c>
      <c r="L885" s="156">
        <f t="shared" si="186"/>
        <v>0</v>
      </c>
      <c r="M885" s="189">
        <f t="shared" si="186"/>
        <v>0</v>
      </c>
      <c r="N885" s="189"/>
      <c r="O885" s="189">
        <f t="shared" si="186"/>
        <v>0</v>
      </c>
      <c r="P885" s="189"/>
      <c r="Q885" s="189">
        <f t="shared" si="186"/>
        <v>0</v>
      </c>
      <c r="R885" s="189">
        <f t="shared" si="186"/>
        <v>0</v>
      </c>
      <c r="S885" s="189"/>
      <c r="T885" s="189">
        <f t="shared" ref="T885:X885" si="187">SUM(T884+T883)</f>
        <v>0</v>
      </c>
      <c r="U885" s="189">
        <f t="shared" si="187"/>
        <v>0</v>
      </c>
      <c r="V885" s="189">
        <f t="shared" si="187"/>
        <v>0</v>
      </c>
      <c r="W885" s="189">
        <f t="shared" si="187"/>
        <v>0</v>
      </c>
      <c r="X885" s="189">
        <f t="shared" si="187"/>
        <v>0</v>
      </c>
      <c r="Y885" s="189"/>
      <c r="Z885" s="189">
        <f t="shared" ref="Z885:AB885" si="188">SUM(Z884+Z883)</f>
        <v>0</v>
      </c>
      <c r="AA885" s="189">
        <f t="shared" si="188"/>
        <v>0</v>
      </c>
      <c r="AB885" s="189">
        <f t="shared" si="188"/>
        <v>0</v>
      </c>
      <c r="AC885" s="204">
        <f>SUM(AC884+AC883)</f>
        <v>0</v>
      </c>
      <c r="AD885" s="226" t="s">
        <v>48</v>
      </c>
      <c r="AE885" s="739"/>
      <c r="AF885" s="728"/>
      <c r="AG885" s="708"/>
      <c r="AH885" s="742"/>
      <c r="AI885" s="654"/>
      <c r="AJ885" s="675"/>
      <c r="AK885" s="684"/>
      <c r="AL885" s="678"/>
      <c r="AM885" s="675"/>
      <c r="AN885" s="675"/>
      <c r="AO885" s="675"/>
      <c r="AP885" s="675"/>
      <c r="AQ885" s="675"/>
      <c r="AR885" s="675"/>
      <c r="AS885" s="672"/>
    </row>
    <row r="886" spans="1:45" ht="15.95" customHeight="1">
      <c r="A886" s="704" t="s">
        <v>264</v>
      </c>
      <c r="B886" s="705"/>
      <c r="C886" s="705"/>
      <c r="D886" s="705"/>
      <c r="E886" s="705"/>
      <c r="F886" s="705"/>
      <c r="G886" s="705"/>
      <c r="H886" s="705"/>
      <c r="I886" s="705"/>
      <c r="J886" s="705"/>
      <c r="K886" s="704" t="s">
        <v>119</v>
      </c>
      <c r="L886" s="705"/>
      <c r="M886" s="705"/>
      <c r="N886" s="705"/>
      <c r="O886" s="705"/>
      <c r="P886" s="705"/>
      <c r="Q886" s="705"/>
      <c r="R886" s="705"/>
      <c r="S886" s="705"/>
      <c r="T886" s="705"/>
      <c r="U886" s="705"/>
      <c r="V886" s="705"/>
      <c r="W886" s="705"/>
      <c r="X886" s="705"/>
      <c r="Y886" s="705"/>
      <c r="Z886" s="705"/>
      <c r="AA886" s="705"/>
      <c r="AB886" s="705"/>
      <c r="AC886" s="717"/>
      <c r="AD886" s="718" t="s">
        <v>118</v>
      </c>
      <c r="AE886" s="719"/>
      <c r="AF886" s="719"/>
      <c r="AG886" s="719"/>
      <c r="AH886" s="719"/>
      <c r="AI886" s="719"/>
      <c r="AJ886" s="719"/>
      <c r="AK886" s="719"/>
      <c r="AL886" s="719"/>
      <c r="AM886" s="719"/>
      <c r="AN886" s="719"/>
      <c r="AO886" s="719"/>
      <c r="AP886" s="719"/>
      <c r="AQ886" s="719"/>
      <c r="AR886" s="719"/>
      <c r="AS886" s="720"/>
    </row>
    <row r="887" spans="1:45" ht="15.95" customHeight="1" thickBot="1">
      <c r="A887" s="650" t="s">
        <v>58</v>
      </c>
      <c r="B887" s="651"/>
      <c r="C887" s="651"/>
      <c r="D887" s="651"/>
      <c r="E887" s="651"/>
      <c r="F887" s="651"/>
      <c r="G887" s="651"/>
      <c r="H887" s="651"/>
      <c r="I887" s="651"/>
      <c r="J887" s="651"/>
      <c r="K887" s="651"/>
      <c r="L887" s="651"/>
      <c r="M887" s="651"/>
      <c r="N887" s="651"/>
      <c r="O887" s="651"/>
      <c r="P887" s="651"/>
      <c r="Q887" s="651"/>
      <c r="R887" s="651"/>
      <c r="S887" s="651"/>
      <c r="T887" s="651"/>
      <c r="U887" s="651"/>
      <c r="V887" s="651"/>
      <c r="W887" s="651"/>
      <c r="X887" s="651"/>
      <c r="Y887" s="651"/>
      <c r="Z887" s="651"/>
      <c r="AA887" s="651"/>
      <c r="AB887" s="651"/>
      <c r="AC887" s="651"/>
      <c r="AD887" s="651"/>
      <c r="AE887" s="651"/>
      <c r="AF887" s="651"/>
      <c r="AG887" s="651"/>
      <c r="AH887" s="651"/>
      <c r="AI887" s="651"/>
      <c r="AJ887" s="651"/>
      <c r="AK887" s="651"/>
      <c r="AL887" s="651"/>
      <c r="AM887" s="651"/>
      <c r="AN887" s="651"/>
      <c r="AO887" s="651"/>
      <c r="AP887" s="651"/>
      <c r="AQ887" s="651"/>
      <c r="AR887" s="651"/>
      <c r="AS887" s="652"/>
    </row>
    <row r="888" spans="1:45" ht="14.45" customHeight="1">
      <c r="A888" s="689" t="s">
        <v>61</v>
      </c>
      <c r="B888" s="690"/>
      <c r="C888" s="754" t="s">
        <v>8</v>
      </c>
      <c r="D888" s="657"/>
      <c r="E888" s="657"/>
      <c r="F888" s="657"/>
      <c r="G888" s="658"/>
      <c r="H888" s="659" t="s">
        <v>9</v>
      </c>
      <c r="I888" s="661" t="s">
        <v>50</v>
      </c>
      <c r="J888" s="655" t="s">
        <v>147</v>
      </c>
      <c r="K888" s="661" t="s">
        <v>146</v>
      </c>
      <c r="L888" s="663" t="s">
        <v>10</v>
      </c>
      <c r="M888" s="663" t="s">
        <v>11</v>
      </c>
      <c r="N888" s="663" t="s">
        <v>44</v>
      </c>
      <c r="O888" s="663" t="s">
        <v>12</v>
      </c>
      <c r="P888" s="663" t="s">
        <v>13</v>
      </c>
      <c r="Q888" s="663" t="s">
        <v>14</v>
      </c>
      <c r="R888" s="663" t="s">
        <v>15</v>
      </c>
      <c r="S888" s="663" t="s">
        <v>45</v>
      </c>
      <c r="T888" s="663" t="s">
        <v>16</v>
      </c>
      <c r="U888" s="663" t="s">
        <v>17</v>
      </c>
      <c r="V888" s="663" t="s">
        <v>18</v>
      </c>
      <c r="W888" s="663" t="s">
        <v>19</v>
      </c>
      <c r="X888" s="663" t="s">
        <v>20</v>
      </c>
      <c r="Y888" s="663" t="s">
        <v>55</v>
      </c>
      <c r="Z888" s="663" t="s">
        <v>54</v>
      </c>
      <c r="AA888" s="663" t="s">
        <v>53</v>
      </c>
      <c r="AB888" s="663" t="s">
        <v>21</v>
      </c>
      <c r="AC888" s="696" t="s">
        <v>22</v>
      </c>
      <c r="AD888" s="709" t="s">
        <v>56</v>
      </c>
      <c r="AE888" s="710"/>
      <c r="AF888" s="661" t="s">
        <v>148</v>
      </c>
      <c r="AG888" s="653" t="s">
        <v>43</v>
      </c>
      <c r="AH888" s="736" t="s">
        <v>316</v>
      </c>
      <c r="AI888" s="685" t="s">
        <v>23</v>
      </c>
      <c r="AJ888" s="685" t="s">
        <v>24</v>
      </c>
      <c r="AK888" s="731" t="s">
        <v>25</v>
      </c>
      <c r="AL888" s="691" t="s">
        <v>57</v>
      </c>
      <c r="AM888" s="692"/>
      <c r="AN888" s="692"/>
      <c r="AO888" s="692"/>
      <c r="AP888" s="692"/>
      <c r="AQ888" s="692"/>
      <c r="AR888" s="693"/>
      <c r="AS888" s="694" t="s">
        <v>26</v>
      </c>
    </row>
    <row r="889" spans="1:45" ht="46.5" customHeight="1" thickBot="1">
      <c r="A889" s="668"/>
      <c r="B889" s="669"/>
      <c r="C889" s="150" t="s">
        <v>27</v>
      </c>
      <c r="D889" s="181" t="s">
        <v>28</v>
      </c>
      <c r="E889" s="181" t="s">
        <v>29</v>
      </c>
      <c r="F889" s="181" t="s">
        <v>30</v>
      </c>
      <c r="G889" s="151" t="s">
        <v>51</v>
      </c>
      <c r="H889" s="660"/>
      <c r="I889" s="662"/>
      <c r="J889" s="656"/>
      <c r="K889" s="662"/>
      <c r="L889" s="664"/>
      <c r="M889" s="664"/>
      <c r="N889" s="664"/>
      <c r="O889" s="664"/>
      <c r="P889" s="664"/>
      <c r="Q889" s="664"/>
      <c r="R889" s="664"/>
      <c r="S889" s="664"/>
      <c r="T889" s="664"/>
      <c r="U889" s="664"/>
      <c r="V889" s="664"/>
      <c r="W889" s="664"/>
      <c r="X889" s="664"/>
      <c r="Y889" s="664"/>
      <c r="Z889" s="664"/>
      <c r="AA889" s="664"/>
      <c r="AB889" s="664"/>
      <c r="AC889" s="688"/>
      <c r="AD889" s="711"/>
      <c r="AE889" s="712"/>
      <c r="AF889" s="662"/>
      <c r="AG889" s="665"/>
      <c r="AH889" s="737"/>
      <c r="AI889" s="686"/>
      <c r="AJ889" s="686"/>
      <c r="AK889" s="732"/>
      <c r="AL889" s="91" t="s">
        <v>31</v>
      </c>
      <c r="AM889" s="122" t="s">
        <v>32</v>
      </c>
      <c r="AN889" s="92" t="s">
        <v>33</v>
      </c>
      <c r="AO889" s="121" t="s">
        <v>34</v>
      </c>
      <c r="AP889" s="92" t="s">
        <v>35</v>
      </c>
      <c r="AQ889" s="122" t="s">
        <v>36</v>
      </c>
      <c r="AR889" s="93" t="s">
        <v>37</v>
      </c>
      <c r="AS889" s="695"/>
    </row>
    <row r="890" spans="1:45" ht="23.45" customHeight="1" thickBot="1">
      <c r="A890" s="668"/>
      <c r="B890" s="669"/>
      <c r="C890" s="205">
        <f>'هر څه دلته وليکئ'!AD70</f>
        <v>0</v>
      </c>
      <c r="D890" s="205">
        <f>'هر څه دلته وليکئ'!AE70</f>
        <v>0</v>
      </c>
      <c r="E890" s="205">
        <f>'هر څه دلته وليکئ'!AF70</f>
        <v>0</v>
      </c>
      <c r="F890" s="205">
        <f>'هر څه دلته وليکئ'!AG70</f>
        <v>0</v>
      </c>
      <c r="G890" s="432">
        <f>'هر څه دلته وليکئ'!AH70</f>
        <v>0</v>
      </c>
      <c r="H890" s="190">
        <f>'هر څه دلته وليکئ'!AI70</f>
        <v>0</v>
      </c>
      <c r="I890" s="205">
        <f>'هر څه دلته وليکئ'!AJ70</f>
        <v>0</v>
      </c>
      <c r="J890" s="721">
        <f>'هر څه دلته وليکئ'!AB70</f>
        <v>0</v>
      </c>
      <c r="K890" s="433">
        <f>'هر څه دلته وليکئ'!AK70</f>
        <v>0</v>
      </c>
      <c r="L890" s="190">
        <f>'هر څه دلته وليکئ'!AL70</f>
        <v>0</v>
      </c>
      <c r="M890" s="190">
        <f>'هر څه دلته وليکئ'!AM70</f>
        <v>0</v>
      </c>
      <c r="N890" s="190">
        <f>'هر څه دلته وليکئ'!AN70</f>
        <v>0</v>
      </c>
      <c r="O890" s="190">
        <f>'هر څه دلته وليکئ'!AO70</f>
        <v>0</v>
      </c>
      <c r="P890" s="190">
        <f>'هر څه دلته وليکئ'!AP70</f>
        <v>0</v>
      </c>
      <c r="Q890" s="190">
        <f>'هر څه دلته وليکئ'!AQ70</f>
        <v>0</v>
      </c>
      <c r="R890" s="190">
        <f>'هر څه دلته وليکئ'!AR70</f>
        <v>0</v>
      </c>
      <c r="S890" s="190">
        <f>'هر څه دلته وليکئ'!AS70</f>
        <v>0</v>
      </c>
      <c r="T890" s="190">
        <f>'هر څه دلته وليکئ'!AT70</f>
        <v>0</v>
      </c>
      <c r="U890" s="190">
        <f>'هر څه دلته وليکئ'!AU70</f>
        <v>0</v>
      </c>
      <c r="V890" s="190">
        <f>'هر څه دلته وليکئ'!AV70</f>
        <v>0</v>
      </c>
      <c r="W890" s="190">
        <f>'هر څه دلته وليکئ'!AW70</f>
        <v>0</v>
      </c>
      <c r="X890" s="190">
        <f>'هر څه دلته وليکئ'!AX70</f>
        <v>0</v>
      </c>
      <c r="Y890" s="190"/>
      <c r="Z890" s="190">
        <f>'هر څه دلته وليکئ'!AZ70</f>
        <v>0</v>
      </c>
      <c r="AA890" s="190">
        <f>'هر څه دلته وليکئ'!BA70</f>
        <v>0</v>
      </c>
      <c r="AB890" s="190">
        <f>'هر څه دلته وليکئ'!BB70</f>
        <v>0</v>
      </c>
      <c r="AC890" s="193">
        <f>'هر څه دلته وليکئ'!BC70</f>
        <v>0</v>
      </c>
      <c r="AD890" s="745" t="s">
        <v>114</v>
      </c>
      <c r="AE890" s="746"/>
      <c r="AF890" s="205">
        <f>'هر څه دلته وليکئ'!BD70</f>
        <v>0</v>
      </c>
      <c r="AG890" s="706">
        <f>'هر څه دلته وليکئ'!DH70</f>
        <v>0</v>
      </c>
      <c r="AH890" s="740">
        <f>'هر څه دلته وليکئ'!DI70</f>
        <v>0</v>
      </c>
      <c r="AI890" s="421" t="str">
        <f>'هر څه دلته وليکئ'!DJ70</f>
        <v xml:space="preserve"> ثبت </v>
      </c>
      <c r="AJ890" s="673">
        <f>'هر څه دلته وليکئ'!DM70</f>
        <v>0</v>
      </c>
      <c r="AK890" s="682">
        <f>'هر څه دلته وليکئ'!DN70</f>
        <v>0</v>
      </c>
      <c r="AL890" s="676">
        <f>'هر څه دلته وليکئ'!DO70</f>
        <v>0</v>
      </c>
      <c r="AM890" s="673">
        <f>'هر څه دلته وليکئ'!DP70</f>
        <v>0</v>
      </c>
      <c r="AN890" s="673">
        <f>'هر څه دلته وليکئ'!DQ70</f>
        <v>0</v>
      </c>
      <c r="AO890" s="673">
        <f>'هر څه دلته وليکئ'!DR70</f>
        <v>0</v>
      </c>
      <c r="AP890" s="673">
        <f>'هر څه دلته وليکئ'!DS70</f>
        <v>0</v>
      </c>
      <c r="AQ890" s="673">
        <f>'هر څه دلته وليکئ'!DT70</f>
        <v>0</v>
      </c>
      <c r="AR890" s="673">
        <f>'هر څه دلته وليکئ'!DU70</f>
        <v>0</v>
      </c>
      <c r="AS890" s="670">
        <v>60</v>
      </c>
    </row>
    <row r="891" spans="1:45" ht="23.45" customHeight="1" thickBot="1">
      <c r="A891" s="668"/>
      <c r="B891" s="669"/>
      <c r="C891" s="205">
        <f>'هر څه دلته وليکئ'!A70</f>
        <v>0</v>
      </c>
      <c r="D891" s="205">
        <f>'هر څه دلته وليکئ'!B70</f>
        <v>0</v>
      </c>
      <c r="E891" s="205">
        <f>'هر څه دلته وليکئ'!C70</f>
        <v>0</v>
      </c>
      <c r="F891" s="205">
        <f>'هر څه دلته وليکئ'!D70</f>
        <v>0</v>
      </c>
      <c r="G891" s="432">
        <f>'هر څه دلته وليکئ'!E70</f>
        <v>0</v>
      </c>
      <c r="H891" s="190">
        <f>'هر څه دلته وليکئ'!F70</f>
        <v>0</v>
      </c>
      <c r="I891" s="205">
        <f>'هر څه دلته وليکئ'!G70</f>
        <v>0</v>
      </c>
      <c r="J891" s="722"/>
      <c r="K891" s="435">
        <f>'هر څه دلته وليکئ'!H70</f>
        <v>0</v>
      </c>
      <c r="L891" s="194">
        <f>'هر څه دلته وليکئ'!I70</f>
        <v>0</v>
      </c>
      <c r="M891" s="194">
        <f>'هر څه دلته وليکئ'!J70</f>
        <v>0</v>
      </c>
      <c r="N891" s="194">
        <f>'هر څه دلته وليکئ'!K70</f>
        <v>0</v>
      </c>
      <c r="O891" s="194">
        <f>'هر څه دلته وليکئ'!L70</f>
        <v>0</v>
      </c>
      <c r="P891" s="194">
        <f>'هر څه دلته وليکئ'!M70</f>
        <v>0</v>
      </c>
      <c r="Q891" s="194">
        <f>'هر څه دلته وليکئ'!N70</f>
        <v>0</v>
      </c>
      <c r="R891" s="194">
        <f>'هر څه دلته وليکئ'!O70</f>
        <v>0</v>
      </c>
      <c r="S891" s="194"/>
      <c r="T891" s="194">
        <f>'هر څه دلته وليکئ'!Q70</f>
        <v>0</v>
      </c>
      <c r="U891" s="194">
        <f>'هر څه دلته وليکئ'!R70</f>
        <v>0</v>
      </c>
      <c r="V891" s="194">
        <f>'هر څه دلته وليکئ'!S70</f>
        <v>0</v>
      </c>
      <c r="W891" s="194">
        <f>'هر څه دلته وليکئ'!T70</f>
        <v>0</v>
      </c>
      <c r="X891" s="194">
        <f>'هر څه دلته وليکئ'!U70</f>
        <v>0</v>
      </c>
      <c r="Y891" s="194"/>
      <c r="Z891" s="194">
        <f>'هر څه دلته وليکئ'!W70</f>
        <v>0</v>
      </c>
      <c r="AA891" s="194">
        <f>'هر څه دلته وليکئ'!X70</f>
        <v>0</v>
      </c>
      <c r="AB891" s="194">
        <f>'هر څه دلته وليکئ'!Y70</f>
        <v>0</v>
      </c>
      <c r="AC891" s="195">
        <f>'هر څه دلته وليکئ'!Z70</f>
        <v>0</v>
      </c>
      <c r="AD891" s="724" t="s">
        <v>115</v>
      </c>
      <c r="AE891" s="725"/>
      <c r="AF891" s="205">
        <f>'هر څه دلته وليکئ'!AA70</f>
        <v>0</v>
      </c>
      <c r="AG891" s="707"/>
      <c r="AH891" s="741"/>
      <c r="AI891" s="653" t="str">
        <f>'هر څه دلته وليکئ'!DK70</f>
        <v xml:space="preserve">  پاڼه</v>
      </c>
      <c r="AJ891" s="674"/>
      <c r="AK891" s="683"/>
      <c r="AL891" s="677"/>
      <c r="AM891" s="674"/>
      <c r="AN891" s="674"/>
      <c r="AO891" s="674"/>
      <c r="AP891" s="674"/>
      <c r="AQ891" s="674"/>
      <c r="AR891" s="674"/>
      <c r="AS891" s="671"/>
    </row>
    <row r="892" spans="1:45" ht="23.45" customHeight="1">
      <c r="A892" s="668"/>
      <c r="B892" s="669"/>
      <c r="C892" s="262">
        <f>'هر څه دلته وليکئ'!CG70</f>
        <v>0</v>
      </c>
      <c r="D892" s="262">
        <f>'هر څه دلته وليکئ'!CH70</f>
        <v>0</v>
      </c>
      <c r="E892" s="262">
        <f>'هر څه دلته وليکئ'!CI70</f>
        <v>0</v>
      </c>
      <c r="F892" s="262">
        <f>'هر څه دلته وليکئ'!CJ70</f>
        <v>0</v>
      </c>
      <c r="G892" s="439">
        <f>'هر څه دلته وليکئ'!CK70</f>
        <v>0</v>
      </c>
      <c r="H892" s="447">
        <f>'هر څه دلته وليکئ'!CL70</f>
        <v>0</v>
      </c>
      <c r="I892" s="262">
        <f>'هر څه دلته وليکئ'!CM70</f>
        <v>0</v>
      </c>
      <c r="J892" s="722"/>
      <c r="K892" s="262">
        <f>'هر څه دلته وليکئ'!CO70</f>
        <v>0</v>
      </c>
      <c r="L892" s="155">
        <f>'هر څه دلته وليکئ'!CP70</f>
        <v>0</v>
      </c>
      <c r="M892" s="155">
        <f>'هر څه دلته وليکئ'!CQ70</f>
        <v>0</v>
      </c>
      <c r="N892" s="155"/>
      <c r="O892" s="155">
        <f>'هر څه دلته وليکئ'!CS70</f>
        <v>0</v>
      </c>
      <c r="P892" s="155"/>
      <c r="Q892" s="155">
        <f>'هر څه دلته وليکئ'!CU70</f>
        <v>0</v>
      </c>
      <c r="R892" s="155">
        <f>'هر څه دلته وليکئ'!CV70</f>
        <v>0</v>
      </c>
      <c r="S892" s="155"/>
      <c r="T892" s="155">
        <f>'هر څه دلته وليکئ'!CX70</f>
        <v>0</v>
      </c>
      <c r="U892" s="155">
        <f>'هر څه دلته وليکئ'!CY70</f>
        <v>0</v>
      </c>
      <c r="V892" s="155">
        <f>'هر څه دلته وليکئ'!CZ70</f>
        <v>0</v>
      </c>
      <c r="W892" s="155">
        <f>'هر څه دلته وليکئ'!DA70</f>
        <v>0</v>
      </c>
      <c r="X892" s="155">
        <f>'هر څه دلته وليکئ'!DB70</f>
        <v>0</v>
      </c>
      <c r="Y892" s="155"/>
      <c r="Z892" s="155">
        <f>'هر څه دلته وليکئ'!DD70</f>
        <v>0</v>
      </c>
      <c r="AA892" s="155">
        <f>'هر څه دلته وليکئ'!DE70</f>
        <v>0</v>
      </c>
      <c r="AB892" s="155">
        <f>'هر څه دلته وليکئ'!DF70</f>
        <v>0</v>
      </c>
      <c r="AC892" s="196">
        <f>'هر څه دلته وليکئ'!DG70</f>
        <v>0</v>
      </c>
      <c r="AD892" s="224" t="s">
        <v>49</v>
      </c>
      <c r="AE892" s="738" t="s">
        <v>116</v>
      </c>
      <c r="AF892" s="729">
        <f>AF13</f>
        <v>1403</v>
      </c>
      <c r="AG892" s="707"/>
      <c r="AH892" s="741"/>
      <c r="AI892" s="653"/>
      <c r="AJ892" s="674"/>
      <c r="AK892" s="683"/>
      <c r="AL892" s="677"/>
      <c r="AM892" s="674"/>
      <c r="AN892" s="674"/>
      <c r="AO892" s="674"/>
      <c r="AP892" s="674"/>
      <c r="AQ892" s="674"/>
      <c r="AR892" s="674"/>
      <c r="AS892" s="671"/>
    </row>
    <row r="893" spans="1:45" ht="23.45" customHeight="1">
      <c r="A893" s="668"/>
      <c r="B893" s="669"/>
      <c r="C893" s="441">
        <v>0</v>
      </c>
      <c r="D893" s="426">
        <v>0</v>
      </c>
      <c r="E893" s="263">
        <f>IF(G893="","",G893-F893)</f>
        <v>0</v>
      </c>
      <c r="F893" s="263">
        <f>IF(F894="","",F894-F892)</f>
        <v>0</v>
      </c>
      <c r="G893" s="443">
        <f>IF(G894="","",G894-G892)</f>
        <v>0</v>
      </c>
      <c r="H893" s="726">
        <f>'هر څه دلته وليکئ'!BK70</f>
        <v>0</v>
      </c>
      <c r="I893" s="727">
        <f>'هر څه دلته وليکئ'!BL70</f>
        <v>0</v>
      </c>
      <c r="J893" s="722"/>
      <c r="K893" s="263">
        <f>'هر څه دلته وليکئ'!BM70</f>
        <v>0</v>
      </c>
      <c r="L893" s="156">
        <f>'هر څه دلته وليکئ'!BN70</f>
        <v>0</v>
      </c>
      <c r="M893" s="156">
        <f>'هر څه دلته وليکئ'!BO70</f>
        <v>0</v>
      </c>
      <c r="N893" s="156"/>
      <c r="O893" s="156">
        <f>'هر څه دلته وليکئ'!BQ70</f>
        <v>0</v>
      </c>
      <c r="P893" s="156"/>
      <c r="Q893" s="156">
        <f>'هر څه دلته وليکئ'!BS70</f>
        <v>0</v>
      </c>
      <c r="R893" s="156">
        <f>'هر څه دلته وليکئ'!BT70</f>
        <v>0</v>
      </c>
      <c r="S893" s="156"/>
      <c r="T893" s="156">
        <f>'هر څه دلته وليکئ'!BV70</f>
        <v>0</v>
      </c>
      <c r="U893" s="156">
        <f>'هر څه دلته وليکئ'!BW70</f>
        <v>0</v>
      </c>
      <c r="V893" s="156">
        <f>'هر څه دلته وليکئ'!BX70</f>
        <v>0</v>
      </c>
      <c r="W893" s="156">
        <f>'هر څه دلته وليکئ'!BY70</f>
        <v>0</v>
      </c>
      <c r="X893" s="156">
        <f>'هر څه دلته وليکئ'!BZ70</f>
        <v>0</v>
      </c>
      <c r="Y893" s="156"/>
      <c r="Z893" s="156">
        <f>'هر څه دلته وليکئ'!CB70</f>
        <v>0</v>
      </c>
      <c r="AA893" s="156">
        <f>'هر څه دلته وليکئ'!CC70</f>
        <v>0</v>
      </c>
      <c r="AB893" s="156">
        <f>'هر څه دلته وليکئ'!CD70</f>
        <v>0</v>
      </c>
      <c r="AC893" s="198">
        <f>'هر څه دلته وليکئ'!CE70</f>
        <v>0</v>
      </c>
      <c r="AD893" s="225" t="s">
        <v>0</v>
      </c>
      <c r="AE893" s="738"/>
      <c r="AF893" s="661"/>
      <c r="AG893" s="707"/>
      <c r="AH893" s="741"/>
      <c r="AI893" s="653" t="str">
        <f>'هر څه دلته وليکئ'!DL70</f>
        <v>جلد</v>
      </c>
      <c r="AJ893" s="674"/>
      <c r="AK893" s="683"/>
      <c r="AL893" s="677"/>
      <c r="AM893" s="674"/>
      <c r="AN893" s="674"/>
      <c r="AO893" s="674"/>
      <c r="AP893" s="674"/>
      <c r="AQ893" s="674"/>
      <c r="AR893" s="674"/>
      <c r="AS893" s="671"/>
    </row>
    <row r="894" spans="1:45" ht="23.45" customHeight="1">
      <c r="A894" s="668"/>
      <c r="B894" s="669"/>
      <c r="C894" s="263">
        <f>'هر څه دلته وليکئ'!BF70</f>
        <v>0</v>
      </c>
      <c r="D894" s="263">
        <f>'هر څه دلته وليکئ'!BG70</f>
        <v>0</v>
      </c>
      <c r="E894" s="263">
        <f>'هر څه دلته وليکئ'!BH70</f>
        <v>0</v>
      </c>
      <c r="F894" s="263">
        <f>'هر څه دلته وليکئ'!BI70</f>
        <v>0</v>
      </c>
      <c r="G894" s="450">
        <f>'هر څه دلته وليکئ'!BJ70</f>
        <v>0</v>
      </c>
      <c r="H894" s="715"/>
      <c r="I894" s="728"/>
      <c r="J894" s="723"/>
      <c r="K894" s="263">
        <f t="shared" ref="K894:R894" si="189">SUM(K893+K892)</f>
        <v>0</v>
      </c>
      <c r="L894" s="156">
        <f t="shared" si="189"/>
        <v>0</v>
      </c>
      <c r="M894" s="189">
        <f t="shared" si="189"/>
        <v>0</v>
      </c>
      <c r="N894" s="189"/>
      <c r="O894" s="189">
        <f t="shared" si="189"/>
        <v>0</v>
      </c>
      <c r="P894" s="189"/>
      <c r="Q894" s="189">
        <f t="shared" si="189"/>
        <v>0</v>
      </c>
      <c r="R894" s="189">
        <f t="shared" si="189"/>
        <v>0</v>
      </c>
      <c r="S894" s="189"/>
      <c r="T894" s="189">
        <f t="shared" ref="T894:X894" si="190">SUM(T893+T892)</f>
        <v>0</v>
      </c>
      <c r="U894" s="189">
        <f t="shared" si="190"/>
        <v>0</v>
      </c>
      <c r="V894" s="189">
        <f t="shared" si="190"/>
        <v>0</v>
      </c>
      <c r="W894" s="189">
        <f t="shared" si="190"/>
        <v>0</v>
      </c>
      <c r="X894" s="189">
        <f t="shared" si="190"/>
        <v>0</v>
      </c>
      <c r="Y894" s="189"/>
      <c r="Z894" s="189">
        <f t="shared" ref="Z894:AB894" si="191">SUM(Z893+Z892)</f>
        <v>0</v>
      </c>
      <c r="AA894" s="189">
        <f t="shared" si="191"/>
        <v>0</v>
      </c>
      <c r="AB894" s="189">
        <f t="shared" si="191"/>
        <v>0</v>
      </c>
      <c r="AC894" s="204">
        <f>SUM(AC893+AC892)</f>
        <v>0</v>
      </c>
      <c r="AD894" s="226" t="s">
        <v>48</v>
      </c>
      <c r="AE894" s="739"/>
      <c r="AF894" s="728"/>
      <c r="AG894" s="708"/>
      <c r="AH894" s="742"/>
      <c r="AI894" s="654"/>
      <c r="AJ894" s="675"/>
      <c r="AK894" s="684"/>
      <c r="AL894" s="678"/>
      <c r="AM894" s="675"/>
      <c r="AN894" s="675"/>
      <c r="AO894" s="675"/>
      <c r="AP894" s="675"/>
      <c r="AQ894" s="675"/>
      <c r="AR894" s="675"/>
      <c r="AS894" s="672"/>
    </row>
    <row r="895" spans="1:45" ht="15.95" customHeight="1">
      <c r="A895" s="704" t="s">
        <v>264</v>
      </c>
      <c r="B895" s="705"/>
      <c r="C895" s="705"/>
      <c r="D895" s="705"/>
      <c r="E895" s="705"/>
      <c r="F895" s="705"/>
      <c r="G895" s="705"/>
      <c r="H895" s="705"/>
      <c r="I895" s="705"/>
      <c r="J895" s="705"/>
      <c r="K895" s="704" t="s">
        <v>119</v>
      </c>
      <c r="L895" s="705"/>
      <c r="M895" s="705"/>
      <c r="N895" s="705"/>
      <c r="O895" s="705"/>
      <c r="P895" s="705"/>
      <c r="Q895" s="705"/>
      <c r="R895" s="705"/>
      <c r="S895" s="705"/>
      <c r="T895" s="705"/>
      <c r="U895" s="705"/>
      <c r="V895" s="705"/>
      <c r="W895" s="705"/>
      <c r="X895" s="705"/>
      <c r="Y895" s="705"/>
      <c r="Z895" s="705"/>
      <c r="AA895" s="705"/>
      <c r="AB895" s="705"/>
      <c r="AC895" s="717"/>
      <c r="AD895" s="718" t="s">
        <v>118</v>
      </c>
      <c r="AE895" s="719"/>
      <c r="AF895" s="719"/>
      <c r="AG895" s="719"/>
      <c r="AH895" s="719"/>
      <c r="AI895" s="719"/>
      <c r="AJ895" s="719"/>
      <c r="AK895" s="719"/>
      <c r="AL895" s="719"/>
      <c r="AM895" s="719"/>
      <c r="AN895" s="719"/>
      <c r="AO895" s="719"/>
      <c r="AP895" s="719"/>
      <c r="AQ895" s="719"/>
      <c r="AR895" s="719"/>
      <c r="AS895" s="720"/>
    </row>
    <row r="896" spans="1:45" ht="15.95" customHeight="1" thickBot="1">
      <c r="A896" s="650" t="s">
        <v>58</v>
      </c>
      <c r="B896" s="651"/>
      <c r="C896" s="651"/>
      <c r="D896" s="651"/>
      <c r="E896" s="651"/>
      <c r="F896" s="651"/>
      <c r="G896" s="651"/>
      <c r="H896" s="651"/>
      <c r="I896" s="651"/>
      <c r="J896" s="651"/>
      <c r="K896" s="651"/>
      <c r="L896" s="651"/>
      <c r="M896" s="651"/>
      <c r="N896" s="651"/>
      <c r="O896" s="651"/>
      <c r="P896" s="651"/>
      <c r="Q896" s="651"/>
      <c r="R896" s="651"/>
      <c r="S896" s="651"/>
      <c r="T896" s="651"/>
      <c r="U896" s="651"/>
      <c r="V896" s="651"/>
      <c r="W896" s="651"/>
      <c r="X896" s="651"/>
      <c r="Y896" s="651"/>
      <c r="Z896" s="651"/>
      <c r="AA896" s="651"/>
      <c r="AB896" s="651"/>
      <c r="AC896" s="651"/>
      <c r="AD896" s="651"/>
      <c r="AE896" s="651"/>
      <c r="AF896" s="651"/>
      <c r="AG896" s="651"/>
      <c r="AH896" s="651"/>
      <c r="AI896" s="651"/>
      <c r="AJ896" s="651"/>
      <c r="AK896" s="651"/>
      <c r="AL896" s="651"/>
      <c r="AM896" s="651"/>
      <c r="AN896" s="651"/>
      <c r="AO896" s="651"/>
      <c r="AP896" s="651"/>
      <c r="AQ896" s="651"/>
      <c r="AR896" s="651"/>
      <c r="AS896" s="652"/>
    </row>
    <row r="897" spans="1:45" ht="15.95" customHeight="1">
      <c r="A897" s="698" t="s">
        <v>151</v>
      </c>
      <c r="B897" s="698"/>
      <c r="C897" s="698"/>
      <c r="D897" s="698"/>
      <c r="E897" s="698"/>
      <c r="F897" s="698"/>
      <c r="G897" s="199"/>
      <c r="H897" s="703" t="s">
        <v>152</v>
      </c>
      <c r="I897" s="703"/>
      <c r="J897" s="703"/>
      <c r="K897" s="703"/>
      <c r="L897" s="703"/>
      <c r="M897" s="703"/>
      <c r="N897" s="703"/>
      <c r="O897" s="199"/>
      <c r="P897" s="703" t="s">
        <v>153</v>
      </c>
      <c r="Q897" s="703"/>
      <c r="R897" s="703"/>
      <c r="S897" s="703"/>
      <c r="T897" s="703"/>
      <c r="U897" s="703"/>
      <c r="V897" s="703"/>
      <c r="W897" s="703"/>
      <c r="X897" s="703"/>
      <c r="Y897" s="199"/>
      <c r="Z897" s="730" t="str">
        <f>Z27</f>
        <v>ولسوالۍ تائيدي:</v>
      </c>
      <c r="AA897" s="730"/>
      <c r="AB897" s="730"/>
      <c r="AC897" s="730"/>
      <c r="AD897" s="730"/>
      <c r="AE897" s="730"/>
      <c r="AF897" s="730"/>
      <c r="AG897" s="730"/>
      <c r="AH897" s="281"/>
      <c r="AI897" s="730" t="s">
        <v>287</v>
      </c>
      <c r="AJ897" s="730"/>
      <c r="AK897" s="730"/>
      <c r="AL897" s="730"/>
      <c r="AM897" s="730"/>
      <c r="AN897" s="730"/>
      <c r="AO897" s="730"/>
      <c r="AP897" s="730"/>
      <c r="AQ897" s="730"/>
      <c r="AR897" s="274"/>
      <c r="AS897" s="274"/>
    </row>
    <row r="898" spans="1:45" ht="15.95" customHeight="1">
      <c r="A898" s="214"/>
      <c r="B898" s="214"/>
      <c r="C898" s="153"/>
      <c r="D898" s="153"/>
      <c r="E898" s="153"/>
      <c r="F898" s="153"/>
      <c r="G898" s="153"/>
      <c r="H898" s="153"/>
      <c r="I898" s="220"/>
      <c r="J898" s="153"/>
      <c r="K898" s="220"/>
      <c r="L898" s="153"/>
      <c r="M898" s="153"/>
      <c r="N898" s="153"/>
      <c r="O898" s="153"/>
      <c r="P898" s="153"/>
      <c r="Q898" s="153"/>
      <c r="R898" s="153"/>
      <c r="S898" s="153"/>
      <c r="T898" s="153"/>
      <c r="U898" s="153"/>
      <c r="V898" s="153"/>
      <c r="W898" s="153"/>
      <c r="X898" s="153"/>
      <c r="Y898" s="153"/>
      <c r="Z898" s="153"/>
      <c r="AA898" s="153"/>
      <c r="AB898" s="153"/>
      <c r="AC898" s="153"/>
      <c r="AD898" s="228"/>
      <c r="AE898" s="228"/>
      <c r="AF898" s="220"/>
      <c r="AG898" s="255"/>
      <c r="AH898" s="214"/>
      <c r="AI898" s="90"/>
      <c r="AJ898" s="90"/>
      <c r="AK898" s="90"/>
      <c r="AL898" s="90"/>
      <c r="AM898" s="90"/>
      <c r="AN898" s="90"/>
      <c r="AO898" s="90"/>
      <c r="AP898" s="274"/>
      <c r="AQ898" s="274"/>
      <c r="AR898" s="274"/>
      <c r="AS898" s="274"/>
    </row>
    <row r="899" spans="1:45" ht="15.95" customHeight="1">
      <c r="A899" s="215"/>
      <c r="B899" s="215"/>
      <c r="C899" s="200"/>
      <c r="D899" s="200"/>
      <c r="E899" s="200"/>
      <c r="F899" s="200"/>
      <c r="G899" s="200"/>
      <c r="H899" s="200"/>
      <c r="I899" s="220"/>
      <c r="J899" s="200"/>
      <c r="K899" s="221"/>
      <c r="L899" s="200"/>
      <c r="M899" s="200"/>
      <c r="N899" s="201"/>
      <c r="O899" s="201"/>
      <c r="P899" s="200"/>
      <c r="Q899" s="200"/>
      <c r="R899" s="200"/>
      <c r="S899" s="200"/>
      <c r="T899" s="200"/>
      <c r="U899" s="200"/>
      <c r="V899" s="200"/>
      <c r="W899" s="200"/>
      <c r="X899" s="201"/>
      <c r="Y899" s="201"/>
      <c r="Z899" s="201"/>
      <c r="AA899" s="200"/>
      <c r="AB899" s="200"/>
      <c r="AC899" s="200"/>
      <c r="AD899" s="229"/>
      <c r="AE899" s="229"/>
      <c r="AF899" s="220"/>
      <c r="AG899" s="256"/>
      <c r="AH899" s="277"/>
      <c r="AI899" s="251"/>
      <c r="AJ899" s="98"/>
      <c r="AK899" s="6"/>
      <c r="AL899" s="6"/>
      <c r="AM899" s="6"/>
      <c r="AN899" s="6"/>
      <c r="AO899" s="6"/>
      <c r="AP899" s="6"/>
      <c r="AQ899" s="6"/>
      <c r="AR899" s="6"/>
      <c r="AS899" s="6"/>
    </row>
    <row r="900" spans="1:45" ht="15.95" customHeight="1" thickBot="1">
      <c r="A900" s="216"/>
      <c r="B900" s="216"/>
      <c r="C900" s="202"/>
      <c r="D900" s="202"/>
      <c r="E900" s="202"/>
      <c r="F900" s="202"/>
      <c r="G900" s="202"/>
      <c r="H900" s="202"/>
      <c r="J900" s="202"/>
      <c r="K900" s="222"/>
      <c r="L900" s="202"/>
      <c r="M900" s="202"/>
      <c r="N900" s="202"/>
      <c r="O900" s="203"/>
      <c r="P900" s="202"/>
      <c r="Q900" s="202"/>
      <c r="R900" s="202"/>
      <c r="S900" s="202"/>
      <c r="T900" s="202"/>
      <c r="U900" s="202"/>
      <c r="V900" s="202"/>
      <c r="W900" s="202"/>
      <c r="X900" s="203"/>
      <c r="Y900" s="203"/>
      <c r="Z900" s="203"/>
      <c r="AA900" s="202"/>
      <c r="AB900" s="202"/>
      <c r="AC900" s="202"/>
      <c r="AD900" s="230"/>
      <c r="AE900" s="230"/>
      <c r="AF900" s="222"/>
      <c r="AG900" s="257"/>
      <c r="AH900" s="278"/>
      <c r="AI900" s="252"/>
      <c r="AJ900" s="118"/>
      <c r="AK900" s="100"/>
      <c r="AL900" s="100"/>
      <c r="AM900" s="100"/>
      <c r="AN900" s="100"/>
      <c r="AO900" s="100"/>
      <c r="AP900" s="100"/>
      <c r="AQ900" s="100"/>
      <c r="AR900" s="100"/>
      <c r="AS900" s="100"/>
    </row>
    <row r="901" spans="1:45" ht="13.5" customHeight="1">
      <c r="A901" s="1" t="s">
        <v>0</v>
      </c>
      <c r="B901" s="206" t="s">
        <v>1</v>
      </c>
      <c r="C901" s="697" t="s">
        <v>2</v>
      </c>
      <c r="D901" s="657"/>
      <c r="E901" s="657"/>
      <c r="F901" s="657"/>
      <c r="G901" s="658"/>
      <c r="H901" s="183" t="s">
        <v>60</v>
      </c>
      <c r="I901" s="284"/>
      <c r="J901" s="423"/>
      <c r="K901" s="287"/>
      <c r="L901" s="149"/>
      <c r="M901" s="149"/>
      <c r="N901" s="149"/>
      <c r="O901" s="149"/>
      <c r="P901" s="149"/>
      <c r="Q901" s="149"/>
      <c r="R901" s="149"/>
      <c r="S90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901" s="713"/>
      <c r="U901" s="713"/>
      <c r="V901" s="713"/>
      <c r="W901" s="713"/>
      <c r="X901" s="713"/>
      <c r="Y901" s="713"/>
      <c r="Z901" s="713"/>
      <c r="AA901" s="713"/>
      <c r="AB901" s="713"/>
      <c r="AC901" s="713"/>
      <c r="AD901" s="713"/>
      <c r="AE901" s="713"/>
      <c r="AF901" s="713"/>
      <c r="AG901" s="713"/>
      <c r="AH901" s="713"/>
      <c r="AI901" s="713"/>
      <c r="AJ901" s="2"/>
      <c r="AK901" s="2"/>
      <c r="AL901" s="94"/>
      <c r="AM901" s="94"/>
      <c r="AN901" s="94"/>
      <c r="AO901" s="94"/>
      <c r="AP901" s="94"/>
      <c r="AQ901" s="94"/>
      <c r="AR901" s="94"/>
      <c r="AS901" s="2"/>
    </row>
    <row r="902" spans="1:45" ht="13.5" customHeight="1">
      <c r="A902" s="207">
        <f t="shared" ref="A902:B908" si="192">A2</f>
        <v>70</v>
      </c>
      <c r="B902" s="208">
        <f t="shared" si="192"/>
        <v>0</v>
      </c>
      <c r="C902" s="679" t="s">
        <v>3</v>
      </c>
      <c r="D902" s="680"/>
      <c r="E902" s="680"/>
      <c r="F902" s="680"/>
      <c r="G902" s="681"/>
      <c r="H902" s="184"/>
      <c r="I902" s="285"/>
      <c r="J902" s="185"/>
      <c r="K902" s="285"/>
      <c r="L902" s="185"/>
      <c r="M902" s="185"/>
      <c r="N902" s="716" t="s">
        <v>236</v>
      </c>
      <c r="O902" s="716"/>
      <c r="P902" s="716"/>
      <c r="Q902" s="716"/>
      <c r="R902" s="716"/>
      <c r="S902" s="713"/>
      <c r="T902" s="713"/>
      <c r="U902" s="713"/>
      <c r="V902" s="713"/>
      <c r="W902" s="713"/>
      <c r="X902" s="713"/>
      <c r="Y902" s="713"/>
      <c r="Z902" s="713"/>
      <c r="AA902" s="713"/>
      <c r="AB902" s="713"/>
      <c r="AC902" s="713"/>
      <c r="AD902" s="713"/>
      <c r="AE902" s="713"/>
      <c r="AF902" s="713"/>
      <c r="AG902" s="713"/>
      <c r="AH902" s="713"/>
      <c r="AI902" s="713"/>
      <c r="AJ902" s="2"/>
      <c r="AK902" s="2"/>
      <c r="AL902" s="39"/>
      <c r="AM902" s="39"/>
      <c r="AN902" s="39"/>
      <c r="AO902" s="39"/>
      <c r="AP902" s="39"/>
      <c r="AQ902" s="39"/>
      <c r="AR902" s="13"/>
      <c r="AS902" s="2"/>
    </row>
    <row r="903" spans="1:45" ht="13.5" customHeight="1">
      <c r="A903" s="207">
        <f t="shared" si="192"/>
        <v>50</v>
      </c>
      <c r="B903" s="209">
        <f t="shared" si="192"/>
        <v>0</v>
      </c>
      <c r="C903" s="679" t="s">
        <v>4</v>
      </c>
      <c r="D903" s="680"/>
      <c r="E903" s="680"/>
      <c r="F903" s="680"/>
      <c r="G903" s="681"/>
      <c r="H903" s="184"/>
      <c r="I903" s="285"/>
      <c r="J903" s="185"/>
      <c r="K903" s="285"/>
      <c r="L903" s="185"/>
      <c r="M903" s="185"/>
      <c r="N903" s="716"/>
      <c r="O903" s="716"/>
      <c r="P903" s="716"/>
      <c r="Q903" s="716"/>
      <c r="R903" s="716"/>
      <c r="S903" s="713"/>
      <c r="T903" s="713"/>
      <c r="U903" s="713"/>
      <c r="V903" s="713"/>
      <c r="W903" s="713"/>
      <c r="X903" s="713"/>
      <c r="Y903" s="713"/>
      <c r="Z903" s="713"/>
      <c r="AA903" s="713"/>
      <c r="AB903" s="713"/>
      <c r="AC903" s="713"/>
      <c r="AD903" s="713"/>
      <c r="AE903" s="713"/>
      <c r="AF903" s="713"/>
      <c r="AG903" s="713"/>
      <c r="AH903" s="713"/>
      <c r="AI903" s="713"/>
      <c r="AJ903" s="2"/>
      <c r="AK903" s="2"/>
      <c r="AL903" s="89"/>
      <c r="AM903" s="89"/>
      <c r="AN903" s="744" t="s">
        <v>150</v>
      </c>
      <c r="AO903" s="744"/>
      <c r="AP903" s="744"/>
      <c r="AQ903" s="744"/>
      <c r="AR903" s="744"/>
      <c r="AS903" s="744"/>
    </row>
    <row r="904" spans="1:45" ht="13.5" customHeight="1">
      <c r="A904" s="182">
        <f t="shared" si="192"/>
        <v>40</v>
      </c>
      <c r="B904" s="209">
        <f t="shared" si="192"/>
        <v>0</v>
      </c>
      <c r="C904" s="679" t="s">
        <v>262</v>
      </c>
      <c r="D904" s="680"/>
      <c r="E904" s="680"/>
      <c r="F904" s="680"/>
      <c r="G904" s="681"/>
      <c r="H904" s="183"/>
      <c r="I904" s="284"/>
      <c r="J904" s="423"/>
      <c r="K904" s="287"/>
      <c r="L904" s="149"/>
      <c r="M904" s="149"/>
      <c r="N904" s="149"/>
      <c r="O904" s="149"/>
      <c r="P904" s="149"/>
      <c r="Q904" s="149"/>
      <c r="R904" s="149"/>
      <c r="S904" s="713"/>
      <c r="T904" s="713"/>
      <c r="U904" s="713"/>
      <c r="V904" s="713"/>
      <c r="W904" s="713"/>
      <c r="X904" s="713"/>
      <c r="Y904" s="713"/>
      <c r="Z904" s="713"/>
      <c r="AA904" s="713"/>
      <c r="AB904" s="713"/>
      <c r="AC904" s="713"/>
      <c r="AD904" s="713"/>
      <c r="AE904" s="713"/>
      <c r="AF904" s="713"/>
      <c r="AG904" s="713"/>
      <c r="AH904" s="713"/>
      <c r="AI904" s="713"/>
      <c r="AJ904" s="2"/>
      <c r="AK904" s="2"/>
      <c r="AL904" s="95"/>
      <c r="AM904" s="95"/>
      <c r="AN904" s="95"/>
      <c r="AO904" s="95"/>
      <c r="AP904" s="95"/>
      <c r="AQ904" s="95"/>
      <c r="AR904" s="95"/>
      <c r="AS904" s="2"/>
    </row>
    <row r="905" spans="1:45" ht="13.5" customHeight="1">
      <c r="A905" s="207">
        <f t="shared" si="192"/>
        <v>5</v>
      </c>
      <c r="B905" s="208">
        <f t="shared" si="192"/>
        <v>0</v>
      </c>
      <c r="C905" s="679" t="s">
        <v>263</v>
      </c>
      <c r="D905" s="680"/>
      <c r="E905" s="680"/>
      <c r="F905" s="680"/>
      <c r="G905" s="681"/>
      <c r="H905" s="183"/>
      <c r="I905" s="284"/>
      <c r="J905" s="423"/>
      <c r="K905" s="287"/>
      <c r="L905" s="149"/>
      <c r="M905" s="149"/>
      <c r="N905" s="149"/>
      <c r="O905" s="149"/>
      <c r="P905" s="149"/>
      <c r="Q905" s="149"/>
      <c r="R905" s="149"/>
      <c r="S905" s="713"/>
      <c r="T905" s="713"/>
      <c r="U905" s="713"/>
      <c r="V905" s="713"/>
      <c r="W905" s="713"/>
      <c r="X905" s="713"/>
      <c r="Y905" s="713"/>
      <c r="Z905" s="713"/>
      <c r="AA905" s="713"/>
      <c r="AB905" s="713"/>
      <c r="AC905" s="713"/>
      <c r="AD905" s="713"/>
      <c r="AE905" s="713"/>
      <c r="AF905" s="713"/>
      <c r="AG905" s="713"/>
      <c r="AH905" s="713"/>
      <c r="AI905" s="713"/>
      <c r="AJ905" s="2"/>
      <c r="AK905" s="2"/>
      <c r="AL905" s="95"/>
      <c r="AM905" s="95"/>
      <c r="AN905" s="95"/>
      <c r="AO905" s="95"/>
      <c r="AP905" s="95"/>
      <c r="AQ905" s="95"/>
      <c r="AR905" s="95"/>
      <c r="AS905" s="2"/>
    </row>
    <row r="906" spans="1:45" ht="13.5" customHeight="1">
      <c r="A906" s="182">
        <f t="shared" si="192"/>
        <v>5</v>
      </c>
      <c r="B906" s="209">
        <f t="shared" si="192"/>
        <v>0</v>
      </c>
      <c r="C906" s="679" t="s">
        <v>5</v>
      </c>
      <c r="D906" s="680"/>
      <c r="E906" s="680"/>
      <c r="F906" s="680"/>
      <c r="G906" s="681"/>
      <c r="H906" s="183"/>
      <c r="I906" s="284"/>
      <c r="J906" s="423"/>
      <c r="K906" s="287"/>
      <c r="L906" s="149"/>
      <c r="M906" s="149"/>
      <c r="N906" s="149"/>
      <c r="O906" s="149"/>
      <c r="P906" s="149"/>
      <c r="Q906" s="149"/>
      <c r="R906" s="149"/>
      <c r="S906" s="713"/>
      <c r="T906" s="713"/>
      <c r="U906" s="713"/>
      <c r="V906" s="713"/>
      <c r="W906" s="713"/>
      <c r="X906" s="713"/>
      <c r="Y906" s="713"/>
      <c r="Z906" s="713"/>
      <c r="AA906" s="713"/>
      <c r="AB906" s="713"/>
      <c r="AC906" s="713"/>
      <c r="AD906" s="713"/>
      <c r="AE906" s="713"/>
      <c r="AF906" s="713"/>
      <c r="AG906" s="713"/>
      <c r="AH906" s="713"/>
      <c r="AI906" s="713"/>
      <c r="AJ906" s="2"/>
      <c r="AK906" s="2"/>
      <c r="AL906" s="2"/>
      <c r="AM906" s="2"/>
      <c r="AN906" s="2"/>
      <c r="AO906" s="2"/>
      <c r="AP906" s="2"/>
      <c r="AQ906" s="2"/>
      <c r="AR906" s="13"/>
      <c r="AS906" s="2"/>
    </row>
    <row r="907" spans="1:45" ht="13.5" customHeight="1">
      <c r="A907" s="182">
        <f t="shared" si="192"/>
        <v>10</v>
      </c>
      <c r="B907" s="209">
        <f t="shared" si="192"/>
        <v>0</v>
      </c>
      <c r="C907" s="679" t="s">
        <v>6</v>
      </c>
      <c r="D907" s="680"/>
      <c r="E907" s="680"/>
      <c r="F907" s="680"/>
      <c r="G907" s="681"/>
      <c r="H907" s="149"/>
      <c r="I907" s="284"/>
      <c r="J907" s="185"/>
      <c r="K907" s="285"/>
      <c r="L907" s="185"/>
      <c r="M907" s="185"/>
      <c r="N907" s="185"/>
      <c r="O907" s="185"/>
      <c r="P907" s="185"/>
      <c r="Q907" s="185"/>
      <c r="R907" s="185"/>
      <c r="S907" s="713"/>
      <c r="T907" s="713"/>
      <c r="U907" s="713"/>
      <c r="V907" s="713"/>
      <c r="W907" s="713"/>
      <c r="X907" s="713"/>
      <c r="Y907" s="713"/>
      <c r="Z907" s="713"/>
      <c r="AA907" s="713"/>
      <c r="AB907" s="713"/>
      <c r="AC907" s="713"/>
      <c r="AD907" s="713"/>
      <c r="AE907" s="713"/>
      <c r="AF907" s="713"/>
      <c r="AG907" s="713"/>
      <c r="AH907" s="713"/>
      <c r="AI907" s="713"/>
      <c r="AJ907" s="96"/>
      <c r="AK907" s="96"/>
      <c r="AL907" s="96"/>
      <c r="AM907" s="96"/>
      <c r="AN907" s="743" t="s">
        <v>149</v>
      </c>
      <c r="AO907" s="743"/>
      <c r="AP907" s="743"/>
      <c r="AQ907" s="743"/>
      <c r="AR907" s="743"/>
      <c r="AS907" s="743"/>
    </row>
    <row r="908" spans="1:45" ht="13.5" customHeight="1" thickBot="1">
      <c r="A908" s="210">
        <f t="shared" si="192"/>
        <v>0</v>
      </c>
      <c r="B908" s="211">
        <f t="shared" si="192"/>
        <v>0</v>
      </c>
      <c r="C908" s="699" t="s">
        <v>7</v>
      </c>
      <c r="D908" s="700"/>
      <c r="E908" s="700"/>
      <c r="F908" s="700"/>
      <c r="G908" s="701"/>
      <c r="H908" s="186"/>
      <c r="I908" s="286"/>
      <c r="J908" s="187"/>
      <c r="K908" s="218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223"/>
      <c r="AE908" s="223"/>
      <c r="AF908" s="218"/>
      <c r="AG908" s="253"/>
      <c r="AH908" s="276"/>
      <c r="AI908" s="250"/>
      <c r="AJ908" s="97"/>
      <c r="AK908" s="97"/>
      <c r="AL908" s="97"/>
      <c r="AM908" s="97"/>
      <c r="AN908" s="5"/>
      <c r="AO908" s="5"/>
      <c r="AP908" s="5"/>
      <c r="AQ908" s="5"/>
      <c r="AR908" s="14"/>
      <c r="AS908" s="5"/>
    </row>
    <row r="909" spans="1:45" ht="16.5" customHeight="1">
      <c r="A909" s="747" t="s">
        <v>61</v>
      </c>
      <c r="B909" s="748"/>
      <c r="C909" s="697" t="s">
        <v>8</v>
      </c>
      <c r="D909" s="657"/>
      <c r="E909" s="657"/>
      <c r="F909" s="657"/>
      <c r="G909" s="658"/>
      <c r="H909" s="762" t="s">
        <v>9</v>
      </c>
      <c r="I909" s="729" t="s">
        <v>50</v>
      </c>
      <c r="J909" s="758" t="s">
        <v>117</v>
      </c>
      <c r="K909" s="729" t="s">
        <v>47</v>
      </c>
      <c r="L909" s="702" t="s">
        <v>10</v>
      </c>
      <c r="M909" s="702" t="s">
        <v>11</v>
      </c>
      <c r="N909" s="702" t="s">
        <v>44</v>
      </c>
      <c r="O909" s="702" t="s">
        <v>12</v>
      </c>
      <c r="P909" s="702" t="s">
        <v>13</v>
      </c>
      <c r="Q909" s="702" t="s">
        <v>14</v>
      </c>
      <c r="R909" s="702" t="s">
        <v>15</v>
      </c>
      <c r="S909" s="702" t="s">
        <v>45</v>
      </c>
      <c r="T909" s="702" t="s">
        <v>16</v>
      </c>
      <c r="U909" s="702" t="s">
        <v>17</v>
      </c>
      <c r="V909" s="702" t="s">
        <v>18</v>
      </c>
      <c r="W909" s="702" t="s">
        <v>19</v>
      </c>
      <c r="X909" s="702" t="s">
        <v>20</v>
      </c>
      <c r="Y909" s="702" t="s">
        <v>55</v>
      </c>
      <c r="Z909" s="702" t="s">
        <v>54</v>
      </c>
      <c r="AA909" s="702" t="s">
        <v>53</v>
      </c>
      <c r="AB909" s="702" t="s">
        <v>21</v>
      </c>
      <c r="AC909" s="687" t="s">
        <v>22</v>
      </c>
      <c r="AD909" s="733" t="s">
        <v>56</v>
      </c>
      <c r="AE909" s="734"/>
      <c r="AF909" s="729" t="s">
        <v>148</v>
      </c>
      <c r="AG909" s="735" t="s">
        <v>43</v>
      </c>
      <c r="AH909" s="736" t="s">
        <v>316</v>
      </c>
      <c r="AI909" s="763" t="s">
        <v>23</v>
      </c>
      <c r="AJ909" s="759" t="s">
        <v>24</v>
      </c>
      <c r="AK909" s="670" t="s">
        <v>25</v>
      </c>
      <c r="AL909" s="755" t="s">
        <v>57</v>
      </c>
      <c r="AM909" s="756"/>
      <c r="AN909" s="756"/>
      <c r="AO909" s="756"/>
      <c r="AP909" s="756"/>
      <c r="AQ909" s="756"/>
      <c r="AR909" s="757"/>
      <c r="AS909" s="753" t="s">
        <v>26</v>
      </c>
    </row>
    <row r="910" spans="1:45" ht="46.5" customHeight="1" thickBot="1">
      <c r="A910" s="749"/>
      <c r="B910" s="750"/>
      <c r="C910" s="150" t="s">
        <v>27</v>
      </c>
      <c r="D910" s="181" t="s">
        <v>28</v>
      </c>
      <c r="E910" s="181" t="s">
        <v>29</v>
      </c>
      <c r="F910" s="181" t="s">
        <v>30</v>
      </c>
      <c r="G910" s="151" t="s">
        <v>51</v>
      </c>
      <c r="H910" s="660"/>
      <c r="I910" s="662"/>
      <c r="J910" s="656"/>
      <c r="K910" s="662"/>
      <c r="L910" s="664"/>
      <c r="M910" s="664"/>
      <c r="N910" s="664"/>
      <c r="O910" s="664"/>
      <c r="P910" s="664"/>
      <c r="Q910" s="664"/>
      <c r="R910" s="664"/>
      <c r="S910" s="664"/>
      <c r="T910" s="664"/>
      <c r="U910" s="664"/>
      <c r="V910" s="664"/>
      <c r="W910" s="664"/>
      <c r="X910" s="664"/>
      <c r="Y910" s="664"/>
      <c r="Z910" s="664"/>
      <c r="AA910" s="664"/>
      <c r="AB910" s="664"/>
      <c r="AC910" s="688"/>
      <c r="AD910" s="711"/>
      <c r="AE910" s="712"/>
      <c r="AF910" s="662"/>
      <c r="AG910" s="665"/>
      <c r="AH910" s="737"/>
      <c r="AI910" s="686"/>
      <c r="AJ910" s="760"/>
      <c r="AK910" s="761"/>
      <c r="AL910" s="9" t="s">
        <v>31</v>
      </c>
      <c r="AM910" s="122" t="s">
        <v>32</v>
      </c>
      <c r="AN910" s="10" t="s">
        <v>33</v>
      </c>
      <c r="AO910" s="121" t="s">
        <v>34</v>
      </c>
      <c r="AP910" s="10" t="s">
        <v>35</v>
      </c>
      <c r="AQ910" s="122" t="s">
        <v>36</v>
      </c>
      <c r="AR910" s="15" t="s">
        <v>37</v>
      </c>
      <c r="AS910" s="695"/>
    </row>
    <row r="911" spans="1:45" ht="23.45" customHeight="1" thickBot="1">
      <c r="A911" s="749"/>
      <c r="B911" s="750"/>
      <c r="C911" s="205">
        <f>'هر څه دلته وليکئ'!AD71</f>
        <v>0</v>
      </c>
      <c r="D911" s="205">
        <f>'هر څه دلته وليکئ'!AE71</f>
        <v>0</v>
      </c>
      <c r="E911" s="205">
        <f>'هر څه دلته وليکئ'!AF71</f>
        <v>0</v>
      </c>
      <c r="F911" s="205">
        <f>'هر څه دلته وليکئ'!AG71</f>
        <v>0</v>
      </c>
      <c r="G911" s="432">
        <f>'هر څه دلته وليکئ'!AH71</f>
        <v>0</v>
      </c>
      <c r="H911" s="190">
        <f>'هر څه دلته وليکئ'!AI71</f>
        <v>0</v>
      </c>
      <c r="I911" s="205">
        <f>'هر څه دلته وليکئ'!AJ71</f>
        <v>0</v>
      </c>
      <c r="J911" s="721">
        <f>'هر څه دلته وليکئ'!AB71</f>
        <v>0</v>
      </c>
      <c r="K911" s="433">
        <f>'هر څه دلته وليکئ'!AK71</f>
        <v>0</v>
      </c>
      <c r="L911" s="190">
        <f>'هر څه دلته وليکئ'!AL71</f>
        <v>0</v>
      </c>
      <c r="M911" s="190">
        <f>'هر څه دلته وليکئ'!AM71</f>
        <v>0</v>
      </c>
      <c r="N911" s="190">
        <f>'هر څه دلته وليکئ'!AN71</f>
        <v>0</v>
      </c>
      <c r="O911" s="190">
        <f>'هر څه دلته وليکئ'!AO71</f>
        <v>0</v>
      </c>
      <c r="P911" s="190">
        <f>'هر څه دلته وليکئ'!AP71</f>
        <v>0</v>
      </c>
      <c r="Q911" s="190">
        <f>'هر څه دلته وليکئ'!AQ71</f>
        <v>0</v>
      </c>
      <c r="R911" s="190">
        <f>'هر څه دلته وليکئ'!AR71</f>
        <v>0</v>
      </c>
      <c r="S911" s="190">
        <f>'هر څه دلته وليکئ'!AS71</f>
        <v>0</v>
      </c>
      <c r="T911" s="190">
        <f>'هر څه دلته وليکئ'!AT71</f>
        <v>0</v>
      </c>
      <c r="U911" s="190">
        <f>'هر څه دلته وليکئ'!AU71</f>
        <v>0</v>
      </c>
      <c r="V911" s="190">
        <f>'هر څه دلته وليکئ'!AV71</f>
        <v>0</v>
      </c>
      <c r="W911" s="190">
        <f>'هر څه دلته وليکئ'!AW71</f>
        <v>0</v>
      </c>
      <c r="X911" s="190">
        <f>'هر څه دلته وليکئ'!AX71</f>
        <v>0</v>
      </c>
      <c r="Y911" s="190"/>
      <c r="Z911" s="190">
        <f>'هر څه دلته وليکئ'!AZ71</f>
        <v>0</v>
      </c>
      <c r="AA911" s="190">
        <f>'هر څه دلته وليکئ'!BA71</f>
        <v>0</v>
      </c>
      <c r="AB911" s="190">
        <f>'هر څه دلته وليکئ'!BB71</f>
        <v>0</v>
      </c>
      <c r="AC911" s="193">
        <f>'هر څه دلته وليکئ'!BC71</f>
        <v>0</v>
      </c>
      <c r="AD911" s="745" t="s">
        <v>114</v>
      </c>
      <c r="AE911" s="746"/>
      <c r="AF911" s="205">
        <f>'هر څه دلته وليکئ'!BD71</f>
        <v>0</v>
      </c>
      <c r="AG911" s="706">
        <f>'هر څه دلته وليکئ'!DH71</f>
        <v>0</v>
      </c>
      <c r="AH911" s="740">
        <f>'هر څه دلته وليکئ'!DI71</f>
        <v>0</v>
      </c>
      <c r="AI911" s="421" t="str">
        <f>'هر څه دلته وليکئ'!DJ71</f>
        <v xml:space="preserve"> ثبت </v>
      </c>
      <c r="AJ911" s="673">
        <f>'هر څه دلته وليکئ'!DM71</f>
        <v>0</v>
      </c>
      <c r="AK911" s="682">
        <f>'هر څه دلته وليکئ'!DN71</f>
        <v>0</v>
      </c>
      <c r="AL911" s="676">
        <f>'هر څه دلته وليکئ'!DO71</f>
        <v>0</v>
      </c>
      <c r="AM911" s="673">
        <f>'هر څه دلته وليکئ'!DP71</f>
        <v>0</v>
      </c>
      <c r="AN911" s="673">
        <f>'هر څه دلته وليکئ'!DQ71</f>
        <v>0</v>
      </c>
      <c r="AO911" s="673">
        <f>'هر څه دلته وليکئ'!DR71</f>
        <v>0</v>
      </c>
      <c r="AP911" s="673">
        <f>'هر څه دلته وليکئ'!DS71</f>
        <v>0</v>
      </c>
      <c r="AQ911" s="673">
        <f>'هر څه دلته وليکئ'!DT71</f>
        <v>0</v>
      </c>
      <c r="AR911" s="673">
        <f>'هر څه دلته وليکئ'!DU71</f>
        <v>0</v>
      </c>
      <c r="AS911" s="670">
        <v>61</v>
      </c>
    </row>
    <row r="912" spans="1:45" ht="23.45" customHeight="1" thickBot="1">
      <c r="A912" s="749"/>
      <c r="B912" s="750"/>
      <c r="C912" s="205">
        <f>'هر څه دلته وليکئ'!A71</f>
        <v>0</v>
      </c>
      <c r="D912" s="205">
        <f>'هر څه دلته وليکئ'!B71</f>
        <v>0</v>
      </c>
      <c r="E912" s="205">
        <f>'هر څه دلته وليکئ'!C71</f>
        <v>0</v>
      </c>
      <c r="F912" s="205">
        <f>'هر څه دلته وليکئ'!D71</f>
        <v>0</v>
      </c>
      <c r="G912" s="432">
        <f>'هر څه دلته وليکئ'!E71</f>
        <v>0</v>
      </c>
      <c r="H912" s="190">
        <f>'هر څه دلته وليکئ'!F71</f>
        <v>0</v>
      </c>
      <c r="I912" s="205">
        <f>'هر څه دلته وليکئ'!G71</f>
        <v>0</v>
      </c>
      <c r="J912" s="722"/>
      <c r="K912" s="435">
        <f>'هر څه دلته وليکئ'!H71</f>
        <v>0</v>
      </c>
      <c r="L912" s="194">
        <f>'هر څه دلته وليکئ'!I71</f>
        <v>0</v>
      </c>
      <c r="M912" s="194">
        <f>'هر څه دلته وليکئ'!J71</f>
        <v>0</v>
      </c>
      <c r="N912" s="194">
        <f>'هر څه دلته وليکئ'!K71</f>
        <v>0</v>
      </c>
      <c r="O912" s="194">
        <f>'هر څه دلته وليکئ'!L71</f>
        <v>0</v>
      </c>
      <c r="P912" s="194">
        <f>'هر څه دلته وليکئ'!M71</f>
        <v>0</v>
      </c>
      <c r="Q912" s="194">
        <f>'هر څه دلته وليکئ'!N71</f>
        <v>0</v>
      </c>
      <c r="R912" s="194">
        <f>'هر څه دلته وليکئ'!O71</f>
        <v>0</v>
      </c>
      <c r="S912" s="194"/>
      <c r="T912" s="194">
        <f>'هر څه دلته وليکئ'!Q71</f>
        <v>0</v>
      </c>
      <c r="U912" s="194">
        <f>'هر څه دلته وليکئ'!R71</f>
        <v>0</v>
      </c>
      <c r="V912" s="194">
        <f>'هر څه دلته وليکئ'!S71</f>
        <v>0</v>
      </c>
      <c r="W912" s="194">
        <f>'هر څه دلته وليکئ'!T71</f>
        <v>0</v>
      </c>
      <c r="X912" s="194">
        <f>'هر څه دلته وليکئ'!U71</f>
        <v>0</v>
      </c>
      <c r="Y912" s="194"/>
      <c r="Z912" s="194">
        <f>'هر څه دلته وليکئ'!W71</f>
        <v>0</v>
      </c>
      <c r="AA912" s="194">
        <f>'هر څه دلته وليکئ'!X71</f>
        <v>0</v>
      </c>
      <c r="AB912" s="194">
        <f>'هر څه دلته وليکئ'!Y71</f>
        <v>0</v>
      </c>
      <c r="AC912" s="195">
        <f>'هر څه دلته وليکئ'!Z71</f>
        <v>0</v>
      </c>
      <c r="AD912" s="724" t="s">
        <v>115</v>
      </c>
      <c r="AE912" s="725"/>
      <c r="AF912" s="205">
        <f>'هر څه دلته وليکئ'!AA71</f>
        <v>0</v>
      </c>
      <c r="AG912" s="707"/>
      <c r="AH912" s="741"/>
      <c r="AI912" s="653" t="str">
        <f>'هر څه دلته وليکئ'!DK71</f>
        <v xml:space="preserve">  پاڼه</v>
      </c>
      <c r="AJ912" s="674"/>
      <c r="AK912" s="683"/>
      <c r="AL912" s="677"/>
      <c r="AM912" s="674"/>
      <c r="AN912" s="674"/>
      <c r="AO912" s="674"/>
      <c r="AP912" s="674"/>
      <c r="AQ912" s="674"/>
      <c r="AR912" s="674"/>
      <c r="AS912" s="671"/>
    </row>
    <row r="913" spans="1:45" ht="23.45" customHeight="1">
      <c r="A913" s="749"/>
      <c r="B913" s="750"/>
      <c r="C913" s="262">
        <f>'هر څه دلته وليکئ'!CG71</f>
        <v>0</v>
      </c>
      <c r="D913" s="262">
        <f>'هر څه دلته وليکئ'!CH71</f>
        <v>0</v>
      </c>
      <c r="E913" s="262">
        <f>'هر څه دلته وليکئ'!CI71</f>
        <v>0</v>
      </c>
      <c r="F913" s="262">
        <f>'هر څه دلته وليکئ'!CJ71</f>
        <v>0</v>
      </c>
      <c r="G913" s="439">
        <f>'هر څه دلته وليکئ'!CK71</f>
        <v>0</v>
      </c>
      <c r="H913" s="447">
        <f>'هر څه دلته وليکئ'!CL71</f>
        <v>0</v>
      </c>
      <c r="I913" s="262">
        <f>'هر څه دلته وليکئ'!CM71</f>
        <v>0</v>
      </c>
      <c r="J913" s="722"/>
      <c r="K913" s="262">
        <f>'هر څه دلته وليکئ'!CO71</f>
        <v>0</v>
      </c>
      <c r="L913" s="155">
        <f>'هر څه دلته وليکئ'!CP71</f>
        <v>0</v>
      </c>
      <c r="M913" s="155">
        <f>'هر څه دلته وليکئ'!CQ71</f>
        <v>0</v>
      </c>
      <c r="N913" s="155"/>
      <c r="O913" s="155">
        <f>'هر څه دلته وليکئ'!CS71</f>
        <v>0</v>
      </c>
      <c r="P913" s="155"/>
      <c r="Q913" s="155">
        <f>'هر څه دلته وليکئ'!CU71</f>
        <v>0</v>
      </c>
      <c r="R913" s="155">
        <f>'هر څه دلته وليکئ'!CV71</f>
        <v>0</v>
      </c>
      <c r="S913" s="155"/>
      <c r="T913" s="155">
        <f>'هر څه دلته وليکئ'!CX71</f>
        <v>0</v>
      </c>
      <c r="U913" s="155">
        <f>'هر څه دلته وليکئ'!CY71</f>
        <v>0</v>
      </c>
      <c r="V913" s="155">
        <f>'هر څه دلته وليکئ'!CZ71</f>
        <v>0</v>
      </c>
      <c r="W913" s="155">
        <f>'هر څه دلته وليکئ'!DA71</f>
        <v>0</v>
      </c>
      <c r="X913" s="155">
        <f>'هر څه دلته وليکئ'!DB71</f>
        <v>0</v>
      </c>
      <c r="Y913" s="155"/>
      <c r="Z913" s="155">
        <f>'هر څه دلته وليکئ'!DD71</f>
        <v>0</v>
      </c>
      <c r="AA913" s="155">
        <f>'هر څه دلته وليکئ'!DE71</f>
        <v>0</v>
      </c>
      <c r="AB913" s="155">
        <f>'هر څه دلته وليکئ'!DF71</f>
        <v>0</v>
      </c>
      <c r="AC913" s="196">
        <f>'هر څه دلته وليکئ'!DG71</f>
        <v>0</v>
      </c>
      <c r="AD913" s="224" t="s">
        <v>49</v>
      </c>
      <c r="AE913" s="738" t="s">
        <v>116</v>
      </c>
      <c r="AF913" s="729">
        <f>AF13</f>
        <v>1403</v>
      </c>
      <c r="AG913" s="707"/>
      <c r="AH913" s="741"/>
      <c r="AI913" s="653"/>
      <c r="AJ913" s="674"/>
      <c r="AK913" s="683"/>
      <c r="AL913" s="677"/>
      <c r="AM913" s="674"/>
      <c r="AN913" s="674"/>
      <c r="AO913" s="674"/>
      <c r="AP913" s="674"/>
      <c r="AQ913" s="674"/>
      <c r="AR913" s="674"/>
      <c r="AS913" s="671"/>
    </row>
    <row r="914" spans="1:45" ht="23.45" customHeight="1">
      <c r="A914" s="749"/>
      <c r="B914" s="750"/>
      <c r="C914" s="441">
        <v>0</v>
      </c>
      <c r="D914" s="426">
        <v>0</v>
      </c>
      <c r="E914" s="263">
        <f>IF(G914="","",G914-F914)</f>
        <v>0</v>
      </c>
      <c r="F914" s="263">
        <f>IF(F915="","",F915-F913)</f>
        <v>0</v>
      </c>
      <c r="G914" s="442">
        <f>IF(G915="","",G915-G913)</f>
        <v>0</v>
      </c>
      <c r="H914" s="714">
        <f>'هر څه دلته وليکئ'!BK71</f>
        <v>0</v>
      </c>
      <c r="I914" s="727">
        <f>'هر څه دلته وليکئ'!BL71</f>
        <v>0</v>
      </c>
      <c r="J914" s="722"/>
      <c r="K914" s="263">
        <f>'هر څه دلته وليکئ'!BM71</f>
        <v>0</v>
      </c>
      <c r="L914" s="156">
        <f>'هر څه دلته وليکئ'!BN71</f>
        <v>0</v>
      </c>
      <c r="M914" s="156">
        <f>'هر څه دلته وليکئ'!BO71</f>
        <v>0</v>
      </c>
      <c r="N914" s="156"/>
      <c r="O914" s="156">
        <f>'هر څه دلته وليکئ'!BQ71</f>
        <v>0</v>
      </c>
      <c r="P914" s="156"/>
      <c r="Q914" s="156">
        <f>'هر څه دلته وليکئ'!BS71</f>
        <v>0</v>
      </c>
      <c r="R914" s="156">
        <f>'هر څه دلته وليکئ'!BT71</f>
        <v>0</v>
      </c>
      <c r="S914" s="156"/>
      <c r="T914" s="156">
        <f>'هر څه دلته وليکئ'!BV71</f>
        <v>0</v>
      </c>
      <c r="U914" s="156">
        <f>'هر څه دلته وليکئ'!BW71</f>
        <v>0</v>
      </c>
      <c r="V914" s="156">
        <f>'هر څه دلته وليکئ'!BX71</f>
        <v>0</v>
      </c>
      <c r="W914" s="156">
        <f>'هر څه دلته وليکئ'!BY71</f>
        <v>0</v>
      </c>
      <c r="X914" s="156">
        <f>'هر څه دلته وليکئ'!BZ71</f>
        <v>0</v>
      </c>
      <c r="Y914" s="156"/>
      <c r="Z914" s="156">
        <f>'هر څه دلته وليکئ'!CB71</f>
        <v>0</v>
      </c>
      <c r="AA914" s="156">
        <f>'هر څه دلته وليکئ'!CC71</f>
        <v>0</v>
      </c>
      <c r="AB914" s="156">
        <f>'هر څه دلته وليکئ'!CD71</f>
        <v>0</v>
      </c>
      <c r="AC914" s="198">
        <f>'هر څه دلته وليکئ'!CE71</f>
        <v>0</v>
      </c>
      <c r="AD914" s="225" t="s">
        <v>0</v>
      </c>
      <c r="AE914" s="738"/>
      <c r="AF914" s="661"/>
      <c r="AG914" s="707"/>
      <c r="AH914" s="741"/>
      <c r="AI914" s="653" t="str">
        <f>'هر څه دلته وليکئ'!DL71</f>
        <v>جلد</v>
      </c>
      <c r="AJ914" s="674"/>
      <c r="AK914" s="683"/>
      <c r="AL914" s="677"/>
      <c r="AM914" s="674"/>
      <c r="AN914" s="674"/>
      <c r="AO914" s="674"/>
      <c r="AP914" s="674"/>
      <c r="AQ914" s="674"/>
      <c r="AR914" s="674"/>
      <c r="AS914" s="671"/>
    </row>
    <row r="915" spans="1:45" ht="23.45" customHeight="1">
      <c r="A915" s="751"/>
      <c r="B915" s="752"/>
      <c r="C915" s="263">
        <f>'هر څه دلته وليکئ'!BF71</f>
        <v>0</v>
      </c>
      <c r="D915" s="263">
        <f>'هر څه دلته وليکئ'!BG71</f>
        <v>0</v>
      </c>
      <c r="E915" s="263">
        <f>'هر څه دلته وليکئ'!BH71</f>
        <v>0</v>
      </c>
      <c r="F915" s="263">
        <f>'هر څه دلته وليکئ'!BI71</f>
        <v>0</v>
      </c>
      <c r="G915" s="450">
        <f>'هر څه دلته وليکئ'!BJ71</f>
        <v>0</v>
      </c>
      <c r="H915" s="715"/>
      <c r="I915" s="728"/>
      <c r="J915" s="723"/>
      <c r="K915" s="263">
        <f t="shared" ref="K915:R915" si="193">SUM(K914+K913)</f>
        <v>0</v>
      </c>
      <c r="L915" s="156">
        <f t="shared" si="193"/>
        <v>0</v>
      </c>
      <c r="M915" s="189">
        <f t="shared" si="193"/>
        <v>0</v>
      </c>
      <c r="N915" s="189"/>
      <c r="O915" s="189">
        <f t="shared" si="193"/>
        <v>0</v>
      </c>
      <c r="P915" s="189"/>
      <c r="Q915" s="189">
        <f t="shared" si="193"/>
        <v>0</v>
      </c>
      <c r="R915" s="189">
        <f t="shared" si="193"/>
        <v>0</v>
      </c>
      <c r="S915" s="189"/>
      <c r="T915" s="189">
        <f t="shared" ref="T915:X915" si="194">SUM(T914+T913)</f>
        <v>0</v>
      </c>
      <c r="U915" s="189">
        <f t="shared" si="194"/>
        <v>0</v>
      </c>
      <c r="V915" s="189">
        <f t="shared" si="194"/>
        <v>0</v>
      </c>
      <c r="W915" s="189">
        <f t="shared" si="194"/>
        <v>0</v>
      </c>
      <c r="X915" s="189">
        <f t="shared" si="194"/>
        <v>0</v>
      </c>
      <c r="Y915" s="189"/>
      <c r="Z915" s="189">
        <f t="shared" ref="Z915:AB915" si="195">SUM(Z914+Z913)</f>
        <v>0</v>
      </c>
      <c r="AA915" s="189">
        <f t="shared" si="195"/>
        <v>0</v>
      </c>
      <c r="AB915" s="189">
        <f t="shared" si="195"/>
        <v>0</v>
      </c>
      <c r="AC915" s="204">
        <f>SUM(AC914+AC913)</f>
        <v>0</v>
      </c>
      <c r="AD915" s="226" t="s">
        <v>48</v>
      </c>
      <c r="AE915" s="739"/>
      <c r="AF915" s="728"/>
      <c r="AG915" s="708"/>
      <c r="AH915" s="742"/>
      <c r="AI915" s="654"/>
      <c r="AJ915" s="675"/>
      <c r="AK915" s="684"/>
      <c r="AL915" s="678"/>
      <c r="AM915" s="675"/>
      <c r="AN915" s="675"/>
      <c r="AO915" s="675"/>
      <c r="AP915" s="675"/>
      <c r="AQ915" s="675"/>
      <c r="AR915" s="675"/>
      <c r="AS915" s="672"/>
    </row>
    <row r="916" spans="1:45" ht="15.95" customHeight="1">
      <c r="A916" s="704" t="s">
        <v>264</v>
      </c>
      <c r="B916" s="705"/>
      <c r="C916" s="705"/>
      <c r="D916" s="705"/>
      <c r="E916" s="705"/>
      <c r="F916" s="705"/>
      <c r="G916" s="705"/>
      <c r="H916" s="705"/>
      <c r="I916" s="705"/>
      <c r="J916" s="705"/>
      <c r="K916" s="704" t="s">
        <v>119</v>
      </c>
      <c r="L916" s="705"/>
      <c r="M916" s="705"/>
      <c r="N916" s="705"/>
      <c r="O916" s="705"/>
      <c r="P916" s="705"/>
      <c r="Q916" s="705"/>
      <c r="R916" s="705"/>
      <c r="S916" s="705"/>
      <c r="T916" s="705"/>
      <c r="U916" s="705"/>
      <c r="V916" s="705"/>
      <c r="W916" s="705"/>
      <c r="X916" s="705"/>
      <c r="Y916" s="705"/>
      <c r="Z916" s="705"/>
      <c r="AA916" s="705"/>
      <c r="AB916" s="705"/>
      <c r="AC916" s="717"/>
      <c r="AD916" s="718" t="s">
        <v>118</v>
      </c>
      <c r="AE916" s="719"/>
      <c r="AF916" s="719"/>
      <c r="AG916" s="719"/>
      <c r="AH916" s="719"/>
      <c r="AI916" s="719"/>
      <c r="AJ916" s="719"/>
      <c r="AK916" s="719"/>
      <c r="AL916" s="719"/>
      <c r="AM916" s="719"/>
      <c r="AN916" s="719"/>
      <c r="AO916" s="719"/>
      <c r="AP916" s="719"/>
      <c r="AQ916" s="719"/>
      <c r="AR916" s="719"/>
      <c r="AS916" s="720"/>
    </row>
    <row r="917" spans="1:45" ht="15.95" customHeight="1" thickBot="1">
      <c r="A917" s="650" t="s">
        <v>58</v>
      </c>
      <c r="B917" s="651"/>
      <c r="C917" s="651"/>
      <c r="D917" s="651"/>
      <c r="E917" s="651"/>
      <c r="F917" s="651"/>
      <c r="G917" s="651"/>
      <c r="H917" s="651"/>
      <c r="I917" s="651"/>
      <c r="J917" s="651"/>
      <c r="K917" s="651"/>
      <c r="L917" s="651"/>
      <c r="M917" s="651"/>
      <c r="N917" s="651"/>
      <c r="O917" s="651"/>
      <c r="P917" s="651"/>
      <c r="Q917" s="651"/>
      <c r="R917" s="651"/>
      <c r="S917" s="651"/>
      <c r="T917" s="651"/>
      <c r="U917" s="651"/>
      <c r="V917" s="651"/>
      <c r="W917" s="651"/>
      <c r="X917" s="651"/>
      <c r="Y917" s="651"/>
      <c r="Z917" s="651"/>
      <c r="AA917" s="651"/>
      <c r="AB917" s="651"/>
      <c r="AC917" s="651"/>
      <c r="AD917" s="651"/>
      <c r="AE917" s="651"/>
      <c r="AF917" s="651"/>
      <c r="AG917" s="651"/>
      <c r="AH917" s="651"/>
      <c r="AI917" s="651"/>
      <c r="AJ917" s="651"/>
      <c r="AK917" s="651"/>
      <c r="AL917" s="651"/>
      <c r="AM917" s="651"/>
      <c r="AN917" s="651"/>
      <c r="AO917" s="651"/>
      <c r="AP917" s="651"/>
      <c r="AQ917" s="651"/>
      <c r="AR917" s="651"/>
      <c r="AS917" s="652"/>
    </row>
    <row r="918" spans="1:45" ht="14.45" customHeight="1">
      <c r="A918" s="666" t="s">
        <v>61</v>
      </c>
      <c r="B918" s="667"/>
      <c r="C918" s="657" t="s">
        <v>8</v>
      </c>
      <c r="D918" s="657"/>
      <c r="E918" s="657"/>
      <c r="F918" s="657"/>
      <c r="G918" s="658"/>
      <c r="H918" s="659" t="s">
        <v>9</v>
      </c>
      <c r="I918" s="661" t="s">
        <v>50</v>
      </c>
      <c r="J918" s="655" t="s">
        <v>147</v>
      </c>
      <c r="K918" s="661" t="s">
        <v>146</v>
      </c>
      <c r="L918" s="663" t="s">
        <v>10</v>
      </c>
      <c r="M918" s="663" t="s">
        <v>11</v>
      </c>
      <c r="N918" s="663" t="s">
        <v>44</v>
      </c>
      <c r="O918" s="663" t="s">
        <v>12</v>
      </c>
      <c r="P918" s="663" t="s">
        <v>13</v>
      </c>
      <c r="Q918" s="663" t="s">
        <v>14</v>
      </c>
      <c r="R918" s="663" t="s">
        <v>15</v>
      </c>
      <c r="S918" s="663" t="s">
        <v>45</v>
      </c>
      <c r="T918" s="663" t="s">
        <v>16</v>
      </c>
      <c r="U918" s="663" t="s">
        <v>17</v>
      </c>
      <c r="V918" s="663" t="s">
        <v>18</v>
      </c>
      <c r="W918" s="663" t="s">
        <v>19</v>
      </c>
      <c r="X918" s="663" t="s">
        <v>20</v>
      </c>
      <c r="Y918" s="663" t="s">
        <v>55</v>
      </c>
      <c r="Z918" s="663" t="s">
        <v>54</v>
      </c>
      <c r="AA918" s="663" t="s">
        <v>53</v>
      </c>
      <c r="AB918" s="663" t="s">
        <v>21</v>
      </c>
      <c r="AC918" s="696" t="s">
        <v>22</v>
      </c>
      <c r="AD918" s="709" t="s">
        <v>56</v>
      </c>
      <c r="AE918" s="710"/>
      <c r="AF918" s="661" t="s">
        <v>148</v>
      </c>
      <c r="AG918" s="653" t="s">
        <v>43</v>
      </c>
      <c r="AH918" s="736" t="s">
        <v>316</v>
      </c>
      <c r="AI918" s="685" t="s">
        <v>23</v>
      </c>
      <c r="AJ918" s="685" t="s">
        <v>24</v>
      </c>
      <c r="AK918" s="731" t="s">
        <v>25</v>
      </c>
      <c r="AL918" s="691" t="s">
        <v>57</v>
      </c>
      <c r="AM918" s="692"/>
      <c r="AN918" s="692"/>
      <c r="AO918" s="692"/>
      <c r="AP918" s="692"/>
      <c r="AQ918" s="692"/>
      <c r="AR918" s="693"/>
      <c r="AS918" s="694" t="s">
        <v>26</v>
      </c>
    </row>
    <row r="919" spans="1:45" ht="46.5" customHeight="1" thickBot="1">
      <c r="A919" s="668"/>
      <c r="B919" s="669"/>
      <c r="C919" s="150" t="s">
        <v>27</v>
      </c>
      <c r="D919" s="181" t="s">
        <v>28</v>
      </c>
      <c r="E919" s="181" t="s">
        <v>29</v>
      </c>
      <c r="F919" s="181" t="s">
        <v>30</v>
      </c>
      <c r="G919" s="151" t="s">
        <v>51</v>
      </c>
      <c r="H919" s="660"/>
      <c r="I919" s="662"/>
      <c r="J919" s="656"/>
      <c r="K919" s="662"/>
      <c r="L919" s="664"/>
      <c r="M919" s="664"/>
      <c r="N919" s="664"/>
      <c r="O919" s="664"/>
      <c r="P919" s="664"/>
      <c r="Q919" s="664"/>
      <c r="R919" s="664"/>
      <c r="S919" s="664"/>
      <c r="T919" s="664"/>
      <c r="U919" s="664"/>
      <c r="V919" s="664"/>
      <c r="W919" s="664"/>
      <c r="X919" s="664"/>
      <c r="Y919" s="664"/>
      <c r="Z919" s="664"/>
      <c r="AA919" s="664"/>
      <c r="AB919" s="664"/>
      <c r="AC919" s="688"/>
      <c r="AD919" s="711"/>
      <c r="AE919" s="712"/>
      <c r="AF919" s="662"/>
      <c r="AG919" s="665"/>
      <c r="AH919" s="737"/>
      <c r="AI919" s="686"/>
      <c r="AJ919" s="686"/>
      <c r="AK919" s="732"/>
      <c r="AL919" s="91" t="s">
        <v>31</v>
      </c>
      <c r="AM919" s="122" t="s">
        <v>32</v>
      </c>
      <c r="AN919" s="92" t="s">
        <v>33</v>
      </c>
      <c r="AO919" s="121" t="s">
        <v>34</v>
      </c>
      <c r="AP919" s="92" t="s">
        <v>35</v>
      </c>
      <c r="AQ919" s="122" t="s">
        <v>36</v>
      </c>
      <c r="AR919" s="93" t="s">
        <v>37</v>
      </c>
      <c r="AS919" s="695"/>
    </row>
    <row r="920" spans="1:45" ht="23.45" customHeight="1" thickBot="1">
      <c r="A920" s="668"/>
      <c r="B920" s="669"/>
      <c r="C920" s="205">
        <f>'هر څه دلته وليکئ'!AD72</f>
        <v>0</v>
      </c>
      <c r="D920" s="205">
        <f>'هر څه دلته وليکئ'!AE72</f>
        <v>0</v>
      </c>
      <c r="E920" s="205">
        <f>'هر څه دلته وليکئ'!AF72</f>
        <v>0</v>
      </c>
      <c r="F920" s="205">
        <f>'هر څه دلته وليکئ'!AG72</f>
        <v>0</v>
      </c>
      <c r="G920" s="432">
        <f>'هر څه دلته وليکئ'!AH72</f>
        <v>0</v>
      </c>
      <c r="H920" s="190">
        <f>'هر څه دلته وليکئ'!AI72</f>
        <v>0</v>
      </c>
      <c r="I920" s="205">
        <f>'هر څه دلته وليکئ'!AJ72</f>
        <v>0</v>
      </c>
      <c r="J920" s="721">
        <f>'هر څه دلته وليکئ'!AB72</f>
        <v>0</v>
      </c>
      <c r="K920" s="433">
        <f>'هر څه دلته وليکئ'!AK72</f>
        <v>0</v>
      </c>
      <c r="L920" s="190">
        <f>'هر څه دلته وليکئ'!AL72</f>
        <v>0</v>
      </c>
      <c r="M920" s="190">
        <f>'هر څه دلته وليکئ'!AM72</f>
        <v>0</v>
      </c>
      <c r="N920" s="190">
        <f>'هر څه دلته وليکئ'!AN72</f>
        <v>0</v>
      </c>
      <c r="O920" s="190">
        <f>'هر څه دلته وليکئ'!AO72</f>
        <v>0</v>
      </c>
      <c r="P920" s="190">
        <f>'هر څه دلته وليکئ'!AP72</f>
        <v>0</v>
      </c>
      <c r="Q920" s="190">
        <f>'هر څه دلته وليکئ'!AQ72</f>
        <v>0</v>
      </c>
      <c r="R920" s="190">
        <f>'هر څه دلته وليکئ'!AR72</f>
        <v>0</v>
      </c>
      <c r="S920" s="190">
        <f>'هر څه دلته وليکئ'!AS72</f>
        <v>0</v>
      </c>
      <c r="T920" s="190">
        <f>'هر څه دلته وليکئ'!AT72</f>
        <v>0</v>
      </c>
      <c r="U920" s="190">
        <f>'هر څه دلته وليکئ'!AU72</f>
        <v>0</v>
      </c>
      <c r="V920" s="190">
        <f>'هر څه دلته وليکئ'!AV72</f>
        <v>0</v>
      </c>
      <c r="W920" s="190">
        <f>'هر څه دلته وليکئ'!AW72</f>
        <v>0</v>
      </c>
      <c r="X920" s="190">
        <f>'هر څه دلته وليکئ'!AX72</f>
        <v>0</v>
      </c>
      <c r="Y920" s="190"/>
      <c r="Z920" s="190">
        <f>'هر څه دلته وليکئ'!AZ72</f>
        <v>0</v>
      </c>
      <c r="AA920" s="190">
        <f>'هر څه دلته وليکئ'!BA72</f>
        <v>0</v>
      </c>
      <c r="AB920" s="190">
        <f>'هر څه دلته وليکئ'!BB72</f>
        <v>0</v>
      </c>
      <c r="AC920" s="193">
        <f>'هر څه دلته وليکئ'!BC72</f>
        <v>0</v>
      </c>
      <c r="AD920" s="745" t="s">
        <v>114</v>
      </c>
      <c r="AE920" s="746"/>
      <c r="AF920" s="205">
        <f>'هر څه دلته وليکئ'!BD72</f>
        <v>0</v>
      </c>
      <c r="AG920" s="706">
        <f>'هر څه دلته وليکئ'!DH72</f>
        <v>0</v>
      </c>
      <c r="AH920" s="740">
        <f>'هر څه دلته وليکئ'!DI72</f>
        <v>0</v>
      </c>
      <c r="AI920" s="421" t="str">
        <f>'هر څه دلته وليکئ'!DJ72</f>
        <v xml:space="preserve"> ثبت </v>
      </c>
      <c r="AJ920" s="673">
        <f>'هر څه دلته وليکئ'!DM72</f>
        <v>0</v>
      </c>
      <c r="AK920" s="682">
        <f>'هر څه دلته وليکئ'!DN72</f>
        <v>0</v>
      </c>
      <c r="AL920" s="676">
        <f>'هر څه دلته وليکئ'!DO72</f>
        <v>0</v>
      </c>
      <c r="AM920" s="673">
        <f>'هر څه دلته وليکئ'!DP72</f>
        <v>0</v>
      </c>
      <c r="AN920" s="673">
        <f>'هر څه دلته وليکئ'!DQ72</f>
        <v>0</v>
      </c>
      <c r="AO920" s="673">
        <f>'هر څه دلته وليکئ'!DR72</f>
        <v>0</v>
      </c>
      <c r="AP920" s="673">
        <f>'هر څه دلته وليکئ'!DS72</f>
        <v>0</v>
      </c>
      <c r="AQ920" s="673">
        <f>'هر څه دلته وليکئ'!DT72</f>
        <v>0</v>
      </c>
      <c r="AR920" s="673">
        <f>'هر څه دلته وليکئ'!DU72</f>
        <v>0</v>
      </c>
      <c r="AS920" s="670">
        <v>62</v>
      </c>
    </row>
    <row r="921" spans="1:45" ht="23.45" customHeight="1" thickBot="1">
      <c r="A921" s="668"/>
      <c r="B921" s="669"/>
      <c r="C921" s="205">
        <f>'هر څه دلته وليکئ'!A72</f>
        <v>0</v>
      </c>
      <c r="D921" s="205">
        <f>'هر څه دلته وليکئ'!B72</f>
        <v>0</v>
      </c>
      <c r="E921" s="205">
        <f>'هر څه دلته وليکئ'!C72</f>
        <v>0</v>
      </c>
      <c r="F921" s="205">
        <f>'هر څه دلته وليکئ'!D72</f>
        <v>0</v>
      </c>
      <c r="G921" s="432">
        <f>'هر څه دلته وليکئ'!E72</f>
        <v>0</v>
      </c>
      <c r="H921" s="190">
        <f>'هر څه دلته وليکئ'!F72</f>
        <v>0</v>
      </c>
      <c r="I921" s="205">
        <f>'هر څه دلته وليکئ'!G72</f>
        <v>0</v>
      </c>
      <c r="J921" s="722"/>
      <c r="K921" s="435">
        <f>'هر څه دلته وليکئ'!H72</f>
        <v>0</v>
      </c>
      <c r="L921" s="194">
        <f>'هر څه دلته وليکئ'!I72</f>
        <v>0</v>
      </c>
      <c r="M921" s="194">
        <f>'هر څه دلته وليکئ'!J72</f>
        <v>0</v>
      </c>
      <c r="N921" s="194">
        <f>'هر څه دلته وليکئ'!K72</f>
        <v>0</v>
      </c>
      <c r="O921" s="194">
        <f>'هر څه دلته وليکئ'!L72</f>
        <v>0</v>
      </c>
      <c r="P921" s="194">
        <f>'هر څه دلته وليکئ'!M72</f>
        <v>0</v>
      </c>
      <c r="Q921" s="194">
        <f>'هر څه دلته وليکئ'!N72</f>
        <v>0</v>
      </c>
      <c r="R921" s="194">
        <f>'هر څه دلته وليکئ'!O72</f>
        <v>0</v>
      </c>
      <c r="S921" s="194"/>
      <c r="T921" s="194">
        <f>'هر څه دلته وليکئ'!Q72</f>
        <v>0</v>
      </c>
      <c r="U921" s="194">
        <f>'هر څه دلته وليکئ'!R72</f>
        <v>0</v>
      </c>
      <c r="V921" s="194">
        <f>'هر څه دلته وليکئ'!S72</f>
        <v>0</v>
      </c>
      <c r="W921" s="194">
        <f>'هر څه دلته وليکئ'!T72</f>
        <v>0</v>
      </c>
      <c r="X921" s="194">
        <f>'هر څه دلته وليکئ'!U72</f>
        <v>0</v>
      </c>
      <c r="Y921" s="194"/>
      <c r="Z921" s="194">
        <f>'هر څه دلته وليکئ'!W72</f>
        <v>0</v>
      </c>
      <c r="AA921" s="194">
        <f>'هر څه دلته وليکئ'!X72</f>
        <v>0</v>
      </c>
      <c r="AB921" s="194">
        <f>'هر څه دلته وليکئ'!Y72</f>
        <v>0</v>
      </c>
      <c r="AC921" s="195">
        <f>'هر څه دلته وليکئ'!Z72</f>
        <v>0</v>
      </c>
      <c r="AD921" s="724" t="s">
        <v>115</v>
      </c>
      <c r="AE921" s="725"/>
      <c r="AF921" s="205">
        <f>'هر څه دلته وليکئ'!AA72</f>
        <v>0</v>
      </c>
      <c r="AG921" s="707"/>
      <c r="AH921" s="741"/>
      <c r="AI921" s="653" t="str">
        <f>'هر څه دلته وليکئ'!DK72</f>
        <v xml:space="preserve">  پاڼه</v>
      </c>
      <c r="AJ921" s="674"/>
      <c r="AK921" s="683"/>
      <c r="AL921" s="677"/>
      <c r="AM921" s="674"/>
      <c r="AN921" s="674"/>
      <c r="AO921" s="674"/>
      <c r="AP921" s="674"/>
      <c r="AQ921" s="674"/>
      <c r="AR921" s="674"/>
      <c r="AS921" s="671"/>
    </row>
    <row r="922" spans="1:45" ht="23.45" customHeight="1">
      <c r="A922" s="668"/>
      <c r="B922" s="669"/>
      <c r="C922" s="262">
        <f>'هر څه دلته وليکئ'!CG72</f>
        <v>0</v>
      </c>
      <c r="D922" s="262">
        <f>'هر څه دلته وليکئ'!CH72</f>
        <v>0</v>
      </c>
      <c r="E922" s="262">
        <f>'هر څه دلته وليکئ'!CI72</f>
        <v>0</v>
      </c>
      <c r="F922" s="262">
        <f>'هر څه دلته وليکئ'!CJ72</f>
        <v>0</v>
      </c>
      <c r="G922" s="439">
        <f>'هر څه دلته وليکئ'!CK72</f>
        <v>0</v>
      </c>
      <c r="H922" s="447">
        <f>'هر څه دلته وليکئ'!CL72</f>
        <v>0</v>
      </c>
      <c r="I922" s="262">
        <f>'هر څه دلته وليکئ'!CM72</f>
        <v>0</v>
      </c>
      <c r="J922" s="722"/>
      <c r="K922" s="262">
        <f>'هر څه دلته وليکئ'!CO72</f>
        <v>0</v>
      </c>
      <c r="L922" s="155">
        <f>'هر څه دلته وليکئ'!CP72</f>
        <v>0</v>
      </c>
      <c r="M922" s="155">
        <f>'هر څه دلته وليکئ'!CQ72</f>
        <v>0</v>
      </c>
      <c r="N922" s="155"/>
      <c r="O922" s="155">
        <f>'هر څه دلته وليکئ'!CS72</f>
        <v>0</v>
      </c>
      <c r="P922" s="155"/>
      <c r="Q922" s="155">
        <f>'هر څه دلته وليکئ'!CU72</f>
        <v>0</v>
      </c>
      <c r="R922" s="155">
        <f>'هر څه دلته وليکئ'!CV72</f>
        <v>0</v>
      </c>
      <c r="S922" s="155"/>
      <c r="T922" s="155">
        <f>'هر څه دلته وليکئ'!CX72</f>
        <v>0</v>
      </c>
      <c r="U922" s="155">
        <f>'هر څه دلته وليکئ'!CY72</f>
        <v>0</v>
      </c>
      <c r="V922" s="155">
        <f>'هر څه دلته وليکئ'!CZ72</f>
        <v>0</v>
      </c>
      <c r="W922" s="155">
        <f>'هر څه دلته وليکئ'!DA72</f>
        <v>0</v>
      </c>
      <c r="X922" s="155">
        <f>'هر څه دلته وليکئ'!DB72</f>
        <v>0</v>
      </c>
      <c r="Y922" s="155"/>
      <c r="Z922" s="155">
        <f>'هر څه دلته وليکئ'!DD72</f>
        <v>0</v>
      </c>
      <c r="AA922" s="155">
        <f>'هر څه دلته وليکئ'!DE72</f>
        <v>0</v>
      </c>
      <c r="AB922" s="155">
        <f>'هر څه دلته وليکئ'!DF72</f>
        <v>0</v>
      </c>
      <c r="AC922" s="196">
        <f>'هر څه دلته وليکئ'!DG72</f>
        <v>0</v>
      </c>
      <c r="AD922" s="224" t="s">
        <v>49</v>
      </c>
      <c r="AE922" s="738" t="s">
        <v>116</v>
      </c>
      <c r="AF922" s="729">
        <f>AF13</f>
        <v>1403</v>
      </c>
      <c r="AG922" s="707"/>
      <c r="AH922" s="741"/>
      <c r="AI922" s="653"/>
      <c r="AJ922" s="674"/>
      <c r="AK922" s="683"/>
      <c r="AL922" s="677"/>
      <c r="AM922" s="674"/>
      <c r="AN922" s="674"/>
      <c r="AO922" s="674"/>
      <c r="AP922" s="674"/>
      <c r="AQ922" s="674"/>
      <c r="AR922" s="674"/>
      <c r="AS922" s="671"/>
    </row>
    <row r="923" spans="1:45" ht="23.45" customHeight="1">
      <c r="A923" s="668"/>
      <c r="B923" s="669"/>
      <c r="C923" s="441">
        <v>0</v>
      </c>
      <c r="D923" s="426">
        <v>0</v>
      </c>
      <c r="E923" s="263">
        <f>IF(G923="","",G923-F923)</f>
        <v>0</v>
      </c>
      <c r="F923" s="263">
        <f>IF(F924="","",F924-F922)</f>
        <v>0</v>
      </c>
      <c r="G923" s="442">
        <f>IF(G924="","",G924-G922)</f>
        <v>0</v>
      </c>
      <c r="H923" s="714">
        <f>'هر څه دلته وليکئ'!BK72</f>
        <v>0</v>
      </c>
      <c r="I923" s="727">
        <f>'هر څه دلته وليکئ'!BL72</f>
        <v>0</v>
      </c>
      <c r="J923" s="722"/>
      <c r="K923" s="263">
        <f>'هر څه دلته وليکئ'!BM72</f>
        <v>0</v>
      </c>
      <c r="L923" s="156">
        <f>'هر څه دلته وليکئ'!BN72</f>
        <v>0</v>
      </c>
      <c r="M923" s="156">
        <f>'هر څه دلته وليکئ'!BO72</f>
        <v>0</v>
      </c>
      <c r="N923" s="156"/>
      <c r="O923" s="156">
        <f>'هر څه دلته وليکئ'!BQ72</f>
        <v>0</v>
      </c>
      <c r="P923" s="156"/>
      <c r="Q923" s="156">
        <f>'هر څه دلته وليکئ'!BS72</f>
        <v>0</v>
      </c>
      <c r="R923" s="156">
        <f>'هر څه دلته وليکئ'!BT72</f>
        <v>0</v>
      </c>
      <c r="S923" s="156"/>
      <c r="T923" s="156">
        <f>'هر څه دلته وليکئ'!BV72</f>
        <v>0</v>
      </c>
      <c r="U923" s="156">
        <f>'هر څه دلته وليکئ'!BW72</f>
        <v>0</v>
      </c>
      <c r="V923" s="156">
        <f>'هر څه دلته وليکئ'!BX72</f>
        <v>0</v>
      </c>
      <c r="W923" s="156">
        <f>'هر څه دلته وليکئ'!BY72</f>
        <v>0</v>
      </c>
      <c r="X923" s="156">
        <f>'هر څه دلته وليکئ'!BZ72</f>
        <v>0</v>
      </c>
      <c r="Y923" s="156"/>
      <c r="Z923" s="156">
        <f>'هر څه دلته وليکئ'!CB72</f>
        <v>0</v>
      </c>
      <c r="AA923" s="156">
        <f>'هر څه دلته وليکئ'!CC72</f>
        <v>0</v>
      </c>
      <c r="AB923" s="156">
        <f>'هر څه دلته وليکئ'!CD72</f>
        <v>0</v>
      </c>
      <c r="AC923" s="198">
        <f>'هر څه دلته وليکئ'!CE72</f>
        <v>0</v>
      </c>
      <c r="AD923" s="225" t="s">
        <v>0</v>
      </c>
      <c r="AE923" s="738"/>
      <c r="AF923" s="661"/>
      <c r="AG923" s="707"/>
      <c r="AH923" s="741"/>
      <c r="AI923" s="653" t="str">
        <f>'هر څه دلته وليکئ'!DL72</f>
        <v>جلد</v>
      </c>
      <c r="AJ923" s="674"/>
      <c r="AK923" s="683"/>
      <c r="AL923" s="677"/>
      <c r="AM923" s="674"/>
      <c r="AN923" s="674"/>
      <c r="AO923" s="674"/>
      <c r="AP923" s="674"/>
      <c r="AQ923" s="674"/>
      <c r="AR923" s="674"/>
      <c r="AS923" s="671"/>
    </row>
    <row r="924" spans="1:45" ht="23.45" customHeight="1">
      <c r="A924" s="668"/>
      <c r="B924" s="669"/>
      <c r="C924" s="263">
        <f>'هر څه دلته وليکئ'!BF72</f>
        <v>0</v>
      </c>
      <c r="D924" s="263">
        <f>'هر څه دلته وليکئ'!BG72</f>
        <v>0</v>
      </c>
      <c r="E924" s="263">
        <f>'هر څه دلته وليکئ'!BH72</f>
        <v>0</v>
      </c>
      <c r="F924" s="263">
        <f>'هر څه دلته وليکئ'!BI72</f>
        <v>0</v>
      </c>
      <c r="G924" s="450">
        <f>'هر څه دلته وليکئ'!BJ72</f>
        <v>0</v>
      </c>
      <c r="H924" s="715"/>
      <c r="I924" s="728"/>
      <c r="J924" s="723"/>
      <c r="K924" s="263">
        <f t="shared" ref="K924:R924" si="196">SUM(K923+K922)</f>
        <v>0</v>
      </c>
      <c r="L924" s="156">
        <f t="shared" si="196"/>
        <v>0</v>
      </c>
      <c r="M924" s="189">
        <f t="shared" si="196"/>
        <v>0</v>
      </c>
      <c r="N924" s="189"/>
      <c r="O924" s="189">
        <f t="shared" si="196"/>
        <v>0</v>
      </c>
      <c r="P924" s="189"/>
      <c r="Q924" s="189">
        <f t="shared" si="196"/>
        <v>0</v>
      </c>
      <c r="R924" s="189">
        <f t="shared" si="196"/>
        <v>0</v>
      </c>
      <c r="S924" s="189"/>
      <c r="T924" s="189">
        <f t="shared" ref="T924:X924" si="197">SUM(T923+T922)</f>
        <v>0</v>
      </c>
      <c r="U924" s="189">
        <f t="shared" si="197"/>
        <v>0</v>
      </c>
      <c r="V924" s="189">
        <f t="shared" si="197"/>
        <v>0</v>
      </c>
      <c r="W924" s="189">
        <f t="shared" si="197"/>
        <v>0</v>
      </c>
      <c r="X924" s="189">
        <f t="shared" si="197"/>
        <v>0</v>
      </c>
      <c r="Y924" s="189"/>
      <c r="Z924" s="189">
        <f t="shared" ref="Z924:AB924" si="198">SUM(Z923+Z922)</f>
        <v>0</v>
      </c>
      <c r="AA924" s="189">
        <f t="shared" si="198"/>
        <v>0</v>
      </c>
      <c r="AB924" s="189">
        <f t="shared" si="198"/>
        <v>0</v>
      </c>
      <c r="AC924" s="204">
        <f>SUM(AC923+AC922)</f>
        <v>0</v>
      </c>
      <c r="AD924" s="226" t="s">
        <v>48</v>
      </c>
      <c r="AE924" s="739"/>
      <c r="AF924" s="728"/>
      <c r="AG924" s="708"/>
      <c r="AH924" s="742"/>
      <c r="AI924" s="654"/>
      <c r="AJ924" s="675"/>
      <c r="AK924" s="684"/>
      <c r="AL924" s="678"/>
      <c r="AM924" s="675"/>
      <c r="AN924" s="675"/>
      <c r="AO924" s="675"/>
      <c r="AP924" s="675"/>
      <c r="AQ924" s="675"/>
      <c r="AR924" s="675"/>
      <c r="AS924" s="672"/>
    </row>
    <row r="925" spans="1:45" ht="15.95" customHeight="1">
      <c r="A925" s="704" t="s">
        <v>264</v>
      </c>
      <c r="B925" s="705"/>
      <c r="C925" s="705"/>
      <c r="D925" s="705"/>
      <c r="E925" s="705"/>
      <c r="F925" s="705"/>
      <c r="G925" s="705"/>
      <c r="H925" s="705"/>
      <c r="I925" s="705"/>
      <c r="J925" s="705"/>
      <c r="K925" s="704" t="s">
        <v>119</v>
      </c>
      <c r="L925" s="705"/>
      <c r="M925" s="705"/>
      <c r="N925" s="705"/>
      <c r="O925" s="705"/>
      <c r="P925" s="705"/>
      <c r="Q925" s="705"/>
      <c r="R925" s="705"/>
      <c r="S925" s="705"/>
      <c r="T925" s="705"/>
      <c r="U925" s="705"/>
      <c r="V925" s="705"/>
      <c r="W925" s="705"/>
      <c r="X925" s="705"/>
      <c r="Y925" s="705"/>
      <c r="Z925" s="705"/>
      <c r="AA925" s="705"/>
      <c r="AB925" s="705"/>
      <c r="AC925" s="717"/>
      <c r="AD925" s="718" t="s">
        <v>118</v>
      </c>
      <c r="AE925" s="719"/>
      <c r="AF925" s="719"/>
      <c r="AG925" s="719"/>
      <c r="AH925" s="719"/>
      <c r="AI925" s="719"/>
      <c r="AJ925" s="719"/>
      <c r="AK925" s="719"/>
      <c r="AL925" s="719"/>
      <c r="AM925" s="719"/>
      <c r="AN925" s="719"/>
      <c r="AO925" s="719"/>
      <c r="AP925" s="719"/>
      <c r="AQ925" s="719"/>
      <c r="AR925" s="719"/>
      <c r="AS925" s="720"/>
    </row>
    <row r="926" spans="1:45" ht="15.95" customHeight="1" thickBot="1">
      <c r="A926" s="650" t="s">
        <v>58</v>
      </c>
      <c r="B926" s="651"/>
      <c r="C926" s="651"/>
      <c r="D926" s="651"/>
      <c r="E926" s="651"/>
      <c r="F926" s="651"/>
      <c r="G926" s="651"/>
      <c r="H926" s="651"/>
      <c r="I926" s="651"/>
      <c r="J926" s="651"/>
      <c r="K926" s="651"/>
      <c r="L926" s="651"/>
      <c r="M926" s="651"/>
      <c r="N926" s="651"/>
      <c r="O926" s="651"/>
      <c r="P926" s="651"/>
      <c r="Q926" s="651"/>
      <c r="R926" s="651"/>
      <c r="S926" s="651"/>
      <c r="T926" s="651"/>
      <c r="U926" s="651"/>
      <c r="V926" s="651"/>
      <c r="W926" s="651"/>
      <c r="X926" s="651"/>
      <c r="Y926" s="651"/>
      <c r="Z926" s="651"/>
      <c r="AA926" s="651"/>
      <c r="AB926" s="651"/>
      <c r="AC926" s="651"/>
      <c r="AD926" s="651"/>
      <c r="AE926" s="651"/>
      <c r="AF926" s="651"/>
      <c r="AG926" s="651"/>
      <c r="AH926" s="651"/>
      <c r="AI926" s="651"/>
      <c r="AJ926" s="651"/>
      <c r="AK926" s="651"/>
      <c r="AL926" s="651"/>
      <c r="AM926" s="651"/>
      <c r="AN926" s="651"/>
      <c r="AO926" s="651"/>
      <c r="AP926" s="651"/>
      <c r="AQ926" s="651"/>
      <c r="AR926" s="651"/>
      <c r="AS926" s="652"/>
    </row>
    <row r="927" spans="1:45" ht="15.95" customHeight="1">
      <c r="A927" s="698" t="s">
        <v>151</v>
      </c>
      <c r="B927" s="698"/>
      <c r="C927" s="698"/>
      <c r="D927" s="698"/>
      <c r="E927" s="698"/>
      <c r="F927" s="698"/>
      <c r="G927" s="199"/>
      <c r="H927" s="703" t="s">
        <v>152</v>
      </c>
      <c r="I927" s="703"/>
      <c r="J927" s="703"/>
      <c r="K927" s="703"/>
      <c r="L927" s="703"/>
      <c r="M927" s="703"/>
      <c r="N927" s="703"/>
      <c r="O927" s="199"/>
      <c r="P927" s="703" t="s">
        <v>153</v>
      </c>
      <c r="Q927" s="703"/>
      <c r="R927" s="703"/>
      <c r="S927" s="703"/>
      <c r="T927" s="703"/>
      <c r="U927" s="703"/>
      <c r="V927" s="703"/>
      <c r="W927" s="703"/>
      <c r="X927" s="703"/>
      <c r="Y927" s="199"/>
      <c r="Z927" s="730" t="str">
        <f>Z27</f>
        <v>ولسوالۍ تائيدي:</v>
      </c>
      <c r="AA927" s="730"/>
      <c r="AB927" s="730"/>
      <c r="AC927" s="730"/>
      <c r="AD927" s="730"/>
      <c r="AE927" s="730"/>
      <c r="AF927" s="730"/>
      <c r="AG927" s="730"/>
      <c r="AH927" s="281"/>
      <c r="AI927" s="730" t="s">
        <v>287</v>
      </c>
      <c r="AJ927" s="730"/>
      <c r="AK927" s="730"/>
      <c r="AL927" s="730"/>
      <c r="AM927" s="730"/>
      <c r="AN927" s="730"/>
      <c r="AO927" s="730"/>
      <c r="AP927" s="730"/>
      <c r="AQ927" s="730"/>
      <c r="AR927" s="274"/>
      <c r="AS927" s="274"/>
    </row>
    <row r="928" spans="1:45" ht="15.95" customHeight="1">
      <c r="A928" s="214"/>
      <c r="B928" s="214"/>
      <c r="C928" s="153"/>
      <c r="D928" s="153"/>
      <c r="E928" s="153"/>
      <c r="F928" s="153"/>
      <c r="G928" s="153"/>
      <c r="H928" s="153"/>
      <c r="I928" s="220"/>
      <c r="J928" s="153"/>
      <c r="K928" s="220"/>
      <c r="L928" s="153"/>
      <c r="M928" s="153"/>
      <c r="N928" s="153"/>
      <c r="O928" s="153"/>
      <c r="P928" s="153"/>
      <c r="Q928" s="153"/>
      <c r="R928" s="153"/>
      <c r="S928" s="153"/>
      <c r="T928" s="153"/>
      <c r="U928" s="153"/>
      <c r="V928" s="153"/>
      <c r="W928" s="153"/>
      <c r="X928" s="153"/>
      <c r="Y928" s="153"/>
      <c r="Z928" s="153"/>
      <c r="AA928" s="153"/>
      <c r="AB928" s="153"/>
      <c r="AC928" s="153"/>
      <c r="AD928" s="228"/>
      <c r="AE928" s="228"/>
      <c r="AF928" s="220"/>
      <c r="AG928" s="255"/>
      <c r="AH928" s="214"/>
      <c r="AI928" s="90"/>
      <c r="AJ928" s="90"/>
      <c r="AK928" s="90"/>
      <c r="AL928" s="90"/>
      <c r="AM928" s="90"/>
      <c r="AN928" s="90"/>
      <c r="AO928" s="90"/>
      <c r="AP928" s="274"/>
      <c r="AQ928" s="274"/>
      <c r="AR928" s="274"/>
      <c r="AS928" s="274"/>
    </row>
    <row r="929" spans="1:45" ht="15.95" customHeight="1">
      <c r="A929" s="215"/>
      <c r="B929" s="215"/>
      <c r="C929" s="200"/>
      <c r="D929" s="200"/>
      <c r="E929" s="200"/>
      <c r="F929" s="200"/>
      <c r="G929" s="200"/>
      <c r="H929" s="200"/>
      <c r="I929" s="220"/>
      <c r="J929" s="200"/>
      <c r="K929" s="221"/>
      <c r="L929" s="200"/>
      <c r="M929" s="200"/>
      <c r="N929" s="201"/>
      <c r="O929" s="201"/>
      <c r="P929" s="200"/>
      <c r="Q929" s="200"/>
      <c r="R929" s="200"/>
      <c r="S929" s="200"/>
      <c r="T929" s="200"/>
      <c r="U929" s="200"/>
      <c r="V929" s="200"/>
      <c r="W929" s="200"/>
      <c r="X929" s="201"/>
      <c r="Y929" s="201"/>
      <c r="Z929" s="201"/>
      <c r="AA929" s="200"/>
      <c r="AB929" s="200"/>
      <c r="AC929" s="200"/>
      <c r="AD929" s="229"/>
      <c r="AE929" s="229"/>
      <c r="AF929" s="220"/>
      <c r="AG929" s="256"/>
      <c r="AH929" s="277"/>
      <c r="AI929" s="251"/>
      <c r="AJ929" s="98"/>
      <c r="AK929" s="6"/>
      <c r="AL929" s="6"/>
      <c r="AM929" s="6"/>
      <c r="AN929" s="6"/>
      <c r="AO929" s="6"/>
      <c r="AP929" s="6"/>
      <c r="AQ929" s="6"/>
      <c r="AR929" s="6"/>
      <c r="AS929" s="6"/>
    </row>
    <row r="930" spans="1:45" ht="15.95" customHeight="1" thickBot="1">
      <c r="A930" s="216"/>
      <c r="B930" s="216"/>
      <c r="C930" s="202"/>
      <c r="D930" s="202"/>
      <c r="E930" s="202"/>
      <c r="F930" s="202"/>
      <c r="G930" s="202"/>
      <c r="H930" s="202"/>
      <c r="J930" s="202"/>
      <c r="K930" s="222"/>
      <c r="L930" s="202"/>
      <c r="M930" s="202"/>
      <c r="N930" s="202"/>
      <c r="O930" s="203"/>
      <c r="P930" s="202"/>
      <c r="Q930" s="202"/>
      <c r="R930" s="202"/>
      <c r="S930" s="202"/>
      <c r="T930" s="202"/>
      <c r="U930" s="202"/>
      <c r="V930" s="202"/>
      <c r="W930" s="202"/>
      <c r="X930" s="203"/>
      <c r="Y930" s="203"/>
      <c r="Z930" s="203"/>
      <c r="AA930" s="202"/>
      <c r="AB930" s="202"/>
      <c r="AC930" s="202"/>
      <c r="AD930" s="230"/>
      <c r="AE930" s="230"/>
      <c r="AF930" s="222"/>
      <c r="AG930" s="257"/>
      <c r="AH930" s="278"/>
      <c r="AI930" s="252"/>
      <c r="AJ930" s="118"/>
      <c r="AK930" s="100"/>
      <c r="AL930" s="100"/>
      <c r="AM930" s="100"/>
      <c r="AN930" s="100"/>
      <c r="AO930" s="100"/>
      <c r="AP930" s="100"/>
      <c r="AQ930" s="100"/>
      <c r="AR930" s="100"/>
      <c r="AS930" s="100"/>
    </row>
    <row r="931" spans="1:45" ht="13.5" customHeight="1">
      <c r="A931" s="1" t="s">
        <v>0</v>
      </c>
      <c r="B931" s="206" t="s">
        <v>1</v>
      </c>
      <c r="C931" s="697" t="s">
        <v>2</v>
      </c>
      <c r="D931" s="657"/>
      <c r="E931" s="657"/>
      <c r="F931" s="657"/>
      <c r="G931" s="658"/>
      <c r="H931" s="183" t="s">
        <v>60</v>
      </c>
      <c r="I931" s="284"/>
      <c r="J931" s="423"/>
      <c r="K931" s="287"/>
      <c r="L931" s="149"/>
      <c r="M931" s="149"/>
      <c r="N931" s="149"/>
      <c r="O931" s="149"/>
      <c r="P931" s="149"/>
      <c r="Q931" s="149"/>
      <c r="R931" s="149"/>
      <c r="S93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931" s="713"/>
      <c r="U931" s="713"/>
      <c r="V931" s="713"/>
      <c r="W931" s="713"/>
      <c r="X931" s="713"/>
      <c r="Y931" s="713"/>
      <c r="Z931" s="713"/>
      <c r="AA931" s="713"/>
      <c r="AB931" s="713"/>
      <c r="AC931" s="713"/>
      <c r="AD931" s="713"/>
      <c r="AE931" s="713"/>
      <c r="AF931" s="713"/>
      <c r="AG931" s="713"/>
      <c r="AH931" s="713"/>
      <c r="AI931" s="713"/>
      <c r="AJ931" s="2"/>
      <c r="AK931" s="2"/>
      <c r="AL931" s="94"/>
      <c r="AM931" s="94"/>
      <c r="AN931" s="94"/>
      <c r="AO931" s="94"/>
      <c r="AP931" s="94"/>
      <c r="AQ931" s="94"/>
      <c r="AR931" s="94"/>
      <c r="AS931" s="2"/>
    </row>
    <row r="932" spans="1:45" ht="13.5" customHeight="1">
      <c r="A932" s="207">
        <f t="shared" ref="A932:B938" si="199">A2</f>
        <v>70</v>
      </c>
      <c r="B932" s="208">
        <f t="shared" si="199"/>
        <v>0</v>
      </c>
      <c r="C932" s="679" t="s">
        <v>3</v>
      </c>
      <c r="D932" s="680"/>
      <c r="E932" s="680"/>
      <c r="F932" s="680"/>
      <c r="G932" s="681"/>
      <c r="H932" s="184"/>
      <c r="I932" s="285"/>
      <c r="J932" s="185"/>
      <c r="K932" s="285"/>
      <c r="L932" s="185"/>
      <c r="M932" s="185"/>
      <c r="N932" s="716" t="s">
        <v>235</v>
      </c>
      <c r="O932" s="716"/>
      <c r="P932" s="716"/>
      <c r="Q932" s="716"/>
      <c r="R932" s="716"/>
      <c r="S932" s="713"/>
      <c r="T932" s="713"/>
      <c r="U932" s="713"/>
      <c r="V932" s="713"/>
      <c r="W932" s="713"/>
      <c r="X932" s="713"/>
      <c r="Y932" s="713"/>
      <c r="Z932" s="713"/>
      <c r="AA932" s="713"/>
      <c r="AB932" s="713"/>
      <c r="AC932" s="713"/>
      <c r="AD932" s="713"/>
      <c r="AE932" s="713"/>
      <c r="AF932" s="713"/>
      <c r="AG932" s="713"/>
      <c r="AH932" s="713"/>
      <c r="AI932" s="713"/>
      <c r="AJ932" s="2"/>
      <c r="AK932" s="2"/>
      <c r="AL932" s="39"/>
      <c r="AM932" s="39"/>
      <c r="AN932" s="39"/>
      <c r="AO932" s="39"/>
      <c r="AP932" s="39"/>
      <c r="AQ932" s="39"/>
      <c r="AR932" s="13"/>
      <c r="AS932" s="2"/>
    </row>
    <row r="933" spans="1:45" ht="13.5" customHeight="1">
      <c r="A933" s="207">
        <f t="shared" si="199"/>
        <v>50</v>
      </c>
      <c r="B933" s="209">
        <f t="shared" si="199"/>
        <v>0</v>
      </c>
      <c r="C933" s="679" t="s">
        <v>4</v>
      </c>
      <c r="D933" s="680"/>
      <c r="E933" s="680"/>
      <c r="F933" s="680"/>
      <c r="G933" s="681"/>
      <c r="H933" s="184"/>
      <c r="I933" s="285"/>
      <c r="J933" s="185"/>
      <c r="K933" s="285"/>
      <c r="L933" s="185"/>
      <c r="M933" s="185"/>
      <c r="N933" s="716"/>
      <c r="O933" s="716"/>
      <c r="P933" s="716"/>
      <c r="Q933" s="716"/>
      <c r="R933" s="716"/>
      <c r="S933" s="713"/>
      <c r="T933" s="713"/>
      <c r="U933" s="713"/>
      <c r="V933" s="713"/>
      <c r="W933" s="713"/>
      <c r="X933" s="713"/>
      <c r="Y933" s="713"/>
      <c r="Z933" s="713"/>
      <c r="AA933" s="713"/>
      <c r="AB933" s="713"/>
      <c r="AC933" s="713"/>
      <c r="AD933" s="713"/>
      <c r="AE933" s="713"/>
      <c r="AF933" s="713"/>
      <c r="AG933" s="713"/>
      <c r="AH933" s="713"/>
      <c r="AI933" s="713"/>
      <c r="AJ933" s="2"/>
      <c r="AK933" s="2"/>
      <c r="AL933" s="89"/>
      <c r="AM933" s="89"/>
      <c r="AN933" s="744" t="s">
        <v>150</v>
      </c>
      <c r="AO933" s="744"/>
      <c r="AP933" s="744"/>
      <c r="AQ933" s="744"/>
      <c r="AR933" s="744"/>
      <c r="AS933" s="744"/>
    </row>
    <row r="934" spans="1:45" ht="13.5" customHeight="1">
      <c r="A934" s="182">
        <f t="shared" si="199"/>
        <v>40</v>
      </c>
      <c r="B934" s="209">
        <f t="shared" si="199"/>
        <v>0</v>
      </c>
      <c r="C934" s="679" t="s">
        <v>262</v>
      </c>
      <c r="D934" s="680"/>
      <c r="E934" s="680"/>
      <c r="F934" s="680"/>
      <c r="G934" s="681"/>
      <c r="H934" s="183"/>
      <c r="I934" s="284"/>
      <c r="J934" s="423"/>
      <c r="K934" s="287"/>
      <c r="L934" s="149"/>
      <c r="M934" s="149"/>
      <c r="N934" s="149"/>
      <c r="O934" s="149"/>
      <c r="P934" s="149"/>
      <c r="Q934" s="149"/>
      <c r="R934" s="149"/>
      <c r="S934" s="713"/>
      <c r="T934" s="713"/>
      <c r="U934" s="713"/>
      <c r="V934" s="713"/>
      <c r="W934" s="713"/>
      <c r="X934" s="713"/>
      <c r="Y934" s="713"/>
      <c r="Z934" s="713"/>
      <c r="AA934" s="713"/>
      <c r="AB934" s="713"/>
      <c r="AC934" s="713"/>
      <c r="AD934" s="713"/>
      <c r="AE934" s="713"/>
      <c r="AF934" s="713"/>
      <c r="AG934" s="713"/>
      <c r="AH934" s="713"/>
      <c r="AI934" s="713"/>
      <c r="AJ934" s="2"/>
      <c r="AK934" s="2"/>
      <c r="AL934" s="95"/>
      <c r="AM934" s="95"/>
      <c r="AN934" s="95"/>
      <c r="AO934" s="95"/>
      <c r="AP934" s="95"/>
      <c r="AQ934" s="95"/>
      <c r="AR934" s="95"/>
      <c r="AS934" s="2"/>
    </row>
    <row r="935" spans="1:45" ht="13.5" customHeight="1">
      <c r="A935" s="207">
        <f t="shared" si="199"/>
        <v>5</v>
      </c>
      <c r="B935" s="208">
        <f t="shared" si="199"/>
        <v>0</v>
      </c>
      <c r="C935" s="679" t="s">
        <v>263</v>
      </c>
      <c r="D935" s="680"/>
      <c r="E935" s="680"/>
      <c r="F935" s="680"/>
      <c r="G935" s="681"/>
      <c r="H935" s="183"/>
      <c r="I935" s="284"/>
      <c r="J935" s="423"/>
      <c r="K935" s="287"/>
      <c r="L935" s="149"/>
      <c r="M935" s="149"/>
      <c r="N935" s="149"/>
      <c r="O935" s="149"/>
      <c r="P935" s="149"/>
      <c r="Q935" s="149"/>
      <c r="R935" s="149"/>
      <c r="S935" s="713"/>
      <c r="T935" s="713"/>
      <c r="U935" s="713"/>
      <c r="V935" s="713"/>
      <c r="W935" s="713"/>
      <c r="X935" s="713"/>
      <c r="Y935" s="713"/>
      <c r="Z935" s="713"/>
      <c r="AA935" s="713"/>
      <c r="AB935" s="713"/>
      <c r="AC935" s="713"/>
      <c r="AD935" s="713"/>
      <c r="AE935" s="713"/>
      <c r="AF935" s="713"/>
      <c r="AG935" s="713"/>
      <c r="AH935" s="713"/>
      <c r="AI935" s="713"/>
      <c r="AJ935" s="2"/>
      <c r="AK935" s="2"/>
      <c r="AL935" s="95"/>
      <c r="AM935" s="95"/>
      <c r="AN935" s="95"/>
      <c r="AO935" s="95"/>
      <c r="AP935" s="95"/>
      <c r="AQ935" s="95"/>
      <c r="AR935" s="95"/>
      <c r="AS935" s="2"/>
    </row>
    <row r="936" spans="1:45" ht="13.5" customHeight="1">
      <c r="A936" s="182">
        <f t="shared" si="199"/>
        <v>5</v>
      </c>
      <c r="B936" s="209">
        <f t="shared" si="199"/>
        <v>0</v>
      </c>
      <c r="C936" s="679" t="s">
        <v>5</v>
      </c>
      <c r="D936" s="680"/>
      <c r="E936" s="680"/>
      <c r="F936" s="680"/>
      <c r="G936" s="681"/>
      <c r="H936" s="183"/>
      <c r="I936" s="284"/>
      <c r="J936" s="423"/>
      <c r="K936" s="287"/>
      <c r="L936" s="149"/>
      <c r="M936" s="149"/>
      <c r="N936" s="149"/>
      <c r="O936" s="149"/>
      <c r="P936" s="149"/>
      <c r="Q936" s="149"/>
      <c r="R936" s="149"/>
      <c r="S936" s="713"/>
      <c r="T936" s="713"/>
      <c r="U936" s="713"/>
      <c r="V936" s="713"/>
      <c r="W936" s="713"/>
      <c r="X936" s="713"/>
      <c r="Y936" s="713"/>
      <c r="Z936" s="713"/>
      <c r="AA936" s="713"/>
      <c r="AB936" s="713"/>
      <c r="AC936" s="713"/>
      <c r="AD936" s="713"/>
      <c r="AE936" s="713"/>
      <c r="AF936" s="713"/>
      <c r="AG936" s="713"/>
      <c r="AH936" s="713"/>
      <c r="AI936" s="713"/>
      <c r="AJ936" s="2"/>
      <c r="AK936" s="2"/>
      <c r="AL936" s="2"/>
      <c r="AM936" s="2"/>
      <c r="AN936" s="2"/>
      <c r="AO936" s="2"/>
      <c r="AP936" s="2"/>
      <c r="AQ936" s="2"/>
      <c r="AR936" s="13"/>
      <c r="AS936" s="2"/>
    </row>
    <row r="937" spans="1:45" ht="13.5" customHeight="1">
      <c r="A937" s="182">
        <f t="shared" si="199"/>
        <v>10</v>
      </c>
      <c r="B937" s="209">
        <f t="shared" si="199"/>
        <v>0</v>
      </c>
      <c r="C937" s="679" t="s">
        <v>6</v>
      </c>
      <c r="D937" s="680"/>
      <c r="E937" s="680"/>
      <c r="F937" s="680"/>
      <c r="G937" s="681"/>
      <c r="H937" s="149"/>
      <c r="I937" s="284"/>
      <c r="J937" s="185"/>
      <c r="K937" s="285"/>
      <c r="L937" s="185"/>
      <c r="M937" s="185"/>
      <c r="N937" s="185"/>
      <c r="O937" s="185"/>
      <c r="P937" s="185"/>
      <c r="Q937" s="185"/>
      <c r="R937" s="185"/>
      <c r="S937" s="713"/>
      <c r="T937" s="713"/>
      <c r="U937" s="713"/>
      <c r="V937" s="713"/>
      <c r="W937" s="713"/>
      <c r="X937" s="713"/>
      <c r="Y937" s="713"/>
      <c r="Z937" s="713"/>
      <c r="AA937" s="713"/>
      <c r="AB937" s="713"/>
      <c r="AC937" s="713"/>
      <c r="AD937" s="713"/>
      <c r="AE937" s="713"/>
      <c r="AF937" s="713"/>
      <c r="AG937" s="713"/>
      <c r="AH937" s="713"/>
      <c r="AI937" s="713"/>
      <c r="AJ937" s="96"/>
      <c r="AK937" s="96"/>
      <c r="AL937" s="96"/>
      <c r="AM937" s="96"/>
      <c r="AN937" s="743" t="s">
        <v>149</v>
      </c>
      <c r="AO937" s="743"/>
      <c r="AP937" s="743"/>
      <c r="AQ937" s="743"/>
      <c r="AR937" s="743"/>
      <c r="AS937" s="743"/>
    </row>
    <row r="938" spans="1:45" ht="13.5" customHeight="1" thickBot="1">
      <c r="A938" s="210">
        <f t="shared" si="199"/>
        <v>0</v>
      </c>
      <c r="B938" s="211">
        <f t="shared" si="199"/>
        <v>0</v>
      </c>
      <c r="C938" s="699" t="s">
        <v>7</v>
      </c>
      <c r="D938" s="700"/>
      <c r="E938" s="700"/>
      <c r="F938" s="700"/>
      <c r="G938" s="701"/>
      <c r="H938" s="186"/>
      <c r="I938" s="286"/>
      <c r="J938" s="187"/>
      <c r="K938" s="218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223"/>
      <c r="AE938" s="223"/>
      <c r="AF938" s="218"/>
      <c r="AG938" s="253"/>
      <c r="AH938" s="276"/>
      <c r="AI938" s="250"/>
      <c r="AJ938" s="97"/>
      <c r="AK938" s="97"/>
      <c r="AL938" s="97"/>
      <c r="AM938" s="97"/>
      <c r="AN938" s="5"/>
      <c r="AO938" s="5"/>
      <c r="AP938" s="5"/>
      <c r="AQ938" s="5"/>
      <c r="AR938" s="14"/>
      <c r="AS938" s="5"/>
    </row>
    <row r="939" spans="1:45" ht="16.5" customHeight="1">
      <c r="A939" s="747" t="s">
        <v>61</v>
      </c>
      <c r="B939" s="748"/>
      <c r="C939" s="697" t="s">
        <v>8</v>
      </c>
      <c r="D939" s="657"/>
      <c r="E939" s="657"/>
      <c r="F939" s="657"/>
      <c r="G939" s="658"/>
      <c r="H939" s="762" t="s">
        <v>9</v>
      </c>
      <c r="I939" s="729" t="s">
        <v>50</v>
      </c>
      <c r="J939" s="758" t="s">
        <v>117</v>
      </c>
      <c r="K939" s="729" t="s">
        <v>47</v>
      </c>
      <c r="L939" s="702" t="s">
        <v>10</v>
      </c>
      <c r="M939" s="702" t="s">
        <v>11</v>
      </c>
      <c r="N939" s="702" t="s">
        <v>44</v>
      </c>
      <c r="O939" s="702" t="s">
        <v>12</v>
      </c>
      <c r="P939" s="702" t="s">
        <v>13</v>
      </c>
      <c r="Q939" s="702" t="s">
        <v>14</v>
      </c>
      <c r="R939" s="702" t="s">
        <v>15</v>
      </c>
      <c r="S939" s="702" t="s">
        <v>45</v>
      </c>
      <c r="T939" s="702" t="s">
        <v>16</v>
      </c>
      <c r="U939" s="702" t="s">
        <v>17</v>
      </c>
      <c r="V939" s="702" t="s">
        <v>18</v>
      </c>
      <c r="W939" s="702" t="s">
        <v>19</v>
      </c>
      <c r="X939" s="702" t="s">
        <v>20</v>
      </c>
      <c r="Y939" s="702" t="s">
        <v>55</v>
      </c>
      <c r="Z939" s="702" t="s">
        <v>54</v>
      </c>
      <c r="AA939" s="702" t="s">
        <v>53</v>
      </c>
      <c r="AB939" s="702" t="s">
        <v>21</v>
      </c>
      <c r="AC939" s="687" t="s">
        <v>22</v>
      </c>
      <c r="AD939" s="733" t="s">
        <v>56</v>
      </c>
      <c r="AE939" s="734"/>
      <c r="AF939" s="729" t="s">
        <v>148</v>
      </c>
      <c r="AG939" s="735" t="s">
        <v>43</v>
      </c>
      <c r="AH939" s="736" t="s">
        <v>316</v>
      </c>
      <c r="AI939" s="763" t="s">
        <v>23</v>
      </c>
      <c r="AJ939" s="759" t="s">
        <v>24</v>
      </c>
      <c r="AK939" s="670" t="s">
        <v>25</v>
      </c>
      <c r="AL939" s="755" t="s">
        <v>57</v>
      </c>
      <c r="AM939" s="756"/>
      <c r="AN939" s="756"/>
      <c r="AO939" s="756"/>
      <c r="AP939" s="756"/>
      <c r="AQ939" s="756"/>
      <c r="AR939" s="757"/>
      <c r="AS939" s="753" t="s">
        <v>26</v>
      </c>
    </row>
    <row r="940" spans="1:45" ht="46.5" customHeight="1" thickBot="1">
      <c r="A940" s="749"/>
      <c r="B940" s="750"/>
      <c r="C940" s="150" t="s">
        <v>27</v>
      </c>
      <c r="D940" s="181" t="s">
        <v>28</v>
      </c>
      <c r="E940" s="181" t="s">
        <v>29</v>
      </c>
      <c r="F940" s="181" t="s">
        <v>30</v>
      </c>
      <c r="G940" s="151" t="s">
        <v>51</v>
      </c>
      <c r="H940" s="660"/>
      <c r="I940" s="662"/>
      <c r="J940" s="656"/>
      <c r="K940" s="662"/>
      <c r="L940" s="664"/>
      <c r="M940" s="664"/>
      <c r="N940" s="664"/>
      <c r="O940" s="664"/>
      <c r="P940" s="664"/>
      <c r="Q940" s="664"/>
      <c r="R940" s="664"/>
      <c r="S940" s="664"/>
      <c r="T940" s="664"/>
      <c r="U940" s="664"/>
      <c r="V940" s="664"/>
      <c r="W940" s="664"/>
      <c r="X940" s="664"/>
      <c r="Y940" s="664"/>
      <c r="Z940" s="664"/>
      <c r="AA940" s="664"/>
      <c r="AB940" s="664"/>
      <c r="AC940" s="688"/>
      <c r="AD940" s="711"/>
      <c r="AE940" s="712"/>
      <c r="AF940" s="662"/>
      <c r="AG940" s="665"/>
      <c r="AH940" s="737"/>
      <c r="AI940" s="686"/>
      <c r="AJ940" s="760"/>
      <c r="AK940" s="761"/>
      <c r="AL940" s="9" t="s">
        <v>31</v>
      </c>
      <c r="AM940" s="122" t="s">
        <v>32</v>
      </c>
      <c r="AN940" s="10" t="s">
        <v>33</v>
      </c>
      <c r="AO940" s="121" t="s">
        <v>34</v>
      </c>
      <c r="AP940" s="10" t="s">
        <v>35</v>
      </c>
      <c r="AQ940" s="122" t="s">
        <v>36</v>
      </c>
      <c r="AR940" s="15" t="s">
        <v>37</v>
      </c>
      <c r="AS940" s="695"/>
    </row>
    <row r="941" spans="1:45" ht="23.45" customHeight="1" thickBot="1">
      <c r="A941" s="749"/>
      <c r="B941" s="750"/>
      <c r="C941" s="205">
        <f>'هر څه دلته وليکئ'!AD73</f>
        <v>0</v>
      </c>
      <c r="D941" s="205">
        <f>'هر څه دلته وليکئ'!AE73</f>
        <v>0</v>
      </c>
      <c r="E941" s="205">
        <f>'هر څه دلته وليکئ'!AF73</f>
        <v>0</v>
      </c>
      <c r="F941" s="205">
        <f>'هر څه دلته وليکئ'!AG73</f>
        <v>0</v>
      </c>
      <c r="G941" s="432">
        <f>'هر څه دلته وليکئ'!AH73</f>
        <v>0</v>
      </c>
      <c r="H941" s="190">
        <f>'هر څه دلته وليکئ'!AI73</f>
        <v>0</v>
      </c>
      <c r="I941" s="205">
        <f>'هر څه دلته وليکئ'!AJ73</f>
        <v>0</v>
      </c>
      <c r="J941" s="721">
        <f>'هر څه دلته وليکئ'!AB73</f>
        <v>0</v>
      </c>
      <c r="K941" s="433">
        <f>'هر څه دلته وليکئ'!AK73</f>
        <v>0</v>
      </c>
      <c r="L941" s="190">
        <f>'هر څه دلته وليکئ'!AL73</f>
        <v>0</v>
      </c>
      <c r="M941" s="190">
        <f>'هر څه دلته وليکئ'!AM73</f>
        <v>0</v>
      </c>
      <c r="N941" s="190">
        <f>'هر څه دلته وليکئ'!AN73</f>
        <v>0</v>
      </c>
      <c r="O941" s="190">
        <f>'هر څه دلته وليکئ'!AO73</f>
        <v>0</v>
      </c>
      <c r="P941" s="190">
        <f>'هر څه دلته وليکئ'!AP73</f>
        <v>0</v>
      </c>
      <c r="Q941" s="190">
        <f>'هر څه دلته وليکئ'!AQ73</f>
        <v>0</v>
      </c>
      <c r="R941" s="190">
        <f>'هر څه دلته وليکئ'!AR73</f>
        <v>0</v>
      </c>
      <c r="S941" s="190">
        <f>'هر څه دلته وليکئ'!AS73</f>
        <v>0</v>
      </c>
      <c r="T941" s="190">
        <f>'هر څه دلته وليکئ'!AT73</f>
        <v>0</v>
      </c>
      <c r="U941" s="190">
        <f>'هر څه دلته وليکئ'!AU73</f>
        <v>0</v>
      </c>
      <c r="V941" s="190">
        <f>'هر څه دلته وليکئ'!AV73</f>
        <v>0</v>
      </c>
      <c r="W941" s="190">
        <f>'هر څه دلته وليکئ'!AW73</f>
        <v>0</v>
      </c>
      <c r="X941" s="190">
        <f>'هر څه دلته وليکئ'!AX73</f>
        <v>0</v>
      </c>
      <c r="Y941" s="190"/>
      <c r="Z941" s="190">
        <f>'هر څه دلته وليکئ'!AZ73</f>
        <v>0</v>
      </c>
      <c r="AA941" s="190">
        <f>'هر څه دلته وليکئ'!BA73</f>
        <v>0</v>
      </c>
      <c r="AB941" s="190">
        <f>'هر څه دلته وليکئ'!BB73</f>
        <v>0</v>
      </c>
      <c r="AC941" s="193">
        <f>'هر څه دلته وليکئ'!BC73</f>
        <v>0</v>
      </c>
      <c r="AD941" s="745" t="s">
        <v>114</v>
      </c>
      <c r="AE941" s="746"/>
      <c r="AF941" s="205">
        <f>'هر څه دلته وليکئ'!BD73</f>
        <v>0</v>
      </c>
      <c r="AG941" s="706">
        <f>'هر څه دلته وليکئ'!DH73</f>
        <v>0</v>
      </c>
      <c r="AH941" s="740">
        <f>'هر څه دلته وليکئ'!DI73</f>
        <v>0</v>
      </c>
      <c r="AI941" s="421" t="str">
        <f>'هر څه دلته وليکئ'!DJ73</f>
        <v xml:space="preserve"> ثبت </v>
      </c>
      <c r="AJ941" s="673">
        <f>'هر څه دلته وليکئ'!DM73</f>
        <v>0</v>
      </c>
      <c r="AK941" s="682">
        <f>'هر څه دلته وليکئ'!DN73</f>
        <v>0</v>
      </c>
      <c r="AL941" s="676">
        <f>'هر څه دلته وليکئ'!DO73</f>
        <v>0</v>
      </c>
      <c r="AM941" s="673">
        <f>'هر څه دلته وليکئ'!DP73</f>
        <v>0</v>
      </c>
      <c r="AN941" s="673">
        <f>'هر څه دلته وليکئ'!DQ73</f>
        <v>0</v>
      </c>
      <c r="AO941" s="673">
        <f>'هر څه دلته وليکئ'!DR73</f>
        <v>0</v>
      </c>
      <c r="AP941" s="673">
        <f>'هر څه دلته وليکئ'!DS73</f>
        <v>0</v>
      </c>
      <c r="AQ941" s="673">
        <f>'هر څه دلته وليکئ'!DT73</f>
        <v>0</v>
      </c>
      <c r="AR941" s="673">
        <f>'هر څه دلته وليکئ'!DU73</f>
        <v>0</v>
      </c>
      <c r="AS941" s="670">
        <v>63</v>
      </c>
    </row>
    <row r="942" spans="1:45" ht="23.45" customHeight="1" thickBot="1">
      <c r="A942" s="749"/>
      <c r="B942" s="750"/>
      <c r="C942" s="205">
        <f>'هر څه دلته وليکئ'!A73</f>
        <v>0</v>
      </c>
      <c r="D942" s="205">
        <f>'هر څه دلته وليکئ'!B73</f>
        <v>0</v>
      </c>
      <c r="E942" s="205">
        <f>'هر څه دلته وليکئ'!C73</f>
        <v>0</v>
      </c>
      <c r="F942" s="205">
        <f>'هر څه دلته وليکئ'!D73</f>
        <v>0</v>
      </c>
      <c r="G942" s="432">
        <f>'هر څه دلته وليکئ'!E73</f>
        <v>0</v>
      </c>
      <c r="H942" s="190">
        <f>'هر څه دلته وليکئ'!F73</f>
        <v>0</v>
      </c>
      <c r="I942" s="205">
        <f>'هر څه دلته وليکئ'!G73</f>
        <v>0</v>
      </c>
      <c r="J942" s="722"/>
      <c r="K942" s="435">
        <f>'هر څه دلته وليکئ'!H73</f>
        <v>0</v>
      </c>
      <c r="L942" s="194">
        <f>'هر څه دلته وليکئ'!I73</f>
        <v>0</v>
      </c>
      <c r="M942" s="194">
        <f>'هر څه دلته وليکئ'!J73</f>
        <v>0</v>
      </c>
      <c r="N942" s="194">
        <f>'هر څه دلته وليکئ'!K73</f>
        <v>0</v>
      </c>
      <c r="O942" s="194">
        <f>'هر څه دلته وليکئ'!L73</f>
        <v>0</v>
      </c>
      <c r="P942" s="194">
        <f>'هر څه دلته وليکئ'!M73</f>
        <v>0</v>
      </c>
      <c r="Q942" s="194">
        <f>'هر څه دلته وليکئ'!N73</f>
        <v>0</v>
      </c>
      <c r="R942" s="194">
        <f>'هر څه دلته وليکئ'!O73</f>
        <v>0</v>
      </c>
      <c r="S942" s="194"/>
      <c r="T942" s="194">
        <f>'هر څه دلته وليکئ'!Q73</f>
        <v>0</v>
      </c>
      <c r="U942" s="194">
        <f>'هر څه دلته وليکئ'!R73</f>
        <v>0</v>
      </c>
      <c r="V942" s="194">
        <f>'هر څه دلته وليکئ'!S73</f>
        <v>0</v>
      </c>
      <c r="W942" s="194">
        <f>'هر څه دلته وليکئ'!T73</f>
        <v>0</v>
      </c>
      <c r="X942" s="194">
        <f>'هر څه دلته وليکئ'!U73</f>
        <v>0</v>
      </c>
      <c r="Y942" s="194"/>
      <c r="Z942" s="194">
        <f>'هر څه دلته وليکئ'!W73</f>
        <v>0</v>
      </c>
      <c r="AA942" s="194">
        <f>'هر څه دلته وليکئ'!X73</f>
        <v>0</v>
      </c>
      <c r="AB942" s="194">
        <f>'هر څه دلته وليکئ'!Y73</f>
        <v>0</v>
      </c>
      <c r="AC942" s="195">
        <f>'هر څه دلته وليکئ'!Z73</f>
        <v>0</v>
      </c>
      <c r="AD942" s="724" t="s">
        <v>115</v>
      </c>
      <c r="AE942" s="725"/>
      <c r="AF942" s="205">
        <f>'هر څه دلته وليکئ'!AA73</f>
        <v>0</v>
      </c>
      <c r="AG942" s="707"/>
      <c r="AH942" s="741"/>
      <c r="AI942" s="653" t="str">
        <f>'هر څه دلته وليکئ'!DK73</f>
        <v xml:space="preserve">  پاڼه</v>
      </c>
      <c r="AJ942" s="674"/>
      <c r="AK942" s="683"/>
      <c r="AL942" s="677"/>
      <c r="AM942" s="674"/>
      <c r="AN942" s="674"/>
      <c r="AO942" s="674"/>
      <c r="AP942" s="674"/>
      <c r="AQ942" s="674"/>
      <c r="AR942" s="674"/>
      <c r="AS942" s="671"/>
    </row>
    <row r="943" spans="1:45" ht="23.45" customHeight="1">
      <c r="A943" s="749"/>
      <c r="B943" s="750"/>
      <c r="C943" s="262">
        <f>'هر څه دلته وليکئ'!CG73</f>
        <v>0</v>
      </c>
      <c r="D943" s="262">
        <f>'هر څه دلته وليکئ'!CH73</f>
        <v>0</v>
      </c>
      <c r="E943" s="262">
        <f>'هر څه دلته وليکئ'!CI73</f>
        <v>0</v>
      </c>
      <c r="F943" s="262">
        <f>'هر څه دلته وليکئ'!CJ73</f>
        <v>0</v>
      </c>
      <c r="G943" s="439">
        <f>'هر څه دلته وليکئ'!CK73</f>
        <v>0</v>
      </c>
      <c r="H943" s="447">
        <f>'هر څه دلته وليکئ'!CL73</f>
        <v>0</v>
      </c>
      <c r="I943" s="262">
        <f>'هر څه دلته وليکئ'!CM73</f>
        <v>0</v>
      </c>
      <c r="J943" s="722"/>
      <c r="K943" s="262">
        <f>'هر څه دلته وليکئ'!CO73</f>
        <v>0</v>
      </c>
      <c r="L943" s="155">
        <f>'هر څه دلته وليکئ'!CP73</f>
        <v>0</v>
      </c>
      <c r="M943" s="155">
        <f>'هر څه دلته وليکئ'!CQ73</f>
        <v>0</v>
      </c>
      <c r="N943" s="155"/>
      <c r="O943" s="155">
        <f>'هر څه دلته وليکئ'!CS73</f>
        <v>0</v>
      </c>
      <c r="P943" s="155"/>
      <c r="Q943" s="155">
        <f>'هر څه دلته وليکئ'!CU73</f>
        <v>0</v>
      </c>
      <c r="R943" s="155">
        <f>'هر څه دلته وليکئ'!CV73</f>
        <v>0</v>
      </c>
      <c r="S943" s="155"/>
      <c r="T943" s="155">
        <f>'هر څه دلته وليکئ'!CX73</f>
        <v>0</v>
      </c>
      <c r="U943" s="155">
        <f>'هر څه دلته وليکئ'!CY73</f>
        <v>0</v>
      </c>
      <c r="V943" s="155">
        <f>'هر څه دلته وليکئ'!CZ73</f>
        <v>0</v>
      </c>
      <c r="W943" s="155">
        <f>'هر څه دلته وليکئ'!DA73</f>
        <v>0</v>
      </c>
      <c r="X943" s="155">
        <f>'هر څه دلته وليکئ'!DB73</f>
        <v>0</v>
      </c>
      <c r="Y943" s="155"/>
      <c r="Z943" s="155">
        <f>'هر څه دلته وليکئ'!DD73</f>
        <v>0</v>
      </c>
      <c r="AA943" s="155">
        <f>'هر څه دلته وليکئ'!DE73</f>
        <v>0</v>
      </c>
      <c r="AB943" s="155">
        <f>'هر څه دلته وليکئ'!DF73</f>
        <v>0</v>
      </c>
      <c r="AC943" s="196">
        <f>'هر څه دلته وليکئ'!DG73</f>
        <v>0</v>
      </c>
      <c r="AD943" s="224" t="s">
        <v>49</v>
      </c>
      <c r="AE943" s="738" t="s">
        <v>116</v>
      </c>
      <c r="AF943" s="729">
        <f>AF13</f>
        <v>1403</v>
      </c>
      <c r="AG943" s="707"/>
      <c r="AH943" s="741"/>
      <c r="AI943" s="653"/>
      <c r="AJ943" s="674"/>
      <c r="AK943" s="683"/>
      <c r="AL943" s="677"/>
      <c r="AM943" s="674"/>
      <c r="AN943" s="674"/>
      <c r="AO943" s="674"/>
      <c r="AP943" s="674"/>
      <c r="AQ943" s="674"/>
      <c r="AR943" s="674"/>
      <c r="AS943" s="671"/>
    </row>
    <row r="944" spans="1:45" ht="23.45" customHeight="1">
      <c r="A944" s="749"/>
      <c r="B944" s="750"/>
      <c r="C944" s="441">
        <v>0</v>
      </c>
      <c r="D944" s="426">
        <v>0</v>
      </c>
      <c r="E944" s="263">
        <f>IF(G944="","",G944-F944)</f>
        <v>0</v>
      </c>
      <c r="F944" s="263">
        <f>IF(F945="","",F945-F943)</f>
        <v>0</v>
      </c>
      <c r="G944" s="442">
        <f>IF(G945="","",G945-G943)</f>
        <v>0</v>
      </c>
      <c r="H944" s="714">
        <f>'هر څه دلته وليکئ'!BK73</f>
        <v>0</v>
      </c>
      <c r="I944" s="727">
        <f>'هر څه دلته وليکئ'!BL73</f>
        <v>0</v>
      </c>
      <c r="J944" s="722"/>
      <c r="K944" s="263">
        <f>'هر څه دلته وليکئ'!BM73</f>
        <v>0</v>
      </c>
      <c r="L944" s="156">
        <f>'هر څه دلته وليکئ'!BN73</f>
        <v>0</v>
      </c>
      <c r="M944" s="156">
        <f>'هر څه دلته وليکئ'!BO73</f>
        <v>0</v>
      </c>
      <c r="N944" s="156"/>
      <c r="O944" s="156">
        <f>'هر څه دلته وليکئ'!BQ73</f>
        <v>0</v>
      </c>
      <c r="P944" s="156"/>
      <c r="Q944" s="156">
        <f>'هر څه دلته وليکئ'!BS73</f>
        <v>0</v>
      </c>
      <c r="R944" s="156">
        <f>'هر څه دلته وليکئ'!BT73</f>
        <v>0</v>
      </c>
      <c r="S944" s="156"/>
      <c r="T944" s="156">
        <f>'هر څه دلته وليکئ'!BV73</f>
        <v>0</v>
      </c>
      <c r="U944" s="156">
        <f>'هر څه دلته وليکئ'!BW73</f>
        <v>0</v>
      </c>
      <c r="V944" s="156">
        <f>'هر څه دلته وليکئ'!BX73</f>
        <v>0</v>
      </c>
      <c r="W944" s="156">
        <f>'هر څه دلته وليکئ'!BY73</f>
        <v>0</v>
      </c>
      <c r="X944" s="156">
        <f>'هر څه دلته وليکئ'!BZ73</f>
        <v>0</v>
      </c>
      <c r="Y944" s="156"/>
      <c r="Z944" s="156">
        <f>'هر څه دلته وليکئ'!CB73</f>
        <v>0</v>
      </c>
      <c r="AA944" s="156">
        <f>'هر څه دلته وليکئ'!CC73</f>
        <v>0</v>
      </c>
      <c r="AB944" s="156">
        <f>'هر څه دلته وليکئ'!CD73</f>
        <v>0</v>
      </c>
      <c r="AC944" s="198">
        <f>'هر څه دلته وليکئ'!CE73</f>
        <v>0</v>
      </c>
      <c r="AD944" s="225" t="s">
        <v>0</v>
      </c>
      <c r="AE944" s="738"/>
      <c r="AF944" s="661"/>
      <c r="AG944" s="707"/>
      <c r="AH944" s="741"/>
      <c r="AI944" s="653" t="str">
        <f>'هر څه دلته وليکئ'!DL73</f>
        <v>جلد</v>
      </c>
      <c r="AJ944" s="674"/>
      <c r="AK944" s="683"/>
      <c r="AL944" s="677"/>
      <c r="AM944" s="674"/>
      <c r="AN944" s="674"/>
      <c r="AO944" s="674"/>
      <c r="AP944" s="674"/>
      <c r="AQ944" s="674"/>
      <c r="AR944" s="674"/>
      <c r="AS944" s="671"/>
    </row>
    <row r="945" spans="1:45" ht="23.45" customHeight="1">
      <c r="A945" s="751"/>
      <c r="B945" s="752"/>
      <c r="C945" s="263">
        <f>'هر څه دلته وليکئ'!BF73</f>
        <v>0</v>
      </c>
      <c r="D945" s="263">
        <f>'هر څه دلته وليکئ'!BG73</f>
        <v>0</v>
      </c>
      <c r="E945" s="263">
        <f>'هر څه دلته وليکئ'!BH73</f>
        <v>0</v>
      </c>
      <c r="F945" s="263">
        <f>'هر څه دلته وليکئ'!BI73</f>
        <v>0</v>
      </c>
      <c r="G945" s="450">
        <f>'هر څه دلته وليکئ'!BJ73</f>
        <v>0</v>
      </c>
      <c r="H945" s="715"/>
      <c r="I945" s="728"/>
      <c r="J945" s="723"/>
      <c r="K945" s="263">
        <f t="shared" ref="K945:R945" si="200">SUM(K944+K943)</f>
        <v>0</v>
      </c>
      <c r="L945" s="156">
        <f t="shared" si="200"/>
        <v>0</v>
      </c>
      <c r="M945" s="189">
        <f t="shared" si="200"/>
        <v>0</v>
      </c>
      <c r="N945" s="189"/>
      <c r="O945" s="189">
        <f t="shared" si="200"/>
        <v>0</v>
      </c>
      <c r="P945" s="189"/>
      <c r="Q945" s="189">
        <f t="shared" si="200"/>
        <v>0</v>
      </c>
      <c r="R945" s="189">
        <f t="shared" si="200"/>
        <v>0</v>
      </c>
      <c r="S945" s="189"/>
      <c r="T945" s="189">
        <f t="shared" ref="T945:X945" si="201">SUM(T944+T943)</f>
        <v>0</v>
      </c>
      <c r="U945" s="189">
        <f t="shared" si="201"/>
        <v>0</v>
      </c>
      <c r="V945" s="189">
        <f t="shared" si="201"/>
        <v>0</v>
      </c>
      <c r="W945" s="189">
        <f t="shared" si="201"/>
        <v>0</v>
      </c>
      <c r="X945" s="189">
        <f t="shared" si="201"/>
        <v>0</v>
      </c>
      <c r="Y945" s="189"/>
      <c r="Z945" s="189">
        <f t="shared" ref="Z945:AB945" si="202">SUM(Z944+Z943)</f>
        <v>0</v>
      </c>
      <c r="AA945" s="189">
        <f t="shared" si="202"/>
        <v>0</v>
      </c>
      <c r="AB945" s="189">
        <f t="shared" si="202"/>
        <v>0</v>
      </c>
      <c r="AC945" s="204">
        <f>SUM(AC944+AC943)</f>
        <v>0</v>
      </c>
      <c r="AD945" s="226" t="s">
        <v>48</v>
      </c>
      <c r="AE945" s="739"/>
      <c r="AF945" s="728"/>
      <c r="AG945" s="708"/>
      <c r="AH945" s="742"/>
      <c r="AI945" s="654"/>
      <c r="AJ945" s="675"/>
      <c r="AK945" s="684"/>
      <c r="AL945" s="678"/>
      <c r="AM945" s="675"/>
      <c r="AN945" s="675"/>
      <c r="AO945" s="675"/>
      <c r="AP945" s="675"/>
      <c r="AQ945" s="675"/>
      <c r="AR945" s="675"/>
      <c r="AS945" s="672"/>
    </row>
    <row r="946" spans="1:45" ht="15.95" customHeight="1">
      <c r="A946" s="704" t="s">
        <v>264</v>
      </c>
      <c r="B946" s="705"/>
      <c r="C946" s="705"/>
      <c r="D946" s="705"/>
      <c r="E946" s="705"/>
      <c r="F946" s="705"/>
      <c r="G946" s="705"/>
      <c r="H946" s="705"/>
      <c r="I946" s="705"/>
      <c r="J946" s="705"/>
      <c r="K946" s="704" t="s">
        <v>119</v>
      </c>
      <c r="L946" s="705"/>
      <c r="M946" s="705"/>
      <c r="N946" s="705"/>
      <c r="O946" s="705"/>
      <c r="P946" s="705"/>
      <c r="Q946" s="705"/>
      <c r="R946" s="705"/>
      <c r="S946" s="705"/>
      <c r="T946" s="705"/>
      <c r="U946" s="705"/>
      <c r="V946" s="705"/>
      <c r="W946" s="705"/>
      <c r="X946" s="705"/>
      <c r="Y946" s="705"/>
      <c r="Z946" s="705"/>
      <c r="AA946" s="705"/>
      <c r="AB946" s="705"/>
      <c r="AC946" s="717"/>
      <c r="AD946" s="718" t="s">
        <v>118</v>
      </c>
      <c r="AE946" s="719"/>
      <c r="AF946" s="719"/>
      <c r="AG946" s="719"/>
      <c r="AH946" s="719"/>
      <c r="AI946" s="719"/>
      <c r="AJ946" s="719"/>
      <c r="AK946" s="719"/>
      <c r="AL946" s="719"/>
      <c r="AM946" s="719"/>
      <c r="AN946" s="719"/>
      <c r="AO946" s="719"/>
      <c r="AP946" s="719"/>
      <c r="AQ946" s="719"/>
      <c r="AR946" s="719"/>
      <c r="AS946" s="720"/>
    </row>
    <row r="947" spans="1:45" ht="15.95" customHeight="1" thickBot="1">
      <c r="A947" s="650" t="s">
        <v>58</v>
      </c>
      <c r="B947" s="651"/>
      <c r="C947" s="651"/>
      <c r="D947" s="651"/>
      <c r="E947" s="651"/>
      <c r="F947" s="651"/>
      <c r="G947" s="651"/>
      <c r="H947" s="651"/>
      <c r="I947" s="651"/>
      <c r="J947" s="651"/>
      <c r="K947" s="651"/>
      <c r="L947" s="651"/>
      <c r="M947" s="651"/>
      <c r="N947" s="651"/>
      <c r="O947" s="651"/>
      <c r="P947" s="651"/>
      <c r="Q947" s="651"/>
      <c r="R947" s="651"/>
      <c r="S947" s="651"/>
      <c r="T947" s="651"/>
      <c r="U947" s="651"/>
      <c r="V947" s="651"/>
      <c r="W947" s="651"/>
      <c r="X947" s="651"/>
      <c r="Y947" s="651"/>
      <c r="Z947" s="651"/>
      <c r="AA947" s="651"/>
      <c r="AB947" s="651"/>
      <c r="AC947" s="651"/>
      <c r="AD947" s="651"/>
      <c r="AE947" s="651"/>
      <c r="AF947" s="651"/>
      <c r="AG947" s="651"/>
      <c r="AH947" s="651"/>
      <c r="AI947" s="651"/>
      <c r="AJ947" s="651"/>
      <c r="AK947" s="651"/>
      <c r="AL947" s="651"/>
      <c r="AM947" s="651"/>
      <c r="AN947" s="651"/>
      <c r="AO947" s="651"/>
      <c r="AP947" s="651"/>
      <c r="AQ947" s="651"/>
      <c r="AR947" s="651"/>
      <c r="AS947" s="652"/>
    </row>
    <row r="948" spans="1:45" ht="14.45" customHeight="1">
      <c r="A948" s="689" t="s">
        <v>61</v>
      </c>
      <c r="B948" s="690"/>
      <c r="C948" s="657" t="s">
        <v>8</v>
      </c>
      <c r="D948" s="657"/>
      <c r="E948" s="657"/>
      <c r="F948" s="657"/>
      <c r="G948" s="658"/>
      <c r="H948" s="659" t="s">
        <v>9</v>
      </c>
      <c r="I948" s="661" t="s">
        <v>50</v>
      </c>
      <c r="J948" s="655" t="s">
        <v>147</v>
      </c>
      <c r="K948" s="661" t="s">
        <v>146</v>
      </c>
      <c r="L948" s="663" t="s">
        <v>10</v>
      </c>
      <c r="M948" s="663" t="s">
        <v>11</v>
      </c>
      <c r="N948" s="663" t="s">
        <v>44</v>
      </c>
      <c r="O948" s="663" t="s">
        <v>12</v>
      </c>
      <c r="P948" s="663" t="s">
        <v>13</v>
      </c>
      <c r="Q948" s="663" t="s">
        <v>14</v>
      </c>
      <c r="R948" s="663" t="s">
        <v>15</v>
      </c>
      <c r="S948" s="663" t="s">
        <v>45</v>
      </c>
      <c r="T948" s="663" t="s">
        <v>16</v>
      </c>
      <c r="U948" s="663" t="s">
        <v>17</v>
      </c>
      <c r="V948" s="663" t="s">
        <v>18</v>
      </c>
      <c r="W948" s="663" t="s">
        <v>19</v>
      </c>
      <c r="X948" s="663" t="s">
        <v>20</v>
      </c>
      <c r="Y948" s="663" t="s">
        <v>55</v>
      </c>
      <c r="Z948" s="663" t="s">
        <v>54</v>
      </c>
      <c r="AA948" s="663" t="s">
        <v>53</v>
      </c>
      <c r="AB948" s="663" t="s">
        <v>21</v>
      </c>
      <c r="AC948" s="696" t="s">
        <v>22</v>
      </c>
      <c r="AD948" s="709" t="s">
        <v>56</v>
      </c>
      <c r="AE948" s="710"/>
      <c r="AF948" s="661" t="s">
        <v>148</v>
      </c>
      <c r="AG948" s="653" t="s">
        <v>43</v>
      </c>
      <c r="AH948" s="736" t="s">
        <v>316</v>
      </c>
      <c r="AI948" s="685" t="s">
        <v>23</v>
      </c>
      <c r="AJ948" s="685" t="s">
        <v>24</v>
      </c>
      <c r="AK948" s="731" t="s">
        <v>25</v>
      </c>
      <c r="AL948" s="691" t="s">
        <v>57</v>
      </c>
      <c r="AM948" s="692"/>
      <c r="AN948" s="692"/>
      <c r="AO948" s="692"/>
      <c r="AP948" s="692"/>
      <c r="AQ948" s="692"/>
      <c r="AR948" s="693"/>
      <c r="AS948" s="694" t="s">
        <v>26</v>
      </c>
    </row>
    <row r="949" spans="1:45" ht="46.5" customHeight="1" thickBot="1">
      <c r="A949" s="668"/>
      <c r="B949" s="669"/>
      <c r="C949" s="150" t="s">
        <v>27</v>
      </c>
      <c r="D949" s="181" t="s">
        <v>28</v>
      </c>
      <c r="E949" s="181" t="s">
        <v>29</v>
      </c>
      <c r="F949" s="181" t="s">
        <v>30</v>
      </c>
      <c r="G949" s="151" t="s">
        <v>51</v>
      </c>
      <c r="H949" s="660"/>
      <c r="I949" s="662"/>
      <c r="J949" s="656"/>
      <c r="K949" s="662"/>
      <c r="L949" s="664"/>
      <c r="M949" s="664"/>
      <c r="N949" s="664"/>
      <c r="O949" s="664"/>
      <c r="P949" s="664"/>
      <c r="Q949" s="664"/>
      <c r="R949" s="664"/>
      <c r="S949" s="664"/>
      <c r="T949" s="664"/>
      <c r="U949" s="664"/>
      <c r="V949" s="664"/>
      <c r="W949" s="664"/>
      <c r="X949" s="664"/>
      <c r="Y949" s="664"/>
      <c r="Z949" s="664"/>
      <c r="AA949" s="664"/>
      <c r="AB949" s="664"/>
      <c r="AC949" s="688"/>
      <c r="AD949" s="711"/>
      <c r="AE949" s="712"/>
      <c r="AF949" s="662"/>
      <c r="AG949" s="665"/>
      <c r="AH949" s="737"/>
      <c r="AI949" s="686"/>
      <c r="AJ949" s="686"/>
      <c r="AK949" s="732"/>
      <c r="AL949" s="91" t="s">
        <v>31</v>
      </c>
      <c r="AM949" s="122" t="s">
        <v>32</v>
      </c>
      <c r="AN949" s="92" t="s">
        <v>33</v>
      </c>
      <c r="AO949" s="121" t="s">
        <v>34</v>
      </c>
      <c r="AP949" s="92" t="s">
        <v>35</v>
      </c>
      <c r="AQ949" s="122" t="s">
        <v>36</v>
      </c>
      <c r="AR949" s="93" t="s">
        <v>37</v>
      </c>
      <c r="AS949" s="695"/>
    </row>
    <row r="950" spans="1:45" ht="23.45" customHeight="1" thickBot="1">
      <c r="A950" s="668"/>
      <c r="B950" s="669"/>
      <c r="C950" s="205">
        <f>'هر څه دلته وليکئ'!AD74</f>
        <v>0</v>
      </c>
      <c r="D950" s="205">
        <f>'هر څه دلته وليکئ'!AE74</f>
        <v>0</v>
      </c>
      <c r="E950" s="205">
        <f>'هر څه دلته وليکئ'!AF74</f>
        <v>0</v>
      </c>
      <c r="F950" s="205">
        <f>'هر څه دلته وليکئ'!AG74</f>
        <v>0</v>
      </c>
      <c r="G950" s="432">
        <f>'هر څه دلته وليکئ'!AH74</f>
        <v>0</v>
      </c>
      <c r="H950" s="190">
        <f>'هر څه دلته وليکئ'!AI74</f>
        <v>0</v>
      </c>
      <c r="I950" s="205">
        <f>'هر څه دلته وليکئ'!AJ74</f>
        <v>0</v>
      </c>
      <c r="J950" s="721">
        <f>'هر څه دلته وليکئ'!AB74</f>
        <v>0</v>
      </c>
      <c r="K950" s="433">
        <f>'هر څه دلته وليکئ'!AK74</f>
        <v>0</v>
      </c>
      <c r="L950" s="190">
        <f>'هر څه دلته وليکئ'!AL74</f>
        <v>0</v>
      </c>
      <c r="M950" s="190">
        <f>'هر څه دلته وليکئ'!AM74</f>
        <v>0</v>
      </c>
      <c r="N950" s="190">
        <f>'هر څه دلته وليکئ'!AN74</f>
        <v>0</v>
      </c>
      <c r="O950" s="190">
        <f>'هر څه دلته وليکئ'!AO74</f>
        <v>0</v>
      </c>
      <c r="P950" s="190">
        <f>'هر څه دلته وليکئ'!AP74</f>
        <v>0</v>
      </c>
      <c r="Q950" s="190">
        <f>'هر څه دلته وليکئ'!AQ74</f>
        <v>0</v>
      </c>
      <c r="R950" s="190">
        <f>'هر څه دلته وليکئ'!AR74</f>
        <v>0</v>
      </c>
      <c r="S950" s="190">
        <f>'هر څه دلته وليکئ'!AS74</f>
        <v>0</v>
      </c>
      <c r="T950" s="190">
        <f>'هر څه دلته وليکئ'!AT74</f>
        <v>0</v>
      </c>
      <c r="U950" s="190">
        <f>'هر څه دلته وليکئ'!AU74</f>
        <v>0</v>
      </c>
      <c r="V950" s="190">
        <f>'هر څه دلته وليکئ'!AV74</f>
        <v>0</v>
      </c>
      <c r="W950" s="190">
        <f>'هر څه دلته وليکئ'!AW74</f>
        <v>0</v>
      </c>
      <c r="X950" s="190">
        <f>'هر څه دلته وليکئ'!AX74</f>
        <v>0</v>
      </c>
      <c r="Y950" s="190"/>
      <c r="Z950" s="190">
        <f>'هر څه دلته وليکئ'!AZ74</f>
        <v>0</v>
      </c>
      <c r="AA950" s="190">
        <f>'هر څه دلته وليکئ'!BA74</f>
        <v>0</v>
      </c>
      <c r="AB950" s="190">
        <f>'هر څه دلته وليکئ'!BB74</f>
        <v>0</v>
      </c>
      <c r="AC950" s="193">
        <f>'هر څه دلته وليکئ'!BC74</f>
        <v>0</v>
      </c>
      <c r="AD950" s="745" t="s">
        <v>114</v>
      </c>
      <c r="AE950" s="746"/>
      <c r="AF950" s="205">
        <f>'هر څه دلته وليکئ'!BD74</f>
        <v>0</v>
      </c>
      <c r="AG950" s="706">
        <f>'هر څه دلته وليکئ'!DH74</f>
        <v>0</v>
      </c>
      <c r="AH950" s="740">
        <f>'هر څه دلته وليکئ'!DI74</f>
        <v>0</v>
      </c>
      <c r="AI950" s="421" t="str">
        <f>'هر څه دلته وليکئ'!DJ74</f>
        <v xml:space="preserve"> ثبت </v>
      </c>
      <c r="AJ950" s="673">
        <f>'هر څه دلته وليکئ'!DM74</f>
        <v>0</v>
      </c>
      <c r="AK950" s="682">
        <f>'هر څه دلته وليکئ'!DN74</f>
        <v>0</v>
      </c>
      <c r="AL950" s="676">
        <f>'هر څه دلته وليکئ'!DO74</f>
        <v>0</v>
      </c>
      <c r="AM950" s="673">
        <f>'هر څه دلته وليکئ'!DP74</f>
        <v>0</v>
      </c>
      <c r="AN950" s="673">
        <f>'هر څه دلته وليکئ'!DQ74</f>
        <v>0</v>
      </c>
      <c r="AO950" s="673">
        <f>'هر څه دلته وليکئ'!DR74</f>
        <v>0</v>
      </c>
      <c r="AP950" s="673">
        <f>'هر څه دلته وليکئ'!DS74</f>
        <v>0</v>
      </c>
      <c r="AQ950" s="673">
        <f>'هر څه دلته وليکئ'!DT74</f>
        <v>0</v>
      </c>
      <c r="AR950" s="673">
        <f>'هر څه دلته وليکئ'!DU74</f>
        <v>0</v>
      </c>
      <c r="AS950" s="670">
        <v>64</v>
      </c>
    </row>
    <row r="951" spans="1:45" ht="23.45" customHeight="1" thickBot="1">
      <c r="A951" s="668"/>
      <c r="B951" s="669"/>
      <c r="C951" s="205">
        <f>'هر څه دلته وليکئ'!A74</f>
        <v>0</v>
      </c>
      <c r="D951" s="205">
        <f>'هر څه دلته وليکئ'!B74</f>
        <v>0</v>
      </c>
      <c r="E951" s="205">
        <f>'هر څه دلته وليکئ'!C74</f>
        <v>0</v>
      </c>
      <c r="F951" s="205">
        <f>'هر څه دلته وليکئ'!D74</f>
        <v>0</v>
      </c>
      <c r="G951" s="432">
        <f>'هر څه دلته وليکئ'!E74</f>
        <v>0</v>
      </c>
      <c r="H951" s="190">
        <f>'هر څه دلته وليکئ'!F74</f>
        <v>0</v>
      </c>
      <c r="I951" s="205">
        <f>'هر څه دلته وليکئ'!G74</f>
        <v>0</v>
      </c>
      <c r="J951" s="722"/>
      <c r="K951" s="435">
        <f>'هر څه دلته وليکئ'!H74</f>
        <v>0</v>
      </c>
      <c r="L951" s="194">
        <f>'هر څه دلته وليکئ'!I74</f>
        <v>0</v>
      </c>
      <c r="M951" s="194">
        <f>'هر څه دلته وليکئ'!J74</f>
        <v>0</v>
      </c>
      <c r="N951" s="194">
        <f>'هر څه دلته وليکئ'!K74</f>
        <v>0</v>
      </c>
      <c r="O951" s="194">
        <f>'هر څه دلته وليکئ'!L74</f>
        <v>0</v>
      </c>
      <c r="P951" s="194">
        <f>'هر څه دلته وليکئ'!M74</f>
        <v>0</v>
      </c>
      <c r="Q951" s="194">
        <f>'هر څه دلته وليکئ'!N74</f>
        <v>0</v>
      </c>
      <c r="R951" s="194">
        <f>'هر څه دلته وليکئ'!O74</f>
        <v>0</v>
      </c>
      <c r="S951" s="194"/>
      <c r="T951" s="194">
        <f>'هر څه دلته وليکئ'!Q74</f>
        <v>0</v>
      </c>
      <c r="U951" s="194">
        <f>'هر څه دلته وليکئ'!R74</f>
        <v>0</v>
      </c>
      <c r="V951" s="194">
        <f>'هر څه دلته وليکئ'!S74</f>
        <v>0</v>
      </c>
      <c r="W951" s="194">
        <f>'هر څه دلته وليکئ'!T74</f>
        <v>0</v>
      </c>
      <c r="X951" s="194">
        <f>'هر څه دلته وليکئ'!U74</f>
        <v>0</v>
      </c>
      <c r="Y951" s="194"/>
      <c r="Z951" s="194">
        <f>'هر څه دلته وليکئ'!W74</f>
        <v>0</v>
      </c>
      <c r="AA951" s="194">
        <f>'هر څه دلته وليکئ'!X74</f>
        <v>0</v>
      </c>
      <c r="AB951" s="194">
        <f>'هر څه دلته وليکئ'!Y74</f>
        <v>0</v>
      </c>
      <c r="AC951" s="195">
        <f>'هر څه دلته وليکئ'!Z74</f>
        <v>0</v>
      </c>
      <c r="AD951" s="724" t="s">
        <v>115</v>
      </c>
      <c r="AE951" s="725"/>
      <c r="AF951" s="205">
        <f>'هر څه دلته وليکئ'!AA74</f>
        <v>0</v>
      </c>
      <c r="AG951" s="707"/>
      <c r="AH951" s="741"/>
      <c r="AI951" s="653" t="str">
        <f>'هر څه دلته وليکئ'!DK74</f>
        <v xml:space="preserve">  پاڼه</v>
      </c>
      <c r="AJ951" s="674"/>
      <c r="AK951" s="683"/>
      <c r="AL951" s="677"/>
      <c r="AM951" s="674"/>
      <c r="AN951" s="674"/>
      <c r="AO951" s="674"/>
      <c r="AP951" s="674"/>
      <c r="AQ951" s="674"/>
      <c r="AR951" s="674"/>
      <c r="AS951" s="671"/>
    </row>
    <row r="952" spans="1:45" ht="23.45" customHeight="1">
      <c r="A952" s="668"/>
      <c r="B952" s="669"/>
      <c r="C952" s="262">
        <f>'هر څه دلته وليکئ'!CG74</f>
        <v>0</v>
      </c>
      <c r="D952" s="262">
        <f>'هر څه دلته وليکئ'!CH74</f>
        <v>0</v>
      </c>
      <c r="E952" s="262">
        <f>'هر څه دلته وليکئ'!CI74</f>
        <v>0</v>
      </c>
      <c r="F952" s="262">
        <f>'هر څه دلته وليکئ'!CJ74</f>
        <v>0</v>
      </c>
      <c r="G952" s="439">
        <f>'هر څه دلته وليکئ'!CK74</f>
        <v>0</v>
      </c>
      <c r="H952" s="447">
        <f>'هر څه دلته وليکئ'!CL74</f>
        <v>0</v>
      </c>
      <c r="I952" s="262">
        <f>'هر څه دلته وليکئ'!CM74</f>
        <v>0</v>
      </c>
      <c r="J952" s="722"/>
      <c r="K952" s="262">
        <f>'هر څه دلته وليکئ'!CO74</f>
        <v>0</v>
      </c>
      <c r="L952" s="155">
        <f>'هر څه دلته وليکئ'!CP74</f>
        <v>0</v>
      </c>
      <c r="M952" s="155">
        <f>'هر څه دلته وليکئ'!CQ74</f>
        <v>0</v>
      </c>
      <c r="N952" s="155"/>
      <c r="O952" s="155">
        <f>'هر څه دلته وليکئ'!CS74</f>
        <v>0</v>
      </c>
      <c r="P952" s="155"/>
      <c r="Q952" s="155">
        <f>'هر څه دلته وليکئ'!CU74</f>
        <v>0</v>
      </c>
      <c r="R952" s="155">
        <f>'هر څه دلته وليکئ'!CV74</f>
        <v>0</v>
      </c>
      <c r="S952" s="155"/>
      <c r="T952" s="155">
        <f>'هر څه دلته وليکئ'!CX74</f>
        <v>0</v>
      </c>
      <c r="U952" s="155">
        <f>'هر څه دلته وليکئ'!CY74</f>
        <v>0</v>
      </c>
      <c r="V952" s="155">
        <f>'هر څه دلته وليکئ'!CZ74</f>
        <v>0</v>
      </c>
      <c r="W952" s="155">
        <f>'هر څه دلته وليکئ'!DA74</f>
        <v>0</v>
      </c>
      <c r="X952" s="155">
        <f>'هر څه دلته وليکئ'!DB74</f>
        <v>0</v>
      </c>
      <c r="Y952" s="155"/>
      <c r="Z952" s="155">
        <f>'هر څه دلته وليکئ'!DD74</f>
        <v>0</v>
      </c>
      <c r="AA952" s="155">
        <f>'هر څه دلته وليکئ'!DE74</f>
        <v>0</v>
      </c>
      <c r="AB952" s="155">
        <f>'هر څه دلته وليکئ'!DF74</f>
        <v>0</v>
      </c>
      <c r="AC952" s="196">
        <f>'هر څه دلته وليکئ'!DG74</f>
        <v>0</v>
      </c>
      <c r="AD952" s="224" t="s">
        <v>49</v>
      </c>
      <c r="AE952" s="738" t="s">
        <v>116</v>
      </c>
      <c r="AF952" s="729">
        <f>AF13</f>
        <v>1403</v>
      </c>
      <c r="AG952" s="707"/>
      <c r="AH952" s="741"/>
      <c r="AI952" s="653"/>
      <c r="AJ952" s="674"/>
      <c r="AK952" s="683"/>
      <c r="AL952" s="677"/>
      <c r="AM952" s="674"/>
      <c r="AN952" s="674"/>
      <c r="AO952" s="674"/>
      <c r="AP952" s="674"/>
      <c r="AQ952" s="674"/>
      <c r="AR952" s="674"/>
      <c r="AS952" s="671"/>
    </row>
    <row r="953" spans="1:45" ht="23.45" customHeight="1">
      <c r="A953" s="668"/>
      <c r="B953" s="669"/>
      <c r="C953" s="441">
        <v>0</v>
      </c>
      <c r="D953" s="426">
        <v>0</v>
      </c>
      <c r="E953" s="263">
        <f>IF(G953="","",G953-F953)</f>
        <v>0</v>
      </c>
      <c r="F953" s="263">
        <f>IF(F954="","",F954-F952)</f>
        <v>0</v>
      </c>
      <c r="G953" s="442">
        <f>IF(G954="","",G954-G952)</f>
        <v>0</v>
      </c>
      <c r="H953" s="765">
        <f>'هر څه دلته وليکئ'!BK74</f>
        <v>0</v>
      </c>
      <c r="I953" s="727">
        <f>'هر څه دلته وليکئ'!BL74</f>
        <v>0</v>
      </c>
      <c r="J953" s="722"/>
      <c r="K953" s="263">
        <f>'هر څه دلته وليکئ'!BM74</f>
        <v>0</v>
      </c>
      <c r="L953" s="156">
        <f>'هر څه دلته وليکئ'!BN74</f>
        <v>0</v>
      </c>
      <c r="M953" s="156">
        <f>'هر څه دلته وليکئ'!BO74</f>
        <v>0</v>
      </c>
      <c r="N953" s="156"/>
      <c r="O953" s="156">
        <f>'هر څه دلته وليکئ'!BQ74</f>
        <v>0</v>
      </c>
      <c r="P953" s="156"/>
      <c r="Q953" s="156">
        <f>'هر څه دلته وليکئ'!BS74</f>
        <v>0</v>
      </c>
      <c r="R953" s="156">
        <f>'هر څه دلته وليکئ'!BT74</f>
        <v>0</v>
      </c>
      <c r="S953" s="156"/>
      <c r="T953" s="156">
        <f>'هر څه دلته وليکئ'!BV74</f>
        <v>0</v>
      </c>
      <c r="U953" s="156">
        <f>'هر څه دلته وليکئ'!BW74</f>
        <v>0</v>
      </c>
      <c r="V953" s="156">
        <f>'هر څه دلته وليکئ'!BX74</f>
        <v>0</v>
      </c>
      <c r="W953" s="156">
        <f>'هر څه دلته وليکئ'!BY74</f>
        <v>0</v>
      </c>
      <c r="X953" s="156">
        <f>'هر څه دلته وليکئ'!BZ74</f>
        <v>0</v>
      </c>
      <c r="Y953" s="156"/>
      <c r="Z953" s="156">
        <f>'هر څه دلته وليکئ'!CB74</f>
        <v>0</v>
      </c>
      <c r="AA953" s="156">
        <f>'هر څه دلته وليکئ'!CC74</f>
        <v>0</v>
      </c>
      <c r="AB953" s="156">
        <f>'هر څه دلته وليکئ'!CD74</f>
        <v>0</v>
      </c>
      <c r="AC953" s="198">
        <f>'هر څه دلته وليکئ'!CE74</f>
        <v>0</v>
      </c>
      <c r="AD953" s="225" t="s">
        <v>0</v>
      </c>
      <c r="AE953" s="738"/>
      <c r="AF953" s="661"/>
      <c r="AG953" s="707"/>
      <c r="AH953" s="741"/>
      <c r="AI953" s="653" t="str">
        <f>'هر څه دلته وليکئ'!DL74</f>
        <v>جلد</v>
      </c>
      <c r="AJ953" s="674"/>
      <c r="AK953" s="683"/>
      <c r="AL953" s="677"/>
      <c r="AM953" s="674"/>
      <c r="AN953" s="674"/>
      <c r="AO953" s="674"/>
      <c r="AP953" s="674"/>
      <c r="AQ953" s="674"/>
      <c r="AR953" s="674"/>
      <c r="AS953" s="671"/>
    </row>
    <row r="954" spans="1:45" ht="23.45" customHeight="1">
      <c r="A954" s="668"/>
      <c r="B954" s="669"/>
      <c r="C954" s="263">
        <f>'هر څه دلته وليکئ'!BF74</f>
        <v>0</v>
      </c>
      <c r="D954" s="263">
        <f>'هر څه دلته وليکئ'!BG74</f>
        <v>0</v>
      </c>
      <c r="E954" s="263">
        <f>'هر څه دلته وليکئ'!BH74</f>
        <v>0</v>
      </c>
      <c r="F954" s="263">
        <f>'هر څه دلته وليکئ'!BI74</f>
        <v>0</v>
      </c>
      <c r="G954" s="450">
        <f>'هر څه دلته وليکئ'!BJ74</f>
        <v>0</v>
      </c>
      <c r="H954" s="766"/>
      <c r="I954" s="728"/>
      <c r="J954" s="723"/>
      <c r="K954" s="263">
        <f t="shared" ref="K954:R954" si="203">SUM(K953+K952)</f>
        <v>0</v>
      </c>
      <c r="L954" s="156">
        <f t="shared" si="203"/>
        <v>0</v>
      </c>
      <c r="M954" s="189">
        <f t="shared" si="203"/>
        <v>0</v>
      </c>
      <c r="N954" s="189"/>
      <c r="O954" s="189">
        <f t="shared" si="203"/>
        <v>0</v>
      </c>
      <c r="P954" s="189"/>
      <c r="Q954" s="189">
        <f t="shared" si="203"/>
        <v>0</v>
      </c>
      <c r="R954" s="189">
        <f t="shared" si="203"/>
        <v>0</v>
      </c>
      <c r="S954" s="189"/>
      <c r="T954" s="189">
        <f t="shared" ref="T954:X954" si="204">SUM(T953+T952)</f>
        <v>0</v>
      </c>
      <c r="U954" s="189">
        <f t="shared" si="204"/>
        <v>0</v>
      </c>
      <c r="V954" s="189">
        <f t="shared" si="204"/>
        <v>0</v>
      </c>
      <c r="W954" s="189">
        <f t="shared" si="204"/>
        <v>0</v>
      </c>
      <c r="X954" s="189">
        <f t="shared" si="204"/>
        <v>0</v>
      </c>
      <c r="Y954" s="189"/>
      <c r="Z954" s="189">
        <f t="shared" ref="Z954:AB954" si="205">SUM(Z953+Z952)</f>
        <v>0</v>
      </c>
      <c r="AA954" s="189">
        <f t="shared" si="205"/>
        <v>0</v>
      </c>
      <c r="AB954" s="189">
        <f t="shared" si="205"/>
        <v>0</v>
      </c>
      <c r="AC954" s="204">
        <f>SUM(AC953+AC952)</f>
        <v>0</v>
      </c>
      <c r="AD954" s="226" t="s">
        <v>48</v>
      </c>
      <c r="AE954" s="739"/>
      <c r="AF954" s="728"/>
      <c r="AG954" s="708"/>
      <c r="AH954" s="742"/>
      <c r="AI954" s="654"/>
      <c r="AJ954" s="675"/>
      <c r="AK954" s="684"/>
      <c r="AL954" s="678"/>
      <c r="AM954" s="675"/>
      <c r="AN954" s="675"/>
      <c r="AO954" s="675"/>
      <c r="AP954" s="675"/>
      <c r="AQ954" s="675"/>
      <c r="AR954" s="675"/>
      <c r="AS954" s="672"/>
    </row>
    <row r="955" spans="1:45" ht="15.95" customHeight="1">
      <c r="A955" s="704" t="s">
        <v>264</v>
      </c>
      <c r="B955" s="705"/>
      <c r="C955" s="705"/>
      <c r="D955" s="705"/>
      <c r="E955" s="705"/>
      <c r="F955" s="705"/>
      <c r="G955" s="705"/>
      <c r="H955" s="705"/>
      <c r="I955" s="705"/>
      <c r="J955" s="705"/>
      <c r="K955" s="704" t="s">
        <v>119</v>
      </c>
      <c r="L955" s="705"/>
      <c r="M955" s="705"/>
      <c r="N955" s="705"/>
      <c r="O955" s="705"/>
      <c r="P955" s="705"/>
      <c r="Q955" s="705"/>
      <c r="R955" s="705"/>
      <c r="S955" s="705"/>
      <c r="T955" s="705"/>
      <c r="U955" s="705"/>
      <c r="V955" s="705"/>
      <c r="W955" s="705"/>
      <c r="X955" s="705"/>
      <c r="Y955" s="705"/>
      <c r="Z955" s="705"/>
      <c r="AA955" s="705"/>
      <c r="AB955" s="705"/>
      <c r="AC955" s="717"/>
      <c r="AD955" s="718" t="s">
        <v>118</v>
      </c>
      <c r="AE955" s="719"/>
      <c r="AF955" s="719"/>
      <c r="AG955" s="719"/>
      <c r="AH955" s="719"/>
      <c r="AI955" s="719"/>
      <c r="AJ955" s="719"/>
      <c r="AK955" s="719"/>
      <c r="AL955" s="719"/>
      <c r="AM955" s="719"/>
      <c r="AN955" s="719"/>
      <c r="AO955" s="719"/>
      <c r="AP955" s="719"/>
      <c r="AQ955" s="719"/>
      <c r="AR955" s="719"/>
      <c r="AS955" s="720"/>
    </row>
    <row r="956" spans="1:45" ht="15.95" customHeight="1" thickBot="1">
      <c r="A956" s="650" t="s">
        <v>58</v>
      </c>
      <c r="B956" s="651"/>
      <c r="C956" s="651"/>
      <c r="D956" s="651"/>
      <c r="E956" s="651"/>
      <c r="F956" s="651"/>
      <c r="G956" s="651"/>
      <c r="H956" s="651"/>
      <c r="I956" s="651"/>
      <c r="J956" s="651"/>
      <c r="K956" s="651"/>
      <c r="L956" s="651"/>
      <c r="M956" s="651"/>
      <c r="N956" s="651"/>
      <c r="O956" s="651"/>
      <c r="P956" s="651"/>
      <c r="Q956" s="651"/>
      <c r="R956" s="651"/>
      <c r="S956" s="651"/>
      <c r="T956" s="651"/>
      <c r="U956" s="651"/>
      <c r="V956" s="651"/>
      <c r="W956" s="651"/>
      <c r="X956" s="651"/>
      <c r="Y956" s="651"/>
      <c r="Z956" s="651"/>
      <c r="AA956" s="651"/>
      <c r="AB956" s="651"/>
      <c r="AC956" s="651"/>
      <c r="AD956" s="651"/>
      <c r="AE956" s="651"/>
      <c r="AF956" s="651"/>
      <c r="AG956" s="651"/>
      <c r="AH956" s="651"/>
      <c r="AI956" s="651"/>
      <c r="AJ956" s="651"/>
      <c r="AK956" s="651"/>
      <c r="AL956" s="651"/>
      <c r="AM956" s="651"/>
      <c r="AN956" s="651"/>
      <c r="AO956" s="651"/>
      <c r="AP956" s="651"/>
      <c r="AQ956" s="651"/>
      <c r="AR956" s="651"/>
      <c r="AS956" s="652"/>
    </row>
    <row r="957" spans="1:45" ht="15.95" customHeight="1">
      <c r="A957" s="698" t="s">
        <v>151</v>
      </c>
      <c r="B957" s="698"/>
      <c r="C957" s="698"/>
      <c r="D957" s="698"/>
      <c r="E957" s="698"/>
      <c r="F957" s="698"/>
      <c r="G957" s="199"/>
      <c r="H957" s="703" t="s">
        <v>152</v>
      </c>
      <c r="I957" s="703"/>
      <c r="J957" s="703"/>
      <c r="K957" s="703"/>
      <c r="L957" s="703"/>
      <c r="M957" s="703"/>
      <c r="N957" s="703"/>
      <c r="O957" s="199"/>
      <c r="P957" s="703" t="s">
        <v>153</v>
      </c>
      <c r="Q957" s="703"/>
      <c r="R957" s="703"/>
      <c r="S957" s="703"/>
      <c r="T957" s="703"/>
      <c r="U957" s="703"/>
      <c r="V957" s="703"/>
      <c r="W957" s="703"/>
      <c r="X957" s="703"/>
      <c r="Y957" s="199"/>
      <c r="Z957" s="730" t="str">
        <f>Z27</f>
        <v>ولسوالۍ تائيدي:</v>
      </c>
      <c r="AA957" s="730"/>
      <c r="AB957" s="730"/>
      <c r="AC957" s="730"/>
      <c r="AD957" s="730"/>
      <c r="AE957" s="730"/>
      <c r="AF957" s="730"/>
      <c r="AG957" s="730"/>
      <c r="AH957" s="281"/>
      <c r="AI957" s="730" t="s">
        <v>287</v>
      </c>
      <c r="AJ957" s="730"/>
      <c r="AK957" s="730"/>
      <c r="AL957" s="730"/>
      <c r="AM957" s="730"/>
      <c r="AN957" s="730"/>
      <c r="AO957" s="730"/>
      <c r="AP957" s="730"/>
      <c r="AQ957" s="730"/>
      <c r="AR957" s="274"/>
      <c r="AS957" s="274"/>
    </row>
    <row r="958" spans="1:45" ht="15.95" customHeight="1">
      <c r="A958" s="214"/>
      <c r="B958" s="214"/>
      <c r="C958" s="153"/>
      <c r="D958" s="153"/>
      <c r="E958" s="153"/>
      <c r="F958" s="153"/>
      <c r="G958" s="153"/>
      <c r="H958" s="153"/>
      <c r="I958" s="220"/>
      <c r="J958" s="153"/>
      <c r="K958" s="220"/>
      <c r="L958" s="153"/>
      <c r="M958" s="153"/>
      <c r="N958" s="153"/>
      <c r="O958" s="153"/>
      <c r="P958" s="153"/>
      <c r="Q958" s="153"/>
      <c r="R958" s="153"/>
      <c r="S958" s="153"/>
      <c r="T958" s="153"/>
      <c r="U958" s="153"/>
      <c r="V958" s="153"/>
      <c r="W958" s="153"/>
      <c r="X958" s="153"/>
      <c r="Y958" s="153"/>
      <c r="Z958" s="153"/>
      <c r="AA958" s="153"/>
      <c r="AB958" s="153"/>
      <c r="AC958" s="153"/>
      <c r="AD958" s="228"/>
      <c r="AE958" s="228"/>
      <c r="AF958" s="220"/>
      <c r="AG958" s="255"/>
      <c r="AH958" s="214"/>
      <c r="AI958" s="90"/>
      <c r="AJ958" s="90"/>
      <c r="AK958" s="90"/>
      <c r="AL958" s="90"/>
      <c r="AM958" s="90"/>
      <c r="AN958" s="90"/>
      <c r="AO958" s="90"/>
      <c r="AP958" s="274"/>
      <c r="AQ958" s="274"/>
      <c r="AR958" s="274"/>
      <c r="AS958" s="274"/>
    </row>
    <row r="959" spans="1:45" ht="15.95" customHeight="1">
      <c r="A959" s="215"/>
      <c r="B959" s="215"/>
      <c r="C959" s="200"/>
      <c r="D959" s="200"/>
      <c r="E959" s="200"/>
      <c r="F959" s="200"/>
      <c r="G959" s="200"/>
      <c r="H959" s="200"/>
      <c r="I959" s="220"/>
      <c r="J959" s="200"/>
      <c r="K959" s="221"/>
      <c r="L959" s="200"/>
      <c r="M959" s="200"/>
      <c r="N959" s="201"/>
      <c r="O959" s="201"/>
      <c r="P959" s="200"/>
      <c r="Q959" s="200"/>
      <c r="R959" s="200"/>
      <c r="S959" s="200"/>
      <c r="T959" s="200"/>
      <c r="U959" s="200"/>
      <c r="V959" s="200"/>
      <c r="W959" s="200"/>
      <c r="X959" s="201"/>
      <c r="Y959" s="201"/>
      <c r="Z959" s="201"/>
      <c r="AA959" s="200"/>
      <c r="AB959" s="200"/>
      <c r="AC959" s="200"/>
      <c r="AD959" s="229"/>
      <c r="AE959" s="229"/>
      <c r="AF959" s="220"/>
      <c r="AG959" s="256"/>
      <c r="AH959" s="277"/>
      <c r="AI959" s="251"/>
      <c r="AJ959" s="98"/>
      <c r="AK959" s="6"/>
      <c r="AL959" s="6"/>
      <c r="AM959" s="6"/>
      <c r="AN959" s="6"/>
      <c r="AO959" s="6"/>
      <c r="AP959" s="6"/>
      <c r="AQ959" s="6"/>
      <c r="AR959" s="6"/>
      <c r="AS959" s="6"/>
    </row>
    <row r="960" spans="1:45" ht="15.95" customHeight="1" thickBot="1">
      <c r="A960" s="216"/>
      <c r="B960" s="216"/>
      <c r="C960" s="202"/>
      <c r="D960" s="202"/>
      <c r="E960" s="202"/>
      <c r="F960" s="202"/>
      <c r="G960" s="202"/>
      <c r="H960" s="202"/>
      <c r="J960" s="202"/>
      <c r="K960" s="222"/>
      <c r="L960" s="202"/>
      <c r="M960" s="202"/>
      <c r="N960" s="202"/>
      <c r="O960" s="203"/>
      <c r="P960" s="202"/>
      <c r="Q960" s="202"/>
      <c r="R960" s="202"/>
      <c r="S960" s="202"/>
      <c r="T960" s="202"/>
      <c r="U960" s="202"/>
      <c r="V960" s="202"/>
      <c r="W960" s="202"/>
      <c r="X960" s="203"/>
      <c r="Y960" s="203"/>
      <c r="Z960" s="203"/>
      <c r="AA960" s="202"/>
      <c r="AB960" s="202"/>
      <c r="AC960" s="202"/>
      <c r="AD960" s="230"/>
      <c r="AE960" s="230"/>
      <c r="AF960" s="222"/>
      <c r="AG960" s="257"/>
      <c r="AH960" s="278"/>
      <c r="AI960" s="252"/>
      <c r="AJ960" s="118"/>
      <c r="AK960" s="100"/>
      <c r="AL960" s="100"/>
      <c r="AM960" s="100"/>
      <c r="AN960" s="100"/>
      <c r="AO960" s="100"/>
      <c r="AP960" s="100"/>
      <c r="AQ960" s="100"/>
      <c r="AR960" s="100"/>
      <c r="AS960" s="100"/>
    </row>
    <row r="961" spans="1:45" ht="13.5" customHeight="1">
      <c r="A961" s="1" t="s">
        <v>0</v>
      </c>
      <c r="B961" s="206" t="s">
        <v>1</v>
      </c>
      <c r="C961" s="697" t="s">
        <v>2</v>
      </c>
      <c r="D961" s="657"/>
      <c r="E961" s="657"/>
      <c r="F961" s="657"/>
      <c r="G961" s="658"/>
      <c r="H961" s="183" t="s">
        <v>60</v>
      </c>
      <c r="I961" s="284"/>
      <c r="J961" s="423"/>
      <c r="K961" s="287"/>
      <c r="L961" s="149"/>
      <c r="M961" s="149"/>
      <c r="N961" s="149"/>
      <c r="O961" s="149"/>
      <c r="P961" s="149"/>
      <c r="Q961" s="149"/>
      <c r="R961" s="149"/>
      <c r="S96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961" s="713"/>
      <c r="U961" s="713"/>
      <c r="V961" s="713"/>
      <c r="W961" s="713"/>
      <c r="X961" s="713"/>
      <c r="Y961" s="713"/>
      <c r="Z961" s="713"/>
      <c r="AA961" s="713"/>
      <c r="AB961" s="713"/>
      <c r="AC961" s="713"/>
      <c r="AD961" s="713"/>
      <c r="AE961" s="713"/>
      <c r="AF961" s="713"/>
      <c r="AG961" s="713"/>
      <c r="AH961" s="713"/>
      <c r="AI961" s="713"/>
      <c r="AJ961" s="2"/>
      <c r="AK961" s="2"/>
      <c r="AL961" s="94"/>
      <c r="AM961" s="94"/>
      <c r="AN961" s="94"/>
      <c r="AO961" s="94"/>
      <c r="AP961" s="94"/>
      <c r="AQ961" s="94"/>
      <c r="AR961" s="94"/>
      <c r="AS961" s="2"/>
    </row>
    <row r="962" spans="1:45" ht="13.5" customHeight="1">
      <c r="A962" s="207">
        <f t="shared" ref="A962:B968" si="206">A2</f>
        <v>70</v>
      </c>
      <c r="B962" s="208">
        <f t="shared" si="206"/>
        <v>0</v>
      </c>
      <c r="C962" s="679" t="s">
        <v>3</v>
      </c>
      <c r="D962" s="680"/>
      <c r="E962" s="680"/>
      <c r="F962" s="680"/>
      <c r="G962" s="681"/>
      <c r="H962" s="184"/>
      <c r="I962" s="285"/>
      <c r="J962" s="185"/>
      <c r="K962" s="285"/>
      <c r="L962" s="185"/>
      <c r="M962" s="185"/>
      <c r="N962" s="716" t="s">
        <v>234</v>
      </c>
      <c r="O962" s="716"/>
      <c r="P962" s="716"/>
      <c r="Q962" s="716"/>
      <c r="R962" s="716"/>
      <c r="S962" s="713"/>
      <c r="T962" s="713"/>
      <c r="U962" s="713"/>
      <c r="V962" s="713"/>
      <c r="W962" s="713"/>
      <c r="X962" s="713"/>
      <c r="Y962" s="713"/>
      <c r="Z962" s="713"/>
      <c r="AA962" s="713"/>
      <c r="AB962" s="713"/>
      <c r="AC962" s="713"/>
      <c r="AD962" s="713"/>
      <c r="AE962" s="713"/>
      <c r="AF962" s="713"/>
      <c r="AG962" s="713"/>
      <c r="AH962" s="713"/>
      <c r="AI962" s="713"/>
      <c r="AJ962" s="2"/>
      <c r="AK962" s="2"/>
      <c r="AL962" s="39"/>
      <c r="AM962" s="39"/>
      <c r="AN962" s="39"/>
      <c r="AO962" s="39"/>
      <c r="AP962" s="39"/>
      <c r="AQ962" s="39"/>
      <c r="AR962" s="13"/>
      <c r="AS962" s="2"/>
    </row>
    <row r="963" spans="1:45" ht="13.5" customHeight="1">
      <c r="A963" s="207">
        <f t="shared" si="206"/>
        <v>50</v>
      </c>
      <c r="B963" s="209">
        <f t="shared" si="206"/>
        <v>0</v>
      </c>
      <c r="C963" s="679" t="s">
        <v>4</v>
      </c>
      <c r="D963" s="680"/>
      <c r="E963" s="680"/>
      <c r="F963" s="680"/>
      <c r="G963" s="681"/>
      <c r="H963" s="184"/>
      <c r="I963" s="285"/>
      <c r="J963" s="185"/>
      <c r="K963" s="285"/>
      <c r="L963" s="185"/>
      <c r="M963" s="185"/>
      <c r="N963" s="716"/>
      <c r="O963" s="716"/>
      <c r="P963" s="716"/>
      <c r="Q963" s="716"/>
      <c r="R963" s="716"/>
      <c r="S963" s="713"/>
      <c r="T963" s="713"/>
      <c r="U963" s="713"/>
      <c r="V963" s="713"/>
      <c r="W963" s="713"/>
      <c r="X963" s="713"/>
      <c r="Y963" s="713"/>
      <c r="Z963" s="713"/>
      <c r="AA963" s="713"/>
      <c r="AB963" s="713"/>
      <c r="AC963" s="713"/>
      <c r="AD963" s="713"/>
      <c r="AE963" s="713"/>
      <c r="AF963" s="713"/>
      <c r="AG963" s="713"/>
      <c r="AH963" s="713"/>
      <c r="AI963" s="713"/>
      <c r="AJ963" s="2"/>
      <c r="AK963" s="2"/>
      <c r="AL963" s="89"/>
      <c r="AM963" s="89"/>
      <c r="AN963" s="744" t="s">
        <v>150</v>
      </c>
      <c r="AO963" s="744"/>
      <c r="AP963" s="744"/>
      <c r="AQ963" s="744"/>
      <c r="AR963" s="744"/>
      <c r="AS963" s="744"/>
    </row>
    <row r="964" spans="1:45" ht="13.5" customHeight="1">
      <c r="A964" s="182">
        <f t="shared" si="206"/>
        <v>40</v>
      </c>
      <c r="B964" s="209">
        <f t="shared" si="206"/>
        <v>0</v>
      </c>
      <c r="C964" s="679" t="s">
        <v>262</v>
      </c>
      <c r="D964" s="680"/>
      <c r="E964" s="680"/>
      <c r="F964" s="680"/>
      <c r="G964" s="681"/>
      <c r="H964" s="183"/>
      <c r="I964" s="284"/>
      <c r="J964" s="423"/>
      <c r="K964" s="287"/>
      <c r="L964" s="149"/>
      <c r="M964" s="149"/>
      <c r="N964" s="149"/>
      <c r="O964" s="149"/>
      <c r="P964" s="149"/>
      <c r="Q964" s="149"/>
      <c r="R964" s="149"/>
      <c r="S964" s="713"/>
      <c r="T964" s="713"/>
      <c r="U964" s="713"/>
      <c r="V964" s="713"/>
      <c r="W964" s="713"/>
      <c r="X964" s="713"/>
      <c r="Y964" s="713"/>
      <c r="Z964" s="713"/>
      <c r="AA964" s="713"/>
      <c r="AB964" s="713"/>
      <c r="AC964" s="713"/>
      <c r="AD964" s="713"/>
      <c r="AE964" s="713"/>
      <c r="AF964" s="713"/>
      <c r="AG964" s="713"/>
      <c r="AH964" s="713"/>
      <c r="AI964" s="713"/>
      <c r="AJ964" s="2"/>
      <c r="AK964" s="2"/>
      <c r="AL964" s="95"/>
      <c r="AM964" s="95"/>
      <c r="AN964" s="95"/>
      <c r="AO964" s="95"/>
      <c r="AP964" s="95"/>
      <c r="AQ964" s="95"/>
      <c r="AR964" s="95"/>
      <c r="AS964" s="2"/>
    </row>
    <row r="965" spans="1:45" ht="13.5" customHeight="1">
      <c r="A965" s="207">
        <f t="shared" si="206"/>
        <v>5</v>
      </c>
      <c r="B965" s="208">
        <f t="shared" si="206"/>
        <v>0</v>
      </c>
      <c r="C965" s="679" t="s">
        <v>263</v>
      </c>
      <c r="D965" s="680"/>
      <c r="E965" s="680"/>
      <c r="F965" s="680"/>
      <c r="G965" s="681"/>
      <c r="H965" s="183"/>
      <c r="I965" s="284"/>
      <c r="J965" s="423"/>
      <c r="K965" s="287"/>
      <c r="L965" s="149"/>
      <c r="M965" s="149"/>
      <c r="N965" s="149"/>
      <c r="O965" s="149"/>
      <c r="P965" s="149"/>
      <c r="Q965" s="149"/>
      <c r="R965" s="149"/>
      <c r="S965" s="713"/>
      <c r="T965" s="713"/>
      <c r="U965" s="713"/>
      <c r="V965" s="713"/>
      <c r="W965" s="713"/>
      <c r="X965" s="713"/>
      <c r="Y965" s="713"/>
      <c r="Z965" s="713"/>
      <c r="AA965" s="713"/>
      <c r="AB965" s="713"/>
      <c r="AC965" s="713"/>
      <c r="AD965" s="713"/>
      <c r="AE965" s="713"/>
      <c r="AF965" s="713"/>
      <c r="AG965" s="713"/>
      <c r="AH965" s="713"/>
      <c r="AI965" s="713"/>
      <c r="AJ965" s="2"/>
      <c r="AK965" s="2"/>
      <c r="AL965" s="95"/>
      <c r="AM965" s="95"/>
      <c r="AN965" s="95"/>
      <c r="AO965" s="95"/>
      <c r="AP965" s="95"/>
      <c r="AQ965" s="95"/>
      <c r="AR965" s="95"/>
      <c r="AS965" s="2"/>
    </row>
    <row r="966" spans="1:45" ht="13.5" customHeight="1">
      <c r="A966" s="182">
        <f t="shared" si="206"/>
        <v>5</v>
      </c>
      <c r="B966" s="209">
        <f t="shared" si="206"/>
        <v>0</v>
      </c>
      <c r="C966" s="679" t="s">
        <v>5</v>
      </c>
      <c r="D966" s="680"/>
      <c r="E966" s="680"/>
      <c r="F966" s="680"/>
      <c r="G966" s="681"/>
      <c r="H966" s="183"/>
      <c r="I966" s="284"/>
      <c r="J966" s="423"/>
      <c r="K966" s="287"/>
      <c r="L966" s="149"/>
      <c r="M966" s="149"/>
      <c r="N966" s="149"/>
      <c r="O966" s="149"/>
      <c r="P966" s="149"/>
      <c r="Q966" s="149"/>
      <c r="R966" s="149"/>
      <c r="S966" s="713"/>
      <c r="T966" s="713"/>
      <c r="U966" s="713"/>
      <c r="V966" s="713"/>
      <c r="W966" s="713"/>
      <c r="X966" s="713"/>
      <c r="Y966" s="713"/>
      <c r="Z966" s="713"/>
      <c r="AA966" s="713"/>
      <c r="AB966" s="713"/>
      <c r="AC966" s="713"/>
      <c r="AD966" s="713"/>
      <c r="AE966" s="713"/>
      <c r="AF966" s="713"/>
      <c r="AG966" s="713"/>
      <c r="AH966" s="713"/>
      <c r="AI966" s="713"/>
      <c r="AJ966" s="2"/>
      <c r="AK966" s="2"/>
      <c r="AL966" s="2"/>
      <c r="AM966" s="2"/>
      <c r="AN966" s="2"/>
      <c r="AO966" s="2"/>
      <c r="AP966" s="2"/>
      <c r="AQ966" s="2"/>
      <c r="AR966" s="13"/>
      <c r="AS966" s="2"/>
    </row>
    <row r="967" spans="1:45" ht="13.5" customHeight="1">
      <c r="A967" s="182">
        <f t="shared" si="206"/>
        <v>10</v>
      </c>
      <c r="B967" s="209">
        <f t="shared" si="206"/>
        <v>0</v>
      </c>
      <c r="C967" s="679" t="s">
        <v>6</v>
      </c>
      <c r="D967" s="680"/>
      <c r="E967" s="680"/>
      <c r="F967" s="680"/>
      <c r="G967" s="681"/>
      <c r="H967" s="149"/>
      <c r="I967" s="284"/>
      <c r="J967" s="185"/>
      <c r="K967" s="285"/>
      <c r="L967" s="185"/>
      <c r="M967" s="185"/>
      <c r="N967" s="185"/>
      <c r="O967" s="185"/>
      <c r="P967" s="185"/>
      <c r="Q967" s="185"/>
      <c r="R967" s="185"/>
      <c r="S967" s="713"/>
      <c r="T967" s="713"/>
      <c r="U967" s="713"/>
      <c r="V967" s="713"/>
      <c r="W967" s="713"/>
      <c r="X967" s="713"/>
      <c r="Y967" s="713"/>
      <c r="Z967" s="713"/>
      <c r="AA967" s="713"/>
      <c r="AB967" s="713"/>
      <c r="AC967" s="713"/>
      <c r="AD967" s="713"/>
      <c r="AE967" s="713"/>
      <c r="AF967" s="713"/>
      <c r="AG967" s="713"/>
      <c r="AH967" s="713"/>
      <c r="AI967" s="713"/>
      <c r="AJ967" s="96"/>
      <c r="AK967" s="96"/>
      <c r="AL967" s="96"/>
      <c r="AM967" s="96"/>
      <c r="AN967" s="743" t="s">
        <v>149</v>
      </c>
      <c r="AO967" s="743"/>
      <c r="AP967" s="743"/>
      <c r="AQ967" s="743"/>
      <c r="AR967" s="743"/>
      <c r="AS967" s="743"/>
    </row>
    <row r="968" spans="1:45" ht="13.5" customHeight="1" thickBot="1">
      <c r="A968" s="210">
        <f t="shared" si="206"/>
        <v>0</v>
      </c>
      <c r="B968" s="211">
        <f t="shared" si="206"/>
        <v>0</v>
      </c>
      <c r="C968" s="699" t="s">
        <v>7</v>
      </c>
      <c r="D968" s="700"/>
      <c r="E968" s="700"/>
      <c r="F968" s="700"/>
      <c r="G968" s="701"/>
      <c r="H968" s="186"/>
      <c r="I968" s="286"/>
      <c r="J968" s="187"/>
      <c r="K968" s="218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223"/>
      <c r="AE968" s="223"/>
      <c r="AF968" s="218"/>
      <c r="AG968" s="253"/>
      <c r="AH968" s="276"/>
      <c r="AI968" s="250"/>
      <c r="AJ968" s="97"/>
      <c r="AK968" s="97"/>
      <c r="AL968" s="97"/>
      <c r="AM968" s="97"/>
      <c r="AN968" s="5"/>
      <c r="AO968" s="5"/>
      <c r="AP968" s="5"/>
      <c r="AQ968" s="5"/>
      <c r="AR968" s="14"/>
      <c r="AS968" s="5"/>
    </row>
    <row r="969" spans="1:45" ht="16.5" customHeight="1">
      <c r="A969" s="747" t="s">
        <v>61</v>
      </c>
      <c r="B969" s="748"/>
      <c r="C969" s="697" t="s">
        <v>8</v>
      </c>
      <c r="D969" s="657"/>
      <c r="E969" s="657"/>
      <c r="F969" s="657"/>
      <c r="G969" s="658"/>
      <c r="H969" s="762" t="s">
        <v>9</v>
      </c>
      <c r="I969" s="729" t="s">
        <v>50</v>
      </c>
      <c r="J969" s="758" t="s">
        <v>117</v>
      </c>
      <c r="K969" s="729" t="s">
        <v>47</v>
      </c>
      <c r="L969" s="702" t="s">
        <v>10</v>
      </c>
      <c r="M969" s="702" t="s">
        <v>11</v>
      </c>
      <c r="N969" s="702" t="s">
        <v>44</v>
      </c>
      <c r="O969" s="702" t="s">
        <v>12</v>
      </c>
      <c r="P969" s="702" t="s">
        <v>13</v>
      </c>
      <c r="Q969" s="702" t="s">
        <v>14</v>
      </c>
      <c r="R969" s="702" t="s">
        <v>15</v>
      </c>
      <c r="S969" s="702" t="s">
        <v>45</v>
      </c>
      <c r="T969" s="702" t="s">
        <v>16</v>
      </c>
      <c r="U969" s="702" t="s">
        <v>17</v>
      </c>
      <c r="V969" s="702" t="s">
        <v>18</v>
      </c>
      <c r="W969" s="702" t="s">
        <v>19</v>
      </c>
      <c r="X969" s="702" t="s">
        <v>20</v>
      </c>
      <c r="Y969" s="702" t="s">
        <v>55</v>
      </c>
      <c r="Z969" s="702" t="s">
        <v>54</v>
      </c>
      <c r="AA969" s="702" t="s">
        <v>53</v>
      </c>
      <c r="AB969" s="702" t="s">
        <v>21</v>
      </c>
      <c r="AC969" s="687" t="s">
        <v>22</v>
      </c>
      <c r="AD969" s="733" t="s">
        <v>56</v>
      </c>
      <c r="AE969" s="734"/>
      <c r="AF969" s="729" t="s">
        <v>148</v>
      </c>
      <c r="AG969" s="735" t="s">
        <v>43</v>
      </c>
      <c r="AH969" s="736" t="s">
        <v>316</v>
      </c>
      <c r="AI969" s="763" t="s">
        <v>23</v>
      </c>
      <c r="AJ969" s="759" t="s">
        <v>24</v>
      </c>
      <c r="AK969" s="670" t="s">
        <v>25</v>
      </c>
      <c r="AL969" s="755" t="s">
        <v>57</v>
      </c>
      <c r="AM969" s="756"/>
      <c r="AN969" s="756"/>
      <c r="AO969" s="756"/>
      <c r="AP969" s="756"/>
      <c r="AQ969" s="756"/>
      <c r="AR969" s="757"/>
      <c r="AS969" s="753" t="s">
        <v>26</v>
      </c>
    </row>
    <row r="970" spans="1:45" ht="46.5" customHeight="1" thickBot="1">
      <c r="A970" s="749"/>
      <c r="B970" s="750"/>
      <c r="C970" s="150" t="s">
        <v>27</v>
      </c>
      <c r="D970" s="181" t="s">
        <v>28</v>
      </c>
      <c r="E970" s="181" t="s">
        <v>29</v>
      </c>
      <c r="F970" s="181" t="s">
        <v>30</v>
      </c>
      <c r="G970" s="151" t="s">
        <v>51</v>
      </c>
      <c r="H970" s="660"/>
      <c r="I970" s="662"/>
      <c r="J970" s="656"/>
      <c r="K970" s="662"/>
      <c r="L970" s="664"/>
      <c r="M970" s="664"/>
      <c r="N970" s="664"/>
      <c r="O970" s="664"/>
      <c r="P970" s="664"/>
      <c r="Q970" s="664"/>
      <c r="R970" s="664"/>
      <c r="S970" s="664"/>
      <c r="T970" s="664"/>
      <c r="U970" s="664"/>
      <c r="V970" s="664"/>
      <c r="W970" s="664"/>
      <c r="X970" s="664"/>
      <c r="Y970" s="664"/>
      <c r="Z970" s="664"/>
      <c r="AA970" s="664"/>
      <c r="AB970" s="664"/>
      <c r="AC970" s="688"/>
      <c r="AD970" s="711"/>
      <c r="AE970" s="712"/>
      <c r="AF970" s="662"/>
      <c r="AG970" s="665"/>
      <c r="AH970" s="737"/>
      <c r="AI970" s="686"/>
      <c r="AJ970" s="760"/>
      <c r="AK970" s="761"/>
      <c r="AL970" s="9" t="s">
        <v>31</v>
      </c>
      <c r="AM970" s="122" t="s">
        <v>32</v>
      </c>
      <c r="AN970" s="10" t="s">
        <v>33</v>
      </c>
      <c r="AO970" s="121" t="s">
        <v>34</v>
      </c>
      <c r="AP970" s="10" t="s">
        <v>35</v>
      </c>
      <c r="AQ970" s="122" t="s">
        <v>36</v>
      </c>
      <c r="AR970" s="15" t="s">
        <v>37</v>
      </c>
      <c r="AS970" s="695"/>
    </row>
    <row r="971" spans="1:45" ht="23.45" customHeight="1" thickBot="1">
      <c r="A971" s="749"/>
      <c r="B971" s="750"/>
      <c r="C971" s="205">
        <f>'هر څه دلته وليکئ'!AD75</f>
        <v>0</v>
      </c>
      <c r="D971" s="205">
        <f>'هر څه دلته وليکئ'!AE75</f>
        <v>0</v>
      </c>
      <c r="E971" s="205">
        <f>'هر څه دلته وليکئ'!AF75</f>
        <v>0</v>
      </c>
      <c r="F971" s="205">
        <f>'هر څه دلته وليکئ'!AG75</f>
        <v>0</v>
      </c>
      <c r="G971" s="432">
        <f>'هر څه دلته وليکئ'!AH75</f>
        <v>0</v>
      </c>
      <c r="H971" s="190">
        <f>'هر څه دلته وليکئ'!AI75</f>
        <v>0</v>
      </c>
      <c r="I971" s="205">
        <f>'هر څه دلته وليکئ'!AJ75</f>
        <v>0</v>
      </c>
      <c r="J971" s="721">
        <f>'هر څه دلته وليکئ'!AB75</f>
        <v>0</v>
      </c>
      <c r="K971" s="433">
        <f>'هر څه دلته وليکئ'!AK75</f>
        <v>0</v>
      </c>
      <c r="L971" s="190">
        <f>'هر څه دلته وليکئ'!AL75</f>
        <v>0</v>
      </c>
      <c r="M971" s="190">
        <f>'هر څه دلته وليکئ'!AM75</f>
        <v>0</v>
      </c>
      <c r="N971" s="190">
        <f>'هر څه دلته وليکئ'!AN75</f>
        <v>0</v>
      </c>
      <c r="O971" s="190">
        <f>'هر څه دلته وليکئ'!AO75</f>
        <v>0</v>
      </c>
      <c r="P971" s="190">
        <f>'هر څه دلته وليکئ'!AP75</f>
        <v>0</v>
      </c>
      <c r="Q971" s="190">
        <f>'هر څه دلته وليکئ'!AQ75</f>
        <v>0</v>
      </c>
      <c r="R971" s="190">
        <f>'هر څه دلته وليکئ'!AR75</f>
        <v>0</v>
      </c>
      <c r="S971" s="190">
        <f>'هر څه دلته وليکئ'!AS75</f>
        <v>0</v>
      </c>
      <c r="T971" s="190">
        <f>'هر څه دلته وليکئ'!AT75</f>
        <v>0</v>
      </c>
      <c r="U971" s="190">
        <f>'هر څه دلته وليکئ'!AU75</f>
        <v>0</v>
      </c>
      <c r="V971" s="190">
        <f>'هر څه دلته وليکئ'!AV75</f>
        <v>0</v>
      </c>
      <c r="W971" s="190">
        <f>'هر څه دلته وليکئ'!AW75</f>
        <v>0</v>
      </c>
      <c r="X971" s="190">
        <f>'هر څه دلته وليکئ'!AX75</f>
        <v>0</v>
      </c>
      <c r="Y971" s="190"/>
      <c r="Z971" s="190">
        <f>'هر څه دلته وليکئ'!AZ75</f>
        <v>0</v>
      </c>
      <c r="AA971" s="190">
        <f>'هر څه دلته وليکئ'!BA75</f>
        <v>0</v>
      </c>
      <c r="AB971" s="190">
        <f>'هر څه دلته وليکئ'!BB75</f>
        <v>0</v>
      </c>
      <c r="AC971" s="193">
        <f>'هر څه دلته وليکئ'!BC75</f>
        <v>0</v>
      </c>
      <c r="AD971" s="745" t="s">
        <v>114</v>
      </c>
      <c r="AE971" s="746"/>
      <c r="AF971" s="205">
        <f>'هر څه دلته وليکئ'!BD75</f>
        <v>0</v>
      </c>
      <c r="AG971" s="706">
        <f>'هر څه دلته وليکئ'!DH75</f>
        <v>0</v>
      </c>
      <c r="AH971" s="740">
        <f>'هر څه دلته وليکئ'!DI75</f>
        <v>0</v>
      </c>
      <c r="AI971" s="421" t="str">
        <f>'هر څه دلته وليکئ'!DJ75</f>
        <v xml:space="preserve"> ثبت </v>
      </c>
      <c r="AJ971" s="673">
        <f>'هر څه دلته وليکئ'!DM75</f>
        <v>0</v>
      </c>
      <c r="AK971" s="682">
        <f>'هر څه دلته وليکئ'!DN75</f>
        <v>0</v>
      </c>
      <c r="AL971" s="676">
        <f>'هر څه دلته وليکئ'!DO75</f>
        <v>0</v>
      </c>
      <c r="AM971" s="673">
        <f>'هر څه دلته وليکئ'!DP75</f>
        <v>0</v>
      </c>
      <c r="AN971" s="673">
        <f>'هر څه دلته وليکئ'!DQ75</f>
        <v>0</v>
      </c>
      <c r="AO971" s="673">
        <f>'هر څه دلته وليکئ'!DR75</f>
        <v>0</v>
      </c>
      <c r="AP971" s="673">
        <f>'هر څه دلته وليکئ'!DS75</f>
        <v>0</v>
      </c>
      <c r="AQ971" s="673">
        <f>'هر څه دلته وليکئ'!DT75</f>
        <v>0</v>
      </c>
      <c r="AR971" s="673">
        <f>'هر څه دلته وليکئ'!DU75</f>
        <v>0</v>
      </c>
      <c r="AS971" s="670">
        <v>65</v>
      </c>
    </row>
    <row r="972" spans="1:45" ht="23.45" customHeight="1" thickBot="1">
      <c r="A972" s="749"/>
      <c r="B972" s="750"/>
      <c r="C972" s="205">
        <f>'هر څه دلته وليکئ'!A75</f>
        <v>0</v>
      </c>
      <c r="D972" s="205">
        <f>'هر څه دلته وليکئ'!B75</f>
        <v>0</v>
      </c>
      <c r="E972" s="205">
        <f>'هر څه دلته وليکئ'!C75</f>
        <v>0</v>
      </c>
      <c r="F972" s="205">
        <f>'هر څه دلته وليکئ'!D75</f>
        <v>0</v>
      </c>
      <c r="G972" s="432">
        <f>'هر څه دلته وليکئ'!E75</f>
        <v>0</v>
      </c>
      <c r="H972" s="190">
        <f>'هر څه دلته وليکئ'!F75</f>
        <v>0</v>
      </c>
      <c r="I972" s="205">
        <f>'هر څه دلته وليکئ'!G75</f>
        <v>0</v>
      </c>
      <c r="J972" s="722"/>
      <c r="K972" s="435">
        <f>'هر څه دلته وليکئ'!H75</f>
        <v>0</v>
      </c>
      <c r="L972" s="194">
        <f>'هر څه دلته وليکئ'!I75</f>
        <v>0</v>
      </c>
      <c r="M972" s="194">
        <f>'هر څه دلته وليکئ'!J75</f>
        <v>0</v>
      </c>
      <c r="N972" s="194">
        <f>'هر څه دلته وليکئ'!K75</f>
        <v>0</v>
      </c>
      <c r="O972" s="194">
        <f>'هر څه دلته وليکئ'!L75</f>
        <v>0</v>
      </c>
      <c r="P972" s="194">
        <f>'هر څه دلته وليکئ'!M75</f>
        <v>0</v>
      </c>
      <c r="Q972" s="194">
        <f>'هر څه دلته وليکئ'!N75</f>
        <v>0</v>
      </c>
      <c r="R972" s="194">
        <f>'هر څه دلته وليکئ'!O75</f>
        <v>0</v>
      </c>
      <c r="S972" s="194"/>
      <c r="T972" s="194">
        <f>'هر څه دلته وليکئ'!Q75</f>
        <v>0</v>
      </c>
      <c r="U972" s="194">
        <f>'هر څه دلته وليکئ'!R75</f>
        <v>0</v>
      </c>
      <c r="V972" s="194">
        <f>'هر څه دلته وليکئ'!S75</f>
        <v>0</v>
      </c>
      <c r="W972" s="194">
        <f>'هر څه دلته وليکئ'!T75</f>
        <v>0</v>
      </c>
      <c r="X972" s="194">
        <f>'هر څه دلته وليکئ'!U75</f>
        <v>0</v>
      </c>
      <c r="Y972" s="194"/>
      <c r="Z972" s="194">
        <f>'هر څه دلته وليکئ'!W75</f>
        <v>0</v>
      </c>
      <c r="AA972" s="194">
        <f>'هر څه دلته وليکئ'!X75</f>
        <v>0</v>
      </c>
      <c r="AB972" s="194">
        <f>'هر څه دلته وليکئ'!Y75</f>
        <v>0</v>
      </c>
      <c r="AC972" s="195">
        <f>'هر څه دلته وليکئ'!Z75</f>
        <v>0</v>
      </c>
      <c r="AD972" s="724" t="s">
        <v>115</v>
      </c>
      <c r="AE972" s="725"/>
      <c r="AF972" s="205">
        <f>'هر څه دلته وليکئ'!AA75</f>
        <v>0</v>
      </c>
      <c r="AG972" s="707"/>
      <c r="AH972" s="741"/>
      <c r="AI972" s="653" t="str">
        <f>'هر څه دلته وليکئ'!DK75</f>
        <v xml:space="preserve">  پاڼه</v>
      </c>
      <c r="AJ972" s="674"/>
      <c r="AK972" s="683"/>
      <c r="AL972" s="677"/>
      <c r="AM972" s="674"/>
      <c r="AN972" s="674"/>
      <c r="AO972" s="674"/>
      <c r="AP972" s="674"/>
      <c r="AQ972" s="674"/>
      <c r="AR972" s="674"/>
      <c r="AS972" s="671"/>
    </row>
    <row r="973" spans="1:45" ht="23.45" customHeight="1">
      <c r="A973" s="749"/>
      <c r="B973" s="750"/>
      <c r="C973" s="262">
        <f>'هر څه دلته وليکئ'!CG75</f>
        <v>0</v>
      </c>
      <c r="D973" s="262">
        <f>'هر څه دلته وليکئ'!CH75</f>
        <v>0</v>
      </c>
      <c r="E973" s="262">
        <f>'هر څه دلته وليکئ'!CI75</f>
        <v>0</v>
      </c>
      <c r="F973" s="262">
        <f>'هر څه دلته وليکئ'!CJ75</f>
        <v>0</v>
      </c>
      <c r="G973" s="439">
        <f>'هر څه دلته وليکئ'!CK75</f>
        <v>0</v>
      </c>
      <c r="H973" s="447">
        <f>'هر څه دلته وليکئ'!CL75</f>
        <v>0</v>
      </c>
      <c r="I973" s="262">
        <f>'هر څه دلته وليکئ'!CM75</f>
        <v>0</v>
      </c>
      <c r="J973" s="722"/>
      <c r="K973" s="262">
        <f>'هر څه دلته وليکئ'!CO75</f>
        <v>0</v>
      </c>
      <c r="L973" s="155">
        <f>'هر څه دلته وليکئ'!CP75</f>
        <v>0</v>
      </c>
      <c r="M973" s="155">
        <f>'هر څه دلته وليکئ'!CQ75</f>
        <v>0</v>
      </c>
      <c r="N973" s="155"/>
      <c r="O973" s="155">
        <f>'هر څه دلته وليکئ'!CS75</f>
        <v>0</v>
      </c>
      <c r="P973" s="155"/>
      <c r="Q973" s="155">
        <f>'هر څه دلته وليکئ'!CU75</f>
        <v>0</v>
      </c>
      <c r="R973" s="155">
        <f>'هر څه دلته وليکئ'!CV75</f>
        <v>0</v>
      </c>
      <c r="S973" s="155"/>
      <c r="T973" s="155">
        <f>'هر څه دلته وليکئ'!CX75</f>
        <v>0</v>
      </c>
      <c r="U973" s="155">
        <f>'هر څه دلته وليکئ'!CY75</f>
        <v>0</v>
      </c>
      <c r="V973" s="155">
        <f>'هر څه دلته وليکئ'!CZ75</f>
        <v>0</v>
      </c>
      <c r="W973" s="155">
        <f>'هر څه دلته وليکئ'!DA75</f>
        <v>0</v>
      </c>
      <c r="X973" s="155">
        <f>'هر څه دلته وليکئ'!DB75</f>
        <v>0</v>
      </c>
      <c r="Y973" s="155"/>
      <c r="Z973" s="155">
        <f>'هر څه دلته وليکئ'!DD75</f>
        <v>0</v>
      </c>
      <c r="AA973" s="155">
        <f>'هر څه دلته وليکئ'!DE75</f>
        <v>0</v>
      </c>
      <c r="AB973" s="155">
        <f>'هر څه دلته وليکئ'!DF75</f>
        <v>0</v>
      </c>
      <c r="AC973" s="196">
        <f>'هر څه دلته وليکئ'!DG75</f>
        <v>0</v>
      </c>
      <c r="AD973" s="224" t="s">
        <v>49</v>
      </c>
      <c r="AE973" s="738" t="s">
        <v>116</v>
      </c>
      <c r="AF973" s="729">
        <f>AF13</f>
        <v>1403</v>
      </c>
      <c r="AG973" s="707"/>
      <c r="AH973" s="741"/>
      <c r="AI973" s="653"/>
      <c r="AJ973" s="674"/>
      <c r="AK973" s="683"/>
      <c r="AL973" s="677"/>
      <c r="AM973" s="674"/>
      <c r="AN973" s="674"/>
      <c r="AO973" s="674"/>
      <c r="AP973" s="674"/>
      <c r="AQ973" s="674"/>
      <c r="AR973" s="674"/>
      <c r="AS973" s="671"/>
    </row>
    <row r="974" spans="1:45" ht="23.45" customHeight="1">
      <c r="A974" s="749"/>
      <c r="B974" s="750"/>
      <c r="C974" s="441">
        <v>0</v>
      </c>
      <c r="D974" s="426">
        <v>0</v>
      </c>
      <c r="E974" s="263">
        <f>IF(G974="","",G974-F974)</f>
        <v>0</v>
      </c>
      <c r="F974" s="263">
        <f>IF(F975="","",F975-F973)</f>
        <v>0</v>
      </c>
      <c r="G974" s="442">
        <f>IF(G975="","",G975-G973)</f>
        <v>0</v>
      </c>
      <c r="H974" s="714">
        <f>'هر څه دلته وليکئ'!BK75</f>
        <v>0</v>
      </c>
      <c r="I974" s="727">
        <f>'هر څه دلته وليکئ'!BL75</f>
        <v>0</v>
      </c>
      <c r="J974" s="722"/>
      <c r="K974" s="263">
        <f>'هر څه دلته وليکئ'!BM75</f>
        <v>0</v>
      </c>
      <c r="L974" s="156">
        <f>'هر څه دلته وليکئ'!BN75</f>
        <v>0</v>
      </c>
      <c r="M974" s="156">
        <f>'هر څه دلته وليکئ'!BO75</f>
        <v>0</v>
      </c>
      <c r="N974" s="156"/>
      <c r="O974" s="156">
        <f>'هر څه دلته وليکئ'!BQ75</f>
        <v>0</v>
      </c>
      <c r="P974" s="156"/>
      <c r="Q974" s="156">
        <f>'هر څه دلته وليکئ'!BS75</f>
        <v>0</v>
      </c>
      <c r="R974" s="156">
        <f>'هر څه دلته وليکئ'!BT75</f>
        <v>0</v>
      </c>
      <c r="S974" s="156"/>
      <c r="T974" s="156">
        <f>'هر څه دلته وليکئ'!BV75</f>
        <v>0</v>
      </c>
      <c r="U974" s="156">
        <f>'هر څه دلته وليکئ'!BW75</f>
        <v>0</v>
      </c>
      <c r="V974" s="156">
        <f>'هر څه دلته وليکئ'!BX75</f>
        <v>0</v>
      </c>
      <c r="W974" s="156">
        <f>'هر څه دلته وليکئ'!BY75</f>
        <v>0</v>
      </c>
      <c r="X974" s="156">
        <f>'هر څه دلته وليکئ'!BZ75</f>
        <v>0</v>
      </c>
      <c r="Y974" s="156"/>
      <c r="Z974" s="156">
        <f>'هر څه دلته وليکئ'!CB75</f>
        <v>0</v>
      </c>
      <c r="AA974" s="156">
        <f>'هر څه دلته وليکئ'!CC75</f>
        <v>0</v>
      </c>
      <c r="AB974" s="156">
        <f>'هر څه دلته وليکئ'!CD75</f>
        <v>0</v>
      </c>
      <c r="AC974" s="198">
        <f>'هر څه دلته وليکئ'!CE75</f>
        <v>0</v>
      </c>
      <c r="AD974" s="225" t="s">
        <v>0</v>
      </c>
      <c r="AE974" s="738"/>
      <c r="AF974" s="661"/>
      <c r="AG974" s="707"/>
      <c r="AH974" s="741"/>
      <c r="AI974" s="653" t="str">
        <f>'هر څه دلته وليکئ'!DL75</f>
        <v>جلد</v>
      </c>
      <c r="AJ974" s="674"/>
      <c r="AK974" s="683"/>
      <c r="AL974" s="677"/>
      <c r="AM974" s="674"/>
      <c r="AN974" s="674"/>
      <c r="AO974" s="674"/>
      <c r="AP974" s="674"/>
      <c r="AQ974" s="674"/>
      <c r="AR974" s="674"/>
      <c r="AS974" s="671"/>
    </row>
    <row r="975" spans="1:45" ht="23.45" customHeight="1">
      <c r="A975" s="751"/>
      <c r="B975" s="752"/>
      <c r="C975" s="263">
        <f>'هر څه دلته وليکئ'!BF75</f>
        <v>0</v>
      </c>
      <c r="D975" s="263">
        <f>'هر څه دلته وليکئ'!BG75</f>
        <v>0</v>
      </c>
      <c r="E975" s="263">
        <f>'هر څه دلته وليکئ'!BH75</f>
        <v>0</v>
      </c>
      <c r="F975" s="263">
        <f>'هر څه دلته وليکئ'!BI75</f>
        <v>0</v>
      </c>
      <c r="G975" s="450">
        <f>'هر څه دلته وليکئ'!BJ75</f>
        <v>0</v>
      </c>
      <c r="H975" s="715"/>
      <c r="I975" s="728"/>
      <c r="J975" s="723"/>
      <c r="K975" s="263">
        <f t="shared" ref="K975:R975" si="207">SUM(K974+K973)</f>
        <v>0</v>
      </c>
      <c r="L975" s="156">
        <f t="shared" si="207"/>
        <v>0</v>
      </c>
      <c r="M975" s="189">
        <f t="shared" si="207"/>
        <v>0</v>
      </c>
      <c r="N975" s="189"/>
      <c r="O975" s="189">
        <f t="shared" si="207"/>
        <v>0</v>
      </c>
      <c r="P975" s="189"/>
      <c r="Q975" s="189">
        <f t="shared" si="207"/>
        <v>0</v>
      </c>
      <c r="R975" s="189">
        <f t="shared" si="207"/>
        <v>0</v>
      </c>
      <c r="S975" s="189"/>
      <c r="T975" s="189">
        <f t="shared" ref="T975:X975" si="208">SUM(T974+T973)</f>
        <v>0</v>
      </c>
      <c r="U975" s="189">
        <f t="shared" si="208"/>
        <v>0</v>
      </c>
      <c r="V975" s="189">
        <f t="shared" si="208"/>
        <v>0</v>
      </c>
      <c r="W975" s="189">
        <f t="shared" si="208"/>
        <v>0</v>
      </c>
      <c r="X975" s="189">
        <f t="shared" si="208"/>
        <v>0</v>
      </c>
      <c r="Y975" s="189"/>
      <c r="Z975" s="189">
        <f t="shared" ref="Z975:AB975" si="209">SUM(Z974+Z973)</f>
        <v>0</v>
      </c>
      <c r="AA975" s="189">
        <f t="shared" si="209"/>
        <v>0</v>
      </c>
      <c r="AB975" s="189">
        <f t="shared" si="209"/>
        <v>0</v>
      </c>
      <c r="AC975" s="204">
        <f>SUM(AC974+AC973)</f>
        <v>0</v>
      </c>
      <c r="AD975" s="226" t="s">
        <v>48</v>
      </c>
      <c r="AE975" s="739"/>
      <c r="AF975" s="728"/>
      <c r="AG975" s="708"/>
      <c r="AH975" s="742"/>
      <c r="AI975" s="654"/>
      <c r="AJ975" s="675"/>
      <c r="AK975" s="684"/>
      <c r="AL975" s="678"/>
      <c r="AM975" s="675"/>
      <c r="AN975" s="675"/>
      <c r="AO975" s="675"/>
      <c r="AP975" s="675"/>
      <c r="AQ975" s="675"/>
      <c r="AR975" s="675"/>
      <c r="AS975" s="672"/>
    </row>
    <row r="976" spans="1:45" ht="15.95" customHeight="1">
      <c r="A976" s="704" t="s">
        <v>264</v>
      </c>
      <c r="B976" s="705"/>
      <c r="C976" s="705"/>
      <c r="D976" s="705"/>
      <c r="E976" s="705"/>
      <c r="F976" s="705"/>
      <c r="G976" s="705"/>
      <c r="H976" s="705"/>
      <c r="I976" s="705"/>
      <c r="J976" s="705"/>
      <c r="K976" s="704" t="s">
        <v>119</v>
      </c>
      <c r="L976" s="705"/>
      <c r="M976" s="705"/>
      <c r="N976" s="705"/>
      <c r="O976" s="705"/>
      <c r="P976" s="705"/>
      <c r="Q976" s="705"/>
      <c r="R976" s="705"/>
      <c r="S976" s="705"/>
      <c r="T976" s="705"/>
      <c r="U976" s="705"/>
      <c r="V976" s="705"/>
      <c r="W976" s="705"/>
      <c r="X976" s="705"/>
      <c r="Y976" s="705"/>
      <c r="Z976" s="705"/>
      <c r="AA976" s="705"/>
      <c r="AB976" s="705"/>
      <c r="AC976" s="717"/>
      <c r="AD976" s="718" t="s">
        <v>118</v>
      </c>
      <c r="AE976" s="719"/>
      <c r="AF976" s="719"/>
      <c r="AG976" s="719"/>
      <c r="AH976" s="719"/>
      <c r="AI976" s="719"/>
      <c r="AJ976" s="719"/>
      <c r="AK976" s="719"/>
      <c r="AL976" s="719"/>
      <c r="AM976" s="719"/>
      <c r="AN976" s="719"/>
      <c r="AO976" s="719"/>
      <c r="AP976" s="719"/>
      <c r="AQ976" s="719"/>
      <c r="AR976" s="719"/>
      <c r="AS976" s="720"/>
    </row>
    <row r="977" spans="1:45" ht="15.95" customHeight="1" thickBot="1">
      <c r="A977" s="650" t="s">
        <v>58</v>
      </c>
      <c r="B977" s="651"/>
      <c r="C977" s="651"/>
      <c r="D977" s="651"/>
      <c r="E977" s="651"/>
      <c r="F977" s="651"/>
      <c r="G977" s="651"/>
      <c r="H977" s="651"/>
      <c r="I977" s="651"/>
      <c r="J977" s="651"/>
      <c r="K977" s="651"/>
      <c r="L977" s="651"/>
      <c r="M977" s="651"/>
      <c r="N977" s="651"/>
      <c r="O977" s="651"/>
      <c r="P977" s="651"/>
      <c r="Q977" s="651"/>
      <c r="R977" s="651"/>
      <c r="S977" s="651"/>
      <c r="T977" s="651"/>
      <c r="U977" s="651"/>
      <c r="V977" s="651"/>
      <c r="W977" s="651"/>
      <c r="X977" s="651"/>
      <c r="Y977" s="651"/>
      <c r="Z977" s="651"/>
      <c r="AA977" s="651"/>
      <c r="AB977" s="651"/>
      <c r="AC977" s="651"/>
      <c r="AD977" s="651"/>
      <c r="AE977" s="651"/>
      <c r="AF977" s="651"/>
      <c r="AG977" s="651"/>
      <c r="AH977" s="651"/>
      <c r="AI977" s="651"/>
      <c r="AJ977" s="651"/>
      <c r="AK977" s="651"/>
      <c r="AL977" s="651"/>
      <c r="AM977" s="651"/>
      <c r="AN977" s="651"/>
      <c r="AO977" s="651"/>
      <c r="AP977" s="651"/>
      <c r="AQ977" s="651"/>
      <c r="AR977" s="651"/>
      <c r="AS977" s="652"/>
    </row>
    <row r="978" spans="1:45" ht="15.95" customHeight="1">
      <c r="A978" s="666" t="s">
        <v>61</v>
      </c>
      <c r="B978" s="667"/>
      <c r="C978" s="657" t="s">
        <v>8</v>
      </c>
      <c r="D978" s="657"/>
      <c r="E978" s="657"/>
      <c r="F978" s="657"/>
      <c r="G978" s="658"/>
      <c r="H978" s="659" t="s">
        <v>9</v>
      </c>
      <c r="I978" s="661" t="s">
        <v>50</v>
      </c>
      <c r="J978" s="655" t="s">
        <v>147</v>
      </c>
      <c r="K978" s="661" t="s">
        <v>146</v>
      </c>
      <c r="L978" s="663" t="s">
        <v>10</v>
      </c>
      <c r="M978" s="663" t="s">
        <v>11</v>
      </c>
      <c r="N978" s="663" t="s">
        <v>44</v>
      </c>
      <c r="O978" s="663" t="s">
        <v>12</v>
      </c>
      <c r="P978" s="663" t="s">
        <v>13</v>
      </c>
      <c r="Q978" s="663" t="s">
        <v>14</v>
      </c>
      <c r="R978" s="663" t="s">
        <v>15</v>
      </c>
      <c r="S978" s="663" t="s">
        <v>45</v>
      </c>
      <c r="T978" s="663" t="s">
        <v>16</v>
      </c>
      <c r="U978" s="663" t="s">
        <v>17</v>
      </c>
      <c r="V978" s="663" t="s">
        <v>18</v>
      </c>
      <c r="W978" s="663" t="s">
        <v>19</v>
      </c>
      <c r="X978" s="663" t="s">
        <v>20</v>
      </c>
      <c r="Y978" s="663" t="s">
        <v>55</v>
      </c>
      <c r="Z978" s="663" t="s">
        <v>54</v>
      </c>
      <c r="AA978" s="663" t="s">
        <v>53</v>
      </c>
      <c r="AB978" s="663" t="s">
        <v>21</v>
      </c>
      <c r="AC978" s="696" t="s">
        <v>22</v>
      </c>
      <c r="AD978" s="709" t="s">
        <v>56</v>
      </c>
      <c r="AE978" s="710"/>
      <c r="AF978" s="661" t="s">
        <v>148</v>
      </c>
      <c r="AG978" s="653" t="s">
        <v>43</v>
      </c>
      <c r="AH978" s="736" t="s">
        <v>316</v>
      </c>
      <c r="AI978" s="685" t="s">
        <v>23</v>
      </c>
      <c r="AJ978" s="685" t="s">
        <v>24</v>
      </c>
      <c r="AK978" s="731" t="s">
        <v>25</v>
      </c>
      <c r="AL978" s="691" t="s">
        <v>57</v>
      </c>
      <c r="AM978" s="692"/>
      <c r="AN978" s="692"/>
      <c r="AO978" s="692"/>
      <c r="AP978" s="692"/>
      <c r="AQ978" s="692"/>
      <c r="AR978" s="693"/>
      <c r="AS978" s="694" t="s">
        <v>26</v>
      </c>
    </row>
    <row r="979" spans="1:45" ht="46.5" customHeight="1" thickBot="1">
      <c r="A979" s="668"/>
      <c r="B979" s="669"/>
      <c r="C979" s="150" t="s">
        <v>27</v>
      </c>
      <c r="D979" s="181" t="s">
        <v>28</v>
      </c>
      <c r="E979" s="181" t="s">
        <v>29</v>
      </c>
      <c r="F979" s="181" t="s">
        <v>30</v>
      </c>
      <c r="G979" s="151" t="s">
        <v>51</v>
      </c>
      <c r="H979" s="660"/>
      <c r="I979" s="662"/>
      <c r="J979" s="656"/>
      <c r="K979" s="662"/>
      <c r="L979" s="664"/>
      <c r="M979" s="664"/>
      <c r="N979" s="664"/>
      <c r="O979" s="664"/>
      <c r="P979" s="664"/>
      <c r="Q979" s="664"/>
      <c r="R979" s="664"/>
      <c r="S979" s="664"/>
      <c r="T979" s="664"/>
      <c r="U979" s="664"/>
      <c r="V979" s="664"/>
      <c r="W979" s="664"/>
      <c r="X979" s="664"/>
      <c r="Y979" s="664"/>
      <c r="Z979" s="664"/>
      <c r="AA979" s="664"/>
      <c r="AB979" s="664"/>
      <c r="AC979" s="688"/>
      <c r="AD979" s="711"/>
      <c r="AE979" s="712"/>
      <c r="AF979" s="662"/>
      <c r="AG979" s="665"/>
      <c r="AH979" s="737"/>
      <c r="AI979" s="686"/>
      <c r="AJ979" s="686"/>
      <c r="AK979" s="732"/>
      <c r="AL979" s="91" t="s">
        <v>31</v>
      </c>
      <c r="AM979" s="122" t="s">
        <v>32</v>
      </c>
      <c r="AN979" s="92" t="s">
        <v>33</v>
      </c>
      <c r="AO979" s="121" t="s">
        <v>34</v>
      </c>
      <c r="AP979" s="92" t="s">
        <v>35</v>
      </c>
      <c r="AQ979" s="122" t="s">
        <v>36</v>
      </c>
      <c r="AR979" s="93" t="s">
        <v>37</v>
      </c>
      <c r="AS979" s="695"/>
    </row>
    <row r="980" spans="1:45" ht="23.45" customHeight="1" thickBot="1">
      <c r="A980" s="668"/>
      <c r="B980" s="669"/>
      <c r="C980" s="205">
        <f>'هر څه دلته وليکئ'!AD76</f>
        <v>0</v>
      </c>
      <c r="D980" s="205">
        <f>'هر څه دلته وليکئ'!AE76</f>
        <v>0</v>
      </c>
      <c r="E980" s="205">
        <f>'هر څه دلته وليکئ'!AF76</f>
        <v>0</v>
      </c>
      <c r="F980" s="205">
        <f>'هر څه دلته وليکئ'!AG76</f>
        <v>0</v>
      </c>
      <c r="G980" s="432">
        <f>'هر څه دلته وليکئ'!AH76</f>
        <v>0</v>
      </c>
      <c r="H980" s="190">
        <f>'هر څه دلته وليکئ'!AI76</f>
        <v>0</v>
      </c>
      <c r="I980" s="205">
        <f>'هر څه دلته وليکئ'!AJ76</f>
        <v>0</v>
      </c>
      <c r="J980" s="721">
        <f>'هر څه دلته وليکئ'!AB76</f>
        <v>0</v>
      </c>
      <c r="K980" s="433">
        <f>'هر څه دلته وليکئ'!AK76</f>
        <v>0</v>
      </c>
      <c r="L980" s="190">
        <f>'هر څه دلته وليکئ'!AL76</f>
        <v>0</v>
      </c>
      <c r="M980" s="190">
        <f>'هر څه دلته وليکئ'!AM76</f>
        <v>0</v>
      </c>
      <c r="N980" s="190">
        <f>'هر څه دلته وليکئ'!AN76</f>
        <v>0</v>
      </c>
      <c r="O980" s="190">
        <f>'هر څه دلته وليکئ'!AO76</f>
        <v>0</v>
      </c>
      <c r="P980" s="190">
        <f>'هر څه دلته وليکئ'!AP76</f>
        <v>0</v>
      </c>
      <c r="Q980" s="190">
        <f>'هر څه دلته وليکئ'!AQ76</f>
        <v>0</v>
      </c>
      <c r="R980" s="190">
        <f>'هر څه دلته وليکئ'!AR76</f>
        <v>0</v>
      </c>
      <c r="S980" s="190">
        <f>'هر څه دلته وليکئ'!AS76</f>
        <v>0</v>
      </c>
      <c r="T980" s="190">
        <f>'هر څه دلته وليکئ'!AT76</f>
        <v>0</v>
      </c>
      <c r="U980" s="190">
        <f>'هر څه دلته وليکئ'!AU76</f>
        <v>0</v>
      </c>
      <c r="V980" s="190">
        <f>'هر څه دلته وليکئ'!AV76</f>
        <v>0</v>
      </c>
      <c r="W980" s="190">
        <f>'هر څه دلته وليکئ'!AW76</f>
        <v>0</v>
      </c>
      <c r="X980" s="190">
        <f>'هر څه دلته وليکئ'!AX76</f>
        <v>0</v>
      </c>
      <c r="Y980" s="190"/>
      <c r="Z980" s="190">
        <f>'هر څه دلته وليکئ'!AZ76</f>
        <v>0</v>
      </c>
      <c r="AA980" s="190">
        <f>'هر څه دلته وليکئ'!BA76</f>
        <v>0</v>
      </c>
      <c r="AB980" s="190">
        <f>'هر څه دلته وليکئ'!BB76</f>
        <v>0</v>
      </c>
      <c r="AC980" s="193">
        <f>'هر څه دلته وليکئ'!BC76</f>
        <v>0</v>
      </c>
      <c r="AD980" s="745" t="s">
        <v>114</v>
      </c>
      <c r="AE980" s="746"/>
      <c r="AF980" s="205">
        <f>'هر څه دلته وليکئ'!BD76</f>
        <v>0</v>
      </c>
      <c r="AG980" s="706">
        <f>'هر څه دلته وليکئ'!DH76</f>
        <v>0</v>
      </c>
      <c r="AH980" s="740">
        <f>'هر څه دلته وليکئ'!DI76</f>
        <v>0</v>
      </c>
      <c r="AI980" s="421" t="str">
        <f>'هر څه دلته وليکئ'!DJ76</f>
        <v xml:space="preserve"> ثبت </v>
      </c>
      <c r="AJ980" s="673">
        <f>'هر څه دلته وليکئ'!DM76</f>
        <v>0</v>
      </c>
      <c r="AK980" s="682">
        <f>'هر څه دلته وليکئ'!DN76</f>
        <v>0</v>
      </c>
      <c r="AL980" s="676">
        <f>'هر څه دلته وليکئ'!DO76</f>
        <v>0</v>
      </c>
      <c r="AM980" s="673">
        <f>'هر څه دلته وليکئ'!DP76</f>
        <v>0</v>
      </c>
      <c r="AN980" s="673">
        <f>'هر څه دلته وليکئ'!DQ76</f>
        <v>0</v>
      </c>
      <c r="AO980" s="673">
        <f>'هر څه دلته وليکئ'!DR76</f>
        <v>0</v>
      </c>
      <c r="AP980" s="673">
        <f>'هر څه دلته وليکئ'!DS76</f>
        <v>0</v>
      </c>
      <c r="AQ980" s="673">
        <f>'هر څه دلته وليکئ'!DT76</f>
        <v>0</v>
      </c>
      <c r="AR980" s="673">
        <f>'هر څه دلته وليکئ'!DU76</f>
        <v>0</v>
      </c>
      <c r="AS980" s="670">
        <v>66</v>
      </c>
    </row>
    <row r="981" spans="1:45" ht="23.45" customHeight="1" thickBot="1">
      <c r="A981" s="668"/>
      <c r="B981" s="669"/>
      <c r="C981" s="205">
        <f>'هر څه دلته وليکئ'!A76</f>
        <v>0</v>
      </c>
      <c r="D981" s="205">
        <f>'هر څه دلته وليکئ'!B76</f>
        <v>0</v>
      </c>
      <c r="E981" s="205">
        <f>'هر څه دلته وليکئ'!C76</f>
        <v>0</v>
      </c>
      <c r="F981" s="205">
        <f>'هر څه دلته وليکئ'!D76</f>
        <v>0</v>
      </c>
      <c r="G981" s="432">
        <f>'هر څه دلته وليکئ'!E76</f>
        <v>0</v>
      </c>
      <c r="H981" s="190">
        <f>'هر څه دلته وليکئ'!F76</f>
        <v>0</v>
      </c>
      <c r="I981" s="205">
        <f>'هر څه دلته وليکئ'!G76</f>
        <v>0</v>
      </c>
      <c r="J981" s="722"/>
      <c r="K981" s="435">
        <f>'هر څه دلته وليکئ'!H76</f>
        <v>0</v>
      </c>
      <c r="L981" s="194">
        <f>'هر څه دلته وليکئ'!I76</f>
        <v>0</v>
      </c>
      <c r="M981" s="194">
        <f>'هر څه دلته وليکئ'!J76</f>
        <v>0</v>
      </c>
      <c r="N981" s="194">
        <f>'هر څه دلته وليکئ'!K76</f>
        <v>0</v>
      </c>
      <c r="O981" s="194">
        <f>'هر څه دلته وليکئ'!L76</f>
        <v>0</v>
      </c>
      <c r="P981" s="194">
        <f>'هر څه دلته وليکئ'!M76</f>
        <v>0</v>
      </c>
      <c r="Q981" s="194">
        <f>'هر څه دلته وليکئ'!N76</f>
        <v>0</v>
      </c>
      <c r="R981" s="194">
        <f>'هر څه دلته وليکئ'!O76</f>
        <v>0</v>
      </c>
      <c r="S981" s="194"/>
      <c r="T981" s="194">
        <f>'هر څه دلته وليکئ'!Q76</f>
        <v>0</v>
      </c>
      <c r="U981" s="194">
        <f>'هر څه دلته وليکئ'!R76</f>
        <v>0</v>
      </c>
      <c r="V981" s="194">
        <f>'هر څه دلته وليکئ'!S76</f>
        <v>0</v>
      </c>
      <c r="W981" s="194">
        <f>'هر څه دلته وليکئ'!T76</f>
        <v>0</v>
      </c>
      <c r="X981" s="194">
        <f>'هر څه دلته وليکئ'!U76</f>
        <v>0</v>
      </c>
      <c r="Y981" s="194"/>
      <c r="Z981" s="194">
        <f>'هر څه دلته وليکئ'!W76</f>
        <v>0</v>
      </c>
      <c r="AA981" s="194">
        <f>'هر څه دلته وليکئ'!X76</f>
        <v>0</v>
      </c>
      <c r="AB981" s="194">
        <f>'هر څه دلته وليکئ'!Y76</f>
        <v>0</v>
      </c>
      <c r="AC981" s="195">
        <f>'هر څه دلته وليکئ'!Z76</f>
        <v>0</v>
      </c>
      <c r="AD981" s="724" t="s">
        <v>115</v>
      </c>
      <c r="AE981" s="725"/>
      <c r="AF981" s="205">
        <f>'هر څه دلته وليکئ'!AA76</f>
        <v>0</v>
      </c>
      <c r="AG981" s="707"/>
      <c r="AH981" s="741"/>
      <c r="AI981" s="653" t="str">
        <f>'هر څه دلته وليکئ'!DK76</f>
        <v xml:space="preserve">  پاڼه</v>
      </c>
      <c r="AJ981" s="674"/>
      <c r="AK981" s="683"/>
      <c r="AL981" s="677"/>
      <c r="AM981" s="674"/>
      <c r="AN981" s="674"/>
      <c r="AO981" s="674"/>
      <c r="AP981" s="674"/>
      <c r="AQ981" s="674"/>
      <c r="AR981" s="674"/>
      <c r="AS981" s="671"/>
    </row>
    <row r="982" spans="1:45" ht="23.45" customHeight="1">
      <c r="A982" s="668"/>
      <c r="B982" s="669"/>
      <c r="C982" s="262">
        <f>'هر څه دلته وليکئ'!CG76</f>
        <v>0</v>
      </c>
      <c r="D982" s="262">
        <f>'هر څه دلته وليکئ'!CH76</f>
        <v>0</v>
      </c>
      <c r="E982" s="262">
        <f>'هر څه دلته وليکئ'!CI76</f>
        <v>0</v>
      </c>
      <c r="F982" s="262">
        <f>'هر څه دلته وليکئ'!CJ76</f>
        <v>0</v>
      </c>
      <c r="G982" s="439">
        <f>'هر څه دلته وليکئ'!CK76</f>
        <v>0</v>
      </c>
      <c r="H982" s="447">
        <f>'هر څه دلته وليکئ'!CL76</f>
        <v>0</v>
      </c>
      <c r="I982" s="262">
        <f>'هر څه دلته وليکئ'!CM76</f>
        <v>0</v>
      </c>
      <c r="J982" s="722"/>
      <c r="K982" s="262">
        <f>'هر څه دلته وليکئ'!CO76</f>
        <v>0</v>
      </c>
      <c r="L982" s="155">
        <f>'هر څه دلته وليکئ'!CP76</f>
        <v>0</v>
      </c>
      <c r="M982" s="155">
        <f>'هر څه دلته وليکئ'!CQ76</f>
        <v>0</v>
      </c>
      <c r="N982" s="155"/>
      <c r="O982" s="155">
        <f>'هر څه دلته وليکئ'!CS76</f>
        <v>0</v>
      </c>
      <c r="P982" s="155"/>
      <c r="Q982" s="155">
        <f>'هر څه دلته وليکئ'!CU76</f>
        <v>0</v>
      </c>
      <c r="R982" s="155">
        <f>'هر څه دلته وليکئ'!CV76</f>
        <v>0</v>
      </c>
      <c r="S982" s="155"/>
      <c r="T982" s="155">
        <f>'هر څه دلته وليکئ'!CX76</f>
        <v>0</v>
      </c>
      <c r="U982" s="155">
        <f>'هر څه دلته وليکئ'!CY76</f>
        <v>0</v>
      </c>
      <c r="V982" s="155">
        <f>'هر څه دلته وليکئ'!CZ76</f>
        <v>0</v>
      </c>
      <c r="W982" s="155">
        <f>'هر څه دلته وليکئ'!DA76</f>
        <v>0</v>
      </c>
      <c r="X982" s="155">
        <f>'هر څه دلته وليکئ'!DB76</f>
        <v>0</v>
      </c>
      <c r="Y982" s="155"/>
      <c r="Z982" s="155">
        <f>'هر څه دلته وليکئ'!DD76</f>
        <v>0</v>
      </c>
      <c r="AA982" s="155">
        <f>'هر څه دلته وليکئ'!DE76</f>
        <v>0</v>
      </c>
      <c r="AB982" s="155">
        <f>'هر څه دلته وليکئ'!DF76</f>
        <v>0</v>
      </c>
      <c r="AC982" s="196">
        <f>'هر څه دلته وليکئ'!DG76</f>
        <v>0</v>
      </c>
      <c r="AD982" s="224" t="s">
        <v>49</v>
      </c>
      <c r="AE982" s="738" t="s">
        <v>116</v>
      </c>
      <c r="AF982" s="729">
        <f>AF13</f>
        <v>1403</v>
      </c>
      <c r="AG982" s="707"/>
      <c r="AH982" s="741"/>
      <c r="AI982" s="653"/>
      <c r="AJ982" s="674"/>
      <c r="AK982" s="683"/>
      <c r="AL982" s="677"/>
      <c r="AM982" s="674"/>
      <c r="AN982" s="674"/>
      <c r="AO982" s="674"/>
      <c r="AP982" s="674"/>
      <c r="AQ982" s="674"/>
      <c r="AR982" s="674"/>
      <c r="AS982" s="671"/>
    </row>
    <row r="983" spans="1:45" ht="23.45" customHeight="1">
      <c r="A983" s="668"/>
      <c r="B983" s="669"/>
      <c r="C983" s="441">
        <v>0</v>
      </c>
      <c r="D983" s="426">
        <v>0</v>
      </c>
      <c r="E983" s="263">
        <f>IF(G983="","",G983-F983)</f>
        <v>0</v>
      </c>
      <c r="F983" s="263">
        <f>IF(F984="","",F984-F982)</f>
        <v>0</v>
      </c>
      <c r="G983" s="442">
        <f>IF(G984="","",G984-G982)</f>
        <v>0</v>
      </c>
      <c r="H983" s="714">
        <f>'هر څه دلته وليکئ'!BK76</f>
        <v>0</v>
      </c>
      <c r="I983" s="727">
        <f>'هر څه دلته وليکئ'!BL76</f>
        <v>0</v>
      </c>
      <c r="J983" s="722"/>
      <c r="K983" s="263">
        <f>'هر څه دلته وليکئ'!BM76</f>
        <v>0</v>
      </c>
      <c r="L983" s="156">
        <f>'هر څه دلته وليکئ'!BN76</f>
        <v>0</v>
      </c>
      <c r="M983" s="156">
        <f>'هر څه دلته وليکئ'!BO76</f>
        <v>0</v>
      </c>
      <c r="N983" s="156"/>
      <c r="O983" s="156">
        <f>'هر څه دلته وليکئ'!BQ76</f>
        <v>0</v>
      </c>
      <c r="P983" s="156"/>
      <c r="Q983" s="156">
        <f>'هر څه دلته وليکئ'!BS76</f>
        <v>0</v>
      </c>
      <c r="R983" s="156">
        <f>'هر څه دلته وليکئ'!BT76</f>
        <v>0</v>
      </c>
      <c r="S983" s="156"/>
      <c r="T983" s="156">
        <f>'هر څه دلته وليکئ'!BV76</f>
        <v>0</v>
      </c>
      <c r="U983" s="156">
        <f>'هر څه دلته وليکئ'!BW76</f>
        <v>0</v>
      </c>
      <c r="V983" s="156">
        <f>'هر څه دلته وليکئ'!BX76</f>
        <v>0</v>
      </c>
      <c r="W983" s="156">
        <f>'هر څه دلته وليکئ'!BY76</f>
        <v>0</v>
      </c>
      <c r="X983" s="156">
        <f>'هر څه دلته وليکئ'!BZ76</f>
        <v>0</v>
      </c>
      <c r="Y983" s="156"/>
      <c r="Z983" s="156">
        <f>'هر څه دلته وليکئ'!CB76</f>
        <v>0</v>
      </c>
      <c r="AA983" s="156">
        <f>'هر څه دلته وليکئ'!CC76</f>
        <v>0</v>
      </c>
      <c r="AB983" s="156">
        <f>'هر څه دلته وليکئ'!CD76</f>
        <v>0</v>
      </c>
      <c r="AC983" s="198">
        <f>'هر څه دلته وليکئ'!CE76</f>
        <v>0</v>
      </c>
      <c r="AD983" s="225" t="s">
        <v>0</v>
      </c>
      <c r="AE983" s="738"/>
      <c r="AF983" s="661"/>
      <c r="AG983" s="707"/>
      <c r="AH983" s="741"/>
      <c r="AI983" s="653" t="str">
        <f>'هر څه دلته وليکئ'!DL76</f>
        <v>جلد</v>
      </c>
      <c r="AJ983" s="674"/>
      <c r="AK983" s="683"/>
      <c r="AL983" s="677"/>
      <c r="AM983" s="674"/>
      <c r="AN983" s="674"/>
      <c r="AO983" s="674"/>
      <c r="AP983" s="674"/>
      <c r="AQ983" s="674"/>
      <c r="AR983" s="674"/>
      <c r="AS983" s="671"/>
    </row>
    <row r="984" spans="1:45" ht="23.45" customHeight="1">
      <c r="A984" s="668"/>
      <c r="B984" s="669"/>
      <c r="C984" s="263">
        <f>'هر څه دلته وليکئ'!BF76</f>
        <v>0</v>
      </c>
      <c r="D984" s="263">
        <f>'هر څه دلته وليکئ'!BG76</f>
        <v>0</v>
      </c>
      <c r="E984" s="263">
        <f>'هر څه دلته وليکئ'!BH76</f>
        <v>0</v>
      </c>
      <c r="F984" s="263">
        <f>'هر څه دلته وليکئ'!BI76</f>
        <v>0</v>
      </c>
      <c r="G984" s="450">
        <f>'هر څه دلته وليکئ'!BJ76</f>
        <v>0</v>
      </c>
      <c r="H984" s="715"/>
      <c r="I984" s="728"/>
      <c r="J984" s="723"/>
      <c r="K984" s="263">
        <f t="shared" ref="K984:R984" si="210">SUM(K983+K982)</f>
        <v>0</v>
      </c>
      <c r="L984" s="156">
        <f t="shared" si="210"/>
        <v>0</v>
      </c>
      <c r="M984" s="189">
        <f t="shared" si="210"/>
        <v>0</v>
      </c>
      <c r="N984" s="189"/>
      <c r="O984" s="189">
        <f t="shared" si="210"/>
        <v>0</v>
      </c>
      <c r="P984" s="189"/>
      <c r="Q984" s="189">
        <f t="shared" si="210"/>
        <v>0</v>
      </c>
      <c r="R984" s="189">
        <f t="shared" si="210"/>
        <v>0</v>
      </c>
      <c r="S984" s="189"/>
      <c r="T984" s="189">
        <f t="shared" ref="T984:X984" si="211">SUM(T983+T982)</f>
        <v>0</v>
      </c>
      <c r="U984" s="189">
        <f t="shared" si="211"/>
        <v>0</v>
      </c>
      <c r="V984" s="189">
        <f t="shared" si="211"/>
        <v>0</v>
      </c>
      <c r="W984" s="189">
        <f t="shared" si="211"/>
        <v>0</v>
      </c>
      <c r="X984" s="189">
        <f t="shared" si="211"/>
        <v>0</v>
      </c>
      <c r="Y984" s="189"/>
      <c r="Z984" s="189">
        <f t="shared" ref="Z984:AB984" si="212">SUM(Z983+Z982)</f>
        <v>0</v>
      </c>
      <c r="AA984" s="189">
        <f t="shared" si="212"/>
        <v>0</v>
      </c>
      <c r="AB984" s="189">
        <f t="shared" si="212"/>
        <v>0</v>
      </c>
      <c r="AC984" s="204">
        <f>SUM(AC983+AC982)</f>
        <v>0</v>
      </c>
      <c r="AD984" s="226" t="s">
        <v>48</v>
      </c>
      <c r="AE984" s="739"/>
      <c r="AF984" s="728"/>
      <c r="AG984" s="708"/>
      <c r="AH984" s="742"/>
      <c r="AI984" s="654"/>
      <c r="AJ984" s="675"/>
      <c r="AK984" s="684"/>
      <c r="AL984" s="678"/>
      <c r="AM984" s="675"/>
      <c r="AN984" s="675"/>
      <c r="AO984" s="675"/>
      <c r="AP984" s="675"/>
      <c r="AQ984" s="675"/>
      <c r="AR984" s="675"/>
      <c r="AS984" s="672"/>
    </row>
    <row r="985" spans="1:45" ht="15.95" customHeight="1">
      <c r="A985" s="704" t="s">
        <v>264</v>
      </c>
      <c r="B985" s="705"/>
      <c r="C985" s="705"/>
      <c r="D985" s="705"/>
      <c r="E985" s="705"/>
      <c r="F985" s="705"/>
      <c r="G985" s="705"/>
      <c r="H985" s="705"/>
      <c r="I985" s="705"/>
      <c r="J985" s="705"/>
      <c r="K985" s="704" t="s">
        <v>119</v>
      </c>
      <c r="L985" s="705"/>
      <c r="M985" s="705"/>
      <c r="N985" s="705"/>
      <c r="O985" s="705"/>
      <c r="P985" s="705"/>
      <c r="Q985" s="705"/>
      <c r="R985" s="705"/>
      <c r="S985" s="705"/>
      <c r="T985" s="705"/>
      <c r="U985" s="705"/>
      <c r="V985" s="705"/>
      <c r="W985" s="705"/>
      <c r="X985" s="705"/>
      <c r="Y985" s="705"/>
      <c r="Z985" s="705"/>
      <c r="AA985" s="705"/>
      <c r="AB985" s="705"/>
      <c r="AC985" s="717"/>
      <c r="AD985" s="718" t="s">
        <v>118</v>
      </c>
      <c r="AE985" s="719"/>
      <c r="AF985" s="719"/>
      <c r="AG985" s="719"/>
      <c r="AH985" s="719"/>
      <c r="AI985" s="719"/>
      <c r="AJ985" s="719"/>
      <c r="AK985" s="719"/>
      <c r="AL985" s="719"/>
      <c r="AM985" s="719"/>
      <c r="AN985" s="719"/>
      <c r="AO985" s="719"/>
      <c r="AP985" s="719"/>
      <c r="AQ985" s="719"/>
      <c r="AR985" s="719"/>
      <c r="AS985" s="720"/>
    </row>
    <row r="986" spans="1:45" ht="15.95" customHeight="1" thickBot="1">
      <c r="A986" s="650" t="s">
        <v>58</v>
      </c>
      <c r="B986" s="651"/>
      <c r="C986" s="651"/>
      <c r="D986" s="651"/>
      <c r="E986" s="651"/>
      <c r="F986" s="651"/>
      <c r="G986" s="651"/>
      <c r="H986" s="651"/>
      <c r="I986" s="651"/>
      <c r="J986" s="651"/>
      <c r="K986" s="651"/>
      <c r="L986" s="651"/>
      <c r="M986" s="651"/>
      <c r="N986" s="651"/>
      <c r="O986" s="651"/>
      <c r="P986" s="651"/>
      <c r="Q986" s="651"/>
      <c r="R986" s="651"/>
      <c r="S986" s="651"/>
      <c r="T986" s="651"/>
      <c r="U986" s="651"/>
      <c r="V986" s="651"/>
      <c r="W986" s="651"/>
      <c r="X986" s="651"/>
      <c r="Y986" s="651"/>
      <c r="Z986" s="651"/>
      <c r="AA986" s="651"/>
      <c r="AB986" s="651"/>
      <c r="AC986" s="651"/>
      <c r="AD986" s="651"/>
      <c r="AE986" s="651"/>
      <c r="AF986" s="651"/>
      <c r="AG986" s="651"/>
      <c r="AH986" s="651"/>
      <c r="AI986" s="651"/>
      <c r="AJ986" s="651"/>
      <c r="AK986" s="651"/>
      <c r="AL986" s="651"/>
      <c r="AM986" s="651"/>
      <c r="AN986" s="651"/>
      <c r="AO986" s="651"/>
      <c r="AP986" s="651"/>
      <c r="AQ986" s="651"/>
      <c r="AR986" s="651"/>
      <c r="AS986" s="652"/>
    </row>
    <row r="987" spans="1:45" ht="15.95" customHeight="1">
      <c r="A987" s="698" t="s">
        <v>151</v>
      </c>
      <c r="B987" s="698"/>
      <c r="C987" s="698"/>
      <c r="D987" s="698"/>
      <c r="E987" s="698"/>
      <c r="F987" s="698"/>
      <c r="G987" s="199"/>
      <c r="H987" s="703" t="s">
        <v>152</v>
      </c>
      <c r="I987" s="703"/>
      <c r="J987" s="703"/>
      <c r="K987" s="703"/>
      <c r="L987" s="703"/>
      <c r="M987" s="703"/>
      <c r="N987" s="703"/>
      <c r="O987" s="199"/>
      <c r="P987" s="703" t="s">
        <v>153</v>
      </c>
      <c r="Q987" s="703"/>
      <c r="R987" s="703"/>
      <c r="S987" s="703"/>
      <c r="T987" s="703"/>
      <c r="U987" s="703"/>
      <c r="V987" s="703"/>
      <c r="W987" s="703"/>
      <c r="X987" s="703"/>
      <c r="Y987" s="199"/>
      <c r="Z987" s="730" t="str">
        <f>Z27</f>
        <v>ولسوالۍ تائيدي:</v>
      </c>
      <c r="AA987" s="730"/>
      <c r="AB987" s="730"/>
      <c r="AC987" s="730"/>
      <c r="AD987" s="730"/>
      <c r="AE987" s="730"/>
      <c r="AF987" s="730"/>
      <c r="AG987" s="730"/>
      <c r="AH987" s="281"/>
      <c r="AI987" s="730" t="s">
        <v>287</v>
      </c>
      <c r="AJ987" s="730"/>
      <c r="AK987" s="730"/>
      <c r="AL987" s="730"/>
      <c r="AM987" s="730"/>
      <c r="AN987" s="730"/>
      <c r="AO987" s="730"/>
      <c r="AP987" s="730"/>
      <c r="AQ987" s="730"/>
      <c r="AR987" s="274"/>
      <c r="AS987" s="274"/>
    </row>
    <row r="988" spans="1:45" ht="15.95" customHeight="1">
      <c r="A988" s="214"/>
      <c r="B988" s="214"/>
      <c r="C988" s="153"/>
      <c r="D988" s="153"/>
      <c r="E988" s="153"/>
      <c r="F988" s="153"/>
      <c r="G988" s="153"/>
      <c r="H988" s="153"/>
      <c r="I988" s="220"/>
      <c r="J988" s="153"/>
      <c r="K988" s="220"/>
      <c r="L988" s="153"/>
      <c r="M988" s="153"/>
      <c r="N988" s="153"/>
      <c r="O988" s="153"/>
      <c r="P988" s="153"/>
      <c r="Q988" s="153"/>
      <c r="R988" s="153"/>
      <c r="S988" s="153"/>
      <c r="T988" s="153"/>
      <c r="U988" s="153"/>
      <c r="V988" s="153"/>
      <c r="W988" s="153"/>
      <c r="X988" s="153"/>
      <c r="Y988" s="153"/>
      <c r="Z988" s="153"/>
      <c r="AA988" s="153"/>
      <c r="AB988" s="153"/>
      <c r="AC988" s="153"/>
      <c r="AD988" s="228"/>
      <c r="AE988" s="228"/>
      <c r="AF988" s="220"/>
      <c r="AG988" s="255"/>
      <c r="AH988" s="214"/>
      <c r="AI988" s="90"/>
      <c r="AJ988" s="90"/>
      <c r="AK988" s="90"/>
      <c r="AL988" s="90"/>
      <c r="AM988" s="90"/>
      <c r="AN988" s="90"/>
      <c r="AO988" s="90"/>
      <c r="AP988" s="274"/>
      <c r="AQ988" s="274"/>
      <c r="AR988" s="274"/>
      <c r="AS988" s="274"/>
    </row>
    <row r="989" spans="1:45" ht="15.95" customHeight="1">
      <c r="A989" s="215"/>
      <c r="B989" s="215"/>
      <c r="C989" s="200"/>
      <c r="D989" s="200"/>
      <c r="E989" s="200"/>
      <c r="F989" s="200"/>
      <c r="G989" s="200"/>
      <c r="H989" s="200"/>
      <c r="I989" s="220"/>
      <c r="J989" s="200"/>
      <c r="K989" s="221"/>
      <c r="L989" s="200"/>
      <c r="M989" s="200"/>
      <c r="N989" s="201"/>
      <c r="O989" s="201"/>
      <c r="P989" s="200"/>
      <c r="Q989" s="200"/>
      <c r="R989" s="200"/>
      <c r="S989" s="200"/>
      <c r="T989" s="200"/>
      <c r="U989" s="200"/>
      <c r="V989" s="200"/>
      <c r="W989" s="200"/>
      <c r="X989" s="201"/>
      <c r="Y989" s="201"/>
      <c r="Z989" s="201"/>
      <c r="AA989" s="200"/>
      <c r="AB989" s="200"/>
      <c r="AC989" s="200"/>
      <c r="AD989" s="229"/>
      <c r="AE989" s="229"/>
      <c r="AF989" s="220"/>
      <c r="AG989" s="256"/>
      <c r="AH989" s="277"/>
      <c r="AI989" s="251"/>
      <c r="AJ989" s="98"/>
      <c r="AK989" s="6"/>
      <c r="AL989" s="6"/>
      <c r="AM989" s="6"/>
      <c r="AN989" s="6"/>
      <c r="AO989" s="6"/>
      <c r="AP989" s="6"/>
      <c r="AQ989" s="6"/>
      <c r="AR989" s="6"/>
      <c r="AS989" s="6"/>
    </row>
    <row r="990" spans="1:45" ht="15.95" customHeight="1" thickBot="1">
      <c r="A990" s="216"/>
      <c r="B990" s="216"/>
      <c r="C990" s="202"/>
      <c r="D990" s="202"/>
      <c r="E990" s="202"/>
      <c r="F990" s="202"/>
      <c r="G990" s="202"/>
      <c r="H990" s="202"/>
      <c r="J990" s="202"/>
      <c r="K990" s="222"/>
      <c r="L990" s="202"/>
      <c r="M990" s="202"/>
      <c r="N990" s="202"/>
      <c r="O990" s="203"/>
      <c r="P990" s="202"/>
      <c r="Q990" s="202"/>
      <c r="R990" s="202"/>
      <c r="S990" s="202"/>
      <c r="T990" s="202"/>
      <c r="U990" s="202"/>
      <c r="V990" s="202"/>
      <c r="W990" s="202"/>
      <c r="X990" s="203"/>
      <c r="Y990" s="203"/>
      <c r="Z990" s="203"/>
      <c r="AA990" s="202"/>
      <c r="AB990" s="202"/>
      <c r="AC990" s="202"/>
      <c r="AD990" s="230"/>
      <c r="AE990" s="230"/>
      <c r="AF990" s="222"/>
      <c r="AG990" s="257"/>
      <c r="AH990" s="278"/>
      <c r="AI990" s="252"/>
      <c r="AJ990" s="118"/>
      <c r="AK990" s="100"/>
      <c r="AL990" s="100"/>
      <c r="AM990" s="100"/>
      <c r="AN990" s="100"/>
      <c r="AO990" s="100"/>
      <c r="AP990" s="100"/>
      <c r="AQ990" s="100"/>
      <c r="AR990" s="100"/>
      <c r="AS990" s="100"/>
    </row>
    <row r="991" spans="1:45" ht="13.5" customHeight="1">
      <c r="A991" s="1" t="s">
        <v>0</v>
      </c>
      <c r="B991" s="206" t="s">
        <v>1</v>
      </c>
      <c r="C991" s="697" t="s">
        <v>2</v>
      </c>
      <c r="D991" s="657"/>
      <c r="E991" s="657"/>
      <c r="F991" s="657"/>
      <c r="G991" s="658"/>
      <c r="H991" s="183" t="s">
        <v>60</v>
      </c>
      <c r="I991" s="284"/>
      <c r="J991" s="423"/>
      <c r="K991" s="287"/>
      <c r="L991" s="149"/>
      <c r="M991" s="149"/>
      <c r="N991" s="149"/>
      <c r="O991" s="149"/>
      <c r="P991" s="149"/>
      <c r="Q991" s="149"/>
      <c r="R991" s="149"/>
      <c r="S99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991" s="713"/>
      <c r="U991" s="713"/>
      <c r="V991" s="713"/>
      <c r="W991" s="713"/>
      <c r="X991" s="713"/>
      <c r="Y991" s="713"/>
      <c r="Z991" s="713"/>
      <c r="AA991" s="713"/>
      <c r="AB991" s="713"/>
      <c r="AC991" s="713"/>
      <c r="AD991" s="713"/>
      <c r="AE991" s="713"/>
      <c r="AF991" s="713"/>
      <c r="AG991" s="713"/>
      <c r="AH991" s="713"/>
      <c r="AI991" s="713"/>
      <c r="AJ991" s="2"/>
      <c r="AK991" s="2"/>
      <c r="AL991" s="94"/>
      <c r="AM991" s="94"/>
      <c r="AN991" s="94"/>
      <c r="AO991" s="94"/>
      <c r="AP991" s="94"/>
      <c r="AQ991" s="94"/>
      <c r="AR991" s="94"/>
      <c r="AS991" s="2"/>
    </row>
    <row r="992" spans="1:45" ht="13.5" customHeight="1">
      <c r="A992" s="207">
        <f t="shared" ref="A992:B998" si="213">A2</f>
        <v>70</v>
      </c>
      <c r="B992" s="208">
        <f t="shared" si="213"/>
        <v>0</v>
      </c>
      <c r="C992" s="679" t="s">
        <v>3</v>
      </c>
      <c r="D992" s="680"/>
      <c r="E992" s="680"/>
      <c r="F992" s="680"/>
      <c r="G992" s="681"/>
      <c r="H992" s="184"/>
      <c r="I992" s="285"/>
      <c r="J992" s="185"/>
      <c r="K992" s="285"/>
      <c r="L992" s="185"/>
      <c r="M992" s="185"/>
      <c r="N992" s="716" t="s">
        <v>233</v>
      </c>
      <c r="O992" s="716"/>
      <c r="P992" s="716"/>
      <c r="Q992" s="716"/>
      <c r="R992" s="716"/>
      <c r="S992" s="713"/>
      <c r="T992" s="713"/>
      <c r="U992" s="713"/>
      <c r="V992" s="713"/>
      <c r="W992" s="713"/>
      <c r="X992" s="713"/>
      <c r="Y992" s="713"/>
      <c r="Z992" s="713"/>
      <c r="AA992" s="713"/>
      <c r="AB992" s="713"/>
      <c r="AC992" s="713"/>
      <c r="AD992" s="713"/>
      <c r="AE992" s="713"/>
      <c r="AF992" s="713"/>
      <c r="AG992" s="713"/>
      <c r="AH992" s="713"/>
      <c r="AI992" s="713"/>
      <c r="AJ992" s="2"/>
      <c r="AK992" s="2"/>
      <c r="AL992" s="39"/>
      <c r="AM992" s="39"/>
      <c r="AN992" s="39"/>
      <c r="AO992" s="39"/>
      <c r="AP992" s="39"/>
      <c r="AQ992" s="39"/>
      <c r="AR992" s="13"/>
      <c r="AS992" s="2"/>
    </row>
    <row r="993" spans="1:45" ht="13.5" customHeight="1">
      <c r="A993" s="207">
        <f t="shared" si="213"/>
        <v>50</v>
      </c>
      <c r="B993" s="209">
        <f t="shared" si="213"/>
        <v>0</v>
      </c>
      <c r="C993" s="679" t="s">
        <v>4</v>
      </c>
      <c r="D993" s="680"/>
      <c r="E993" s="680"/>
      <c r="F993" s="680"/>
      <c r="G993" s="681"/>
      <c r="H993" s="184"/>
      <c r="I993" s="285"/>
      <c r="J993" s="185"/>
      <c r="K993" s="285"/>
      <c r="L993" s="185"/>
      <c r="M993" s="185"/>
      <c r="N993" s="716"/>
      <c r="O993" s="716"/>
      <c r="P993" s="716"/>
      <c r="Q993" s="716"/>
      <c r="R993" s="716"/>
      <c r="S993" s="713"/>
      <c r="T993" s="713"/>
      <c r="U993" s="713"/>
      <c r="V993" s="713"/>
      <c r="W993" s="713"/>
      <c r="X993" s="713"/>
      <c r="Y993" s="713"/>
      <c r="Z993" s="713"/>
      <c r="AA993" s="713"/>
      <c r="AB993" s="713"/>
      <c r="AC993" s="713"/>
      <c r="AD993" s="713"/>
      <c r="AE993" s="713"/>
      <c r="AF993" s="713"/>
      <c r="AG993" s="713"/>
      <c r="AH993" s="713"/>
      <c r="AI993" s="713"/>
      <c r="AJ993" s="2"/>
      <c r="AK993" s="2"/>
      <c r="AL993" s="89"/>
      <c r="AM993" s="89"/>
      <c r="AN993" s="744" t="s">
        <v>150</v>
      </c>
      <c r="AO993" s="744"/>
      <c r="AP993" s="744"/>
      <c r="AQ993" s="744"/>
      <c r="AR993" s="744"/>
      <c r="AS993" s="744"/>
    </row>
    <row r="994" spans="1:45" ht="13.5" customHeight="1">
      <c r="A994" s="182">
        <f t="shared" si="213"/>
        <v>40</v>
      </c>
      <c r="B994" s="209">
        <f t="shared" si="213"/>
        <v>0</v>
      </c>
      <c r="C994" s="679" t="s">
        <v>262</v>
      </c>
      <c r="D994" s="680"/>
      <c r="E994" s="680"/>
      <c r="F994" s="680"/>
      <c r="G994" s="681"/>
      <c r="H994" s="183"/>
      <c r="I994" s="284"/>
      <c r="J994" s="423"/>
      <c r="K994" s="287"/>
      <c r="L994" s="149"/>
      <c r="M994" s="149"/>
      <c r="N994" s="149"/>
      <c r="O994" s="149"/>
      <c r="P994" s="149"/>
      <c r="Q994" s="149"/>
      <c r="R994" s="149"/>
      <c r="S994" s="713"/>
      <c r="T994" s="713"/>
      <c r="U994" s="713"/>
      <c r="V994" s="713"/>
      <c r="W994" s="713"/>
      <c r="X994" s="713"/>
      <c r="Y994" s="713"/>
      <c r="Z994" s="713"/>
      <c r="AA994" s="713"/>
      <c r="AB994" s="713"/>
      <c r="AC994" s="713"/>
      <c r="AD994" s="713"/>
      <c r="AE994" s="713"/>
      <c r="AF994" s="713"/>
      <c r="AG994" s="713"/>
      <c r="AH994" s="713"/>
      <c r="AI994" s="713"/>
      <c r="AJ994" s="2"/>
      <c r="AK994" s="2"/>
      <c r="AL994" s="95"/>
      <c r="AM994" s="95"/>
      <c r="AN994" s="95"/>
      <c r="AO994" s="95"/>
      <c r="AP994" s="95"/>
      <c r="AQ994" s="95"/>
      <c r="AR994" s="95"/>
      <c r="AS994" s="2"/>
    </row>
    <row r="995" spans="1:45" ht="13.5" customHeight="1">
      <c r="A995" s="207">
        <f t="shared" si="213"/>
        <v>5</v>
      </c>
      <c r="B995" s="208">
        <f t="shared" si="213"/>
        <v>0</v>
      </c>
      <c r="C995" s="679" t="s">
        <v>263</v>
      </c>
      <c r="D995" s="680"/>
      <c r="E995" s="680"/>
      <c r="F995" s="680"/>
      <c r="G995" s="681"/>
      <c r="H995" s="183"/>
      <c r="I995" s="284"/>
      <c r="J995" s="423"/>
      <c r="K995" s="287"/>
      <c r="L995" s="149"/>
      <c r="M995" s="149"/>
      <c r="N995" s="149"/>
      <c r="O995" s="149"/>
      <c r="P995" s="149"/>
      <c r="Q995" s="149"/>
      <c r="R995" s="149"/>
      <c r="S995" s="713"/>
      <c r="T995" s="713"/>
      <c r="U995" s="713"/>
      <c r="V995" s="713"/>
      <c r="W995" s="713"/>
      <c r="X995" s="713"/>
      <c r="Y995" s="713"/>
      <c r="Z995" s="713"/>
      <c r="AA995" s="713"/>
      <c r="AB995" s="713"/>
      <c r="AC995" s="713"/>
      <c r="AD995" s="713"/>
      <c r="AE995" s="713"/>
      <c r="AF995" s="713"/>
      <c r="AG995" s="713"/>
      <c r="AH995" s="713"/>
      <c r="AI995" s="713"/>
      <c r="AJ995" s="2"/>
      <c r="AK995" s="2"/>
      <c r="AL995" s="95"/>
      <c r="AM995" s="95"/>
      <c r="AN995" s="95"/>
      <c r="AO995" s="95"/>
      <c r="AP995" s="95"/>
      <c r="AQ995" s="95"/>
      <c r="AR995" s="95"/>
      <c r="AS995" s="2"/>
    </row>
    <row r="996" spans="1:45" ht="13.5" customHeight="1">
      <c r="A996" s="182">
        <f t="shared" si="213"/>
        <v>5</v>
      </c>
      <c r="B996" s="209">
        <f t="shared" si="213"/>
        <v>0</v>
      </c>
      <c r="C996" s="679" t="s">
        <v>5</v>
      </c>
      <c r="D996" s="680"/>
      <c r="E996" s="680"/>
      <c r="F996" s="680"/>
      <c r="G996" s="681"/>
      <c r="H996" s="183"/>
      <c r="I996" s="284"/>
      <c r="J996" s="423"/>
      <c r="K996" s="287"/>
      <c r="L996" s="149"/>
      <c r="M996" s="149"/>
      <c r="N996" s="149"/>
      <c r="O996" s="149"/>
      <c r="P996" s="149"/>
      <c r="Q996" s="149"/>
      <c r="R996" s="149"/>
      <c r="S996" s="713"/>
      <c r="T996" s="713"/>
      <c r="U996" s="713"/>
      <c r="V996" s="713"/>
      <c r="W996" s="713"/>
      <c r="X996" s="713"/>
      <c r="Y996" s="713"/>
      <c r="Z996" s="713"/>
      <c r="AA996" s="713"/>
      <c r="AB996" s="713"/>
      <c r="AC996" s="713"/>
      <c r="AD996" s="713"/>
      <c r="AE996" s="713"/>
      <c r="AF996" s="713"/>
      <c r="AG996" s="713"/>
      <c r="AH996" s="713"/>
      <c r="AI996" s="713"/>
      <c r="AJ996" s="2"/>
      <c r="AK996" s="2"/>
      <c r="AL996" s="2"/>
      <c r="AM996" s="2"/>
      <c r="AN996" s="2"/>
      <c r="AO996" s="2"/>
      <c r="AP996" s="2"/>
      <c r="AQ996" s="2"/>
      <c r="AR996" s="13"/>
      <c r="AS996" s="2"/>
    </row>
    <row r="997" spans="1:45" ht="13.5" customHeight="1">
      <c r="A997" s="182">
        <f t="shared" si="213"/>
        <v>10</v>
      </c>
      <c r="B997" s="209">
        <f t="shared" si="213"/>
        <v>0</v>
      </c>
      <c r="C997" s="679" t="s">
        <v>6</v>
      </c>
      <c r="D997" s="680"/>
      <c r="E997" s="680"/>
      <c r="F997" s="680"/>
      <c r="G997" s="681"/>
      <c r="H997" s="149"/>
      <c r="I997" s="284"/>
      <c r="J997" s="185"/>
      <c r="K997" s="285"/>
      <c r="L997" s="185"/>
      <c r="M997" s="185"/>
      <c r="N997" s="185"/>
      <c r="O997" s="185"/>
      <c r="P997" s="185"/>
      <c r="Q997" s="185"/>
      <c r="R997" s="185"/>
      <c r="S997" s="713"/>
      <c r="T997" s="713"/>
      <c r="U997" s="713"/>
      <c r="V997" s="713"/>
      <c r="W997" s="713"/>
      <c r="X997" s="713"/>
      <c r="Y997" s="713"/>
      <c r="Z997" s="713"/>
      <c r="AA997" s="713"/>
      <c r="AB997" s="713"/>
      <c r="AC997" s="713"/>
      <c r="AD997" s="713"/>
      <c r="AE997" s="713"/>
      <c r="AF997" s="713"/>
      <c r="AG997" s="713"/>
      <c r="AH997" s="713"/>
      <c r="AI997" s="713"/>
      <c r="AJ997" s="96"/>
      <c r="AK997" s="96"/>
      <c r="AL997" s="96"/>
      <c r="AM997" s="96"/>
      <c r="AN997" s="743" t="s">
        <v>149</v>
      </c>
      <c r="AO997" s="743"/>
      <c r="AP997" s="743"/>
      <c r="AQ997" s="743"/>
      <c r="AR997" s="743"/>
      <c r="AS997" s="743"/>
    </row>
    <row r="998" spans="1:45" ht="13.5" customHeight="1" thickBot="1">
      <c r="A998" s="210">
        <f t="shared" si="213"/>
        <v>0</v>
      </c>
      <c r="B998" s="211">
        <f t="shared" si="213"/>
        <v>0</v>
      </c>
      <c r="C998" s="699" t="s">
        <v>7</v>
      </c>
      <c r="D998" s="700"/>
      <c r="E998" s="700"/>
      <c r="F998" s="700"/>
      <c r="G998" s="701"/>
      <c r="H998" s="186"/>
      <c r="I998" s="286"/>
      <c r="J998" s="187"/>
      <c r="K998" s="218"/>
      <c r="L998" s="187"/>
      <c r="M998" s="187"/>
      <c r="N998" s="187"/>
      <c r="O998" s="187"/>
      <c r="P998" s="187"/>
      <c r="Q998" s="187"/>
      <c r="R998" s="187"/>
      <c r="S998" s="187"/>
      <c r="T998" s="187"/>
      <c r="U998" s="187"/>
      <c r="V998" s="187"/>
      <c r="W998" s="187"/>
      <c r="X998" s="187"/>
      <c r="Y998" s="187"/>
      <c r="Z998" s="187"/>
      <c r="AA998" s="187"/>
      <c r="AB998" s="187"/>
      <c r="AC998" s="187"/>
      <c r="AD998" s="223"/>
      <c r="AE998" s="223"/>
      <c r="AF998" s="218"/>
      <c r="AG998" s="253"/>
      <c r="AH998" s="276"/>
      <c r="AI998" s="250"/>
      <c r="AJ998" s="97"/>
      <c r="AK998" s="97"/>
      <c r="AL998" s="97"/>
      <c r="AM998" s="97"/>
      <c r="AN998" s="5"/>
      <c r="AO998" s="5"/>
      <c r="AP998" s="5"/>
      <c r="AQ998" s="5"/>
      <c r="AR998" s="14"/>
      <c r="AS998" s="5"/>
    </row>
    <row r="999" spans="1:45" ht="16.5" customHeight="1">
      <c r="A999" s="747" t="s">
        <v>61</v>
      </c>
      <c r="B999" s="748"/>
      <c r="C999" s="697" t="s">
        <v>8</v>
      </c>
      <c r="D999" s="657"/>
      <c r="E999" s="657"/>
      <c r="F999" s="657"/>
      <c r="G999" s="658"/>
      <c r="H999" s="762" t="s">
        <v>9</v>
      </c>
      <c r="I999" s="729" t="s">
        <v>50</v>
      </c>
      <c r="J999" s="758" t="s">
        <v>117</v>
      </c>
      <c r="K999" s="729" t="s">
        <v>47</v>
      </c>
      <c r="L999" s="702" t="s">
        <v>10</v>
      </c>
      <c r="M999" s="702" t="s">
        <v>11</v>
      </c>
      <c r="N999" s="702" t="s">
        <v>44</v>
      </c>
      <c r="O999" s="702" t="s">
        <v>12</v>
      </c>
      <c r="P999" s="702" t="s">
        <v>13</v>
      </c>
      <c r="Q999" s="702" t="s">
        <v>14</v>
      </c>
      <c r="R999" s="702" t="s">
        <v>15</v>
      </c>
      <c r="S999" s="702" t="s">
        <v>45</v>
      </c>
      <c r="T999" s="702" t="s">
        <v>16</v>
      </c>
      <c r="U999" s="702" t="s">
        <v>17</v>
      </c>
      <c r="V999" s="702" t="s">
        <v>18</v>
      </c>
      <c r="W999" s="702" t="s">
        <v>19</v>
      </c>
      <c r="X999" s="702" t="s">
        <v>20</v>
      </c>
      <c r="Y999" s="702" t="s">
        <v>55</v>
      </c>
      <c r="Z999" s="702" t="s">
        <v>54</v>
      </c>
      <c r="AA999" s="702" t="s">
        <v>53</v>
      </c>
      <c r="AB999" s="702" t="s">
        <v>21</v>
      </c>
      <c r="AC999" s="687" t="s">
        <v>22</v>
      </c>
      <c r="AD999" s="733" t="s">
        <v>56</v>
      </c>
      <c r="AE999" s="734"/>
      <c r="AF999" s="729" t="s">
        <v>148</v>
      </c>
      <c r="AG999" s="735" t="s">
        <v>43</v>
      </c>
      <c r="AH999" s="736" t="s">
        <v>316</v>
      </c>
      <c r="AI999" s="763" t="s">
        <v>23</v>
      </c>
      <c r="AJ999" s="759" t="s">
        <v>24</v>
      </c>
      <c r="AK999" s="670" t="s">
        <v>25</v>
      </c>
      <c r="AL999" s="755" t="s">
        <v>57</v>
      </c>
      <c r="AM999" s="756"/>
      <c r="AN999" s="756"/>
      <c r="AO999" s="756"/>
      <c r="AP999" s="756"/>
      <c r="AQ999" s="756"/>
      <c r="AR999" s="757"/>
      <c r="AS999" s="753" t="s">
        <v>26</v>
      </c>
    </row>
    <row r="1000" spans="1:45" ht="46.5" customHeight="1" thickBot="1">
      <c r="A1000" s="749"/>
      <c r="B1000" s="750"/>
      <c r="C1000" s="150" t="s">
        <v>27</v>
      </c>
      <c r="D1000" s="181" t="s">
        <v>28</v>
      </c>
      <c r="E1000" s="181" t="s">
        <v>29</v>
      </c>
      <c r="F1000" s="181" t="s">
        <v>30</v>
      </c>
      <c r="G1000" s="151" t="s">
        <v>51</v>
      </c>
      <c r="H1000" s="660"/>
      <c r="I1000" s="662"/>
      <c r="J1000" s="656"/>
      <c r="K1000" s="662"/>
      <c r="L1000" s="664"/>
      <c r="M1000" s="664"/>
      <c r="N1000" s="664"/>
      <c r="O1000" s="664"/>
      <c r="P1000" s="664"/>
      <c r="Q1000" s="664"/>
      <c r="R1000" s="664"/>
      <c r="S1000" s="664"/>
      <c r="T1000" s="664"/>
      <c r="U1000" s="664"/>
      <c r="V1000" s="664"/>
      <c r="W1000" s="664"/>
      <c r="X1000" s="664"/>
      <c r="Y1000" s="664"/>
      <c r="Z1000" s="664"/>
      <c r="AA1000" s="664"/>
      <c r="AB1000" s="664"/>
      <c r="AC1000" s="688"/>
      <c r="AD1000" s="711"/>
      <c r="AE1000" s="712"/>
      <c r="AF1000" s="662"/>
      <c r="AG1000" s="665"/>
      <c r="AH1000" s="737"/>
      <c r="AI1000" s="686"/>
      <c r="AJ1000" s="760"/>
      <c r="AK1000" s="761"/>
      <c r="AL1000" s="9" t="s">
        <v>31</v>
      </c>
      <c r="AM1000" s="122" t="s">
        <v>32</v>
      </c>
      <c r="AN1000" s="10" t="s">
        <v>33</v>
      </c>
      <c r="AO1000" s="121" t="s">
        <v>34</v>
      </c>
      <c r="AP1000" s="10" t="s">
        <v>35</v>
      </c>
      <c r="AQ1000" s="122" t="s">
        <v>36</v>
      </c>
      <c r="AR1000" s="15" t="s">
        <v>37</v>
      </c>
      <c r="AS1000" s="695"/>
    </row>
    <row r="1001" spans="1:45" ht="23.45" customHeight="1" thickBot="1">
      <c r="A1001" s="749"/>
      <c r="B1001" s="750"/>
      <c r="C1001" s="205">
        <f>'هر څه دلته وليکئ'!AD77</f>
        <v>0</v>
      </c>
      <c r="D1001" s="205">
        <f>'هر څه دلته وليکئ'!AE77</f>
        <v>0</v>
      </c>
      <c r="E1001" s="205">
        <f>'هر څه دلته وليکئ'!AF77</f>
        <v>0</v>
      </c>
      <c r="F1001" s="205">
        <f>'هر څه دلته وليکئ'!AG77</f>
        <v>0</v>
      </c>
      <c r="G1001" s="432">
        <f>'هر څه دلته وليکئ'!AH77</f>
        <v>0</v>
      </c>
      <c r="H1001" s="190">
        <f>'هر څه دلته وليکئ'!AI77</f>
        <v>0</v>
      </c>
      <c r="I1001" s="205">
        <f>'هر څه دلته وليکئ'!AJ77</f>
        <v>0</v>
      </c>
      <c r="J1001" s="721">
        <f>'هر څه دلته وليکئ'!AB77</f>
        <v>0</v>
      </c>
      <c r="K1001" s="433">
        <f>'هر څه دلته وليکئ'!AK77</f>
        <v>0</v>
      </c>
      <c r="L1001" s="190">
        <f>'هر څه دلته وليکئ'!AL77</f>
        <v>0</v>
      </c>
      <c r="M1001" s="190">
        <f>'هر څه دلته وليکئ'!AM77</f>
        <v>0</v>
      </c>
      <c r="N1001" s="190">
        <f>'هر څه دلته وليکئ'!AN77</f>
        <v>0</v>
      </c>
      <c r="O1001" s="190">
        <f>'هر څه دلته وليکئ'!AO77</f>
        <v>0</v>
      </c>
      <c r="P1001" s="190">
        <f>'هر څه دلته وليکئ'!AP77</f>
        <v>0</v>
      </c>
      <c r="Q1001" s="190">
        <f>'هر څه دلته وليکئ'!AQ77</f>
        <v>0</v>
      </c>
      <c r="R1001" s="190">
        <f>'هر څه دلته وليکئ'!AR77</f>
        <v>0</v>
      </c>
      <c r="S1001" s="190">
        <f>'هر څه دلته وليکئ'!AS77</f>
        <v>0</v>
      </c>
      <c r="T1001" s="190">
        <f>'هر څه دلته وليکئ'!AT77</f>
        <v>0</v>
      </c>
      <c r="U1001" s="190">
        <f>'هر څه دلته وليکئ'!AU77</f>
        <v>0</v>
      </c>
      <c r="V1001" s="190">
        <f>'هر څه دلته وليکئ'!AV77</f>
        <v>0</v>
      </c>
      <c r="W1001" s="190">
        <f>'هر څه دلته وليکئ'!AW77</f>
        <v>0</v>
      </c>
      <c r="X1001" s="190">
        <f>'هر څه دلته وليکئ'!AX77</f>
        <v>0</v>
      </c>
      <c r="Y1001" s="190"/>
      <c r="Z1001" s="190">
        <f>'هر څه دلته وليکئ'!AZ77</f>
        <v>0</v>
      </c>
      <c r="AA1001" s="190">
        <f>'هر څه دلته وليکئ'!BA77</f>
        <v>0</v>
      </c>
      <c r="AB1001" s="190">
        <f>'هر څه دلته وليکئ'!BB77</f>
        <v>0</v>
      </c>
      <c r="AC1001" s="193">
        <f>'هر څه دلته وليکئ'!BC77</f>
        <v>0</v>
      </c>
      <c r="AD1001" s="745" t="s">
        <v>114</v>
      </c>
      <c r="AE1001" s="746"/>
      <c r="AF1001" s="205">
        <f>'هر څه دلته وليکئ'!BD77</f>
        <v>0</v>
      </c>
      <c r="AG1001" s="706">
        <f>'هر څه دلته وليکئ'!DH77</f>
        <v>0</v>
      </c>
      <c r="AH1001" s="740">
        <f>'هر څه دلته وليکئ'!DI77</f>
        <v>0</v>
      </c>
      <c r="AI1001" s="421" t="str">
        <f>'هر څه دلته وليکئ'!DJ77</f>
        <v xml:space="preserve"> ثبت </v>
      </c>
      <c r="AJ1001" s="673">
        <f>'هر څه دلته وليکئ'!DM77</f>
        <v>0</v>
      </c>
      <c r="AK1001" s="682">
        <f>'هر څه دلته وليکئ'!DN77</f>
        <v>0</v>
      </c>
      <c r="AL1001" s="676">
        <f>'هر څه دلته وليکئ'!DO77</f>
        <v>0</v>
      </c>
      <c r="AM1001" s="673">
        <f>'هر څه دلته وليکئ'!DP77</f>
        <v>0</v>
      </c>
      <c r="AN1001" s="673">
        <f>'هر څه دلته وليکئ'!DQ77</f>
        <v>0</v>
      </c>
      <c r="AO1001" s="673">
        <f>'هر څه دلته وليکئ'!DR77</f>
        <v>0</v>
      </c>
      <c r="AP1001" s="673">
        <f>'هر څه دلته وليکئ'!DS77</f>
        <v>0</v>
      </c>
      <c r="AQ1001" s="673">
        <f>'هر څه دلته وليکئ'!DT77</f>
        <v>0</v>
      </c>
      <c r="AR1001" s="673">
        <f>'هر څه دلته وليکئ'!DU77</f>
        <v>0</v>
      </c>
      <c r="AS1001" s="670">
        <v>67</v>
      </c>
    </row>
    <row r="1002" spans="1:45" ht="23.45" customHeight="1" thickBot="1">
      <c r="A1002" s="749"/>
      <c r="B1002" s="750"/>
      <c r="C1002" s="205">
        <f>'هر څه دلته وليکئ'!A77</f>
        <v>0</v>
      </c>
      <c r="D1002" s="205">
        <f>'هر څه دلته وليکئ'!B77</f>
        <v>0</v>
      </c>
      <c r="E1002" s="205">
        <f>'هر څه دلته وليکئ'!C77</f>
        <v>0</v>
      </c>
      <c r="F1002" s="205">
        <f>'هر څه دلته وليکئ'!D77</f>
        <v>0</v>
      </c>
      <c r="G1002" s="432">
        <f>'هر څه دلته وليکئ'!E77</f>
        <v>0</v>
      </c>
      <c r="H1002" s="190">
        <f>'هر څه دلته وليکئ'!F77</f>
        <v>0</v>
      </c>
      <c r="I1002" s="205">
        <f>'هر څه دلته وليکئ'!G77</f>
        <v>0</v>
      </c>
      <c r="J1002" s="722"/>
      <c r="K1002" s="435">
        <f>'هر څه دلته وليکئ'!H77</f>
        <v>0</v>
      </c>
      <c r="L1002" s="194">
        <f>'هر څه دلته وليکئ'!I77</f>
        <v>0</v>
      </c>
      <c r="M1002" s="194">
        <f>'هر څه دلته وليکئ'!J77</f>
        <v>0</v>
      </c>
      <c r="N1002" s="194">
        <f>'هر څه دلته وليکئ'!K77</f>
        <v>0</v>
      </c>
      <c r="O1002" s="194">
        <f>'هر څه دلته وليکئ'!L77</f>
        <v>0</v>
      </c>
      <c r="P1002" s="194">
        <f>'هر څه دلته وليکئ'!M77</f>
        <v>0</v>
      </c>
      <c r="Q1002" s="194">
        <f>'هر څه دلته وليکئ'!N77</f>
        <v>0</v>
      </c>
      <c r="R1002" s="194">
        <f>'هر څه دلته وليکئ'!O77</f>
        <v>0</v>
      </c>
      <c r="S1002" s="194"/>
      <c r="T1002" s="194">
        <f>'هر څه دلته وليکئ'!Q77</f>
        <v>0</v>
      </c>
      <c r="U1002" s="194">
        <f>'هر څه دلته وليکئ'!R77</f>
        <v>0</v>
      </c>
      <c r="V1002" s="194">
        <f>'هر څه دلته وليکئ'!S77</f>
        <v>0</v>
      </c>
      <c r="W1002" s="194">
        <f>'هر څه دلته وليکئ'!T77</f>
        <v>0</v>
      </c>
      <c r="X1002" s="194">
        <f>'هر څه دلته وليکئ'!U77</f>
        <v>0</v>
      </c>
      <c r="Y1002" s="194"/>
      <c r="Z1002" s="194">
        <f>'هر څه دلته وليکئ'!W77</f>
        <v>0</v>
      </c>
      <c r="AA1002" s="194">
        <f>'هر څه دلته وليکئ'!X77</f>
        <v>0</v>
      </c>
      <c r="AB1002" s="194">
        <f>'هر څه دلته وليکئ'!Y77</f>
        <v>0</v>
      </c>
      <c r="AC1002" s="195">
        <f>'هر څه دلته وليکئ'!Z77</f>
        <v>0</v>
      </c>
      <c r="AD1002" s="724" t="s">
        <v>115</v>
      </c>
      <c r="AE1002" s="725"/>
      <c r="AF1002" s="205">
        <f>'هر څه دلته وليکئ'!AA77</f>
        <v>0</v>
      </c>
      <c r="AG1002" s="707"/>
      <c r="AH1002" s="741"/>
      <c r="AI1002" s="653" t="str">
        <f>'هر څه دلته وليکئ'!DK77</f>
        <v xml:space="preserve">  پاڼه</v>
      </c>
      <c r="AJ1002" s="674"/>
      <c r="AK1002" s="683"/>
      <c r="AL1002" s="677"/>
      <c r="AM1002" s="674"/>
      <c r="AN1002" s="674"/>
      <c r="AO1002" s="674"/>
      <c r="AP1002" s="674"/>
      <c r="AQ1002" s="674"/>
      <c r="AR1002" s="674"/>
      <c r="AS1002" s="671"/>
    </row>
    <row r="1003" spans="1:45" ht="23.45" customHeight="1">
      <c r="A1003" s="749"/>
      <c r="B1003" s="750"/>
      <c r="C1003" s="262">
        <f>'هر څه دلته وليکئ'!CG77</f>
        <v>0</v>
      </c>
      <c r="D1003" s="262">
        <f>'هر څه دلته وليکئ'!CH77</f>
        <v>0</v>
      </c>
      <c r="E1003" s="262">
        <f>'هر څه دلته وليکئ'!CI77</f>
        <v>0</v>
      </c>
      <c r="F1003" s="262">
        <f>'هر څه دلته وليکئ'!CJ77</f>
        <v>0</v>
      </c>
      <c r="G1003" s="439">
        <f>'هر څه دلته وليکئ'!CK77</f>
        <v>0</v>
      </c>
      <c r="H1003" s="447">
        <f>'هر څه دلته وليکئ'!CL77</f>
        <v>0</v>
      </c>
      <c r="I1003" s="262">
        <f>'هر څه دلته وليکئ'!CM77</f>
        <v>0</v>
      </c>
      <c r="J1003" s="722"/>
      <c r="K1003" s="262">
        <f>'هر څه دلته وليکئ'!CO77</f>
        <v>0</v>
      </c>
      <c r="L1003" s="155">
        <f>'هر څه دلته وليکئ'!CP77</f>
        <v>0</v>
      </c>
      <c r="M1003" s="155">
        <f>'هر څه دلته وليکئ'!CQ77</f>
        <v>0</v>
      </c>
      <c r="N1003" s="155"/>
      <c r="O1003" s="155">
        <f>'هر څه دلته وليکئ'!CS77</f>
        <v>0</v>
      </c>
      <c r="P1003" s="155"/>
      <c r="Q1003" s="155">
        <f>'هر څه دلته وليکئ'!CU77</f>
        <v>0</v>
      </c>
      <c r="R1003" s="155">
        <f>'هر څه دلته وليکئ'!CV77</f>
        <v>0</v>
      </c>
      <c r="S1003" s="155"/>
      <c r="T1003" s="155">
        <f>'هر څه دلته وليکئ'!CX77</f>
        <v>0</v>
      </c>
      <c r="U1003" s="155">
        <f>'هر څه دلته وليکئ'!CY77</f>
        <v>0</v>
      </c>
      <c r="V1003" s="155">
        <f>'هر څه دلته وليکئ'!CZ77</f>
        <v>0</v>
      </c>
      <c r="W1003" s="155">
        <f>'هر څه دلته وليکئ'!DA77</f>
        <v>0</v>
      </c>
      <c r="X1003" s="155">
        <f>'هر څه دلته وليکئ'!DB77</f>
        <v>0</v>
      </c>
      <c r="Y1003" s="155"/>
      <c r="Z1003" s="155">
        <f>'هر څه دلته وليکئ'!DD77</f>
        <v>0</v>
      </c>
      <c r="AA1003" s="155">
        <f>'هر څه دلته وليکئ'!DE77</f>
        <v>0</v>
      </c>
      <c r="AB1003" s="155">
        <f>'هر څه دلته وليکئ'!DF77</f>
        <v>0</v>
      </c>
      <c r="AC1003" s="196">
        <f>'هر څه دلته وليکئ'!DG77</f>
        <v>0</v>
      </c>
      <c r="AD1003" s="224" t="s">
        <v>49</v>
      </c>
      <c r="AE1003" s="738" t="s">
        <v>116</v>
      </c>
      <c r="AF1003" s="729">
        <f>AF13</f>
        <v>1403</v>
      </c>
      <c r="AG1003" s="707"/>
      <c r="AH1003" s="741"/>
      <c r="AI1003" s="653"/>
      <c r="AJ1003" s="674"/>
      <c r="AK1003" s="683"/>
      <c r="AL1003" s="677"/>
      <c r="AM1003" s="674"/>
      <c r="AN1003" s="674"/>
      <c r="AO1003" s="674"/>
      <c r="AP1003" s="674"/>
      <c r="AQ1003" s="674"/>
      <c r="AR1003" s="674"/>
      <c r="AS1003" s="671"/>
    </row>
    <row r="1004" spans="1:45" ht="23.45" customHeight="1">
      <c r="A1004" s="749"/>
      <c r="B1004" s="750"/>
      <c r="C1004" s="441">
        <v>0</v>
      </c>
      <c r="D1004" s="426">
        <v>0</v>
      </c>
      <c r="E1004" s="263">
        <f>IF(G1004="","",G1004-F1004)</f>
        <v>0</v>
      </c>
      <c r="F1004" s="263">
        <f>IF(F1005="","",F1005-F1003)</f>
        <v>0</v>
      </c>
      <c r="G1004" s="443">
        <f>IF(G1005="","",G1005-G1003)</f>
        <v>0</v>
      </c>
      <c r="H1004" s="726">
        <f>'هر څه دلته وليکئ'!BK77</f>
        <v>0</v>
      </c>
      <c r="I1004" s="727">
        <f>'هر څه دلته وليکئ'!BL77</f>
        <v>0</v>
      </c>
      <c r="J1004" s="722"/>
      <c r="K1004" s="263">
        <f>'هر څه دلته وليکئ'!BM77</f>
        <v>0</v>
      </c>
      <c r="L1004" s="156">
        <f>'هر څه دلته وليکئ'!BN77</f>
        <v>0</v>
      </c>
      <c r="M1004" s="156">
        <f>'هر څه دلته وليکئ'!BO77</f>
        <v>0</v>
      </c>
      <c r="N1004" s="156"/>
      <c r="O1004" s="156">
        <f>'هر څه دلته وليکئ'!BQ77</f>
        <v>0</v>
      </c>
      <c r="P1004" s="156"/>
      <c r="Q1004" s="156">
        <f>'هر څه دلته وليکئ'!BS77</f>
        <v>0</v>
      </c>
      <c r="R1004" s="156">
        <f>'هر څه دلته وليکئ'!BT77</f>
        <v>0</v>
      </c>
      <c r="S1004" s="156"/>
      <c r="T1004" s="156">
        <f>'هر څه دلته وليکئ'!BV77</f>
        <v>0</v>
      </c>
      <c r="U1004" s="156">
        <f>'هر څه دلته وليکئ'!BW77</f>
        <v>0</v>
      </c>
      <c r="V1004" s="156">
        <f>'هر څه دلته وليکئ'!BX77</f>
        <v>0</v>
      </c>
      <c r="W1004" s="156">
        <f>'هر څه دلته وليکئ'!BY77</f>
        <v>0</v>
      </c>
      <c r="X1004" s="156">
        <f>'هر څه دلته وليکئ'!BZ77</f>
        <v>0</v>
      </c>
      <c r="Y1004" s="156"/>
      <c r="Z1004" s="156">
        <f>'هر څه دلته وليکئ'!CB77</f>
        <v>0</v>
      </c>
      <c r="AA1004" s="156">
        <f>'هر څه دلته وليکئ'!CC77</f>
        <v>0</v>
      </c>
      <c r="AB1004" s="156">
        <f>'هر څه دلته وليکئ'!CD77</f>
        <v>0</v>
      </c>
      <c r="AC1004" s="198">
        <f>'هر څه دلته وليکئ'!CE77</f>
        <v>0</v>
      </c>
      <c r="AD1004" s="225" t="s">
        <v>0</v>
      </c>
      <c r="AE1004" s="738"/>
      <c r="AF1004" s="661"/>
      <c r="AG1004" s="707"/>
      <c r="AH1004" s="741"/>
      <c r="AI1004" s="653" t="str">
        <f>'هر څه دلته وليکئ'!DL77</f>
        <v>جلد</v>
      </c>
      <c r="AJ1004" s="674"/>
      <c r="AK1004" s="683"/>
      <c r="AL1004" s="677"/>
      <c r="AM1004" s="674"/>
      <c r="AN1004" s="674"/>
      <c r="AO1004" s="674"/>
      <c r="AP1004" s="674"/>
      <c r="AQ1004" s="674"/>
      <c r="AR1004" s="674"/>
      <c r="AS1004" s="671"/>
    </row>
    <row r="1005" spans="1:45" ht="23.45" customHeight="1">
      <c r="A1005" s="751"/>
      <c r="B1005" s="752"/>
      <c r="C1005" s="263">
        <f>'هر څه دلته وليکئ'!BF77</f>
        <v>0</v>
      </c>
      <c r="D1005" s="263">
        <f>'هر څه دلته وليکئ'!BG77</f>
        <v>0</v>
      </c>
      <c r="E1005" s="263">
        <f>'هر څه دلته وليکئ'!BH77</f>
        <v>0</v>
      </c>
      <c r="F1005" s="263">
        <f>'هر څه دلته وليکئ'!BI77</f>
        <v>0</v>
      </c>
      <c r="G1005" s="450">
        <f>'هر څه دلته وليکئ'!BJ77</f>
        <v>0</v>
      </c>
      <c r="H1005" s="715"/>
      <c r="I1005" s="728"/>
      <c r="J1005" s="723"/>
      <c r="K1005" s="263">
        <f t="shared" ref="K1005:R1005" si="214">SUM(K1004+K1003)</f>
        <v>0</v>
      </c>
      <c r="L1005" s="156">
        <f t="shared" si="214"/>
        <v>0</v>
      </c>
      <c r="M1005" s="189">
        <f t="shared" si="214"/>
        <v>0</v>
      </c>
      <c r="N1005" s="189"/>
      <c r="O1005" s="189">
        <f t="shared" si="214"/>
        <v>0</v>
      </c>
      <c r="P1005" s="189"/>
      <c r="Q1005" s="189">
        <f t="shared" si="214"/>
        <v>0</v>
      </c>
      <c r="R1005" s="189">
        <f t="shared" si="214"/>
        <v>0</v>
      </c>
      <c r="S1005" s="189"/>
      <c r="T1005" s="189">
        <f t="shared" ref="T1005:X1005" si="215">SUM(T1004+T1003)</f>
        <v>0</v>
      </c>
      <c r="U1005" s="189">
        <f t="shared" si="215"/>
        <v>0</v>
      </c>
      <c r="V1005" s="189">
        <f t="shared" si="215"/>
        <v>0</v>
      </c>
      <c r="W1005" s="189">
        <f t="shared" si="215"/>
        <v>0</v>
      </c>
      <c r="X1005" s="189">
        <f t="shared" si="215"/>
        <v>0</v>
      </c>
      <c r="Y1005" s="189"/>
      <c r="Z1005" s="189">
        <f t="shared" ref="Z1005:AB1005" si="216">SUM(Z1004+Z1003)</f>
        <v>0</v>
      </c>
      <c r="AA1005" s="189">
        <f t="shared" si="216"/>
        <v>0</v>
      </c>
      <c r="AB1005" s="189">
        <f t="shared" si="216"/>
        <v>0</v>
      </c>
      <c r="AC1005" s="204">
        <f>SUM(AC1004+AC1003)</f>
        <v>0</v>
      </c>
      <c r="AD1005" s="226" t="s">
        <v>48</v>
      </c>
      <c r="AE1005" s="739"/>
      <c r="AF1005" s="728"/>
      <c r="AG1005" s="708"/>
      <c r="AH1005" s="742"/>
      <c r="AI1005" s="654"/>
      <c r="AJ1005" s="675"/>
      <c r="AK1005" s="684"/>
      <c r="AL1005" s="678"/>
      <c r="AM1005" s="675"/>
      <c r="AN1005" s="675"/>
      <c r="AO1005" s="675"/>
      <c r="AP1005" s="675"/>
      <c r="AQ1005" s="675"/>
      <c r="AR1005" s="675"/>
      <c r="AS1005" s="672"/>
    </row>
    <row r="1006" spans="1:45" ht="15.95" customHeight="1">
      <c r="A1006" s="704" t="s">
        <v>264</v>
      </c>
      <c r="B1006" s="705"/>
      <c r="C1006" s="705"/>
      <c r="D1006" s="705"/>
      <c r="E1006" s="705"/>
      <c r="F1006" s="705"/>
      <c r="G1006" s="705"/>
      <c r="H1006" s="705"/>
      <c r="I1006" s="705"/>
      <c r="J1006" s="705"/>
      <c r="K1006" s="704" t="s">
        <v>119</v>
      </c>
      <c r="L1006" s="705"/>
      <c r="M1006" s="705"/>
      <c r="N1006" s="705"/>
      <c r="O1006" s="705"/>
      <c r="P1006" s="705"/>
      <c r="Q1006" s="705"/>
      <c r="R1006" s="705"/>
      <c r="S1006" s="705"/>
      <c r="T1006" s="705"/>
      <c r="U1006" s="705"/>
      <c r="V1006" s="705"/>
      <c r="W1006" s="705"/>
      <c r="X1006" s="705"/>
      <c r="Y1006" s="705"/>
      <c r="Z1006" s="705"/>
      <c r="AA1006" s="705"/>
      <c r="AB1006" s="705"/>
      <c r="AC1006" s="717"/>
      <c r="AD1006" s="718" t="s">
        <v>118</v>
      </c>
      <c r="AE1006" s="719"/>
      <c r="AF1006" s="719"/>
      <c r="AG1006" s="719"/>
      <c r="AH1006" s="719"/>
      <c r="AI1006" s="719"/>
      <c r="AJ1006" s="719"/>
      <c r="AK1006" s="719"/>
      <c r="AL1006" s="719"/>
      <c r="AM1006" s="719"/>
      <c r="AN1006" s="719"/>
      <c r="AO1006" s="719"/>
      <c r="AP1006" s="719"/>
      <c r="AQ1006" s="719"/>
      <c r="AR1006" s="719"/>
      <c r="AS1006" s="720"/>
    </row>
    <row r="1007" spans="1:45" ht="15.95" customHeight="1" thickBot="1">
      <c r="A1007" s="650" t="s">
        <v>58</v>
      </c>
      <c r="B1007" s="651"/>
      <c r="C1007" s="651"/>
      <c r="D1007" s="651"/>
      <c r="E1007" s="651"/>
      <c r="F1007" s="651"/>
      <c r="G1007" s="651"/>
      <c r="H1007" s="651"/>
      <c r="I1007" s="651"/>
      <c r="J1007" s="651"/>
      <c r="K1007" s="651"/>
      <c r="L1007" s="651"/>
      <c r="M1007" s="651"/>
      <c r="N1007" s="651"/>
      <c r="O1007" s="651"/>
      <c r="P1007" s="651"/>
      <c r="Q1007" s="651"/>
      <c r="R1007" s="651"/>
      <c r="S1007" s="651"/>
      <c r="T1007" s="651"/>
      <c r="U1007" s="651"/>
      <c r="V1007" s="651"/>
      <c r="W1007" s="651"/>
      <c r="X1007" s="651"/>
      <c r="Y1007" s="651"/>
      <c r="Z1007" s="651"/>
      <c r="AA1007" s="651"/>
      <c r="AB1007" s="651"/>
      <c r="AC1007" s="651"/>
      <c r="AD1007" s="651"/>
      <c r="AE1007" s="651"/>
      <c r="AF1007" s="651"/>
      <c r="AG1007" s="651"/>
      <c r="AH1007" s="651"/>
      <c r="AI1007" s="651"/>
      <c r="AJ1007" s="651"/>
      <c r="AK1007" s="651"/>
      <c r="AL1007" s="651"/>
      <c r="AM1007" s="651"/>
      <c r="AN1007" s="651"/>
      <c r="AO1007" s="651"/>
      <c r="AP1007" s="651"/>
      <c r="AQ1007" s="651"/>
      <c r="AR1007" s="651"/>
      <c r="AS1007" s="652"/>
    </row>
    <row r="1008" spans="1:45" ht="14.45" customHeight="1">
      <c r="A1008" s="689" t="s">
        <v>61</v>
      </c>
      <c r="B1008" s="690"/>
      <c r="C1008" s="657" t="s">
        <v>8</v>
      </c>
      <c r="D1008" s="657"/>
      <c r="E1008" s="657"/>
      <c r="F1008" s="657"/>
      <c r="G1008" s="658"/>
      <c r="H1008" s="659" t="s">
        <v>9</v>
      </c>
      <c r="I1008" s="661" t="s">
        <v>50</v>
      </c>
      <c r="J1008" s="655" t="s">
        <v>147</v>
      </c>
      <c r="K1008" s="661" t="s">
        <v>146</v>
      </c>
      <c r="L1008" s="663" t="s">
        <v>10</v>
      </c>
      <c r="M1008" s="663" t="s">
        <v>11</v>
      </c>
      <c r="N1008" s="663" t="s">
        <v>44</v>
      </c>
      <c r="O1008" s="663" t="s">
        <v>12</v>
      </c>
      <c r="P1008" s="663" t="s">
        <v>13</v>
      </c>
      <c r="Q1008" s="663" t="s">
        <v>14</v>
      </c>
      <c r="R1008" s="663" t="s">
        <v>15</v>
      </c>
      <c r="S1008" s="663" t="s">
        <v>45</v>
      </c>
      <c r="T1008" s="663" t="s">
        <v>16</v>
      </c>
      <c r="U1008" s="663" t="s">
        <v>17</v>
      </c>
      <c r="V1008" s="663" t="s">
        <v>18</v>
      </c>
      <c r="W1008" s="663" t="s">
        <v>19</v>
      </c>
      <c r="X1008" s="663" t="s">
        <v>20</v>
      </c>
      <c r="Y1008" s="663" t="s">
        <v>55</v>
      </c>
      <c r="Z1008" s="663" t="s">
        <v>54</v>
      </c>
      <c r="AA1008" s="663" t="s">
        <v>53</v>
      </c>
      <c r="AB1008" s="663" t="s">
        <v>21</v>
      </c>
      <c r="AC1008" s="696" t="s">
        <v>22</v>
      </c>
      <c r="AD1008" s="709" t="s">
        <v>56</v>
      </c>
      <c r="AE1008" s="710"/>
      <c r="AF1008" s="661" t="s">
        <v>148</v>
      </c>
      <c r="AG1008" s="653" t="s">
        <v>43</v>
      </c>
      <c r="AH1008" s="736" t="s">
        <v>316</v>
      </c>
      <c r="AI1008" s="685" t="s">
        <v>23</v>
      </c>
      <c r="AJ1008" s="685" t="s">
        <v>24</v>
      </c>
      <c r="AK1008" s="731" t="s">
        <v>25</v>
      </c>
      <c r="AL1008" s="691" t="s">
        <v>57</v>
      </c>
      <c r="AM1008" s="692"/>
      <c r="AN1008" s="692"/>
      <c r="AO1008" s="692"/>
      <c r="AP1008" s="692"/>
      <c r="AQ1008" s="692"/>
      <c r="AR1008" s="693"/>
      <c r="AS1008" s="694" t="s">
        <v>26</v>
      </c>
    </row>
    <row r="1009" spans="1:45" ht="46.5" customHeight="1" thickBot="1">
      <c r="A1009" s="668"/>
      <c r="B1009" s="669"/>
      <c r="C1009" s="150" t="s">
        <v>27</v>
      </c>
      <c r="D1009" s="181" t="s">
        <v>28</v>
      </c>
      <c r="E1009" s="181" t="s">
        <v>29</v>
      </c>
      <c r="F1009" s="181" t="s">
        <v>30</v>
      </c>
      <c r="G1009" s="151" t="s">
        <v>51</v>
      </c>
      <c r="H1009" s="660"/>
      <c r="I1009" s="662"/>
      <c r="J1009" s="656"/>
      <c r="K1009" s="662"/>
      <c r="L1009" s="664"/>
      <c r="M1009" s="664"/>
      <c r="N1009" s="664"/>
      <c r="O1009" s="664"/>
      <c r="P1009" s="664"/>
      <c r="Q1009" s="664"/>
      <c r="R1009" s="664"/>
      <c r="S1009" s="664"/>
      <c r="T1009" s="664"/>
      <c r="U1009" s="664"/>
      <c r="V1009" s="664"/>
      <c r="W1009" s="664"/>
      <c r="X1009" s="664"/>
      <c r="Y1009" s="664"/>
      <c r="Z1009" s="664"/>
      <c r="AA1009" s="664"/>
      <c r="AB1009" s="664"/>
      <c r="AC1009" s="688"/>
      <c r="AD1009" s="711"/>
      <c r="AE1009" s="712"/>
      <c r="AF1009" s="662"/>
      <c r="AG1009" s="665"/>
      <c r="AH1009" s="737"/>
      <c r="AI1009" s="686"/>
      <c r="AJ1009" s="686"/>
      <c r="AK1009" s="732"/>
      <c r="AL1009" s="91" t="s">
        <v>31</v>
      </c>
      <c r="AM1009" s="122" t="s">
        <v>32</v>
      </c>
      <c r="AN1009" s="92" t="s">
        <v>33</v>
      </c>
      <c r="AO1009" s="121" t="s">
        <v>34</v>
      </c>
      <c r="AP1009" s="92" t="s">
        <v>35</v>
      </c>
      <c r="AQ1009" s="122" t="s">
        <v>36</v>
      </c>
      <c r="AR1009" s="93" t="s">
        <v>37</v>
      </c>
      <c r="AS1009" s="695"/>
    </row>
    <row r="1010" spans="1:45" ht="23.45" customHeight="1" thickBot="1">
      <c r="A1010" s="668"/>
      <c r="B1010" s="669"/>
      <c r="C1010" s="205">
        <f>'هر څه دلته وليکئ'!AD78</f>
        <v>0</v>
      </c>
      <c r="D1010" s="205">
        <f>'هر څه دلته وليکئ'!AE78</f>
        <v>0</v>
      </c>
      <c r="E1010" s="205">
        <f>'هر څه دلته وليکئ'!AF78</f>
        <v>0</v>
      </c>
      <c r="F1010" s="205">
        <f>'هر څه دلته وليکئ'!AG78</f>
        <v>0</v>
      </c>
      <c r="G1010" s="432">
        <f>'هر څه دلته وليکئ'!AH78</f>
        <v>0</v>
      </c>
      <c r="H1010" s="190">
        <f>'هر څه دلته وليکئ'!AI78</f>
        <v>0</v>
      </c>
      <c r="I1010" s="205">
        <f>'هر څه دلته وليکئ'!AJ78</f>
        <v>0</v>
      </c>
      <c r="J1010" s="721">
        <f>'هر څه دلته وليکئ'!AB78</f>
        <v>0</v>
      </c>
      <c r="K1010" s="433">
        <f>'هر څه دلته وليکئ'!AK78</f>
        <v>0</v>
      </c>
      <c r="L1010" s="190">
        <f>'هر څه دلته وليکئ'!AL78</f>
        <v>0</v>
      </c>
      <c r="M1010" s="190">
        <f>'هر څه دلته وليکئ'!AM78</f>
        <v>0</v>
      </c>
      <c r="N1010" s="190">
        <f>'هر څه دلته وليکئ'!AN78</f>
        <v>0</v>
      </c>
      <c r="O1010" s="190">
        <f>'هر څه دلته وليکئ'!AO78</f>
        <v>0</v>
      </c>
      <c r="P1010" s="190">
        <f>'هر څه دلته وليکئ'!AP78</f>
        <v>0</v>
      </c>
      <c r="Q1010" s="190">
        <f>'هر څه دلته وليکئ'!AQ78</f>
        <v>0</v>
      </c>
      <c r="R1010" s="190">
        <f>'هر څه دلته وليکئ'!AR78</f>
        <v>0</v>
      </c>
      <c r="S1010" s="190">
        <f>'هر څه دلته وليکئ'!AS78</f>
        <v>0</v>
      </c>
      <c r="T1010" s="190">
        <f>'هر څه دلته وليکئ'!AT78</f>
        <v>0</v>
      </c>
      <c r="U1010" s="190">
        <f>'هر څه دلته وليکئ'!AU78</f>
        <v>0</v>
      </c>
      <c r="V1010" s="190">
        <f>'هر څه دلته وليکئ'!AV78</f>
        <v>0</v>
      </c>
      <c r="W1010" s="190">
        <f>'هر څه دلته وليکئ'!AW78</f>
        <v>0</v>
      </c>
      <c r="X1010" s="190">
        <f>'هر څه دلته وليکئ'!AX78</f>
        <v>0</v>
      </c>
      <c r="Y1010" s="190"/>
      <c r="Z1010" s="190">
        <f>'هر څه دلته وليکئ'!AZ78</f>
        <v>0</v>
      </c>
      <c r="AA1010" s="190">
        <f>'هر څه دلته وليکئ'!BA78</f>
        <v>0</v>
      </c>
      <c r="AB1010" s="190">
        <f>'هر څه دلته وليکئ'!BB78</f>
        <v>0</v>
      </c>
      <c r="AC1010" s="193">
        <f>'هر څه دلته وليکئ'!BC78</f>
        <v>0</v>
      </c>
      <c r="AD1010" s="745" t="s">
        <v>114</v>
      </c>
      <c r="AE1010" s="746"/>
      <c r="AF1010" s="205">
        <f>'هر څه دلته وليکئ'!BD78</f>
        <v>0</v>
      </c>
      <c r="AG1010" s="706">
        <f>'هر څه دلته وليکئ'!DH78</f>
        <v>0</v>
      </c>
      <c r="AH1010" s="740">
        <f>'هر څه دلته وليکئ'!DI78</f>
        <v>0</v>
      </c>
      <c r="AI1010" s="421" t="str">
        <f>'هر څه دلته وليکئ'!DJ78</f>
        <v xml:space="preserve"> ثبت </v>
      </c>
      <c r="AJ1010" s="673">
        <f>'هر څه دلته وليکئ'!DM78</f>
        <v>0</v>
      </c>
      <c r="AK1010" s="682">
        <f>'هر څه دلته وليکئ'!DN78</f>
        <v>0</v>
      </c>
      <c r="AL1010" s="676">
        <f>'هر څه دلته وليکئ'!DO78</f>
        <v>0</v>
      </c>
      <c r="AM1010" s="673">
        <f>'هر څه دلته وليکئ'!DP78</f>
        <v>0</v>
      </c>
      <c r="AN1010" s="673">
        <f>'هر څه دلته وليکئ'!DQ78</f>
        <v>0</v>
      </c>
      <c r="AO1010" s="673">
        <f>'هر څه دلته وليکئ'!DR78</f>
        <v>0</v>
      </c>
      <c r="AP1010" s="673">
        <f>'هر څه دلته وليکئ'!DS78</f>
        <v>0</v>
      </c>
      <c r="AQ1010" s="673">
        <f>'هر څه دلته وليکئ'!DT78</f>
        <v>0</v>
      </c>
      <c r="AR1010" s="673">
        <f>'هر څه دلته وليکئ'!DU78</f>
        <v>0</v>
      </c>
      <c r="AS1010" s="670">
        <v>68</v>
      </c>
    </row>
    <row r="1011" spans="1:45" ht="23.45" customHeight="1" thickBot="1">
      <c r="A1011" s="668"/>
      <c r="B1011" s="669"/>
      <c r="C1011" s="205">
        <f>'هر څه دلته وليکئ'!A78</f>
        <v>0</v>
      </c>
      <c r="D1011" s="205">
        <f>'هر څه دلته وليکئ'!B78</f>
        <v>0</v>
      </c>
      <c r="E1011" s="205">
        <f>'هر څه دلته وليکئ'!C78</f>
        <v>0</v>
      </c>
      <c r="F1011" s="205">
        <f>'هر څه دلته وليکئ'!D78</f>
        <v>0</v>
      </c>
      <c r="G1011" s="432">
        <f>'هر څه دلته وليکئ'!E78</f>
        <v>0</v>
      </c>
      <c r="H1011" s="190">
        <f>'هر څه دلته وليکئ'!F78</f>
        <v>0</v>
      </c>
      <c r="I1011" s="205">
        <f>'هر څه دلته وليکئ'!G78</f>
        <v>0</v>
      </c>
      <c r="J1011" s="722"/>
      <c r="K1011" s="435">
        <f>'هر څه دلته وليکئ'!H78</f>
        <v>0</v>
      </c>
      <c r="L1011" s="194">
        <f>'هر څه دلته وليکئ'!I78</f>
        <v>0</v>
      </c>
      <c r="M1011" s="194">
        <f>'هر څه دلته وليکئ'!J78</f>
        <v>0</v>
      </c>
      <c r="N1011" s="194">
        <f>'هر څه دلته وليکئ'!K78</f>
        <v>0</v>
      </c>
      <c r="O1011" s="194">
        <f>'هر څه دلته وليکئ'!L78</f>
        <v>0</v>
      </c>
      <c r="P1011" s="194">
        <f>'هر څه دلته وليکئ'!M78</f>
        <v>0</v>
      </c>
      <c r="Q1011" s="194">
        <f>'هر څه دلته وليکئ'!N78</f>
        <v>0</v>
      </c>
      <c r="R1011" s="194">
        <f>'هر څه دلته وليکئ'!O78</f>
        <v>0</v>
      </c>
      <c r="S1011" s="194"/>
      <c r="T1011" s="194">
        <f>'هر څه دلته وليکئ'!Q78</f>
        <v>0</v>
      </c>
      <c r="U1011" s="194">
        <f>'هر څه دلته وليکئ'!R78</f>
        <v>0</v>
      </c>
      <c r="V1011" s="194">
        <f>'هر څه دلته وليکئ'!S78</f>
        <v>0</v>
      </c>
      <c r="W1011" s="194">
        <f>'هر څه دلته وليکئ'!T78</f>
        <v>0</v>
      </c>
      <c r="X1011" s="194">
        <f>'هر څه دلته وليکئ'!U78</f>
        <v>0</v>
      </c>
      <c r="Y1011" s="194"/>
      <c r="Z1011" s="194">
        <f>'هر څه دلته وليکئ'!W78</f>
        <v>0</v>
      </c>
      <c r="AA1011" s="194">
        <f>'هر څه دلته وليکئ'!X78</f>
        <v>0</v>
      </c>
      <c r="AB1011" s="194">
        <f>'هر څه دلته وليکئ'!Y78</f>
        <v>0</v>
      </c>
      <c r="AC1011" s="195">
        <f>'هر څه دلته وليکئ'!Z78</f>
        <v>0</v>
      </c>
      <c r="AD1011" s="724" t="s">
        <v>115</v>
      </c>
      <c r="AE1011" s="725"/>
      <c r="AF1011" s="205">
        <f>'هر څه دلته وليکئ'!AA78</f>
        <v>0</v>
      </c>
      <c r="AG1011" s="707"/>
      <c r="AH1011" s="741"/>
      <c r="AI1011" s="653" t="str">
        <f>'هر څه دلته وليکئ'!DK78</f>
        <v xml:space="preserve">  پاڼه</v>
      </c>
      <c r="AJ1011" s="674"/>
      <c r="AK1011" s="683"/>
      <c r="AL1011" s="677"/>
      <c r="AM1011" s="674"/>
      <c r="AN1011" s="674"/>
      <c r="AO1011" s="674"/>
      <c r="AP1011" s="674"/>
      <c r="AQ1011" s="674"/>
      <c r="AR1011" s="674"/>
      <c r="AS1011" s="671"/>
    </row>
    <row r="1012" spans="1:45" ht="23.45" customHeight="1">
      <c r="A1012" s="668"/>
      <c r="B1012" s="669"/>
      <c r="C1012" s="262">
        <f>'هر څه دلته وليکئ'!CG78</f>
        <v>0</v>
      </c>
      <c r="D1012" s="262">
        <f>'هر څه دلته وليکئ'!CH78</f>
        <v>0</v>
      </c>
      <c r="E1012" s="262">
        <f>'هر څه دلته وليکئ'!CI78</f>
        <v>0</v>
      </c>
      <c r="F1012" s="262">
        <f>'هر څه دلته وليکئ'!CJ78</f>
        <v>0</v>
      </c>
      <c r="G1012" s="439">
        <f>'هر څه دلته وليکئ'!CK78</f>
        <v>0</v>
      </c>
      <c r="H1012" s="447">
        <f>'هر څه دلته وليکئ'!CL78</f>
        <v>0</v>
      </c>
      <c r="I1012" s="262">
        <f>'هر څه دلته وليکئ'!CM78</f>
        <v>0</v>
      </c>
      <c r="J1012" s="722"/>
      <c r="K1012" s="262">
        <f>'هر څه دلته وليکئ'!CO78</f>
        <v>0</v>
      </c>
      <c r="L1012" s="155">
        <f>'هر څه دلته وليکئ'!CP78</f>
        <v>0</v>
      </c>
      <c r="M1012" s="155">
        <f>'هر څه دلته وليکئ'!CQ78</f>
        <v>0</v>
      </c>
      <c r="N1012" s="155"/>
      <c r="O1012" s="155">
        <f>'هر څه دلته وليکئ'!CS78</f>
        <v>0</v>
      </c>
      <c r="P1012" s="155"/>
      <c r="Q1012" s="155">
        <f>'هر څه دلته وليکئ'!CU78</f>
        <v>0</v>
      </c>
      <c r="R1012" s="155">
        <f>'هر څه دلته وليکئ'!CV78</f>
        <v>0</v>
      </c>
      <c r="S1012" s="155"/>
      <c r="T1012" s="155">
        <f>'هر څه دلته وليکئ'!CX78</f>
        <v>0</v>
      </c>
      <c r="U1012" s="155">
        <f>'هر څه دلته وليکئ'!CY78</f>
        <v>0</v>
      </c>
      <c r="V1012" s="155">
        <f>'هر څه دلته وليکئ'!CZ78</f>
        <v>0</v>
      </c>
      <c r="W1012" s="155">
        <f>'هر څه دلته وليکئ'!DA78</f>
        <v>0</v>
      </c>
      <c r="X1012" s="155">
        <f>'هر څه دلته وليکئ'!DB78</f>
        <v>0</v>
      </c>
      <c r="Y1012" s="155"/>
      <c r="Z1012" s="155">
        <f>'هر څه دلته وليکئ'!DD78</f>
        <v>0</v>
      </c>
      <c r="AA1012" s="155">
        <f>'هر څه دلته وليکئ'!DE78</f>
        <v>0</v>
      </c>
      <c r="AB1012" s="155">
        <f>'هر څه دلته وليکئ'!DF78</f>
        <v>0</v>
      </c>
      <c r="AC1012" s="196">
        <f>'هر څه دلته وليکئ'!DG78</f>
        <v>0</v>
      </c>
      <c r="AD1012" s="224" t="s">
        <v>49</v>
      </c>
      <c r="AE1012" s="738" t="s">
        <v>116</v>
      </c>
      <c r="AF1012" s="729">
        <f>AF13</f>
        <v>1403</v>
      </c>
      <c r="AG1012" s="707"/>
      <c r="AH1012" s="741"/>
      <c r="AI1012" s="653"/>
      <c r="AJ1012" s="674"/>
      <c r="AK1012" s="683"/>
      <c r="AL1012" s="677"/>
      <c r="AM1012" s="674"/>
      <c r="AN1012" s="674"/>
      <c r="AO1012" s="674"/>
      <c r="AP1012" s="674"/>
      <c r="AQ1012" s="674"/>
      <c r="AR1012" s="674"/>
      <c r="AS1012" s="671"/>
    </row>
    <row r="1013" spans="1:45" ht="23.45" customHeight="1">
      <c r="A1013" s="668"/>
      <c r="B1013" s="669"/>
      <c r="C1013" s="441">
        <v>0</v>
      </c>
      <c r="D1013" s="426">
        <v>0</v>
      </c>
      <c r="E1013" s="263">
        <f>IF(G1013="","",G1013-F1013)</f>
        <v>0</v>
      </c>
      <c r="F1013" s="263">
        <f>IF(F1014="","",F1014-F1012)</f>
        <v>0</v>
      </c>
      <c r="G1013" s="442">
        <f>IF(G1014="","",G1014-G1012)</f>
        <v>0</v>
      </c>
      <c r="H1013" s="714">
        <f>'هر څه دلته وليکئ'!BK78</f>
        <v>0</v>
      </c>
      <c r="I1013" s="727">
        <f>'هر څه دلته وليکئ'!BL78</f>
        <v>0</v>
      </c>
      <c r="J1013" s="722"/>
      <c r="K1013" s="263">
        <f>'هر څه دلته وليکئ'!BM78</f>
        <v>0</v>
      </c>
      <c r="L1013" s="156">
        <f>'هر څه دلته وليکئ'!BN78</f>
        <v>0</v>
      </c>
      <c r="M1013" s="156">
        <f>'هر څه دلته وليکئ'!BO78</f>
        <v>0</v>
      </c>
      <c r="N1013" s="156"/>
      <c r="O1013" s="156">
        <f>'هر څه دلته وليکئ'!BQ78</f>
        <v>0</v>
      </c>
      <c r="P1013" s="156"/>
      <c r="Q1013" s="156">
        <f>'هر څه دلته وليکئ'!BS78</f>
        <v>0</v>
      </c>
      <c r="R1013" s="156">
        <f>'هر څه دلته وليکئ'!BT78</f>
        <v>0</v>
      </c>
      <c r="S1013" s="156"/>
      <c r="T1013" s="156">
        <f>'هر څه دلته وليکئ'!BV78</f>
        <v>0</v>
      </c>
      <c r="U1013" s="156">
        <f>'هر څه دلته وليکئ'!BW78</f>
        <v>0</v>
      </c>
      <c r="V1013" s="156">
        <f>'هر څه دلته وليکئ'!BX78</f>
        <v>0</v>
      </c>
      <c r="W1013" s="156">
        <f>'هر څه دلته وليکئ'!BY78</f>
        <v>0</v>
      </c>
      <c r="X1013" s="156">
        <f>'هر څه دلته وليکئ'!BZ78</f>
        <v>0</v>
      </c>
      <c r="Y1013" s="156"/>
      <c r="Z1013" s="156">
        <f>'هر څه دلته وليکئ'!CB78</f>
        <v>0</v>
      </c>
      <c r="AA1013" s="156">
        <f>'هر څه دلته وليکئ'!CC78</f>
        <v>0</v>
      </c>
      <c r="AB1013" s="156">
        <f>'هر څه دلته وليکئ'!CD78</f>
        <v>0</v>
      </c>
      <c r="AC1013" s="198">
        <f>'هر څه دلته وليکئ'!CE78</f>
        <v>0</v>
      </c>
      <c r="AD1013" s="225" t="s">
        <v>0</v>
      </c>
      <c r="AE1013" s="738"/>
      <c r="AF1013" s="661"/>
      <c r="AG1013" s="707"/>
      <c r="AH1013" s="741"/>
      <c r="AI1013" s="653" t="str">
        <f>'هر څه دلته وليکئ'!DL78</f>
        <v>جلد</v>
      </c>
      <c r="AJ1013" s="674"/>
      <c r="AK1013" s="683"/>
      <c r="AL1013" s="677"/>
      <c r="AM1013" s="674"/>
      <c r="AN1013" s="674"/>
      <c r="AO1013" s="674"/>
      <c r="AP1013" s="674"/>
      <c r="AQ1013" s="674"/>
      <c r="AR1013" s="674"/>
      <c r="AS1013" s="671"/>
    </row>
    <row r="1014" spans="1:45" ht="23.45" customHeight="1">
      <c r="A1014" s="668"/>
      <c r="B1014" s="669"/>
      <c r="C1014" s="263">
        <f>'هر څه دلته وليکئ'!BF78</f>
        <v>0</v>
      </c>
      <c r="D1014" s="263">
        <f>'هر څه دلته وليکئ'!BG78</f>
        <v>0</v>
      </c>
      <c r="E1014" s="263">
        <f>'هر څه دلته وليکئ'!BH78</f>
        <v>0</v>
      </c>
      <c r="F1014" s="263">
        <f>'هر څه دلته وليکئ'!BI78</f>
        <v>0</v>
      </c>
      <c r="G1014" s="450">
        <f>'هر څه دلته وليکئ'!BJ78</f>
        <v>0</v>
      </c>
      <c r="H1014" s="715"/>
      <c r="I1014" s="728"/>
      <c r="J1014" s="723"/>
      <c r="K1014" s="263">
        <f t="shared" ref="K1014:R1014" si="217">SUM(K1013+K1012)</f>
        <v>0</v>
      </c>
      <c r="L1014" s="156">
        <f t="shared" si="217"/>
        <v>0</v>
      </c>
      <c r="M1014" s="189">
        <f t="shared" si="217"/>
        <v>0</v>
      </c>
      <c r="N1014" s="189"/>
      <c r="O1014" s="189">
        <f t="shared" si="217"/>
        <v>0</v>
      </c>
      <c r="P1014" s="189"/>
      <c r="Q1014" s="189">
        <f t="shared" si="217"/>
        <v>0</v>
      </c>
      <c r="R1014" s="189">
        <f t="shared" si="217"/>
        <v>0</v>
      </c>
      <c r="S1014" s="189"/>
      <c r="T1014" s="189">
        <f t="shared" ref="T1014:X1014" si="218">SUM(T1013+T1012)</f>
        <v>0</v>
      </c>
      <c r="U1014" s="189">
        <f t="shared" si="218"/>
        <v>0</v>
      </c>
      <c r="V1014" s="189">
        <f t="shared" si="218"/>
        <v>0</v>
      </c>
      <c r="W1014" s="189">
        <f t="shared" si="218"/>
        <v>0</v>
      </c>
      <c r="X1014" s="189">
        <f t="shared" si="218"/>
        <v>0</v>
      </c>
      <c r="Y1014" s="189"/>
      <c r="Z1014" s="189">
        <f t="shared" ref="Z1014:AB1014" si="219">SUM(Z1013+Z1012)</f>
        <v>0</v>
      </c>
      <c r="AA1014" s="189">
        <f t="shared" si="219"/>
        <v>0</v>
      </c>
      <c r="AB1014" s="189">
        <f t="shared" si="219"/>
        <v>0</v>
      </c>
      <c r="AC1014" s="204">
        <f>SUM(AC1013+AC1012)</f>
        <v>0</v>
      </c>
      <c r="AD1014" s="226" t="s">
        <v>48</v>
      </c>
      <c r="AE1014" s="739"/>
      <c r="AF1014" s="728"/>
      <c r="AG1014" s="708"/>
      <c r="AH1014" s="742"/>
      <c r="AI1014" s="654"/>
      <c r="AJ1014" s="675"/>
      <c r="AK1014" s="684"/>
      <c r="AL1014" s="678"/>
      <c r="AM1014" s="675"/>
      <c r="AN1014" s="675"/>
      <c r="AO1014" s="675"/>
      <c r="AP1014" s="675"/>
      <c r="AQ1014" s="675"/>
      <c r="AR1014" s="675"/>
      <c r="AS1014" s="672"/>
    </row>
    <row r="1015" spans="1:45" ht="15.95" customHeight="1">
      <c r="A1015" s="704" t="s">
        <v>264</v>
      </c>
      <c r="B1015" s="705"/>
      <c r="C1015" s="705"/>
      <c r="D1015" s="705"/>
      <c r="E1015" s="705"/>
      <c r="F1015" s="705"/>
      <c r="G1015" s="705"/>
      <c r="H1015" s="705"/>
      <c r="I1015" s="705"/>
      <c r="J1015" s="705"/>
      <c r="K1015" s="704" t="s">
        <v>119</v>
      </c>
      <c r="L1015" s="705"/>
      <c r="M1015" s="705"/>
      <c r="N1015" s="705"/>
      <c r="O1015" s="705"/>
      <c r="P1015" s="705"/>
      <c r="Q1015" s="705"/>
      <c r="R1015" s="705"/>
      <c r="S1015" s="705"/>
      <c r="T1015" s="705"/>
      <c r="U1015" s="705"/>
      <c r="V1015" s="705"/>
      <c r="W1015" s="705"/>
      <c r="X1015" s="705"/>
      <c r="Y1015" s="705"/>
      <c r="Z1015" s="705"/>
      <c r="AA1015" s="705"/>
      <c r="AB1015" s="705"/>
      <c r="AC1015" s="717"/>
      <c r="AD1015" s="718" t="s">
        <v>118</v>
      </c>
      <c r="AE1015" s="719"/>
      <c r="AF1015" s="719"/>
      <c r="AG1015" s="719"/>
      <c r="AH1015" s="719"/>
      <c r="AI1015" s="719"/>
      <c r="AJ1015" s="719"/>
      <c r="AK1015" s="719"/>
      <c r="AL1015" s="719"/>
      <c r="AM1015" s="719"/>
      <c r="AN1015" s="719"/>
      <c r="AO1015" s="719"/>
      <c r="AP1015" s="719"/>
      <c r="AQ1015" s="719"/>
      <c r="AR1015" s="719"/>
      <c r="AS1015" s="720"/>
    </row>
    <row r="1016" spans="1:45" ht="15.95" customHeight="1" thickBot="1">
      <c r="A1016" s="650" t="s">
        <v>58</v>
      </c>
      <c r="B1016" s="651"/>
      <c r="C1016" s="651"/>
      <c r="D1016" s="651"/>
      <c r="E1016" s="651"/>
      <c r="F1016" s="651"/>
      <c r="G1016" s="651"/>
      <c r="H1016" s="651"/>
      <c r="I1016" s="651"/>
      <c r="J1016" s="651"/>
      <c r="K1016" s="651"/>
      <c r="L1016" s="651"/>
      <c r="M1016" s="651"/>
      <c r="N1016" s="651"/>
      <c r="O1016" s="651"/>
      <c r="P1016" s="651"/>
      <c r="Q1016" s="651"/>
      <c r="R1016" s="651"/>
      <c r="S1016" s="651"/>
      <c r="T1016" s="651"/>
      <c r="U1016" s="651"/>
      <c r="V1016" s="651"/>
      <c r="W1016" s="651"/>
      <c r="X1016" s="651"/>
      <c r="Y1016" s="651"/>
      <c r="Z1016" s="651"/>
      <c r="AA1016" s="651"/>
      <c r="AB1016" s="651"/>
      <c r="AC1016" s="651"/>
      <c r="AD1016" s="651"/>
      <c r="AE1016" s="651"/>
      <c r="AF1016" s="651"/>
      <c r="AG1016" s="651"/>
      <c r="AH1016" s="651"/>
      <c r="AI1016" s="651"/>
      <c r="AJ1016" s="651"/>
      <c r="AK1016" s="651"/>
      <c r="AL1016" s="651"/>
      <c r="AM1016" s="651"/>
      <c r="AN1016" s="651"/>
      <c r="AO1016" s="651"/>
      <c r="AP1016" s="651"/>
      <c r="AQ1016" s="651"/>
      <c r="AR1016" s="651"/>
      <c r="AS1016" s="652"/>
    </row>
    <row r="1017" spans="1:45" ht="15.95" customHeight="1">
      <c r="A1017" s="698" t="s">
        <v>151</v>
      </c>
      <c r="B1017" s="698"/>
      <c r="C1017" s="698"/>
      <c r="D1017" s="698"/>
      <c r="E1017" s="698"/>
      <c r="F1017" s="698"/>
      <c r="G1017" s="199"/>
      <c r="H1017" s="703" t="s">
        <v>152</v>
      </c>
      <c r="I1017" s="703"/>
      <c r="J1017" s="703"/>
      <c r="K1017" s="703"/>
      <c r="L1017" s="703"/>
      <c r="M1017" s="703"/>
      <c r="N1017" s="703"/>
      <c r="O1017" s="199"/>
      <c r="P1017" s="703" t="s">
        <v>153</v>
      </c>
      <c r="Q1017" s="703"/>
      <c r="R1017" s="703"/>
      <c r="S1017" s="703"/>
      <c r="T1017" s="703"/>
      <c r="U1017" s="703"/>
      <c r="V1017" s="703"/>
      <c r="W1017" s="703"/>
      <c r="X1017" s="703"/>
      <c r="Y1017" s="199"/>
      <c r="Z1017" s="730" t="str">
        <f>Z27</f>
        <v>ولسوالۍ تائيدي:</v>
      </c>
      <c r="AA1017" s="730"/>
      <c r="AB1017" s="730"/>
      <c r="AC1017" s="730"/>
      <c r="AD1017" s="730"/>
      <c r="AE1017" s="730"/>
      <c r="AF1017" s="730"/>
      <c r="AG1017" s="730"/>
      <c r="AH1017" s="281"/>
      <c r="AI1017" s="730" t="s">
        <v>287</v>
      </c>
      <c r="AJ1017" s="730"/>
      <c r="AK1017" s="730"/>
      <c r="AL1017" s="730"/>
      <c r="AM1017" s="730"/>
      <c r="AN1017" s="730"/>
      <c r="AO1017" s="730"/>
      <c r="AP1017" s="730"/>
      <c r="AQ1017" s="730"/>
      <c r="AR1017" s="274"/>
      <c r="AS1017" s="274"/>
    </row>
    <row r="1018" spans="1:45" ht="15.95" customHeight="1">
      <c r="A1018" s="214"/>
      <c r="B1018" s="214"/>
      <c r="C1018" s="153"/>
      <c r="D1018" s="153"/>
      <c r="E1018" s="153"/>
      <c r="F1018" s="153"/>
      <c r="G1018" s="153"/>
      <c r="H1018" s="153"/>
      <c r="I1018" s="220"/>
      <c r="J1018" s="153"/>
      <c r="K1018" s="220"/>
      <c r="L1018" s="153"/>
      <c r="M1018" s="153"/>
      <c r="N1018" s="153"/>
      <c r="O1018" s="153"/>
      <c r="P1018" s="153"/>
      <c r="Q1018" s="153"/>
      <c r="R1018" s="153"/>
      <c r="S1018" s="153"/>
      <c r="T1018" s="153"/>
      <c r="U1018" s="153"/>
      <c r="V1018" s="153"/>
      <c r="W1018" s="153"/>
      <c r="X1018" s="153"/>
      <c r="Y1018" s="153"/>
      <c r="Z1018" s="153"/>
      <c r="AA1018" s="153"/>
      <c r="AB1018" s="153"/>
      <c r="AC1018" s="153"/>
      <c r="AD1018" s="228"/>
      <c r="AE1018" s="228"/>
      <c r="AF1018" s="220"/>
      <c r="AG1018" s="255"/>
      <c r="AH1018" s="214"/>
      <c r="AI1018" s="90"/>
      <c r="AJ1018" s="90"/>
      <c r="AK1018" s="90"/>
      <c r="AL1018" s="90"/>
      <c r="AM1018" s="90"/>
      <c r="AN1018" s="90"/>
      <c r="AO1018" s="90"/>
      <c r="AP1018" s="274"/>
      <c r="AQ1018" s="274"/>
      <c r="AR1018" s="274"/>
      <c r="AS1018" s="274"/>
    </row>
    <row r="1019" spans="1:45" ht="15.95" customHeight="1">
      <c r="A1019" s="215"/>
      <c r="B1019" s="215"/>
      <c r="C1019" s="200"/>
      <c r="D1019" s="200"/>
      <c r="E1019" s="200"/>
      <c r="F1019" s="200"/>
      <c r="G1019" s="200"/>
      <c r="H1019" s="200"/>
      <c r="I1019" s="220"/>
      <c r="J1019" s="200"/>
      <c r="K1019" s="221"/>
      <c r="L1019" s="200"/>
      <c r="M1019" s="200"/>
      <c r="N1019" s="201"/>
      <c r="O1019" s="201"/>
      <c r="P1019" s="200"/>
      <c r="Q1019" s="200"/>
      <c r="R1019" s="200"/>
      <c r="S1019" s="200"/>
      <c r="T1019" s="200"/>
      <c r="U1019" s="200"/>
      <c r="V1019" s="200"/>
      <c r="W1019" s="200"/>
      <c r="X1019" s="201"/>
      <c r="Y1019" s="201"/>
      <c r="Z1019" s="201"/>
      <c r="AA1019" s="200"/>
      <c r="AB1019" s="200"/>
      <c r="AC1019" s="200"/>
      <c r="AD1019" s="229"/>
      <c r="AE1019" s="229"/>
      <c r="AF1019" s="220"/>
      <c r="AG1019" s="256"/>
      <c r="AH1019" s="277"/>
      <c r="AI1019" s="251"/>
      <c r="AJ1019" s="98"/>
      <c r="AK1019" s="6"/>
      <c r="AL1019" s="6"/>
      <c r="AM1019" s="6"/>
      <c r="AN1019" s="6"/>
      <c r="AO1019" s="6"/>
      <c r="AP1019" s="6"/>
      <c r="AQ1019" s="6"/>
      <c r="AR1019" s="6"/>
      <c r="AS1019" s="6"/>
    </row>
    <row r="1020" spans="1:45" ht="15.95" customHeight="1" thickBot="1">
      <c r="A1020" s="216"/>
      <c r="B1020" s="216"/>
      <c r="C1020" s="202"/>
      <c r="D1020" s="202"/>
      <c r="E1020" s="202"/>
      <c r="F1020" s="202"/>
      <c r="G1020" s="202"/>
      <c r="H1020" s="202"/>
      <c r="J1020" s="202"/>
      <c r="K1020" s="222"/>
      <c r="L1020" s="202"/>
      <c r="M1020" s="202"/>
      <c r="N1020" s="202"/>
      <c r="O1020" s="203"/>
      <c r="P1020" s="202"/>
      <c r="Q1020" s="202"/>
      <c r="R1020" s="202"/>
      <c r="S1020" s="202"/>
      <c r="T1020" s="202"/>
      <c r="U1020" s="202"/>
      <c r="V1020" s="202"/>
      <c r="W1020" s="202"/>
      <c r="X1020" s="203"/>
      <c r="Y1020" s="203"/>
      <c r="Z1020" s="203"/>
      <c r="AA1020" s="202"/>
      <c r="AB1020" s="202"/>
      <c r="AC1020" s="202"/>
      <c r="AD1020" s="230"/>
      <c r="AE1020" s="230"/>
      <c r="AF1020" s="222"/>
      <c r="AG1020" s="257"/>
      <c r="AH1020" s="278"/>
      <c r="AI1020" s="252"/>
      <c r="AJ1020" s="118"/>
      <c r="AK1020" s="100"/>
      <c r="AL1020" s="100"/>
      <c r="AM1020" s="100"/>
      <c r="AN1020" s="100"/>
      <c r="AO1020" s="100"/>
      <c r="AP1020" s="100"/>
      <c r="AQ1020" s="100"/>
      <c r="AR1020" s="100"/>
      <c r="AS1020" s="100"/>
    </row>
    <row r="1021" spans="1:45" ht="13.5" customHeight="1">
      <c r="A1021" s="1" t="s">
        <v>0</v>
      </c>
      <c r="B1021" s="206" t="s">
        <v>1</v>
      </c>
      <c r="C1021" s="697" t="s">
        <v>2</v>
      </c>
      <c r="D1021" s="657"/>
      <c r="E1021" s="657"/>
      <c r="F1021" s="657"/>
      <c r="G1021" s="658"/>
      <c r="H1021" s="183" t="s">
        <v>60</v>
      </c>
      <c r="I1021" s="284"/>
      <c r="J1021" s="423"/>
      <c r="K1021" s="287"/>
      <c r="L1021" s="149"/>
      <c r="M1021" s="149"/>
      <c r="N1021" s="149"/>
      <c r="O1021" s="149"/>
      <c r="P1021" s="149"/>
      <c r="Q1021" s="149"/>
      <c r="R1021" s="149"/>
      <c r="S1021" s="713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021" s="713"/>
      <c r="U1021" s="713"/>
      <c r="V1021" s="713"/>
      <c r="W1021" s="713"/>
      <c r="X1021" s="713"/>
      <c r="Y1021" s="713"/>
      <c r="Z1021" s="713"/>
      <c r="AA1021" s="713"/>
      <c r="AB1021" s="713"/>
      <c r="AC1021" s="713"/>
      <c r="AD1021" s="713"/>
      <c r="AE1021" s="713"/>
      <c r="AF1021" s="713"/>
      <c r="AG1021" s="713"/>
      <c r="AH1021" s="713"/>
      <c r="AI1021" s="713"/>
      <c r="AJ1021" s="2"/>
      <c r="AK1021" s="2"/>
      <c r="AL1021" s="94"/>
      <c r="AM1021" s="94"/>
      <c r="AN1021" s="94"/>
      <c r="AO1021" s="94"/>
      <c r="AP1021" s="94"/>
      <c r="AQ1021" s="94"/>
      <c r="AR1021" s="94"/>
      <c r="AS1021" s="2"/>
    </row>
    <row r="1022" spans="1:45" ht="13.5" customHeight="1">
      <c r="A1022" s="207">
        <f t="shared" ref="A1022:B1028" si="220">A2</f>
        <v>70</v>
      </c>
      <c r="B1022" s="208">
        <f t="shared" si="220"/>
        <v>0</v>
      </c>
      <c r="C1022" s="679" t="s">
        <v>3</v>
      </c>
      <c r="D1022" s="680"/>
      <c r="E1022" s="680"/>
      <c r="F1022" s="680"/>
      <c r="G1022" s="681"/>
      <c r="H1022" s="184"/>
      <c r="I1022" s="285"/>
      <c r="J1022" s="185"/>
      <c r="K1022" s="285"/>
      <c r="L1022" s="185"/>
      <c r="M1022" s="185"/>
      <c r="N1022" s="716" t="s">
        <v>232</v>
      </c>
      <c r="O1022" s="716"/>
      <c r="P1022" s="716"/>
      <c r="Q1022" s="716"/>
      <c r="R1022" s="716"/>
      <c r="S1022" s="713"/>
      <c r="T1022" s="713"/>
      <c r="U1022" s="713"/>
      <c r="V1022" s="713"/>
      <c r="W1022" s="713"/>
      <c r="X1022" s="713"/>
      <c r="Y1022" s="713"/>
      <c r="Z1022" s="713"/>
      <c r="AA1022" s="713"/>
      <c r="AB1022" s="713"/>
      <c r="AC1022" s="713"/>
      <c r="AD1022" s="713"/>
      <c r="AE1022" s="713"/>
      <c r="AF1022" s="713"/>
      <c r="AG1022" s="713"/>
      <c r="AH1022" s="713"/>
      <c r="AI1022" s="713"/>
      <c r="AJ1022" s="2"/>
      <c r="AK1022" s="2"/>
      <c r="AL1022" s="39"/>
      <c r="AM1022" s="39"/>
      <c r="AN1022" s="39"/>
      <c r="AO1022" s="39"/>
      <c r="AP1022" s="39"/>
      <c r="AQ1022" s="39"/>
      <c r="AR1022" s="13"/>
      <c r="AS1022" s="2"/>
    </row>
    <row r="1023" spans="1:45" ht="13.5" customHeight="1">
      <c r="A1023" s="207">
        <f t="shared" si="220"/>
        <v>50</v>
      </c>
      <c r="B1023" s="209">
        <f t="shared" si="220"/>
        <v>0</v>
      </c>
      <c r="C1023" s="679" t="s">
        <v>4</v>
      </c>
      <c r="D1023" s="680"/>
      <c r="E1023" s="680"/>
      <c r="F1023" s="680"/>
      <c r="G1023" s="681"/>
      <c r="H1023" s="184"/>
      <c r="I1023" s="285"/>
      <c r="J1023" s="185"/>
      <c r="K1023" s="285"/>
      <c r="L1023" s="185"/>
      <c r="M1023" s="185"/>
      <c r="N1023" s="716"/>
      <c r="O1023" s="716"/>
      <c r="P1023" s="716"/>
      <c r="Q1023" s="716"/>
      <c r="R1023" s="716"/>
      <c r="S1023" s="713"/>
      <c r="T1023" s="713"/>
      <c r="U1023" s="713"/>
      <c r="V1023" s="713"/>
      <c r="W1023" s="713"/>
      <c r="X1023" s="713"/>
      <c r="Y1023" s="713"/>
      <c r="Z1023" s="713"/>
      <c r="AA1023" s="713"/>
      <c r="AB1023" s="713"/>
      <c r="AC1023" s="713"/>
      <c r="AD1023" s="713"/>
      <c r="AE1023" s="713"/>
      <c r="AF1023" s="713"/>
      <c r="AG1023" s="713"/>
      <c r="AH1023" s="713"/>
      <c r="AI1023" s="713"/>
      <c r="AJ1023" s="2"/>
      <c r="AK1023" s="2"/>
      <c r="AL1023" s="89"/>
      <c r="AM1023" s="89"/>
      <c r="AN1023" s="744" t="s">
        <v>150</v>
      </c>
      <c r="AO1023" s="744"/>
      <c r="AP1023" s="744"/>
      <c r="AQ1023" s="744"/>
      <c r="AR1023" s="744"/>
      <c r="AS1023" s="744"/>
    </row>
    <row r="1024" spans="1:45" ht="13.5" customHeight="1">
      <c r="A1024" s="182">
        <f t="shared" si="220"/>
        <v>40</v>
      </c>
      <c r="B1024" s="209">
        <f t="shared" si="220"/>
        <v>0</v>
      </c>
      <c r="C1024" s="679" t="s">
        <v>262</v>
      </c>
      <c r="D1024" s="680"/>
      <c r="E1024" s="680"/>
      <c r="F1024" s="680"/>
      <c r="G1024" s="681"/>
      <c r="H1024" s="183"/>
      <c r="I1024" s="284"/>
      <c r="J1024" s="423"/>
      <c r="K1024" s="287"/>
      <c r="L1024" s="149"/>
      <c r="M1024" s="149"/>
      <c r="N1024" s="149"/>
      <c r="O1024" s="149"/>
      <c r="P1024" s="149"/>
      <c r="Q1024" s="149"/>
      <c r="R1024" s="149"/>
      <c r="S1024" s="713"/>
      <c r="T1024" s="713"/>
      <c r="U1024" s="713"/>
      <c r="V1024" s="713"/>
      <c r="W1024" s="713"/>
      <c r="X1024" s="713"/>
      <c r="Y1024" s="713"/>
      <c r="Z1024" s="713"/>
      <c r="AA1024" s="713"/>
      <c r="AB1024" s="713"/>
      <c r="AC1024" s="713"/>
      <c r="AD1024" s="713"/>
      <c r="AE1024" s="713"/>
      <c r="AF1024" s="713"/>
      <c r="AG1024" s="713"/>
      <c r="AH1024" s="713"/>
      <c r="AI1024" s="713"/>
      <c r="AJ1024" s="2"/>
      <c r="AK1024" s="2"/>
      <c r="AL1024" s="95"/>
      <c r="AM1024" s="95"/>
      <c r="AN1024" s="95"/>
      <c r="AO1024" s="95"/>
      <c r="AP1024" s="95"/>
      <c r="AQ1024" s="95"/>
      <c r="AR1024" s="95"/>
      <c r="AS1024" s="2"/>
    </row>
    <row r="1025" spans="1:45" ht="13.5" customHeight="1">
      <c r="A1025" s="207">
        <f t="shared" si="220"/>
        <v>5</v>
      </c>
      <c r="B1025" s="208">
        <f t="shared" si="220"/>
        <v>0</v>
      </c>
      <c r="C1025" s="679" t="s">
        <v>263</v>
      </c>
      <c r="D1025" s="680"/>
      <c r="E1025" s="680"/>
      <c r="F1025" s="680"/>
      <c r="G1025" s="681"/>
      <c r="H1025" s="183"/>
      <c r="I1025" s="284"/>
      <c r="J1025" s="423"/>
      <c r="K1025" s="287"/>
      <c r="L1025" s="149"/>
      <c r="M1025" s="149"/>
      <c r="N1025" s="149"/>
      <c r="O1025" s="149"/>
      <c r="P1025" s="149"/>
      <c r="Q1025" s="149"/>
      <c r="R1025" s="149"/>
      <c r="S1025" s="713"/>
      <c r="T1025" s="713"/>
      <c r="U1025" s="713"/>
      <c r="V1025" s="713"/>
      <c r="W1025" s="713"/>
      <c r="X1025" s="713"/>
      <c r="Y1025" s="713"/>
      <c r="Z1025" s="713"/>
      <c r="AA1025" s="713"/>
      <c r="AB1025" s="713"/>
      <c r="AC1025" s="713"/>
      <c r="AD1025" s="713"/>
      <c r="AE1025" s="713"/>
      <c r="AF1025" s="713"/>
      <c r="AG1025" s="713"/>
      <c r="AH1025" s="713"/>
      <c r="AI1025" s="713"/>
      <c r="AJ1025" s="2"/>
      <c r="AK1025" s="2"/>
      <c r="AL1025" s="95"/>
      <c r="AM1025" s="95"/>
      <c r="AN1025" s="95"/>
      <c r="AO1025" s="95"/>
      <c r="AP1025" s="95"/>
      <c r="AQ1025" s="95"/>
      <c r="AR1025" s="95"/>
      <c r="AS1025" s="2"/>
    </row>
    <row r="1026" spans="1:45" ht="13.5" customHeight="1">
      <c r="A1026" s="182">
        <f t="shared" si="220"/>
        <v>5</v>
      </c>
      <c r="B1026" s="209">
        <f t="shared" si="220"/>
        <v>0</v>
      </c>
      <c r="C1026" s="679" t="s">
        <v>5</v>
      </c>
      <c r="D1026" s="680"/>
      <c r="E1026" s="680"/>
      <c r="F1026" s="680"/>
      <c r="G1026" s="681"/>
      <c r="H1026" s="183"/>
      <c r="I1026" s="284"/>
      <c r="J1026" s="423"/>
      <c r="K1026" s="287"/>
      <c r="L1026" s="149"/>
      <c r="M1026" s="149"/>
      <c r="N1026" s="149"/>
      <c r="O1026" s="149"/>
      <c r="P1026" s="149"/>
      <c r="Q1026" s="149"/>
      <c r="R1026" s="149"/>
      <c r="S1026" s="713"/>
      <c r="T1026" s="713"/>
      <c r="U1026" s="713"/>
      <c r="V1026" s="713"/>
      <c r="W1026" s="713"/>
      <c r="X1026" s="713"/>
      <c r="Y1026" s="713"/>
      <c r="Z1026" s="713"/>
      <c r="AA1026" s="713"/>
      <c r="AB1026" s="713"/>
      <c r="AC1026" s="713"/>
      <c r="AD1026" s="713"/>
      <c r="AE1026" s="713"/>
      <c r="AF1026" s="713"/>
      <c r="AG1026" s="713"/>
      <c r="AH1026" s="713"/>
      <c r="AI1026" s="713"/>
      <c r="AJ1026" s="2"/>
      <c r="AK1026" s="2"/>
      <c r="AL1026" s="2"/>
      <c r="AM1026" s="2"/>
      <c r="AN1026" s="2"/>
      <c r="AO1026" s="2"/>
      <c r="AP1026" s="2"/>
      <c r="AQ1026" s="2"/>
      <c r="AR1026" s="13"/>
      <c r="AS1026" s="2"/>
    </row>
    <row r="1027" spans="1:45" ht="13.5" customHeight="1">
      <c r="A1027" s="182">
        <f t="shared" si="220"/>
        <v>10</v>
      </c>
      <c r="B1027" s="209">
        <f t="shared" si="220"/>
        <v>0</v>
      </c>
      <c r="C1027" s="679" t="s">
        <v>6</v>
      </c>
      <c r="D1027" s="680"/>
      <c r="E1027" s="680"/>
      <c r="F1027" s="680"/>
      <c r="G1027" s="681"/>
      <c r="H1027" s="149"/>
      <c r="I1027" s="284"/>
      <c r="J1027" s="185"/>
      <c r="K1027" s="285"/>
      <c r="L1027" s="185"/>
      <c r="M1027" s="185"/>
      <c r="N1027" s="185"/>
      <c r="O1027" s="185"/>
      <c r="P1027" s="185"/>
      <c r="Q1027" s="185"/>
      <c r="R1027" s="185"/>
      <c r="S1027" s="713"/>
      <c r="T1027" s="713"/>
      <c r="U1027" s="713"/>
      <c r="V1027" s="713"/>
      <c r="W1027" s="713"/>
      <c r="X1027" s="713"/>
      <c r="Y1027" s="713"/>
      <c r="Z1027" s="713"/>
      <c r="AA1027" s="713"/>
      <c r="AB1027" s="713"/>
      <c r="AC1027" s="713"/>
      <c r="AD1027" s="713"/>
      <c r="AE1027" s="713"/>
      <c r="AF1027" s="713"/>
      <c r="AG1027" s="713"/>
      <c r="AH1027" s="713"/>
      <c r="AI1027" s="713"/>
      <c r="AJ1027" s="96"/>
      <c r="AK1027" s="96"/>
      <c r="AL1027" s="96"/>
      <c r="AM1027" s="96"/>
      <c r="AN1027" s="743" t="s">
        <v>149</v>
      </c>
      <c r="AO1027" s="743"/>
      <c r="AP1027" s="743"/>
      <c r="AQ1027" s="743"/>
      <c r="AR1027" s="743"/>
      <c r="AS1027" s="743"/>
    </row>
    <row r="1028" spans="1:45" ht="13.5" customHeight="1" thickBot="1">
      <c r="A1028" s="210">
        <f t="shared" si="220"/>
        <v>0</v>
      </c>
      <c r="B1028" s="211">
        <f t="shared" si="220"/>
        <v>0</v>
      </c>
      <c r="C1028" s="699" t="s">
        <v>7</v>
      </c>
      <c r="D1028" s="700"/>
      <c r="E1028" s="700"/>
      <c r="F1028" s="700"/>
      <c r="G1028" s="701"/>
      <c r="H1028" s="186"/>
      <c r="I1028" s="286"/>
      <c r="J1028" s="187"/>
      <c r="K1028" s="218"/>
      <c r="L1028" s="187"/>
      <c r="M1028" s="187"/>
      <c r="N1028" s="187"/>
      <c r="O1028" s="187"/>
      <c r="P1028" s="187"/>
      <c r="Q1028" s="187"/>
      <c r="R1028" s="187"/>
      <c r="S1028" s="187"/>
      <c r="T1028" s="187"/>
      <c r="U1028" s="187"/>
      <c r="V1028" s="187"/>
      <c r="W1028" s="187"/>
      <c r="X1028" s="187"/>
      <c r="Y1028" s="187"/>
      <c r="Z1028" s="187"/>
      <c r="AA1028" s="187"/>
      <c r="AB1028" s="187"/>
      <c r="AC1028" s="187"/>
      <c r="AD1028" s="223"/>
      <c r="AE1028" s="223"/>
      <c r="AF1028" s="218"/>
      <c r="AG1028" s="253"/>
      <c r="AH1028" s="276"/>
      <c r="AI1028" s="250"/>
      <c r="AJ1028" s="97"/>
      <c r="AK1028" s="97"/>
      <c r="AL1028" s="97"/>
      <c r="AM1028" s="97"/>
      <c r="AN1028" s="5"/>
      <c r="AO1028" s="5"/>
      <c r="AP1028" s="5"/>
      <c r="AQ1028" s="5"/>
      <c r="AR1028" s="14"/>
      <c r="AS1028" s="5"/>
    </row>
    <row r="1029" spans="1:45" ht="16.5" customHeight="1">
      <c r="A1029" s="747" t="s">
        <v>61</v>
      </c>
      <c r="B1029" s="748"/>
      <c r="C1029" s="697" t="s">
        <v>8</v>
      </c>
      <c r="D1029" s="657"/>
      <c r="E1029" s="657"/>
      <c r="F1029" s="657"/>
      <c r="G1029" s="658"/>
      <c r="H1029" s="762" t="s">
        <v>9</v>
      </c>
      <c r="I1029" s="729" t="s">
        <v>50</v>
      </c>
      <c r="J1029" s="758" t="s">
        <v>117</v>
      </c>
      <c r="K1029" s="729" t="s">
        <v>47</v>
      </c>
      <c r="L1029" s="702" t="s">
        <v>10</v>
      </c>
      <c r="M1029" s="702" t="s">
        <v>11</v>
      </c>
      <c r="N1029" s="702" t="s">
        <v>44</v>
      </c>
      <c r="O1029" s="702" t="s">
        <v>12</v>
      </c>
      <c r="P1029" s="702" t="s">
        <v>13</v>
      </c>
      <c r="Q1029" s="702" t="s">
        <v>14</v>
      </c>
      <c r="R1029" s="702" t="s">
        <v>15</v>
      </c>
      <c r="S1029" s="702" t="s">
        <v>45</v>
      </c>
      <c r="T1029" s="702" t="s">
        <v>16</v>
      </c>
      <c r="U1029" s="702" t="s">
        <v>17</v>
      </c>
      <c r="V1029" s="702" t="s">
        <v>18</v>
      </c>
      <c r="W1029" s="702" t="s">
        <v>19</v>
      </c>
      <c r="X1029" s="702" t="s">
        <v>20</v>
      </c>
      <c r="Y1029" s="702" t="s">
        <v>55</v>
      </c>
      <c r="Z1029" s="702" t="s">
        <v>54</v>
      </c>
      <c r="AA1029" s="702" t="s">
        <v>53</v>
      </c>
      <c r="AB1029" s="702" t="s">
        <v>21</v>
      </c>
      <c r="AC1029" s="687" t="s">
        <v>22</v>
      </c>
      <c r="AD1029" s="733" t="s">
        <v>56</v>
      </c>
      <c r="AE1029" s="734"/>
      <c r="AF1029" s="729" t="s">
        <v>148</v>
      </c>
      <c r="AG1029" s="735" t="s">
        <v>43</v>
      </c>
      <c r="AH1029" s="736" t="s">
        <v>316</v>
      </c>
      <c r="AI1029" s="763" t="s">
        <v>23</v>
      </c>
      <c r="AJ1029" s="759" t="s">
        <v>24</v>
      </c>
      <c r="AK1029" s="670" t="s">
        <v>25</v>
      </c>
      <c r="AL1029" s="755" t="s">
        <v>57</v>
      </c>
      <c r="AM1029" s="756"/>
      <c r="AN1029" s="756"/>
      <c r="AO1029" s="756"/>
      <c r="AP1029" s="756"/>
      <c r="AQ1029" s="756"/>
      <c r="AR1029" s="757"/>
      <c r="AS1029" s="753" t="s">
        <v>26</v>
      </c>
    </row>
    <row r="1030" spans="1:45" ht="46.5" customHeight="1" thickBot="1">
      <c r="A1030" s="749"/>
      <c r="B1030" s="750"/>
      <c r="C1030" s="150" t="s">
        <v>27</v>
      </c>
      <c r="D1030" s="181" t="s">
        <v>28</v>
      </c>
      <c r="E1030" s="181" t="s">
        <v>29</v>
      </c>
      <c r="F1030" s="181" t="s">
        <v>30</v>
      </c>
      <c r="G1030" s="151" t="s">
        <v>51</v>
      </c>
      <c r="H1030" s="660"/>
      <c r="I1030" s="662"/>
      <c r="J1030" s="656"/>
      <c r="K1030" s="662"/>
      <c r="L1030" s="664"/>
      <c r="M1030" s="664"/>
      <c r="N1030" s="664"/>
      <c r="O1030" s="664"/>
      <c r="P1030" s="664"/>
      <c r="Q1030" s="664"/>
      <c r="R1030" s="664"/>
      <c r="S1030" s="664"/>
      <c r="T1030" s="664"/>
      <c r="U1030" s="664"/>
      <c r="V1030" s="664"/>
      <c r="W1030" s="664"/>
      <c r="X1030" s="664"/>
      <c r="Y1030" s="664"/>
      <c r="Z1030" s="664"/>
      <c r="AA1030" s="664"/>
      <c r="AB1030" s="664"/>
      <c r="AC1030" s="688"/>
      <c r="AD1030" s="711"/>
      <c r="AE1030" s="712"/>
      <c r="AF1030" s="662"/>
      <c r="AG1030" s="665"/>
      <c r="AH1030" s="737"/>
      <c r="AI1030" s="686"/>
      <c r="AJ1030" s="760"/>
      <c r="AK1030" s="761"/>
      <c r="AL1030" s="9" t="s">
        <v>31</v>
      </c>
      <c r="AM1030" s="122" t="s">
        <v>32</v>
      </c>
      <c r="AN1030" s="10" t="s">
        <v>33</v>
      </c>
      <c r="AO1030" s="121" t="s">
        <v>34</v>
      </c>
      <c r="AP1030" s="10" t="s">
        <v>35</v>
      </c>
      <c r="AQ1030" s="122" t="s">
        <v>36</v>
      </c>
      <c r="AR1030" s="15" t="s">
        <v>37</v>
      </c>
      <c r="AS1030" s="695"/>
    </row>
    <row r="1031" spans="1:45" ht="23.45" customHeight="1" thickBot="1">
      <c r="A1031" s="749"/>
      <c r="B1031" s="750"/>
      <c r="C1031" s="154">
        <f>'هر څه دلته وليکئ'!AD79</f>
        <v>0</v>
      </c>
      <c r="D1031" s="154">
        <f>'هر څه دلته وليکئ'!AE79</f>
        <v>0</v>
      </c>
      <c r="E1031" s="154">
        <f>'هر څه دلته وليکئ'!AF79</f>
        <v>0</v>
      </c>
      <c r="F1031" s="154">
        <f>'هر څه دلته وليکئ'!AG79</f>
        <v>0</v>
      </c>
      <c r="G1031" s="191">
        <f>'هر څه دلته وليکئ'!AH79</f>
        <v>0</v>
      </c>
      <c r="H1031" s="190">
        <f>'هر څه دلته وليکئ'!AI79</f>
        <v>0</v>
      </c>
      <c r="I1031" s="205">
        <f>'هر څه دلته وليکئ'!AJ79</f>
        <v>0</v>
      </c>
      <c r="J1031" s="721">
        <f>'هر څه دلته وليکئ'!AB79</f>
        <v>0</v>
      </c>
      <c r="K1031" s="433">
        <f>'هر څه دلته وليکئ'!AK79</f>
        <v>0</v>
      </c>
      <c r="L1031" s="190">
        <f>'هر څه دلته وليکئ'!AL79</f>
        <v>0</v>
      </c>
      <c r="M1031" s="190">
        <f>'هر څه دلته وليکئ'!AM79</f>
        <v>0</v>
      </c>
      <c r="N1031" s="190">
        <f>'هر څه دلته وليکئ'!AN79</f>
        <v>0</v>
      </c>
      <c r="O1031" s="190">
        <f>'هر څه دلته وليکئ'!AO79</f>
        <v>0</v>
      </c>
      <c r="P1031" s="190">
        <f>'هر څه دلته وليکئ'!AP79</f>
        <v>0</v>
      </c>
      <c r="Q1031" s="190">
        <f>'هر څه دلته وليکئ'!AQ79</f>
        <v>0</v>
      </c>
      <c r="R1031" s="190">
        <f>'هر څه دلته وليکئ'!AR79</f>
        <v>0</v>
      </c>
      <c r="S1031" s="190">
        <f>'هر څه دلته وليکئ'!AS79</f>
        <v>0</v>
      </c>
      <c r="T1031" s="190">
        <f>'هر څه دلته وليکئ'!AT79</f>
        <v>0</v>
      </c>
      <c r="U1031" s="190">
        <f>'هر څه دلته وليکئ'!AU79</f>
        <v>0</v>
      </c>
      <c r="V1031" s="190">
        <f>'هر څه دلته وليکئ'!AV79</f>
        <v>0</v>
      </c>
      <c r="W1031" s="190">
        <f>'هر څه دلته وليکئ'!AW79</f>
        <v>0</v>
      </c>
      <c r="X1031" s="190">
        <f>'هر څه دلته وليکئ'!AX79</f>
        <v>0</v>
      </c>
      <c r="Y1031" s="190"/>
      <c r="Z1031" s="190">
        <f>'هر څه دلته وليکئ'!AZ79</f>
        <v>0</v>
      </c>
      <c r="AA1031" s="190">
        <f>'هر څه دلته وليکئ'!BA79</f>
        <v>0</v>
      </c>
      <c r="AB1031" s="190">
        <f>'هر څه دلته وليکئ'!BB79</f>
        <v>0</v>
      </c>
      <c r="AC1031" s="193">
        <f>'هر څه دلته وليکئ'!BC79</f>
        <v>0</v>
      </c>
      <c r="AD1031" s="745" t="s">
        <v>114</v>
      </c>
      <c r="AE1031" s="746"/>
      <c r="AF1031" s="205">
        <f>'هر څه دلته وليکئ'!BD79</f>
        <v>0</v>
      </c>
      <c r="AG1031" s="706">
        <f>'هر څه دلته وليکئ'!DH79</f>
        <v>0</v>
      </c>
      <c r="AH1031" s="740">
        <f>'هر څه دلته وليکئ'!DI79</f>
        <v>0</v>
      </c>
      <c r="AI1031" s="421" t="str">
        <f>'هر څه دلته وليکئ'!DJ79</f>
        <v xml:space="preserve"> ثبت </v>
      </c>
      <c r="AJ1031" s="673">
        <f>'هر څه دلته وليکئ'!DM79</f>
        <v>0</v>
      </c>
      <c r="AK1031" s="682">
        <f>'هر څه دلته وليکئ'!DN79</f>
        <v>0</v>
      </c>
      <c r="AL1031" s="676">
        <f>'هر څه دلته وليکئ'!DO79</f>
        <v>0</v>
      </c>
      <c r="AM1031" s="673">
        <f>'هر څه دلته وليکئ'!DP79</f>
        <v>0</v>
      </c>
      <c r="AN1031" s="673">
        <f>'هر څه دلته وليکئ'!DQ79</f>
        <v>0</v>
      </c>
      <c r="AO1031" s="673">
        <f>'هر څه دلته وليکئ'!DR79</f>
        <v>0</v>
      </c>
      <c r="AP1031" s="673">
        <f>'هر څه دلته وليکئ'!DS79</f>
        <v>0</v>
      </c>
      <c r="AQ1031" s="673">
        <f>'هر څه دلته وليکئ'!DT79</f>
        <v>0</v>
      </c>
      <c r="AR1031" s="673">
        <f>'هر څه دلته وليکئ'!DU79</f>
        <v>0</v>
      </c>
      <c r="AS1031" s="670">
        <v>69</v>
      </c>
    </row>
    <row r="1032" spans="1:45" ht="23.45" customHeight="1" thickBot="1">
      <c r="A1032" s="749"/>
      <c r="B1032" s="750"/>
      <c r="C1032" s="154">
        <f>'هر څه دلته وليکئ'!A79</f>
        <v>0</v>
      </c>
      <c r="D1032" s="154">
        <f>'هر څه دلته وليکئ'!B79</f>
        <v>0</v>
      </c>
      <c r="E1032" s="154">
        <f>'هر څه دلته وليکئ'!C79</f>
        <v>0</v>
      </c>
      <c r="F1032" s="154">
        <f>'هر څه دلته وليکئ'!D79</f>
        <v>0</v>
      </c>
      <c r="G1032" s="191">
        <f>'هر څه دلته وليکئ'!E79</f>
        <v>0</v>
      </c>
      <c r="H1032" s="190">
        <f>'هر څه دلته وليکئ'!F79</f>
        <v>0</v>
      </c>
      <c r="I1032" s="205">
        <f>'هر څه دلته وليکئ'!G79</f>
        <v>0</v>
      </c>
      <c r="J1032" s="722"/>
      <c r="K1032" s="435">
        <f>'هر څه دلته وليکئ'!H79</f>
        <v>0</v>
      </c>
      <c r="L1032" s="194">
        <f>'هر څه دلته وليکئ'!I79</f>
        <v>0</v>
      </c>
      <c r="M1032" s="194">
        <f>'هر څه دلته وليکئ'!J79</f>
        <v>0</v>
      </c>
      <c r="N1032" s="194">
        <f>'هر څه دلته وليکئ'!K79</f>
        <v>0</v>
      </c>
      <c r="O1032" s="194">
        <f>'هر څه دلته وليکئ'!L79</f>
        <v>0</v>
      </c>
      <c r="P1032" s="194">
        <f>'هر څه دلته وليکئ'!M79</f>
        <v>0</v>
      </c>
      <c r="Q1032" s="194">
        <f>'هر څه دلته وليکئ'!N79</f>
        <v>0</v>
      </c>
      <c r="R1032" s="194">
        <f>'هر څه دلته وليکئ'!O79</f>
        <v>0</v>
      </c>
      <c r="S1032" s="194"/>
      <c r="T1032" s="194">
        <f>'هر څه دلته وليکئ'!Q79</f>
        <v>0</v>
      </c>
      <c r="U1032" s="194">
        <f>'هر څه دلته وليکئ'!R79</f>
        <v>0</v>
      </c>
      <c r="V1032" s="194">
        <f>'هر څه دلته وليکئ'!S79</f>
        <v>0</v>
      </c>
      <c r="W1032" s="194">
        <f>'هر څه دلته وليکئ'!T79</f>
        <v>0</v>
      </c>
      <c r="X1032" s="194">
        <f>'هر څه دلته وليکئ'!U79</f>
        <v>0</v>
      </c>
      <c r="Y1032" s="194"/>
      <c r="Z1032" s="194">
        <f>'هر څه دلته وليکئ'!W79</f>
        <v>0</v>
      </c>
      <c r="AA1032" s="194">
        <f>'هر څه دلته وليکئ'!X79</f>
        <v>0</v>
      </c>
      <c r="AB1032" s="194">
        <f>'هر څه دلته وليکئ'!Y79</f>
        <v>0</v>
      </c>
      <c r="AC1032" s="195">
        <f>'هر څه دلته وليکئ'!Z79</f>
        <v>0</v>
      </c>
      <c r="AD1032" s="724" t="s">
        <v>115</v>
      </c>
      <c r="AE1032" s="725"/>
      <c r="AF1032" s="205">
        <f>'هر څه دلته وليکئ'!AA79</f>
        <v>0</v>
      </c>
      <c r="AG1032" s="707"/>
      <c r="AH1032" s="741"/>
      <c r="AI1032" s="653" t="str">
        <f>'هر څه دلته وليکئ'!DK79</f>
        <v xml:space="preserve">  پاڼه</v>
      </c>
      <c r="AJ1032" s="674"/>
      <c r="AK1032" s="683"/>
      <c r="AL1032" s="677"/>
      <c r="AM1032" s="674"/>
      <c r="AN1032" s="674"/>
      <c r="AO1032" s="674"/>
      <c r="AP1032" s="674"/>
      <c r="AQ1032" s="674"/>
      <c r="AR1032" s="674"/>
      <c r="AS1032" s="671"/>
    </row>
    <row r="1033" spans="1:45" ht="23.45" customHeight="1">
      <c r="A1033" s="749"/>
      <c r="B1033" s="750"/>
      <c r="C1033" s="155">
        <f>'هر څه دلته وليکئ'!CG79</f>
        <v>0</v>
      </c>
      <c r="D1033" s="155">
        <f>'هر څه دلته وليکئ'!CH79</f>
        <v>0</v>
      </c>
      <c r="E1033" s="155">
        <f>'هر څه دلته وليکئ'!CI79</f>
        <v>0</v>
      </c>
      <c r="F1033" s="155">
        <f>'هر څه دلته وليکئ'!CJ79</f>
        <v>0</v>
      </c>
      <c r="G1033" s="196">
        <f>'هر څه دلته وليکئ'!CK79</f>
        <v>0</v>
      </c>
      <c r="H1033" s="447">
        <f>'هر څه دلته وليکئ'!CL79</f>
        <v>0</v>
      </c>
      <c r="I1033" s="262">
        <f>'هر څه دلته وليکئ'!CM79</f>
        <v>0</v>
      </c>
      <c r="J1033" s="722"/>
      <c r="K1033" s="262">
        <f>'هر څه دلته وليکئ'!CO79</f>
        <v>0</v>
      </c>
      <c r="L1033" s="155">
        <f>'هر څه دلته وليکئ'!CP79</f>
        <v>0</v>
      </c>
      <c r="M1033" s="155">
        <f>'هر څه دلته وليکئ'!CQ79</f>
        <v>0</v>
      </c>
      <c r="N1033" s="155"/>
      <c r="O1033" s="155">
        <f>'هر څه دلته وليکئ'!CS79</f>
        <v>0</v>
      </c>
      <c r="P1033" s="155"/>
      <c r="Q1033" s="155">
        <f>'هر څه دلته وليکئ'!CU79</f>
        <v>0</v>
      </c>
      <c r="R1033" s="155">
        <f>'هر څه دلته وليکئ'!CV79</f>
        <v>0</v>
      </c>
      <c r="S1033" s="155"/>
      <c r="T1033" s="155">
        <f>'هر څه دلته وليکئ'!CX79</f>
        <v>0</v>
      </c>
      <c r="U1033" s="155">
        <f>'هر څه دلته وليکئ'!CY79</f>
        <v>0</v>
      </c>
      <c r="V1033" s="155">
        <f>'هر څه دلته وليکئ'!CZ79</f>
        <v>0</v>
      </c>
      <c r="W1033" s="155">
        <f>'هر څه دلته وليکئ'!DA79</f>
        <v>0</v>
      </c>
      <c r="X1033" s="155">
        <f>'هر څه دلته وليکئ'!DB79</f>
        <v>0</v>
      </c>
      <c r="Y1033" s="155"/>
      <c r="Z1033" s="155">
        <f>'هر څه دلته وليکئ'!DD79</f>
        <v>0</v>
      </c>
      <c r="AA1033" s="155">
        <f>'هر څه دلته وليکئ'!DE79</f>
        <v>0</v>
      </c>
      <c r="AB1033" s="155">
        <f>'هر څه دلته وليکئ'!DF79</f>
        <v>0</v>
      </c>
      <c r="AC1033" s="196">
        <f>'هر څه دلته وليکئ'!DG79</f>
        <v>0</v>
      </c>
      <c r="AD1033" s="224" t="s">
        <v>49</v>
      </c>
      <c r="AE1033" s="738" t="s">
        <v>116</v>
      </c>
      <c r="AF1033" s="729">
        <f>AF13</f>
        <v>1403</v>
      </c>
      <c r="AG1033" s="707"/>
      <c r="AH1033" s="741"/>
      <c r="AI1033" s="653"/>
      <c r="AJ1033" s="674"/>
      <c r="AK1033" s="683"/>
      <c r="AL1033" s="677"/>
      <c r="AM1033" s="674"/>
      <c r="AN1033" s="674"/>
      <c r="AO1033" s="674"/>
      <c r="AP1033" s="674"/>
      <c r="AQ1033" s="674"/>
      <c r="AR1033" s="674"/>
      <c r="AS1033" s="671"/>
    </row>
    <row r="1034" spans="1:45" ht="23.45" customHeight="1">
      <c r="A1034" s="749"/>
      <c r="B1034" s="750"/>
      <c r="C1034" s="279">
        <v>0</v>
      </c>
      <c r="D1034" s="273">
        <v>0</v>
      </c>
      <c r="E1034" s="156">
        <f>IF(G1034="","",G1034-F1034)</f>
        <v>0</v>
      </c>
      <c r="F1034" s="156">
        <f>IF(F1035="","",F1035-F1033)</f>
        <v>0</v>
      </c>
      <c r="G1034" s="204">
        <f>IF(G1035="","",G1035-G1033)</f>
        <v>0</v>
      </c>
      <c r="H1034" s="714">
        <f>'هر څه دلته وليکئ'!BK79</f>
        <v>0</v>
      </c>
      <c r="I1034" s="727">
        <f>'هر څه دلته وليکئ'!BL79</f>
        <v>0</v>
      </c>
      <c r="J1034" s="722"/>
      <c r="K1034" s="263">
        <f>'هر څه دلته وليکئ'!BM79</f>
        <v>0</v>
      </c>
      <c r="L1034" s="156">
        <f>'هر څه دلته وليکئ'!BN79</f>
        <v>0</v>
      </c>
      <c r="M1034" s="156">
        <f>'هر څه دلته وليکئ'!BO79</f>
        <v>0</v>
      </c>
      <c r="N1034" s="156"/>
      <c r="O1034" s="156">
        <f>'هر څه دلته وليکئ'!BQ79</f>
        <v>0</v>
      </c>
      <c r="P1034" s="156"/>
      <c r="Q1034" s="156">
        <f>'هر څه دلته وليکئ'!BS79</f>
        <v>0</v>
      </c>
      <c r="R1034" s="156">
        <f>'هر څه دلته وليکئ'!BT79</f>
        <v>0</v>
      </c>
      <c r="S1034" s="156"/>
      <c r="T1034" s="156">
        <f>'هر څه دلته وليکئ'!BV79</f>
        <v>0</v>
      </c>
      <c r="U1034" s="156">
        <f>'هر څه دلته وليکئ'!BW79</f>
        <v>0</v>
      </c>
      <c r="V1034" s="156">
        <f>'هر څه دلته وليکئ'!BX79</f>
        <v>0</v>
      </c>
      <c r="W1034" s="156">
        <f>'هر څه دلته وليکئ'!BY79</f>
        <v>0</v>
      </c>
      <c r="X1034" s="156">
        <f>'هر څه دلته وليکئ'!BZ79</f>
        <v>0</v>
      </c>
      <c r="Y1034" s="156"/>
      <c r="Z1034" s="156">
        <f>'هر څه دلته وليکئ'!CB79</f>
        <v>0</v>
      </c>
      <c r="AA1034" s="156">
        <f>'هر څه دلته وليکئ'!CC79</f>
        <v>0</v>
      </c>
      <c r="AB1034" s="156">
        <f>'هر څه دلته وليکئ'!CD79</f>
        <v>0</v>
      </c>
      <c r="AC1034" s="198">
        <f>'هر څه دلته وليکئ'!CE79</f>
        <v>0</v>
      </c>
      <c r="AD1034" s="225" t="s">
        <v>0</v>
      </c>
      <c r="AE1034" s="738"/>
      <c r="AF1034" s="661"/>
      <c r="AG1034" s="707"/>
      <c r="AH1034" s="741"/>
      <c r="AI1034" s="653" t="str">
        <f>'هر څه دلته وليکئ'!DL79</f>
        <v>جلد</v>
      </c>
      <c r="AJ1034" s="674"/>
      <c r="AK1034" s="683"/>
      <c r="AL1034" s="677"/>
      <c r="AM1034" s="674"/>
      <c r="AN1034" s="674"/>
      <c r="AO1034" s="674"/>
      <c r="AP1034" s="674"/>
      <c r="AQ1034" s="674"/>
      <c r="AR1034" s="674"/>
      <c r="AS1034" s="671"/>
    </row>
    <row r="1035" spans="1:45" ht="23.45" customHeight="1">
      <c r="A1035" s="751"/>
      <c r="B1035" s="752"/>
      <c r="C1035" s="156">
        <f>'هر څه دلته وليکئ'!BF79</f>
        <v>0</v>
      </c>
      <c r="D1035" s="156">
        <f>'هر څه دلته وليکئ'!BG79</f>
        <v>0</v>
      </c>
      <c r="E1035" s="156">
        <f>'هر څه دلته وليکئ'!BH79</f>
        <v>0</v>
      </c>
      <c r="F1035" s="156">
        <f>'هر څه دلته وليکئ'!BI79</f>
        <v>0</v>
      </c>
      <c r="G1035" s="188">
        <f>'هر څه دلته وليکئ'!BJ79</f>
        <v>0</v>
      </c>
      <c r="H1035" s="715"/>
      <c r="I1035" s="728"/>
      <c r="J1035" s="723"/>
      <c r="K1035" s="263">
        <f t="shared" ref="K1035:R1035" si="221">SUM(K1034+K1033)</f>
        <v>0</v>
      </c>
      <c r="L1035" s="156">
        <f t="shared" si="221"/>
        <v>0</v>
      </c>
      <c r="M1035" s="189">
        <f t="shared" si="221"/>
        <v>0</v>
      </c>
      <c r="N1035" s="189"/>
      <c r="O1035" s="189">
        <f t="shared" si="221"/>
        <v>0</v>
      </c>
      <c r="P1035" s="189"/>
      <c r="Q1035" s="189">
        <f t="shared" si="221"/>
        <v>0</v>
      </c>
      <c r="R1035" s="189">
        <f t="shared" si="221"/>
        <v>0</v>
      </c>
      <c r="S1035" s="189"/>
      <c r="T1035" s="189">
        <f t="shared" ref="T1035:X1035" si="222">SUM(T1034+T1033)</f>
        <v>0</v>
      </c>
      <c r="U1035" s="189">
        <f t="shared" si="222"/>
        <v>0</v>
      </c>
      <c r="V1035" s="189">
        <f t="shared" si="222"/>
        <v>0</v>
      </c>
      <c r="W1035" s="189">
        <f t="shared" si="222"/>
        <v>0</v>
      </c>
      <c r="X1035" s="189">
        <f t="shared" si="222"/>
        <v>0</v>
      </c>
      <c r="Y1035" s="189"/>
      <c r="Z1035" s="189">
        <f t="shared" ref="Z1035:AB1035" si="223">SUM(Z1034+Z1033)</f>
        <v>0</v>
      </c>
      <c r="AA1035" s="189">
        <f t="shared" si="223"/>
        <v>0</v>
      </c>
      <c r="AB1035" s="189">
        <f t="shared" si="223"/>
        <v>0</v>
      </c>
      <c r="AC1035" s="204">
        <f>SUM(AC1034+AC1033)</f>
        <v>0</v>
      </c>
      <c r="AD1035" s="226" t="s">
        <v>48</v>
      </c>
      <c r="AE1035" s="739"/>
      <c r="AF1035" s="728"/>
      <c r="AG1035" s="708"/>
      <c r="AH1035" s="742"/>
      <c r="AI1035" s="654"/>
      <c r="AJ1035" s="675"/>
      <c r="AK1035" s="684"/>
      <c r="AL1035" s="678"/>
      <c r="AM1035" s="675"/>
      <c r="AN1035" s="675"/>
      <c r="AO1035" s="675"/>
      <c r="AP1035" s="675"/>
      <c r="AQ1035" s="675"/>
      <c r="AR1035" s="675"/>
      <c r="AS1035" s="672"/>
    </row>
    <row r="1036" spans="1:45" ht="15.95" customHeight="1">
      <c r="A1036" s="704" t="s">
        <v>264</v>
      </c>
      <c r="B1036" s="705"/>
      <c r="C1036" s="705"/>
      <c r="D1036" s="705"/>
      <c r="E1036" s="705"/>
      <c r="F1036" s="705"/>
      <c r="G1036" s="705"/>
      <c r="H1036" s="705"/>
      <c r="I1036" s="705"/>
      <c r="J1036" s="705"/>
      <c r="K1036" s="704" t="s">
        <v>119</v>
      </c>
      <c r="L1036" s="705"/>
      <c r="M1036" s="705"/>
      <c r="N1036" s="705"/>
      <c r="O1036" s="705"/>
      <c r="P1036" s="705"/>
      <c r="Q1036" s="705"/>
      <c r="R1036" s="705"/>
      <c r="S1036" s="705"/>
      <c r="T1036" s="705"/>
      <c r="U1036" s="705"/>
      <c r="V1036" s="705"/>
      <c r="W1036" s="705"/>
      <c r="X1036" s="705"/>
      <c r="Y1036" s="705"/>
      <c r="Z1036" s="705"/>
      <c r="AA1036" s="705"/>
      <c r="AB1036" s="705"/>
      <c r="AC1036" s="717"/>
      <c r="AD1036" s="718" t="s">
        <v>118</v>
      </c>
      <c r="AE1036" s="719"/>
      <c r="AF1036" s="719"/>
      <c r="AG1036" s="719"/>
      <c r="AH1036" s="719"/>
      <c r="AI1036" s="719"/>
      <c r="AJ1036" s="719"/>
      <c r="AK1036" s="719"/>
      <c r="AL1036" s="719"/>
      <c r="AM1036" s="719"/>
      <c r="AN1036" s="719"/>
      <c r="AO1036" s="719"/>
      <c r="AP1036" s="719"/>
      <c r="AQ1036" s="719"/>
      <c r="AR1036" s="719"/>
      <c r="AS1036" s="720"/>
    </row>
    <row r="1037" spans="1:45" ht="15.95" customHeight="1" thickBot="1">
      <c r="A1037" s="650" t="s">
        <v>58</v>
      </c>
      <c r="B1037" s="651"/>
      <c r="C1037" s="651"/>
      <c r="D1037" s="651"/>
      <c r="E1037" s="651"/>
      <c r="F1037" s="651"/>
      <c r="G1037" s="651"/>
      <c r="H1037" s="651"/>
      <c r="I1037" s="651"/>
      <c r="J1037" s="651"/>
      <c r="K1037" s="651"/>
      <c r="L1037" s="651"/>
      <c r="M1037" s="651"/>
      <c r="N1037" s="651"/>
      <c r="O1037" s="651"/>
      <c r="P1037" s="651"/>
      <c r="Q1037" s="651"/>
      <c r="R1037" s="651"/>
      <c r="S1037" s="651"/>
      <c r="T1037" s="651"/>
      <c r="U1037" s="651"/>
      <c r="V1037" s="651"/>
      <c r="W1037" s="651"/>
      <c r="X1037" s="651"/>
      <c r="Y1037" s="651"/>
      <c r="Z1037" s="651"/>
      <c r="AA1037" s="651"/>
      <c r="AB1037" s="651"/>
      <c r="AC1037" s="651"/>
      <c r="AD1037" s="651"/>
      <c r="AE1037" s="651"/>
      <c r="AF1037" s="651"/>
      <c r="AG1037" s="651"/>
      <c r="AH1037" s="651"/>
      <c r="AI1037" s="651"/>
      <c r="AJ1037" s="651"/>
      <c r="AK1037" s="651"/>
      <c r="AL1037" s="651"/>
      <c r="AM1037" s="651"/>
      <c r="AN1037" s="651"/>
      <c r="AO1037" s="651"/>
      <c r="AP1037" s="651"/>
      <c r="AQ1037" s="651"/>
      <c r="AR1037" s="651"/>
      <c r="AS1037" s="652"/>
    </row>
    <row r="1038" spans="1:45" ht="14.45" customHeight="1">
      <c r="A1038" s="689" t="s">
        <v>61</v>
      </c>
      <c r="B1038" s="690"/>
      <c r="C1038" s="657" t="s">
        <v>8</v>
      </c>
      <c r="D1038" s="657"/>
      <c r="E1038" s="657"/>
      <c r="F1038" s="657"/>
      <c r="G1038" s="658"/>
      <c r="H1038" s="659" t="s">
        <v>9</v>
      </c>
      <c r="I1038" s="661" t="s">
        <v>50</v>
      </c>
      <c r="J1038" s="655" t="s">
        <v>147</v>
      </c>
      <c r="K1038" s="661" t="s">
        <v>146</v>
      </c>
      <c r="L1038" s="663" t="s">
        <v>10</v>
      </c>
      <c r="M1038" s="663" t="s">
        <v>11</v>
      </c>
      <c r="N1038" s="663" t="s">
        <v>44</v>
      </c>
      <c r="O1038" s="663" t="s">
        <v>12</v>
      </c>
      <c r="P1038" s="663" t="s">
        <v>13</v>
      </c>
      <c r="Q1038" s="663" t="s">
        <v>14</v>
      </c>
      <c r="R1038" s="663" t="s">
        <v>15</v>
      </c>
      <c r="S1038" s="663" t="s">
        <v>45</v>
      </c>
      <c r="T1038" s="663" t="s">
        <v>16</v>
      </c>
      <c r="U1038" s="663" t="s">
        <v>17</v>
      </c>
      <c r="V1038" s="663" t="s">
        <v>18</v>
      </c>
      <c r="W1038" s="663" t="s">
        <v>19</v>
      </c>
      <c r="X1038" s="663" t="s">
        <v>20</v>
      </c>
      <c r="Y1038" s="663" t="s">
        <v>55</v>
      </c>
      <c r="Z1038" s="663" t="s">
        <v>54</v>
      </c>
      <c r="AA1038" s="663" t="s">
        <v>53</v>
      </c>
      <c r="AB1038" s="663" t="s">
        <v>21</v>
      </c>
      <c r="AC1038" s="696" t="s">
        <v>22</v>
      </c>
      <c r="AD1038" s="709" t="s">
        <v>56</v>
      </c>
      <c r="AE1038" s="710"/>
      <c r="AF1038" s="661" t="s">
        <v>148</v>
      </c>
      <c r="AG1038" s="653" t="s">
        <v>43</v>
      </c>
      <c r="AH1038" s="736" t="s">
        <v>316</v>
      </c>
      <c r="AI1038" s="685" t="s">
        <v>23</v>
      </c>
      <c r="AJ1038" s="685" t="s">
        <v>24</v>
      </c>
      <c r="AK1038" s="731" t="s">
        <v>25</v>
      </c>
      <c r="AL1038" s="691" t="s">
        <v>57</v>
      </c>
      <c r="AM1038" s="692"/>
      <c r="AN1038" s="692"/>
      <c r="AO1038" s="692"/>
      <c r="AP1038" s="692"/>
      <c r="AQ1038" s="692"/>
      <c r="AR1038" s="693"/>
      <c r="AS1038" s="694" t="s">
        <v>26</v>
      </c>
    </row>
    <row r="1039" spans="1:45" ht="46.5" customHeight="1" thickBot="1">
      <c r="A1039" s="668"/>
      <c r="B1039" s="669"/>
      <c r="C1039" s="150" t="s">
        <v>27</v>
      </c>
      <c r="D1039" s="181" t="s">
        <v>28</v>
      </c>
      <c r="E1039" s="181" t="s">
        <v>29</v>
      </c>
      <c r="F1039" s="181" t="s">
        <v>30</v>
      </c>
      <c r="G1039" s="151" t="s">
        <v>51</v>
      </c>
      <c r="H1039" s="660"/>
      <c r="I1039" s="662"/>
      <c r="J1039" s="656"/>
      <c r="K1039" s="662"/>
      <c r="L1039" s="664"/>
      <c r="M1039" s="664"/>
      <c r="N1039" s="664"/>
      <c r="O1039" s="664"/>
      <c r="P1039" s="664"/>
      <c r="Q1039" s="664"/>
      <c r="R1039" s="664"/>
      <c r="S1039" s="664"/>
      <c r="T1039" s="664"/>
      <c r="U1039" s="664"/>
      <c r="V1039" s="664"/>
      <c r="W1039" s="664"/>
      <c r="X1039" s="664"/>
      <c r="Y1039" s="664"/>
      <c r="Z1039" s="664"/>
      <c r="AA1039" s="664"/>
      <c r="AB1039" s="664"/>
      <c r="AC1039" s="688"/>
      <c r="AD1039" s="711"/>
      <c r="AE1039" s="712"/>
      <c r="AF1039" s="662"/>
      <c r="AG1039" s="665"/>
      <c r="AH1039" s="737"/>
      <c r="AI1039" s="686"/>
      <c r="AJ1039" s="686"/>
      <c r="AK1039" s="732"/>
      <c r="AL1039" s="91" t="s">
        <v>31</v>
      </c>
      <c r="AM1039" s="122" t="s">
        <v>32</v>
      </c>
      <c r="AN1039" s="92" t="s">
        <v>33</v>
      </c>
      <c r="AO1039" s="121" t="s">
        <v>34</v>
      </c>
      <c r="AP1039" s="92" t="s">
        <v>35</v>
      </c>
      <c r="AQ1039" s="122" t="s">
        <v>36</v>
      </c>
      <c r="AR1039" s="93" t="s">
        <v>37</v>
      </c>
      <c r="AS1039" s="695"/>
    </row>
    <row r="1040" spans="1:45" ht="23.45" customHeight="1" thickBot="1">
      <c r="A1040" s="668"/>
      <c r="B1040" s="669"/>
      <c r="C1040" s="154">
        <f>'هر څه دلته وليکئ'!AD80</f>
        <v>0</v>
      </c>
      <c r="D1040" s="154">
        <f>'هر څه دلته وليکئ'!AE80</f>
        <v>0</v>
      </c>
      <c r="E1040" s="154">
        <f>'هر څه دلته وليکئ'!AF80</f>
        <v>0</v>
      </c>
      <c r="F1040" s="154">
        <f>'هر څه دلته وليکئ'!AG80</f>
        <v>0</v>
      </c>
      <c r="G1040" s="191">
        <f>'هر څه دلته وليکئ'!AH80</f>
        <v>0</v>
      </c>
      <c r="H1040" s="190">
        <f>'هر څه دلته وليکئ'!AI80</f>
        <v>0</v>
      </c>
      <c r="I1040" s="205">
        <f>'هر څه دلته وليکئ'!AJ80</f>
        <v>0</v>
      </c>
      <c r="J1040" s="721">
        <f>'هر څه دلته وليکئ'!AB80</f>
        <v>0</v>
      </c>
      <c r="K1040" s="433">
        <f>'هر څه دلته وليکئ'!AK80</f>
        <v>0</v>
      </c>
      <c r="L1040" s="190">
        <f>'هر څه دلته وليکئ'!AL80</f>
        <v>0</v>
      </c>
      <c r="M1040" s="190">
        <f>'هر څه دلته وليکئ'!AM80</f>
        <v>0</v>
      </c>
      <c r="N1040" s="190">
        <f>'هر څه دلته وليکئ'!AN80</f>
        <v>0</v>
      </c>
      <c r="O1040" s="190">
        <f>'هر څه دلته وليکئ'!AO80</f>
        <v>0</v>
      </c>
      <c r="P1040" s="190">
        <f>'هر څه دلته وليکئ'!AP80</f>
        <v>0</v>
      </c>
      <c r="Q1040" s="190">
        <f>'هر څه دلته وليکئ'!AQ80</f>
        <v>0</v>
      </c>
      <c r="R1040" s="190">
        <f>'هر څه دلته وليکئ'!AR80</f>
        <v>0</v>
      </c>
      <c r="S1040" s="190">
        <f>'هر څه دلته وليکئ'!AS80</f>
        <v>0</v>
      </c>
      <c r="T1040" s="190">
        <f>'هر څه دلته وليکئ'!AT80</f>
        <v>0</v>
      </c>
      <c r="U1040" s="190">
        <f>'هر څه دلته وليکئ'!AU80</f>
        <v>0</v>
      </c>
      <c r="V1040" s="190">
        <f>'هر څه دلته وليکئ'!AV80</f>
        <v>0</v>
      </c>
      <c r="W1040" s="190">
        <f>'هر څه دلته وليکئ'!AW80</f>
        <v>0</v>
      </c>
      <c r="X1040" s="190">
        <f>'هر څه دلته وليکئ'!AX80</f>
        <v>0</v>
      </c>
      <c r="Y1040" s="190"/>
      <c r="Z1040" s="190">
        <f>'هر څه دلته وليکئ'!AZ80</f>
        <v>0</v>
      </c>
      <c r="AA1040" s="190">
        <f>'هر څه دلته وليکئ'!BA80</f>
        <v>0</v>
      </c>
      <c r="AB1040" s="190">
        <f>'هر څه دلته وليکئ'!BB80</f>
        <v>0</v>
      </c>
      <c r="AC1040" s="193">
        <f>'هر څه دلته وليکئ'!BC80</f>
        <v>0</v>
      </c>
      <c r="AD1040" s="745" t="s">
        <v>114</v>
      </c>
      <c r="AE1040" s="746"/>
      <c r="AF1040" s="205">
        <f>'هر څه دلته وليکئ'!BD80</f>
        <v>0</v>
      </c>
      <c r="AG1040" s="706">
        <f>'هر څه دلته وليکئ'!DH80</f>
        <v>0</v>
      </c>
      <c r="AH1040" s="740">
        <f>'هر څه دلته وليکئ'!DI80</f>
        <v>0</v>
      </c>
      <c r="AI1040" s="421" t="str">
        <f>'هر څه دلته وليکئ'!DJ80</f>
        <v xml:space="preserve"> ثبت </v>
      </c>
      <c r="AJ1040" s="673">
        <f>'هر څه دلته وليکئ'!DM80</f>
        <v>0</v>
      </c>
      <c r="AK1040" s="682">
        <f>'هر څه دلته وليکئ'!DN80</f>
        <v>0</v>
      </c>
      <c r="AL1040" s="676">
        <f>'هر څه دلته وليکئ'!DO80</f>
        <v>0</v>
      </c>
      <c r="AM1040" s="673">
        <f>'هر څه دلته وليکئ'!DP80</f>
        <v>0</v>
      </c>
      <c r="AN1040" s="673">
        <f>'هر څه دلته وليکئ'!DQ80</f>
        <v>0</v>
      </c>
      <c r="AO1040" s="673">
        <f>'هر څه دلته وليکئ'!DR80</f>
        <v>0</v>
      </c>
      <c r="AP1040" s="673">
        <f>'هر څه دلته وليکئ'!DS80</f>
        <v>0</v>
      </c>
      <c r="AQ1040" s="673">
        <f>'هر څه دلته وليکئ'!DT80</f>
        <v>0</v>
      </c>
      <c r="AR1040" s="673">
        <f>'هر څه دلته وليکئ'!DU80</f>
        <v>0</v>
      </c>
      <c r="AS1040" s="670">
        <v>70</v>
      </c>
    </row>
    <row r="1041" spans="1:45" ht="23.45" customHeight="1" thickBot="1">
      <c r="A1041" s="668"/>
      <c r="B1041" s="669"/>
      <c r="C1041" s="154">
        <f>'هر څه دلته وليکئ'!A80</f>
        <v>0</v>
      </c>
      <c r="D1041" s="154">
        <f>'هر څه دلته وليکئ'!B80</f>
        <v>0</v>
      </c>
      <c r="E1041" s="154">
        <f>'هر څه دلته وليکئ'!C80</f>
        <v>0</v>
      </c>
      <c r="F1041" s="154">
        <f>'هر څه دلته وليکئ'!D80</f>
        <v>0</v>
      </c>
      <c r="G1041" s="191">
        <f>'هر څه دلته وليکئ'!E80</f>
        <v>0</v>
      </c>
      <c r="H1041" s="190">
        <f>'هر څه دلته وليکئ'!F80</f>
        <v>0</v>
      </c>
      <c r="I1041" s="205">
        <f>'هر څه دلته وليکئ'!G80</f>
        <v>0</v>
      </c>
      <c r="J1041" s="722"/>
      <c r="K1041" s="435">
        <f>'هر څه دلته وليکئ'!H80</f>
        <v>0</v>
      </c>
      <c r="L1041" s="194">
        <f>'هر څه دلته وليکئ'!I80</f>
        <v>0</v>
      </c>
      <c r="M1041" s="194">
        <f>'هر څه دلته وليکئ'!J80</f>
        <v>0</v>
      </c>
      <c r="N1041" s="194">
        <f>'هر څه دلته وليکئ'!K80</f>
        <v>0</v>
      </c>
      <c r="O1041" s="194">
        <f>'هر څه دلته وليکئ'!L80</f>
        <v>0</v>
      </c>
      <c r="P1041" s="194">
        <f>'هر څه دلته وليکئ'!M80</f>
        <v>0</v>
      </c>
      <c r="Q1041" s="194">
        <f>'هر څه دلته وليکئ'!N80</f>
        <v>0</v>
      </c>
      <c r="R1041" s="194">
        <f>'هر څه دلته وليکئ'!O80</f>
        <v>0</v>
      </c>
      <c r="S1041" s="194"/>
      <c r="T1041" s="194">
        <f>'هر څه دلته وليکئ'!Q80</f>
        <v>0</v>
      </c>
      <c r="U1041" s="194">
        <f>'هر څه دلته وليکئ'!R80</f>
        <v>0</v>
      </c>
      <c r="V1041" s="194">
        <f>'هر څه دلته وليکئ'!S80</f>
        <v>0</v>
      </c>
      <c r="W1041" s="194">
        <f>'هر څه دلته وليکئ'!T80</f>
        <v>0</v>
      </c>
      <c r="X1041" s="194">
        <f>'هر څه دلته وليکئ'!U80</f>
        <v>0</v>
      </c>
      <c r="Y1041" s="194"/>
      <c r="Z1041" s="194">
        <f>'هر څه دلته وليکئ'!W80</f>
        <v>0</v>
      </c>
      <c r="AA1041" s="194">
        <f>'هر څه دلته وليکئ'!X80</f>
        <v>0</v>
      </c>
      <c r="AB1041" s="194">
        <f>'هر څه دلته وليکئ'!Y80</f>
        <v>0</v>
      </c>
      <c r="AC1041" s="195">
        <f>'هر څه دلته وليکئ'!Z80</f>
        <v>0</v>
      </c>
      <c r="AD1041" s="724" t="s">
        <v>115</v>
      </c>
      <c r="AE1041" s="725"/>
      <c r="AF1041" s="205">
        <f>'هر څه دلته وليکئ'!AA80</f>
        <v>0</v>
      </c>
      <c r="AG1041" s="707"/>
      <c r="AH1041" s="741"/>
      <c r="AI1041" s="653" t="str">
        <f>'هر څه دلته وليکئ'!DK80</f>
        <v xml:space="preserve">  پاڼه</v>
      </c>
      <c r="AJ1041" s="674"/>
      <c r="AK1041" s="683"/>
      <c r="AL1041" s="677"/>
      <c r="AM1041" s="674"/>
      <c r="AN1041" s="674"/>
      <c r="AO1041" s="674"/>
      <c r="AP1041" s="674"/>
      <c r="AQ1041" s="674"/>
      <c r="AR1041" s="674"/>
      <c r="AS1041" s="671"/>
    </row>
    <row r="1042" spans="1:45" ht="23.45" customHeight="1">
      <c r="A1042" s="668"/>
      <c r="B1042" s="669"/>
      <c r="C1042" s="155">
        <f>'هر څه دلته وليکئ'!CG80</f>
        <v>0</v>
      </c>
      <c r="D1042" s="155">
        <f>'هر څه دلته وليکئ'!CH80</f>
        <v>0</v>
      </c>
      <c r="E1042" s="155">
        <f>'هر څه دلته وليکئ'!CI80</f>
        <v>0</v>
      </c>
      <c r="F1042" s="155">
        <f>'هر څه دلته وليکئ'!CJ80</f>
        <v>0</v>
      </c>
      <c r="G1042" s="196">
        <f>'هر څه دلته وليکئ'!CK80</f>
        <v>0</v>
      </c>
      <c r="H1042" s="447">
        <f>'هر څه دلته وليکئ'!CL80</f>
        <v>0</v>
      </c>
      <c r="I1042" s="262">
        <f>'هر څه دلته وليکئ'!CM80</f>
        <v>0</v>
      </c>
      <c r="J1042" s="722"/>
      <c r="K1042" s="262">
        <f>'هر څه دلته وليکئ'!CO80</f>
        <v>0</v>
      </c>
      <c r="L1042" s="155">
        <f>'هر څه دلته وليکئ'!CP80</f>
        <v>0</v>
      </c>
      <c r="M1042" s="155">
        <f>'هر څه دلته وليکئ'!CQ80</f>
        <v>0</v>
      </c>
      <c r="N1042" s="155"/>
      <c r="O1042" s="155">
        <f>'هر څه دلته وليکئ'!CS80</f>
        <v>0</v>
      </c>
      <c r="P1042" s="155"/>
      <c r="Q1042" s="155">
        <f>'هر څه دلته وليکئ'!CU80</f>
        <v>0</v>
      </c>
      <c r="R1042" s="155">
        <f>'هر څه دلته وليکئ'!CV80</f>
        <v>0</v>
      </c>
      <c r="S1042" s="155"/>
      <c r="T1042" s="155">
        <f>'هر څه دلته وليکئ'!CX80</f>
        <v>0</v>
      </c>
      <c r="U1042" s="155">
        <f>'هر څه دلته وليکئ'!CY80</f>
        <v>0</v>
      </c>
      <c r="V1042" s="155">
        <f>'هر څه دلته وليکئ'!CZ80</f>
        <v>0</v>
      </c>
      <c r="W1042" s="155">
        <f>'هر څه دلته وليکئ'!DA80</f>
        <v>0</v>
      </c>
      <c r="X1042" s="155">
        <f>'هر څه دلته وليکئ'!DB80</f>
        <v>0</v>
      </c>
      <c r="Y1042" s="155"/>
      <c r="Z1042" s="155">
        <f>'هر څه دلته وليکئ'!DD80</f>
        <v>0</v>
      </c>
      <c r="AA1042" s="155">
        <f>'هر څه دلته وليکئ'!DE80</f>
        <v>0</v>
      </c>
      <c r="AB1042" s="155">
        <f>'هر څه دلته وليکئ'!DF80</f>
        <v>0</v>
      </c>
      <c r="AC1042" s="196">
        <f>'هر څه دلته وليکئ'!DG80</f>
        <v>0</v>
      </c>
      <c r="AD1042" s="224" t="s">
        <v>49</v>
      </c>
      <c r="AE1042" s="738" t="s">
        <v>116</v>
      </c>
      <c r="AF1042" s="729">
        <f>AF13</f>
        <v>1403</v>
      </c>
      <c r="AG1042" s="707"/>
      <c r="AH1042" s="741"/>
      <c r="AI1042" s="653"/>
      <c r="AJ1042" s="674"/>
      <c r="AK1042" s="683"/>
      <c r="AL1042" s="677"/>
      <c r="AM1042" s="674"/>
      <c r="AN1042" s="674"/>
      <c r="AO1042" s="674"/>
      <c r="AP1042" s="674"/>
      <c r="AQ1042" s="674"/>
      <c r="AR1042" s="674"/>
      <c r="AS1042" s="671"/>
    </row>
    <row r="1043" spans="1:45" ht="23.45" customHeight="1">
      <c r="A1043" s="668"/>
      <c r="B1043" s="669"/>
      <c r="C1043" s="279">
        <v>0</v>
      </c>
      <c r="D1043" s="273">
        <v>0</v>
      </c>
      <c r="E1043" s="156">
        <f>IF(G1043="","",G1043-F1043)</f>
        <v>0</v>
      </c>
      <c r="F1043" s="156">
        <f>IF(F1044="","",F1044-F1042)</f>
        <v>0</v>
      </c>
      <c r="G1043" s="204">
        <f>IF(G1044="","",G1044-G1042)</f>
        <v>0</v>
      </c>
      <c r="H1043" s="714">
        <f>'هر څه دلته وليکئ'!BK80</f>
        <v>0</v>
      </c>
      <c r="I1043" s="727">
        <f>'هر څه دلته وليکئ'!BL80</f>
        <v>0</v>
      </c>
      <c r="J1043" s="722"/>
      <c r="K1043" s="263">
        <f>'هر څه دلته وليکئ'!BM80</f>
        <v>0</v>
      </c>
      <c r="L1043" s="156">
        <f>'هر څه دلته وليکئ'!BN80</f>
        <v>0</v>
      </c>
      <c r="M1043" s="156">
        <f>'هر څه دلته وليکئ'!BO80</f>
        <v>0</v>
      </c>
      <c r="N1043" s="156"/>
      <c r="O1043" s="156">
        <f>'هر څه دلته وليکئ'!BQ80</f>
        <v>0</v>
      </c>
      <c r="P1043" s="156"/>
      <c r="Q1043" s="156">
        <f>'هر څه دلته وليکئ'!BS80</f>
        <v>0</v>
      </c>
      <c r="R1043" s="156">
        <f>'هر څه دلته وليکئ'!BT80</f>
        <v>0</v>
      </c>
      <c r="S1043" s="156"/>
      <c r="T1043" s="156">
        <f>'هر څه دلته وليکئ'!BV80</f>
        <v>0</v>
      </c>
      <c r="U1043" s="156">
        <f>'هر څه دلته وليکئ'!BW80</f>
        <v>0</v>
      </c>
      <c r="V1043" s="156">
        <f>'هر څه دلته وليکئ'!BX80</f>
        <v>0</v>
      </c>
      <c r="W1043" s="156">
        <f>'هر څه دلته وليکئ'!BY80</f>
        <v>0</v>
      </c>
      <c r="X1043" s="156">
        <f>'هر څه دلته وليکئ'!BZ80</f>
        <v>0</v>
      </c>
      <c r="Y1043" s="156"/>
      <c r="Z1043" s="156">
        <f>'هر څه دلته وليکئ'!CB80</f>
        <v>0</v>
      </c>
      <c r="AA1043" s="156">
        <f>'هر څه دلته وليکئ'!CC80</f>
        <v>0</v>
      </c>
      <c r="AB1043" s="156">
        <f>'هر څه دلته وليکئ'!CD80</f>
        <v>0</v>
      </c>
      <c r="AC1043" s="198">
        <f>'هر څه دلته وليکئ'!CE80</f>
        <v>0</v>
      </c>
      <c r="AD1043" s="225" t="s">
        <v>0</v>
      </c>
      <c r="AE1043" s="738"/>
      <c r="AF1043" s="661"/>
      <c r="AG1043" s="707"/>
      <c r="AH1043" s="741"/>
      <c r="AI1043" s="653" t="str">
        <f>'هر څه دلته وليکئ'!DL80</f>
        <v>جلد</v>
      </c>
      <c r="AJ1043" s="674"/>
      <c r="AK1043" s="683"/>
      <c r="AL1043" s="677"/>
      <c r="AM1043" s="674"/>
      <c r="AN1043" s="674"/>
      <c r="AO1043" s="674"/>
      <c r="AP1043" s="674"/>
      <c r="AQ1043" s="674"/>
      <c r="AR1043" s="674"/>
      <c r="AS1043" s="671"/>
    </row>
    <row r="1044" spans="1:45" ht="23.45" customHeight="1">
      <c r="A1044" s="668"/>
      <c r="B1044" s="669"/>
      <c r="C1044" s="189">
        <f>C1043+C1042</f>
        <v>0</v>
      </c>
      <c r="D1044" s="189">
        <f>D1043+D1042</f>
        <v>0</v>
      </c>
      <c r="E1044" s="156">
        <f>G1044-(C1044+D1044+F1044)</f>
        <v>0</v>
      </c>
      <c r="F1044" s="156">
        <f>'هر څه دلته وليکئ'!BI80</f>
        <v>0</v>
      </c>
      <c r="G1044" s="188">
        <f>'هر څه دلته وليکئ'!BJ80</f>
        <v>0</v>
      </c>
      <c r="H1044" s="715"/>
      <c r="I1044" s="728"/>
      <c r="J1044" s="723"/>
      <c r="K1044" s="263">
        <f t="shared" ref="K1044:R1044" si="224">SUM(K1043+K1042)</f>
        <v>0</v>
      </c>
      <c r="L1044" s="156">
        <f t="shared" si="224"/>
        <v>0</v>
      </c>
      <c r="M1044" s="189">
        <f t="shared" si="224"/>
        <v>0</v>
      </c>
      <c r="N1044" s="189"/>
      <c r="O1044" s="189">
        <f t="shared" si="224"/>
        <v>0</v>
      </c>
      <c r="P1044" s="189"/>
      <c r="Q1044" s="189">
        <f t="shared" si="224"/>
        <v>0</v>
      </c>
      <c r="R1044" s="189">
        <f t="shared" si="224"/>
        <v>0</v>
      </c>
      <c r="S1044" s="189"/>
      <c r="T1044" s="189">
        <f t="shared" ref="T1044:X1044" si="225">SUM(T1043+T1042)</f>
        <v>0</v>
      </c>
      <c r="U1044" s="189">
        <f t="shared" si="225"/>
        <v>0</v>
      </c>
      <c r="V1044" s="189">
        <f t="shared" si="225"/>
        <v>0</v>
      </c>
      <c r="W1044" s="189">
        <f t="shared" si="225"/>
        <v>0</v>
      </c>
      <c r="X1044" s="189">
        <f t="shared" si="225"/>
        <v>0</v>
      </c>
      <c r="Y1044" s="189"/>
      <c r="Z1044" s="189">
        <f t="shared" ref="Z1044:AB1044" si="226">SUM(Z1043+Z1042)</f>
        <v>0</v>
      </c>
      <c r="AA1044" s="189">
        <f t="shared" si="226"/>
        <v>0</v>
      </c>
      <c r="AB1044" s="189">
        <f t="shared" si="226"/>
        <v>0</v>
      </c>
      <c r="AC1044" s="204">
        <f>SUM(AC1043+AC1042)</f>
        <v>0</v>
      </c>
      <c r="AD1044" s="226" t="s">
        <v>48</v>
      </c>
      <c r="AE1044" s="739"/>
      <c r="AF1044" s="728"/>
      <c r="AG1044" s="708"/>
      <c r="AH1044" s="742"/>
      <c r="AI1044" s="654"/>
      <c r="AJ1044" s="675"/>
      <c r="AK1044" s="684"/>
      <c r="AL1044" s="678"/>
      <c r="AM1044" s="675"/>
      <c r="AN1044" s="675"/>
      <c r="AO1044" s="675"/>
      <c r="AP1044" s="675"/>
      <c r="AQ1044" s="675"/>
      <c r="AR1044" s="675"/>
      <c r="AS1044" s="672"/>
    </row>
    <row r="1045" spans="1:45" ht="15.95" customHeight="1">
      <c r="A1045" s="704" t="s">
        <v>264</v>
      </c>
      <c r="B1045" s="705"/>
      <c r="C1045" s="705"/>
      <c r="D1045" s="705"/>
      <c r="E1045" s="705"/>
      <c r="F1045" s="705"/>
      <c r="G1045" s="705"/>
      <c r="H1045" s="705"/>
      <c r="I1045" s="705"/>
      <c r="J1045" s="705"/>
      <c r="K1045" s="704" t="s">
        <v>119</v>
      </c>
      <c r="L1045" s="705"/>
      <c r="M1045" s="705"/>
      <c r="N1045" s="705"/>
      <c r="O1045" s="705"/>
      <c r="P1045" s="705"/>
      <c r="Q1045" s="705"/>
      <c r="R1045" s="705"/>
      <c r="S1045" s="705"/>
      <c r="T1045" s="705"/>
      <c r="U1045" s="705"/>
      <c r="V1045" s="705"/>
      <c r="W1045" s="705"/>
      <c r="X1045" s="705"/>
      <c r="Y1045" s="705"/>
      <c r="Z1045" s="705"/>
      <c r="AA1045" s="705"/>
      <c r="AB1045" s="705"/>
      <c r="AC1045" s="717"/>
      <c r="AD1045" s="718" t="s">
        <v>118</v>
      </c>
      <c r="AE1045" s="719"/>
      <c r="AF1045" s="719"/>
      <c r="AG1045" s="719"/>
      <c r="AH1045" s="719"/>
      <c r="AI1045" s="719"/>
      <c r="AJ1045" s="719"/>
      <c r="AK1045" s="719"/>
      <c r="AL1045" s="719"/>
      <c r="AM1045" s="719"/>
      <c r="AN1045" s="719"/>
      <c r="AO1045" s="719"/>
      <c r="AP1045" s="719"/>
      <c r="AQ1045" s="719"/>
      <c r="AR1045" s="719"/>
      <c r="AS1045" s="720"/>
    </row>
    <row r="1046" spans="1:45" ht="15.95" customHeight="1" thickBot="1">
      <c r="A1046" s="650" t="s">
        <v>58</v>
      </c>
      <c r="B1046" s="651"/>
      <c r="C1046" s="651"/>
      <c r="D1046" s="651"/>
      <c r="E1046" s="651"/>
      <c r="F1046" s="651"/>
      <c r="G1046" s="651"/>
      <c r="H1046" s="651"/>
      <c r="I1046" s="651"/>
      <c r="J1046" s="651"/>
      <c r="K1046" s="651"/>
      <c r="L1046" s="651"/>
      <c r="M1046" s="651"/>
      <c r="N1046" s="651"/>
      <c r="O1046" s="651"/>
      <c r="P1046" s="651"/>
      <c r="Q1046" s="651"/>
      <c r="R1046" s="651"/>
      <c r="S1046" s="651"/>
      <c r="T1046" s="651"/>
      <c r="U1046" s="651"/>
      <c r="V1046" s="651"/>
      <c r="W1046" s="651"/>
      <c r="X1046" s="651"/>
      <c r="Y1046" s="651"/>
      <c r="Z1046" s="651"/>
      <c r="AA1046" s="651"/>
      <c r="AB1046" s="651"/>
      <c r="AC1046" s="651"/>
      <c r="AD1046" s="651"/>
      <c r="AE1046" s="651"/>
      <c r="AF1046" s="651"/>
      <c r="AG1046" s="651"/>
      <c r="AH1046" s="651"/>
      <c r="AI1046" s="651"/>
      <c r="AJ1046" s="651"/>
      <c r="AK1046" s="651"/>
      <c r="AL1046" s="651"/>
      <c r="AM1046" s="651"/>
      <c r="AN1046" s="651"/>
      <c r="AO1046" s="651"/>
      <c r="AP1046" s="651"/>
      <c r="AQ1046" s="651"/>
      <c r="AR1046" s="651"/>
      <c r="AS1046" s="652"/>
    </row>
    <row r="1047" spans="1:45" ht="15.95" customHeight="1">
      <c r="A1047" s="698" t="s">
        <v>151</v>
      </c>
      <c r="B1047" s="698"/>
      <c r="C1047" s="698"/>
      <c r="D1047" s="698"/>
      <c r="E1047" s="698"/>
      <c r="F1047" s="698"/>
      <c r="G1047" s="199"/>
      <c r="H1047" s="703" t="s">
        <v>152</v>
      </c>
      <c r="I1047" s="703"/>
      <c r="J1047" s="703"/>
      <c r="K1047" s="703"/>
      <c r="L1047" s="703"/>
      <c r="M1047" s="703"/>
      <c r="N1047" s="703"/>
      <c r="O1047" s="199"/>
      <c r="P1047" s="703" t="s">
        <v>153</v>
      </c>
      <c r="Q1047" s="703"/>
      <c r="R1047" s="703"/>
      <c r="S1047" s="703"/>
      <c r="T1047" s="703"/>
      <c r="U1047" s="703"/>
      <c r="V1047" s="703"/>
      <c r="W1047" s="703"/>
      <c r="X1047" s="703"/>
      <c r="Y1047" s="199"/>
      <c r="Z1047" s="730" t="str">
        <f>Z27</f>
        <v>ولسوالۍ تائيدي:</v>
      </c>
      <c r="AA1047" s="730"/>
      <c r="AB1047" s="730"/>
      <c r="AC1047" s="730"/>
      <c r="AD1047" s="730"/>
      <c r="AE1047" s="730"/>
      <c r="AF1047" s="730"/>
      <c r="AG1047" s="730"/>
      <c r="AH1047" s="281"/>
      <c r="AI1047" s="730" t="s">
        <v>287</v>
      </c>
      <c r="AJ1047" s="730"/>
      <c r="AK1047" s="730"/>
      <c r="AL1047" s="730"/>
      <c r="AM1047" s="730"/>
      <c r="AN1047" s="730"/>
      <c r="AO1047" s="730"/>
      <c r="AP1047" s="730"/>
      <c r="AQ1047" s="730"/>
      <c r="AR1047" s="274"/>
      <c r="AS1047" s="274"/>
    </row>
    <row r="1048" spans="1:45" ht="15.95" customHeight="1">
      <c r="A1048" s="214"/>
      <c r="B1048" s="214"/>
      <c r="C1048" s="153"/>
      <c r="D1048" s="153"/>
      <c r="E1048" s="153"/>
      <c r="F1048" s="153"/>
      <c r="G1048" s="153"/>
      <c r="H1048" s="153"/>
      <c r="I1048" s="220"/>
      <c r="J1048" s="153"/>
      <c r="K1048" s="220"/>
      <c r="L1048" s="153"/>
      <c r="M1048" s="153"/>
      <c r="N1048" s="153"/>
      <c r="O1048" s="153"/>
      <c r="P1048" s="153"/>
      <c r="Q1048" s="153"/>
      <c r="R1048" s="153"/>
      <c r="S1048" s="153"/>
      <c r="T1048" s="153"/>
      <c r="U1048" s="153"/>
      <c r="V1048" s="153"/>
      <c r="W1048" s="153"/>
      <c r="X1048" s="153"/>
      <c r="Y1048" s="153"/>
      <c r="Z1048" s="153"/>
      <c r="AA1048" s="153"/>
      <c r="AB1048" s="153"/>
      <c r="AC1048" s="153"/>
      <c r="AD1048" s="228"/>
      <c r="AE1048" s="228"/>
      <c r="AF1048" s="220"/>
      <c r="AG1048" s="255"/>
      <c r="AH1048" s="214"/>
      <c r="AI1048" s="90"/>
      <c r="AJ1048" s="90"/>
      <c r="AK1048" s="90"/>
      <c r="AL1048" s="90"/>
      <c r="AM1048" s="90"/>
      <c r="AN1048" s="90"/>
      <c r="AO1048" s="90"/>
      <c r="AP1048" s="274"/>
      <c r="AQ1048" s="274"/>
      <c r="AR1048" s="274"/>
      <c r="AS1048" s="274"/>
    </row>
    <row r="1049" spans="1:45" ht="15.95" customHeight="1">
      <c r="A1049" s="215"/>
      <c r="B1049" s="215"/>
      <c r="C1049" s="200"/>
      <c r="D1049" s="200"/>
      <c r="E1049" s="200"/>
      <c r="F1049" s="200"/>
      <c r="G1049" s="200"/>
      <c r="H1049" s="200"/>
      <c r="I1049" s="220"/>
      <c r="J1049" s="200"/>
      <c r="K1049" s="221"/>
      <c r="L1049" s="200"/>
      <c r="M1049" s="200"/>
      <c r="N1049" s="201"/>
      <c r="O1049" s="201"/>
      <c r="P1049" s="200"/>
      <c r="Q1049" s="200"/>
      <c r="R1049" s="200"/>
      <c r="S1049" s="200"/>
      <c r="T1049" s="200"/>
      <c r="U1049" s="200"/>
      <c r="V1049" s="200"/>
      <c r="W1049" s="200"/>
      <c r="X1049" s="201"/>
      <c r="Y1049" s="201"/>
      <c r="Z1049" s="201"/>
      <c r="AA1049" s="200"/>
      <c r="AB1049" s="200"/>
      <c r="AC1049" s="200"/>
      <c r="AD1049" s="229"/>
      <c r="AE1049" s="229"/>
      <c r="AF1049" s="220"/>
      <c r="AG1049" s="256"/>
      <c r="AH1049" s="277"/>
      <c r="AI1049" s="251"/>
      <c r="AJ1049" s="98"/>
      <c r="AK1049" s="6"/>
      <c r="AL1049" s="6"/>
      <c r="AM1049" s="6"/>
      <c r="AN1049" s="6"/>
      <c r="AO1049" s="6"/>
      <c r="AP1049" s="6"/>
      <c r="AQ1049" s="6"/>
      <c r="AR1049" s="6"/>
      <c r="AS1049" s="6"/>
    </row>
    <row r="1050" spans="1:45" ht="15.95" customHeight="1">
      <c r="A1050" s="216"/>
      <c r="B1050" s="216"/>
      <c r="C1050" s="202"/>
      <c r="D1050" s="202"/>
      <c r="E1050" s="202"/>
      <c r="F1050" s="202"/>
      <c r="G1050" s="202"/>
      <c r="H1050" s="202"/>
      <c r="J1050" s="202"/>
      <c r="K1050" s="222"/>
      <c r="L1050" s="202"/>
      <c r="M1050" s="202"/>
      <c r="N1050" s="202"/>
      <c r="O1050" s="203"/>
      <c r="P1050" s="202"/>
      <c r="Q1050" s="202"/>
      <c r="R1050" s="202"/>
      <c r="S1050" s="202"/>
      <c r="T1050" s="202"/>
      <c r="U1050" s="202"/>
      <c r="V1050" s="202"/>
      <c r="W1050" s="202"/>
      <c r="X1050" s="203"/>
      <c r="Y1050" s="203"/>
      <c r="Z1050" s="203"/>
      <c r="AA1050" s="202"/>
      <c r="AB1050" s="202"/>
      <c r="AC1050" s="202"/>
      <c r="AD1050" s="230"/>
      <c r="AE1050" s="230"/>
      <c r="AF1050" s="222"/>
      <c r="AG1050" s="257"/>
      <c r="AH1050" s="278"/>
      <c r="AI1050" s="252"/>
      <c r="AJ1050" s="118"/>
      <c r="AK1050" s="100"/>
      <c r="AL1050" s="100"/>
      <c r="AM1050" s="100"/>
      <c r="AN1050" s="100"/>
      <c r="AO1050" s="100"/>
      <c r="AP1050" s="100"/>
      <c r="AQ1050" s="100"/>
      <c r="AR1050" s="100"/>
      <c r="AS1050" s="100"/>
    </row>
    <row r="1051" spans="1:45" ht="14.25" hidden="1" customHeight="1">
      <c r="A1051" s="1" t="s">
        <v>0</v>
      </c>
      <c r="B1051" s="206" t="s">
        <v>1</v>
      </c>
      <c r="C1051" s="697" t="s">
        <v>2</v>
      </c>
      <c r="D1051" s="657"/>
      <c r="E1051" s="657"/>
      <c r="F1051" s="657"/>
      <c r="G1051" s="658"/>
      <c r="H1051" s="183" t="s">
        <v>60</v>
      </c>
      <c r="I1051" s="284"/>
      <c r="J1051" s="423"/>
      <c r="K1051" s="287"/>
      <c r="L1051" s="149"/>
      <c r="M1051" s="149"/>
      <c r="N1051" s="149"/>
      <c r="O1051" s="149"/>
      <c r="P1051" s="149"/>
      <c r="Q1051" s="149"/>
      <c r="R1051" s="149"/>
      <c r="S1051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051" s="768"/>
      <c r="U1051" s="768"/>
      <c r="V1051" s="768"/>
      <c r="W1051" s="768"/>
      <c r="X1051" s="768"/>
      <c r="Y1051" s="768"/>
      <c r="Z1051" s="768"/>
      <c r="AA1051" s="768"/>
      <c r="AB1051" s="768"/>
      <c r="AC1051" s="768"/>
      <c r="AD1051" s="768"/>
      <c r="AE1051" s="768"/>
      <c r="AF1051" s="768"/>
      <c r="AG1051" s="768"/>
      <c r="AH1051" s="768"/>
      <c r="AI1051" s="768"/>
      <c r="AJ1051" s="2"/>
      <c r="AK1051" s="2"/>
      <c r="AL1051" s="94"/>
      <c r="AM1051" s="94"/>
      <c r="AN1051" s="94"/>
      <c r="AO1051" s="94"/>
      <c r="AP1051" s="94"/>
      <c r="AQ1051" s="94"/>
      <c r="AR1051" s="94"/>
      <c r="AS1051" s="2"/>
    </row>
    <row r="1052" spans="1:45" ht="14.25" hidden="1" customHeight="1">
      <c r="A1052" s="207">
        <f>A2</f>
        <v>70</v>
      </c>
      <c r="B1052" s="208">
        <f>B2</f>
        <v>0</v>
      </c>
      <c r="C1052" s="679" t="s">
        <v>3</v>
      </c>
      <c r="D1052" s="680"/>
      <c r="E1052" s="680"/>
      <c r="F1052" s="680"/>
      <c r="G1052" s="681"/>
      <c r="H1052" s="767" t="s">
        <v>59</v>
      </c>
      <c r="I1052" s="716"/>
      <c r="J1052" s="716"/>
      <c r="K1052" s="716"/>
      <c r="L1052" s="716"/>
      <c r="M1052" s="716"/>
      <c r="N1052" s="786" t="s">
        <v>163</v>
      </c>
      <c r="O1052" s="786"/>
      <c r="P1052" s="786"/>
      <c r="Q1052" s="786"/>
      <c r="R1052" s="786"/>
      <c r="S1052" s="768"/>
      <c r="T1052" s="768"/>
      <c r="U1052" s="768"/>
      <c r="V1052" s="768"/>
      <c r="W1052" s="768"/>
      <c r="X1052" s="768"/>
      <c r="Y1052" s="768"/>
      <c r="Z1052" s="768"/>
      <c r="AA1052" s="768"/>
      <c r="AB1052" s="768"/>
      <c r="AC1052" s="768"/>
      <c r="AD1052" s="768"/>
      <c r="AE1052" s="768"/>
      <c r="AF1052" s="768"/>
      <c r="AG1052" s="768"/>
      <c r="AH1052" s="768"/>
      <c r="AI1052" s="768"/>
      <c r="AJ1052" s="2"/>
      <c r="AK1052" s="2"/>
      <c r="AL1052" s="39"/>
      <c r="AM1052" s="39"/>
      <c r="AN1052" s="39"/>
      <c r="AO1052" s="39"/>
      <c r="AP1052" s="39"/>
      <c r="AQ1052" s="39"/>
      <c r="AR1052" s="13"/>
      <c r="AS1052" s="2"/>
    </row>
    <row r="1053" spans="1:45" ht="14.25" hidden="1" customHeight="1">
      <c r="A1053" s="207">
        <f>A1055+A1054+A1056</f>
        <v>0</v>
      </c>
      <c r="B1053" s="209">
        <f>B1055+B1054</f>
        <v>0</v>
      </c>
      <c r="C1053" s="679" t="s">
        <v>4</v>
      </c>
      <c r="D1053" s="680"/>
      <c r="E1053" s="680"/>
      <c r="F1053" s="680"/>
      <c r="G1053" s="681"/>
      <c r="H1053" s="767" t="s">
        <v>68</v>
      </c>
      <c r="I1053" s="716"/>
      <c r="J1053" s="716"/>
      <c r="K1053" s="716"/>
      <c r="L1053" s="716"/>
      <c r="M1053" s="716"/>
      <c r="N1053" s="786"/>
      <c r="O1053" s="786"/>
      <c r="P1053" s="786"/>
      <c r="Q1053" s="786"/>
      <c r="R1053" s="786"/>
      <c r="S1053" s="768"/>
      <c r="T1053" s="768"/>
      <c r="U1053" s="768"/>
      <c r="V1053" s="768"/>
      <c r="W1053" s="768"/>
      <c r="X1053" s="768"/>
      <c r="Y1053" s="768"/>
      <c r="Z1053" s="768"/>
      <c r="AA1053" s="768"/>
      <c r="AB1053" s="768"/>
      <c r="AC1053" s="768"/>
      <c r="AD1053" s="768"/>
      <c r="AE1053" s="768"/>
      <c r="AF1053" s="768"/>
      <c r="AG1053" s="768"/>
      <c r="AH1053" s="768"/>
      <c r="AI1053" s="768"/>
      <c r="AJ1053" s="2"/>
      <c r="AK1053" s="2"/>
      <c r="AL1053" s="89"/>
      <c r="AM1053" s="89"/>
      <c r="AN1053" s="744" t="s">
        <v>150</v>
      </c>
      <c r="AO1053" s="744"/>
      <c r="AP1053" s="744"/>
      <c r="AQ1053" s="744"/>
      <c r="AR1053" s="744"/>
      <c r="AS1053" s="744"/>
    </row>
    <row r="1054" spans="1:45" ht="14.25" hidden="1" customHeight="1">
      <c r="A1054" s="182">
        <f>COUNTIF(I11:I2550,"د ټولګي لوړتیا")/3</f>
        <v>0</v>
      </c>
      <c r="B1054" s="209">
        <f>COUNTIF(I11:I2550,"بریالی")</f>
        <v>0</v>
      </c>
      <c r="C1054" s="679" t="s">
        <v>39</v>
      </c>
      <c r="D1054" s="680"/>
      <c r="E1054" s="680"/>
      <c r="F1054" s="680"/>
      <c r="G1054" s="681"/>
      <c r="H1054" s="183"/>
      <c r="I1054" s="284"/>
      <c r="J1054" s="423"/>
      <c r="K1054" s="287"/>
      <c r="L1054" s="149"/>
      <c r="M1054" s="149"/>
      <c r="N1054" s="149"/>
      <c r="O1054" s="149"/>
      <c r="P1054" s="149"/>
      <c r="Q1054" s="149"/>
      <c r="R1054" s="149"/>
      <c r="S1054" s="768"/>
      <c r="T1054" s="768"/>
      <c r="U1054" s="768"/>
      <c r="V1054" s="768"/>
      <c r="W1054" s="768"/>
      <c r="X1054" s="768"/>
      <c r="Y1054" s="768"/>
      <c r="Z1054" s="768"/>
      <c r="AA1054" s="768"/>
      <c r="AB1054" s="768"/>
      <c r="AC1054" s="768"/>
      <c r="AD1054" s="768"/>
      <c r="AE1054" s="768"/>
      <c r="AF1054" s="768"/>
      <c r="AG1054" s="768"/>
      <c r="AH1054" s="768"/>
      <c r="AI1054" s="768"/>
      <c r="AJ1054" s="2"/>
      <c r="AK1054" s="2"/>
      <c r="AL1054" s="95"/>
      <c r="AM1054" s="95"/>
      <c r="AN1054" s="95"/>
      <c r="AO1054" s="95"/>
      <c r="AP1054" s="95"/>
      <c r="AQ1054" s="95"/>
      <c r="AR1054" s="95"/>
      <c r="AS1054" s="2"/>
    </row>
    <row r="1055" spans="1:45" ht="14.25" hidden="1" customHeight="1">
      <c r="A1055" s="207">
        <f>COUNTIF(I11:I2550,"د ټولګي تکرار")</f>
        <v>0</v>
      </c>
      <c r="B1055" s="208">
        <f>COUNTIF(I11:I2550,"لازیاته هڅه")</f>
        <v>0</v>
      </c>
      <c r="C1055" s="679" t="s">
        <v>40</v>
      </c>
      <c r="D1055" s="680"/>
      <c r="E1055" s="680"/>
      <c r="F1055" s="680"/>
      <c r="G1055" s="681"/>
      <c r="H1055" s="183"/>
      <c r="I1055" s="284"/>
      <c r="J1055" s="423"/>
      <c r="K1055" s="287"/>
      <c r="L1055" s="149"/>
      <c r="M1055" s="149"/>
      <c r="N1055" s="149"/>
      <c r="O1055" s="149"/>
      <c r="P1055" s="149"/>
      <c r="Q1055" s="149"/>
      <c r="R1055" s="149"/>
      <c r="S1055" s="768"/>
      <c r="T1055" s="768"/>
      <c r="U1055" s="768"/>
      <c r="V1055" s="768"/>
      <c r="W1055" s="768"/>
      <c r="X1055" s="768"/>
      <c r="Y1055" s="768"/>
      <c r="Z1055" s="768"/>
      <c r="AA1055" s="768"/>
      <c r="AB1055" s="768"/>
      <c r="AC1055" s="768"/>
      <c r="AD1055" s="768"/>
      <c r="AE1055" s="768"/>
      <c r="AF1055" s="768"/>
      <c r="AG1055" s="768"/>
      <c r="AH1055" s="768"/>
      <c r="AI1055" s="768"/>
      <c r="AJ1055" s="2"/>
      <c r="AK1055" s="2"/>
      <c r="AL1055" s="95"/>
      <c r="AM1055" s="95"/>
      <c r="AN1055" s="95"/>
      <c r="AO1055" s="95"/>
      <c r="AP1055" s="95"/>
      <c r="AQ1055" s="95"/>
      <c r="AR1055" s="95"/>
      <c r="AS1055" s="2"/>
    </row>
    <row r="1056" spans="1:45" ht="14.25" hidden="1" customHeight="1">
      <c r="A1056" s="182">
        <f>COUNTIF(I11:I2550,"مشروط")</f>
        <v>0</v>
      </c>
      <c r="B1056" s="209">
        <v>0</v>
      </c>
      <c r="C1056" s="679" t="s">
        <v>5</v>
      </c>
      <c r="D1056" s="680"/>
      <c r="E1056" s="680"/>
      <c r="F1056" s="680"/>
      <c r="G1056" s="681"/>
      <c r="H1056" s="183"/>
      <c r="I1056" s="284"/>
      <c r="J1056" s="423"/>
      <c r="K1056" s="287"/>
      <c r="L1056" s="149"/>
      <c r="M1056" s="149"/>
      <c r="N1056" s="149"/>
      <c r="O1056" s="149"/>
      <c r="P1056" s="149"/>
      <c r="Q1056" s="149"/>
      <c r="R1056" s="149"/>
      <c r="S1056" s="768"/>
      <c r="T1056" s="768"/>
      <c r="U1056" s="768"/>
      <c r="V1056" s="768"/>
      <c r="W1056" s="768"/>
      <c r="X1056" s="768"/>
      <c r="Y1056" s="768"/>
      <c r="Z1056" s="768"/>
      <c r="AA1056" s="768"/>
      <c r="AB1056" s="768"/>
      <c r="AC1056" s="768"/>
      <c r="AD1056" s="768"/>
      <c r="AE1056" s="768"/>
      <c r="AF1056" s="768"/>
      <c r="AG1056" s="768"/>
      <c r="AH1056" s="768"/>
      <c r="AI1056" s="768"/>
      <c r="AJ1056" s="2"/>
      <c r="AK1056" s="2"/>
      <c r="AL1056" s="2"/>
      <c r="AM1056" s="2"/>
      <c r="AN1056" s="2"/>
      <c r="AO1056" s="2"/>
      <c r="AP1056" s="2"/>
      <c r="AQ1056" s="2"/>
      <c r="AR1056" s="13"/>
      <c r="AS1056" s="2"/>
    </row>
    <row r="1057" spans="1:45" ht="14.25" hidden="1" customHeight="1">
      <c r="A1057" s="182">
        <f>A1052-A1053</f>
        <v>70</v>
      </c>
      <c r="B1057" s="209">
        <f>B1052-B1053</f>
        <v>0</v>
      </c>
      <c r="C1057" s="679" t="s">
        <v>6</v>
      </c>
      <c r="D1057" s="680"/>
      <c r="E1057" s="680"/>
      <c r="F1057" s="680"/>
      <c r="G1057" s="681"/>
      <c r="H1057" s="149"/>
      <c r="I1057" s="284"/>
      <c r="J1057" s="185"/>
      <c r="K1057" s="285"/>
      <c r="L1057" s="185"/>
      <c r="M1057" s="185"/>
      <c r="N1057" s="185"/>
      <c r="O1057" s="185"/>
      <c r="P1057" s="185"/>
      <c r="Q1057" s="185"/>
      <c r="R1057" s="185"/>
      <c r="S1057" s="768"/>
      <c r="T1057" s="768"/>
      <c r="U1057" s="768"/>
      <c r="V1057" s="768"/>
      <c r="W1057" s="768"/>
      <c r="X1057" s="768"/>
      <c r="Y1057" s="768"/>
      <c r="Z1057" s="768"/>
      <c r="AA1057" s="768"/>
      <c r="AB1057" s="768"/>
      <c r="AC1057" s="768"/>
      <c r="AD1057" s="768"/>
      <c r="AE1057" s="768"/>
      <c r="AF1057" s="768"/>
      <c r="AG1057" s="768"/>
      <c r="AH1057" s="768"/>
      <c r="AI1057" s="768"/>
      <c r="AJ1057" s="96"/>
      <c r="AK1057" s="96"/>
      <c r="AL1057" s="96"/>
      <c r="AM1057" s="96"/>
      <c r="AN1057" s="743" t="s">
        <v>149</v>
      </c>
      <c r="AO1057" s="743"/>
      <c r="AP1057" s="743"/>
      <c r="AQ1057" s="743"/>
      <c r="AR1057" s="743"/>
      <c r="AS1057" s="743"/>
    </row>
    <row r="1058" spans="1:45" ht="14.25" hidden="1" customHeight="1" thickBot="1">
      <c r="A1058" s="210">
        <v>0</v>
      </c>
      <c r="B1058" s="211">
        <v>0</v>
      </c>
      <c r="C1058" s="699" t="s">
        <v>7</v>
      </c>
      <c r="D1058" s="700"/>
      <c r="E1058" s="700"/>
      <c r="F1058" s="700"/>
      <c r="G1058" s="701"/>
      <c r="H1058" s="186"/>
      <c r="I1058" s="286"/>
      <c r="J1058" s="187"/>
      <c r="K1058" s="218"/>
      <c r="L1058" s="187"/>
      <c r="M1058" s="187"/>
      <c r="N1058" s="187"/>
      <c r="O1058" s="187"/>
      <c r="P1058" s="187"/>
      <c r="Q1058" s="187"/>
      <c r="R1058" s="187"/>
      <c r="S1058" s="187"/>
      <c r="T1058" s="187"/>
      <c r="U1058" s="187"/>
      <c r="V1058" s="187"/>
      <c r="W1058" s="187"/>
      <c r="X1058" s="187"/>
      <c r="Y1058" s="187"/>
      <c r="Z1058" s="187"/>
      <c r="AA1058" s="187"/>
      <c r="AB1058" s="187"/>
      <c r="AC1058" s="187"/>
      <c r="AD1058" s="223"/>
      <c r="AE1058" s="223"/>
      <c r="AF1058" s="218"/>
      <c r="AG1058" s="253"/>
      <c r="AH1058" s="276"/>
      <c r="AI1058" s="250"/>
      <c r="AJ1058" s="97"/>
      <c r="AK1058" s="97"/>
      <c r="AL1058" s="97"/>
      <c r="AM1058" s="97"/>
      <c r="AN1058" s="5"/>
      <c r="AO1058" s="5"/>
      <c r="AP1058" s="5"/>
      <c r="AQ1058" s="5"/>
      <c r="AR1058" s="14"/>
      <c r="AS1058" s="5"/>
    </row>
    <row r="1059" spans="1:45" ht="15" hidden="1" customHeight="1">
      <c r="A1059" s="747" t="s">
        <v>61</v>
      </c>
      <c r="B1059" s="748"/>
      <c r="C1059" s="697" t="s">
        <v>8</v>
      </c>
      <c r="D1059" s="657"/>
      <c r="E1059" s="657"/>
      <c r="F1059" s="657"/>
      <c r="G1059" s="658"/>
      <c r="H1059" s="783" t="s">
        <v>9</v>
      </c>
      <c r="I1059" s="729" t="s">
        <v>50</v>
      </c>
      <c r="J1059" s="758" t="s">
        <v>117</v>
      </c>
      <c r="K1059" s="729" t="s">
        <v>47</v>
      </c>
      <c r="L1059" s="758" t="s">
        <v>10</v>
      </c>
      <c r="M1059" s="758" t="s">
        <v>11</v>
      </c>
      <c r="N1059" s="758" t="s">
        <v>44</v>
      </c>
      <c r="O1059" s="758" t="s">
        <v>12</v>
      </c>
      <c r="P1059" s="758" t="s">
        <v>13</v>
      </c>
      <c r="Q1059" s="758" t="s">
        <v>14</v>
      </c>
      <c r="R1059" s="758" t="s">
        <v>15</v>
      </c>
      <c r="S1059" s="758" t="s">
        <v>45</v>
      </c>
      <c r="T1059" s="758" t="s">
        <v>16</v>
      </c>
      <c r="U1059" s="758" t="s">
        <v>17</v>
      </c>
      <c r="V1059" s="758" t="s">
        <v>18</v>
      </c>
      <c r="W1059" s="758" t="s">
        <v>19</v>
      </c>
      <c r="X1059" s="758" t="s">
        <v>20</v>
      </c>
      <c r="Y1059" s="758" t="s">
        <v>55</v>
      </c>
      <c r="Z1059" s="758" t="s">
        <v>54</v>
      </c>
      <c r="AA1059" s="758" t="s">
        <v>53</v>
      </c>
      <c r="AB1059" s="758" t="s">
        <v>21</v>
      </c>
      <c r="AC1059" s="787" t="s">
        <v>22</v>
      </c>
      <c r="AD1059" s="733" t="s">
        <v>56</v>
      </c>
      <c r="AE1059" s="734"/>
      <c r="AF1059" s="729" t="s">
        <v>148</v>
      </c>
      <c r="AG1059" s="735" t="s">
        <v>43</v>
      </c>
      <c r="AH1059" s="769" t="s">
        <v>41</v>
      </c>
      <c r="AI1059" s="763" t="s">
        <v>23</v>
      </c>
      <c r="AJ1059" s="759" t="s">
        <v>24</v>
      </c>
      <c r="AK1059" s="670" t="s">
        <v>25</v>
      </c>
      <c r="AL1059" s="755" t="s">
        <v>57</v>
      </c>
      <c r="AM1059" s="756"/>
      <c r="AN1059" s="756"/>
      <c r="AO1059" s="756"/>
      <c r="AP1059" s="756"/>
      <c r="AQ1059" s="756"/>
      <c r="AR1059" s="757"/>
      <c r="AS1059" s="753" t="s">
        <v>26</v>
      </c>
    </row>
    <row r="1060" spans="1:45" ht="48.75" hidden="1" customHeight="1" thickBot="1">
      <c r="A1060" s="749"/>
      <c r="B1060" s="750"/>
      <c r="C1060" s="280" t="s">
        <v>27</v>
      </c>
      <c r="D1060" s="425" t="s">
        <v>28</v>
      </c>
      <c r="E1060" s="425" t="s">
        <v>29</v>
      </c>
      <c r="F1060" s="425" t="s">
        <v>30</v>
      </c>
      <c r="G1060" s="188" t="s">
        <v>51</v>
      </c>
      <c r="H1060" s="784"/>
      <c r="I1060" s="662"/>
      <c r="J1060" s="656"/>
      <c r="K1060" s="662"/>
      <c r="L1060" s="656"/>
      <c r="M1060" s="656"/>
      <c r="N1060" s="656"/>
      <c r="O1060" s="656"/>
      <c r="P1060" s="656"/>
      <c r="Q1060" s="656"/>
      <c r="R1060" s="656"/>
      <c r="S1060" s="656"/>
      <c r="T1060" s="656"/>
      <c r="U1060" s="656"/>
      <c r="V1060" s="656"/>
      <c r="W1060" s="656"/>
      <c r="X1060" s="656"/>
      <c r="Y1060" s="656"/>
      <c r="Z1060" s="656"/>
      <c r="AA1060" s="656"/>
      <c r="AB1060" s="656"/>
      <c r="AC1060" s="788"/>
      <c r="AD1060" s="711"/>
      <c r="AE1060" s="712"/>
      <c r="AF1060" s="662"/>
      <c r="AG1060" s="665"/>
      <c r="AH1060" s="816"/>
      <c r="AI1060" s="686"/>
      <c r="AJ1060" s="760"/>
      <c r="AK1060" s="761"/>
      <c r="AL1060" s="9" t="s">
        <v>31</v>
      </c>
      <c r="AM1060" s="10" t="s">
        <v>32</v>
      </c>
      <c r="AN1060" s="10" t="s">
        <v>33</v>
      </c>
      <c r="AO1060" s="11" t="s">
        <v>34</v>
      </c>
      <c r="AP1060" s="10" t="s">
        <v>35</v>
      </c>
      <c r="AQ1060" s="10" t="s">
        <v>36</v>
      </c>
      <c r="AR1060" s="15" t="s">
        <v>37</v>
      </c>
      <c r="AS1060" s="695"/>
    </row>
    <row r="1061" spans="1:45" ht="37.5" hidden="1" customHeight="1" thickBot="1">
      <c r="A1061" s="749"/>
      <c r="B1061" s="750"/>
      <c r="C1061" s="190">
        <v>0</v>
      </c>
      <c r="D1061" s="154">
        <v>0</v>
      </c>
      <c r="E1061" s="154">
        <f>G1061-(C1061+D1061+F1061)</f>
        <v>0</v>
      </c>
      <c r="F1061" s="154"/>
      <c r="G1061" s="191"/>
      <c r="H1061" s="192" t="str">
        <f>IF(E1061&gt;=48,"/",IF(AR1061="","",IF(OR(AC1061&lt;40,L1061&lt;40,M1061&lt;40,N1061&lt;40,O1061&lt;40,P1061&lt;40,Q1061&lt;40,R1061&lt;40,S1061&lt;40,T1061&lt;40,U1061&lt;40,V1061&lt;40,W1061&lt;40,X1061&lt;40,Z1061&lt;40,AA1061&lt;40,AB1061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61" s="205" t="str">
        <f>IF(E1061&gt;=48,"محروم",IF(AR1061="","",IF(AND(#REF!&lt;4,#REF!&gt;0),"مشروط",IF(#REF!&gt;=4,"د ټولګي تکرار",IF(H1061="هـــ","د ټولګي تکرار","د ټولګي لوړتیا")))))</f>
        <v/>
      </c>
      <c r="J1061" s="758">
        <f>(K1061+K1062+K1065)/49</f>
        <v>0</v>
      </c>
      <c r="K1061" s="205">
        <f>SUM(L1061:AC1061)</f>
        <v>0</v>
      </c>
      <c r="L1061" s="154"/>
      <c r="M1061" s="190"/>
      <c r="N1061" s="190"/>
      <c r="O1061" s="190"/>
      <c r="P1061" s="190"/>
      <c r="Q1061" s="190"/>
      <c r="R1061" s="190"/>
      <c r="S1061" s="190"/>
      <c r="T1061" s="190"/>
      <c r="U1061" s="190"/>
      <c r="V1061" s="190"/>
      <c r="W1061" s="190"/>
      <c r="X1061" s="190"/>
      <c r="Y1061" s="190"/>
      <c r="Z1061" s="190"/>
      <c r="AA1061" s="190"/>
      <c r="AB1061" s="190"/>
      <c r="AC1061" s="193"/>
      <c r="AD1061" s="745" t="s">
        <v>114</v>
      </c>
      <c r="AE1061" s="746"/>
      <c r="AF1061" s="205"/>
      <c r="AG1061" s="735" t="s">
        <v>38</v>
      </c>
      <c r="AH1061" s="769"/>
      <c r="AI1061" s="763" t="s">
        <v>52</v>
      </c>
      <c r="AJ1061" s="759"/>
      <c r="AK1061" s="670"/>
      <c r="AL1061" s="777"/>
      <c r="AM1061" s="759"/>
      <c r="AN1061" s="759"/>
      <c r="AO1061" s="759"/>
      <c r="AP1061" s="780"/>
      <c r="AQ1061" s="780"/>
      <c r="AR1061" s="673"/>
      <c r="AS1061" s="670">
        <v>71</v>
      </c>
    </row>
    <row r="1062" spans="1:45" ht="37.5" hidden="1" customHeight="1" thickBot="1">
      <c r="A1062" s="749"/>
      <c r="B1062" s="750"/>
      <c r="C1062" s="190">
        <v>0</v>
      </c>
      <c r="D1062" s="154">
        <v>0</v>
      </c>
      <c r="E1062" s="154">
        <f>G1062-(C1062+D1062+F1062)</f>
        <v>0</v>
      </c>
      <c r="F1062" s="154"/>
      <c r="G1062" s="191"/>
      <c r="H1062" s="192" t="str">
        <f>IF(E1062&gt;=48,"/",IF(AR1061="","",IF(OR(AC1062&lt;40,L1062&lt;40,M1062&lt;40,N1062&lt;40,O1062&lt;40,P1062&lt;40,Q1062&lt;40,R1062&lt;40,T1062&lt;40,U1062&lt;40,V1062&lt;40,W1062&lt;40,X1062&lt;40,Z1062&lt;40,AA1062&lt;40,AB1062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62" s="205" t="str">
        <f>IF(E1062&gt;=48,"محروم",IF(AR1061="","",IF(AND(#REF!&lt;4,#REF!&gt;0),"مشروط",IF(#REF!&gt;=4,"د ټولګي تکرار",IF(H1062="هـــ","د ټولګي تکرار","د ټولګي لوړتیا")))))</f>
        <v/>
      </c>
      <c r="J1062" s="655"/>
      <c r="K1062" s="420">
        <f>SUM(L1062:AC1062)</f>
        <v>0</v>
      </c>
      <c r="L1062" s="419"/>
      <c r="M1062" s="194"/>
      <c r="N1062" s="194"/>
      <c r="O1062" s="194"/>
      <c r="P1062" s="194"/>
      <c r="Q1062" s="194"/>
      <c r="R1062" s="194"/>
      <c r="S1062" s="194"/>
      <c r="T1062" s="154"/>
      <c r="U1062" s="194"/>
      <c r="V1062" s="194"/>
      <c r="W1062" s="194"/>
      <c r="X1062" s="194"/>
      <c r="Y1062" s="194"/>
      <c r="Z1062" s="194"/>
      <c r="AA1062" s="194"/>
      <c r="AB1062" s="194"/>
      <c r="AC1062" s="195"/>
      <c r="AD1062" s="724" t="s">
        <v>115</v>
      </c>
      <c r="AE1062" s="725"/>
      <c r="AF1062" s="205"/>
      <c r="AG1062" s="653"/>
      <c r="AH1062" s="770"/>
      <c r="AI1062" s="685"/>
      <c r="AJ1062" s="775"/>
      <c r="AK1062" s="671"/>
      <c r="AL1062" s="778"/>
      <c r="AM1062" s="775"/>
      <c r="AN1062" s="775"/>
      <c r="AO1062" s="775"/>
      <c r="AP1062" s="781"/>
      <c r="AQ1062" s="781"/>
      <c r="AR1062" s="674"/>
      <c r="AS1062" s="671"/>
    </row>
    <row r="1063" spans="1:45" ht="37.5" hidden="1" customHeight="1">
      <c r="A1063" s="749"/>
      <c r="B1063" s="750"/>
      <c r="C1063" s="197">
        <v>0</v>
      </c>
      <c r="D1063" s="155">
        <v>0</v>
      </c>
      <c r="E1063" s="422">
        <f>G1063-(F1063+C1063+D1063)</f>
        <v>0</v>
      </c>
      <c r="F1063" s="422"/>
      <c r="G1063" s="196"/>
      <c r="H1063" s="197" t="str">
        <f>IF(G1063="","",IF(AR1061="","",IF(E1063&gt;=48,"/",IF(OR(AC1063&lt;16,AB1063&lt;16,AA1063&lt;16,Z1063&lt;16,X1063&lt;16,W1063&lt;16,V1063&lt;16,U1063&lt;16,T1063&lt;16,R1063&lt;16,Q1063&lt;16,P1063&lt;16,O1063&lt;16,N1063&lt;16,M1063&lt;16,L1063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063" s="262" t="str">
        <f>IF(G1063="","",IF(AR1061="","",IF(E1063&gt;=48,"محروم",IF(H1063="هــ","لازیاته هڅه","بریالی"))))</f>
        <v/>
      </c>
      <c r="J1063" s="655"/>
      <c r="K1063" s="262">
        <f>SUM(L1063:AC1063)</f>
        <v>0</v>
      </c>
      <c r="L1063" s="155"/>
      <c r="M1063" s="155"/>
      <c r="N1063" s="155"/>
      <c r="O1063" s="155"/>
      <c r="P1063" s="155"/>
      <c r="Q1063" s="155"/>
      <c r="R1063" s="155"/>
      <c r="S1063" s="155"/>
      <c r="T1063" s="155"/>
      <c r="U1063" s="155"/>
      <c r="V1063" s="155"/>
      <c r="W1063" s="155"/>
      <c r="X1063" s="155"/>
      <c r="Y1063" s="155"/>
      <c r="Z1063" s="155"/>
      <c r="AA1063" s="155"/>
      <c r="AB1063" s="155"/>
      <c r="AC1063" s="196"/>
      <c r="AD1063" s="224" t="s">
        <v>49</v>
      </c>
      <c r="AE1063" s="738" t="s">
        <v>116</v>
      </c>
      <c r="AF1063" s="729"/>
      <c r="AG1063" s="653"/>
      <c r="AH1063" s="770"/>
      <c r="AI1063" s="685"/>
      <c r="AJ1063" s="775"/>
      <c r="AK1063" s="671"/>
      <c r="AL1063" s="778"/>
      <c r="AM1063" s="775"/>
      <c r="AN1063" s="775"/>
      <c r="AO1063" s="775"/>
      <c r="AP1063" s="781"/>
      <c r="AQ1063" s="781"/>
      <c r="AR1063" s="674"/>
      <c r="AS1063" s="671"/>
    </row>
    <row r="1064" spans="1:45" ht="25.5" hidden="1" customHeight="1">
      <c r="A1064" s="749"/>
      <c r="B1064" s="750"/>
      <c r="C1064" s="279">
        <v>0</v>
      </c>
      <c r="D1064" s="273">
        <v>0</v>
      </c>
      <c r="E1064" s="156" t="str">
        <f>IF(G1064="","",G1064-F1064)</f>
        <v/>
      </c>
      <c r="F1064" s="156" t="str">
        <f>IF(F1065="","",F1065-F1063)</f>
        <v/>
      </c>
      <c r="G1064" s="204" t="str">
        <f>IF(G1065="","",G1065-G1063)</f>
        <v/>
      </c>
      <c r="H1064" s="765" t="str">
        <f>IF(G1065=0,"",IF(E1065&gt;=48,"/",IF(OR(AC1065&lt;40,L1065&lt;40,M1065&lt;40,N1065&lt;40,O1065&lt;40,P1065&lt;40,Q1065&lt;40,R1065&lt;40,T1065&lt;40,U1065&lt;40,V1065&lt;40,W1065&lt;40,X1065&lt;40,Z1065&lt;40,AA1065&lt;40,AB1065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64" s="727" t="str">
        <f>IF(G1065=0,"",IF(E1065&gt;=48,"محروم",IF(AND(#REF!&lt;4,#REF!&gt;0),"مشروط",IF(#REF!&gt;=4,"د ټولګي تکرار",IF(H1064="هـــ","د ټولګي تکرار","د ټولګي لوړتیا")))))</f>
        <v/>
      </c>
      <c r="J1064" s="655"/>
      <c r="K1064" s="424">
        <f>SUM(L1064:AC1064)</f>
        <v>0</v>
      </c>
      <c r="L1064" s="156"/>
      <c r="M1064" s="156"/>
      <c r="N1064" s="156"/>
      <c r="O1064" s="156"/>
      <c r="P1064" s="156"/>
      <c r="Q1064" s="156"/>
      <c r="R1064" s="156"/>
      <c r="S1064" s="156"/>
      <c r="T1064" s="156"/>
      <c r="U1064" s="156"/>
      <c r="V1064" s="156"/>
      <c r="W1064" s="156"/>
      <c r="X1064" s="156"/>
      <c r="Y1064" s="156"/>
      <c r="Z1064" s="156"/>
      <c r="AA1064" s="156"/>
      <c r="AB1064" s="156"/>
      <c r="AC1064" s="198"/>
      <c r="AD1064" s="225" t="s">
        <v>0</v>
      </c>
      <c r="AE1064" s="738"/>
      <c r="AF1064" s="661"/>
      <c r="AG1064" s="653"/>
      <c r="AH1064" s="770"/>
      <c r="AI1064" s="685"/>
      <c r="AJ1064" s="775"/>
      <c r="AK1064" s="671"/>
      <c r="AL1064" s="778"/>
      <c r="AM1064" s="775"/>
      <c r="AN1064" s="775"/>
      <c r="AO1064" s="775"/>
      <c r="AP1064" s="781"/>
      <c r="AQ1064" s="781"/>
      <c r="AR1064" s="674"/>
      <c r="AS1064" s="671"/>
    </row>
    <row r="1065" spans="1:45" ht="25.5" hidden="1" customHeight="1">
      <c r="A1065" s="751"/>
      <c r="B1065" s="752"/>
      <c r="C1065" s="189">
        <f>C1064+C1063</f>
        <v>0</v>
      </c>
      <c r="D1065" s="156">
        <v>0</v>
      </c>
      <c r="E1065" s="156">
        <f>G1065-(C1065+D1065+F1065)</f>
        <v>0</v>
      </c>
      <c r="F1065" s="156"/>
      <c r="G1065" s="188"/>
      <c r="H1065" s="766"/>
      <c r="I1065" s="728"/>
      <c r="J1065" s="715"/>
      <c r="K1065" s="263">
        <f t="shared" ref="K1065:R1065" si="227">SUM(K1064+K1063)</f>
        <v>0</v>
      </c>
      <c r="L1065" s="156">
        <f t="shared" si="227"/>
        <v>0</v>
      </c>
      <c r="M1065" s="189">
        <f t="shared" si="227"/>
        <v>0</v>
      </c>
      <c r="N1065" s="189">
        <f t="shared" si="227"/>
        <v>0</v>
      </c>
      <c r="O1065" s="189">
        <f t="shared" si="227"/>
        <v>0</v>
      </c>
      <c r="P1065" s="189">
        <f t="shared" si="227"/>
        <v>0</v>
      </c>
      <c r="Q1065" s="189">
        <f t="shared" si="227"/>
        <v>0</v>
      </c>
      <c r="R1065" s="189">
        <f t="shared" si="227"/>
        <v>0</v>
      </c>
      <c r="S1065" s="189"/>
      <c r="T1065" s="189">
        <f t="shared" ref="T1065:X1065" si="228">SUM(T1064+T1063)</f>
        <v>0</v>
      </c>
      <c r="U1065" s="189">
        <f t="shared" si="228"/>
        <v>0</v>
      </c>
      <c r="V1065" s="189">
        <f t="shared" si="228"/>
        <v>0</v>
      </c>
      <c r="W1065" s="189">
        <f t="shared" si="228"/>
        <v>0</v>
      </c>
      <c r="X1065" s="189">
        <f t="shared" si="228"/>
        <v>0</v>
      </c>
      <c r="Y1065" s="189"/>
      <c r="Z1065" s="189">
        <f t="shared" ref="Z1065:AB1065" si="229">SUM(Z1064+Z1063)</f>
        <v>0</v>
      </c>
      <c r="AA1065" s="189">
        <f t="shared" si="229"/>
        <v>0</v>
      </c>
      <c r="AB1065" s="189">
        <f t="shared" si="229"/>
        <v>0</v>
      </c>
      <c r="AC1065" s="204">
        <f>SUM(AC1064+AC1063)</f>
        <v>0</v>
      </c>
      <c r="AD1065" s="226" t="s">
        <v>48</v>
      </c>
      <c r="AE1065" s="739"/>
      <c r="AF1065" s="728"/>
      <c r="AG1065" s="654"/>
      <c r="AH1065" s="771"/>
      <c r="AI1065" s="772"/>
      <c r="AJ1065" s="776"/>
      <c r="AK1065" s="672"/>
      <c r="AL1065" s="779"/>
      <c r="AM1065" s="776"/>
      <c r="AN1065" s="776"/>
      <c r="AO1065" s="776"/>
      <c r="AP1065" s="782"/>
      <c r="AQ1065" s="782"/>
      <c r="AR1065" s="675"/>
      <c r="AS1065" s="672"/>
    </row>
    <row r="1066" spans="1:45" ht="15" hidden="1" customHeight="1">
      <c r="A1066" s="704" t="s">
        <v>120</v>
      </c>
      <c r="B1066" s="705"/>
      <c r="C1066" s="705"/>
      <c r="D1066" s="705"/>
      <c r="E1066" s="705"/>
      <c r="F1066" s="705"/>
      <c r="G1066" s="705"/>
      <c r="H1066" s="705"/>
      <c r="I1066" s="705"/>
      <c r="J1066" s="705"/>
      <c r="K1066" s="704" t="s">
        <v>119</v>
      </c>
      <c r="L1066" s="705"/>
      <c r="M1066" s="705"/>
      <c r="N1066" s="705"/>
      <c r="O1066" s="705"/>
      <c r="P1066" s="705"/>
      <c r="Q1066" s="705"/>
      <c r="R1066" s="705"/>
      <c r="S1066" s="705"/>
      <c r="T1066" s="705"/>
      <c r="U1066" s="705"/>
      <c r="V1066" s="705"/>
      <c r="W1066" s="705"/>
      <c r="X1066" s="705"/>
      <c r="Y1066" s="705"/>
      <c r="Z1066" s="705"/>
      <c r="AA1066" s="705"/>
      <c r="AB1066" s="705"/>
      <c r="AC1066" s="717"/>
      <c r="AD1066" s="718" t="s">
        <v>118</v>
      </c>
      <c r="AE1066" s="719"/>
      <c r="AF1066" s="719"/>
      <c r="AG1066" s="719"/>
      <c r="AH1066" s="719"/>
      <c r="AI1066" s="719"/>
      <c r="AJ1066" s="719"/>
      <c r="AK1066" s="719"/>
      <c r="AL1066" s="719"/>
      <c r="AM1066" s="719"/>
      <c r="AN1066" s="719"/>
      <c r="AO1066" s="719"/>
      <c r="AP1066" s="719"/>
      <c r="AQ1066" s="719"/>
      <c r="AR1066" s="719"/>
      <c r="AS1066" s="720"/>
    </row>
    <row r="1067" spans="1:45" ht="15.75" hidden="1" customHeight="1" thickBot="1">
      <c r="A1067" s="212"/>
      <c r="B1067" s="213"/>
      <c r="C1067" s="152"/>
      <c r="D1067" s="152"/>
      <c r="E1067" s="152"/>
      <c r="F1067" s="152"/>
      <c r="G1067" s="152"/>
      <c r="H1067" s="152"/>
      <c r="I1067" s="219"/>
      <c r="J1067" s="152"/>
      <c r="K1067" s="219"/>
      <c r="L1067" s="152"/>
      <c r="M1067" s="152"/>
      <c r="N1067" s="152"/>
      <c r="O1067" s="152"/>
      <c r="P1067" s="152"/>
      <c r="Q1067" s="152"/>
      <c r="R1067" s="152"/>
      <c r="S1067" s="152"/>
      <c r="T1067" s="152"/>
      <c r="U1067" s="152"/>
      <c r="V1067" s="152"/>
      <c r="W1067" s="152"/>
      <c r="X1067" s="152"/>
      <c r="Y1067" s="152"/>
      <c r="Z1067" s="152"/>
      <c r="AA1067" s="152"/>
      <c r="AB1067" s="152"/>
      <c r="AC1067" s="152"/>
      <c r="AD1067" s="227"/>
      <c r="AE1067" s="227"/>
      <c r="AF1067" s="219"/>
      <c r="AG1067" s="254"/>
      <c r="AH1067" s="213"/>
      <c r="AI1067" s="88"/>
      <c r="AJ1067" s="88"/>
      <c r="AK1067" s="88"/>
      <c r="AL1067" s="88"/>
      <c r="AM1067" s="88"/>
      <c r="AN1067" s="88"/>
      <c r="AO1067" s="88"/>
      <c r="AP1067" s="773" t="s">
        <v>58</v>
      </c>
      <c r="AQ1067" s="773"/>
      <c r="AR1067" s="773"/>
      <c r="AS1067" s="774"/>
    </row>
    <row r="1068" spans="1:45" ht="37.5" hidden="1" customHeight="1" thickBot="1">
      <c r="A1068" s="747" t="s">
        <v>61</v>
      </c>
      <c r="B1068" s="748"/>
      <c r="C1068" s="190">
        <v>0</v>
      </c>
      <c r="D1068" s="154">
        <v>0</v>
      </c>
      <c r="E1068" s="154">
        <f>G1068-(C1068+D1068+F1068)</f>
        <v>0</v>
      </c>
      <c r="F1068" s="154"/>
      <c r="G1068" s="191"/>
      <c r="H1068" s="192" t="str">
        <f>IF(E1068&gt;=48,"/",IF(AR1068="","",IF(OR(AC1068&lt;40,L1068&lt;40,M1068&lt;40,N1068&lt;40,O1068&lt;40,P1068&lt;40,Q1068&lt;40,R1068&lt;40,S1068&lt;40,T1068&lt;40,U1068&lt;40,V1068&lt;40,W1068&lt;40,X1068&lt;40,Z1068&lt;40,AA1068&lt;40,AB1068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68" s="205" t="str">
        <f>IF(E1068&gt;=48,"محروم",IF(AR1068="","",IF(AND(#REF!&lt;4,#REF!&gt;0),"مشروط",IF(#REF!&gt;=4,"د ټولګي تکرار",IF(H1068="هـــ","د ټولګي تکرار","د ټولګي لوړتیا")))))</f>
        <v/>
      </c>
      <c r="J1068" s="758">
        <f>(K1068+K1069+K1072)/49</f>
        <v>0</v>
      </c>
      <c r="K1068" s="205">
        <f>SUM(L1068:AC1068)</f>
        <v>0</v>
      </c>
      <c r="L1068" s="154"/>
      <c r="M1068" s="190"/>
      <c r="N1068" s="190"/>
      <c r="O1068" s="190"/>
      <c r="P1068" s="190"/>
      <c r="Q1068" s="190"/>
      <c r="R1068" s="190"/>
      <c r="S1068" s="190"/>
      <c r="T1068" s="190"/>
      <c r="U1068" s="190"/>
      <c r="V1068" s="190"/>
      <c r="W1068" s="190"/>
      <c r="X1068" s="190"/>
      <c r="Y1068" s="190"/>
      <c r="Z1068" s="190"/>
      <c r="AA1068" s="190"/>
      <c r="AB1068" s="190"/>
      <c r="AC1068" s="193"/>
      <c r="AD1068" s="745" t="s">
        <v>114</v>
      </c>
      <c r="AE1068" s="746"/>
      <c r="AF1068" s="205"/>
      <c r="AG1068" s="735" t="s">
        <v>38</v>
      </c>
      <c r="AH1068" s="769"/>
      <c r="AI1068" s="763" t="s">
        <v>52</v>
      </c>
      <c r="AJ1068" s="759"/>
      <c r="AK1068" s="670"/>
      <c r="AL1068" s="777"/>
      <c r="AM1068" s="759"/>
      <c r="AN1068" s="759"/>
      <c r="AO1068" s="759"/>
      <c r="AP1068" s="780"/>
      <c r="AQ1068" s="780"/>
      <c r="AR1068" s="673"/>
      <c r="AS1068" s="670">
        <v>72</v>
      </c>
    </row>
    <row r="1069" spans="1:45" ht="37.5" hidden="1" customHeight="1" thickBot="1">
      <c r="A1069" s="749"/>
      <c r="B1069" s="750"/>
      <c r="C1069" s="190">
        <v>0</v>
      </c>
      <c r="D1069" s="154">
        <v>0</v>
      </c>
      <c r="E1069" s="154">
        <f>G1069-(C1069+D1069+F1069)</f>
        <v>0</v>
      </c>
      <c r="F1069" s="154"/>
      <c r="G1069" s="191"/>
      <c r="H1069" s="192" t="str">
        <f>IF(E1069&gt;=48,"/",IF(AR1068="","",IF(OR(AC1069&lt;40,L1069&lt;40,M1069&lt;40,N1069&lt;40,O1069&lt;40,P1069&lt;40,Q1069&lt;40,R1069&lt;40,T1069&lt;40,U1069&lt;40,V1069&lt;40,W1069&lt;40,X1069&lt;40,Z1069&lt;40,AA1069&lt;40,AB1069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69" s="205" t="str">
        <f>IF(E1069&gt;=48,"محروم",IF(AR1068="","",IF(AND(#REF!&lt;4,#REF!&gt;0),"مشروط",IF(#REF!&gt;=4,"د ټولګي تکرار",IF(H1069="هـــ","د ټولګي تکرار","د ټولګي لوړتیا")))))</f>
        <v/>
      </c>
      <c r="J1069" s="655"/>
      <c r="K1069" s="420">
        <f>SUM(L1069:AC1069)</f>
        <v>0</v>
      </c>
      <c r="L1069" s="419"/>
      <c r="M1069" s="194"/>
      <c r="N1069" s="194"/>
      <c r="O1069" s="194"/>
      <c r="P1069" s="194"/>
      <c r="Q1069" s="194"/>
      <c r="R1069" s="194"/>
      <c r="S1069" s="194"/>
      <c r="T1069" s="154"/>
      <c r="U1069" s="194"/>
      <c r="V1069" s="194"/>
      <c r="W1069" s="194"/>
      <c r="X1069" s="194"/>
      <c r="Y1069" s="194"/>
      <c r="Z1069" s="194"/>
      <c r="AA1069" s="194"/>
      <c r="AB1069" s="194"/>
      <c r="AC1069" s="195"/>
      <c r="AD1069" s="724" t="s">
        <v>115</v>
      </c>
      <c r="AE1069" s="725"/>
      <c r="AF1069" s="205"/>
      <c r="AG1069" s="653"/>
      <c r="AH1069" s="770"/>
      <c r="AI1069" s="685"/>
      <c r="AJ1069" s="775"/>
      <c r="AK1069" s="671"/>
      <c r="AL1069" s="778"/>
      <c r="AM1069" s="775"/>
      <c r="AN1069" s="775"/>
      <c r="AO1069" s="775"/>
      <c r="AP1069" s="781"/>
      <c r="AQ1069" s="781"/>
      <c r="AR1069" s="674"/>
      <c r="AS1069" s="671"/>
    </row>
    <row r="1070" spans="1:45" ht="37.5" hidden="1" customHeight="1">
      <c r="A1070" s="749"/>
      <c r="B1070" s="750"/>
      <c r="C1070" s="197">
        <v>0</v>
      </c>
      <c r="D1070" s="155">
        <v>0</v>
      </c>
      <c r="E1070" s="422">
        <f>G1070-(F1070+C1070+D1070)</f>
        <v>0</v>
      </c>
      <c r="F1070" s="422"/>
      <c r="G1070" s="196"/>
      <c r="H1070" s="197" t="str">
        <f>IF(G1070="","",IF(AR1068="","",IF(E1070&gt;=48,"/",IF(OR(AC1070&lt;16,AB1070&lt;16,AA1070&lt;16,Z1070&lt;16,X1070&lt;16,W1070&lt;16,V1070&lt;16,U1070&lt;16,T1070&lt;16,R1070&lt;16,Q1070&lt;16,P1070&lt;16,O1070&lt;16,N1070&lt;16,M1070&lt;16,L1070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070" s="262" t="str">
        <f>IF(G1070="","",IF(AR1068="","",IF(E1070&gt;=48,"محروم",IF(H1070="هــ","لازیاته هڅه","بریالی"))))</f>
        <v/>
      </c>
      <c r="J1070" s="655"/>
      <c r="K1070" s="262">
        <f>SUM(L1070:AC1070)</f>
        <v>0</v>
      </c>
      <c r="L1070" s="155"/>
      <c r="M1070" s="155"/>
      <c r="N1070" s="155"/>
      <c r="O1070" s="155"/>
      <c r="P1070" s="155"/>
      <c r="Q1070" s="155"/>
      <c r="R1070" s="155"/>
      <c r="S1070" s="155"/>
      <c r="T1070" s="155"/>
      <c r="U1070" s="155"/>
      <c r="V1070" s="155"/>
      <c r="W1070" s="155"/>
      <c r="X1070" s="155"/>
      <c r="Y1070" s="155"/>
      <c r="Z1070" s="155"/>
      <c r="AA1070" s="155"/>
      <c r="AB1070" s="155"/>
      <c r="AC1070" s="196"/>
      <c r="AD1070" s="224" t="s">
        <v>49</v>
      </c>
      <c r="AE1070" s="738" t="s">
        <v>116</v>
      </c>
      <c r="AF1070" s="729"/>
      <c r="AG1070" s="653"/>
      <c r="AH1070" s="770"/>
      <c r="AI1070" s="685"/>
      <c r="AJ1070" s="775"/>
      <c r="AK1070" s="671"/>
      <c r="AL1070" s="778"/>
      <c r="AM1070" s="775"/>
      <c r="AN1070" s="775"/>
      <c r="AO1070" s="775"/>
      <c r="AP1070" s="781"/>
      <c r="AQ1070" s="781"/>
      <c r="AR1070" s="674"/>
      <c r="AS1070" s="671"/>
    </row>
    <row r="1071" spans="1:45" ht="25.5" hidden="1" customHeight="1">
      <c r="A1071" s="749"/>
      <c r="B1071" s="750"/>
      <c r="C1071" s="279">
        <v>0</v>
      </c>
      <c r="D1071" s="273">
        <v>0</v>
      </c>
      <c r="E1071" s="156" t="str">
        <f>IF(G1071="","",G1071-F1071)</f>
        <v/>
      </c>
      <c r="F1071" s="156" t="str">
        <f>IF(F1072="","",F1072-F1070)</f>
        <v/>
      </c>
      <c r="G1071" s="204" t="str">
        <f>IF(G1072="","",G1072-G1070)</f>
        <v/>
      </c>
      <c r="H1071" s="765" t="str">
        <f>IF(G1072=0,"",IF(E1072&gt;=48,"/",IF(OR(AC1072&lt;40,L1072&lt;40,M1072&lt;40,N1072&lt;40,O1072&lt;40,P1072&lt;40,Q1072&lt;40,R1072&lt;40,T1072&lt;40,U1072&lt;40,V1072&lt;40,W1072&lt;40,X1072&lt;40,Z1072&lt;40,AA1072&lt;40,AB1072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71" s="727" t="str">
        <f>IF(G1072=0,"",IF(E1072&gt;=48,"محروم",IF(AND(#REF!&lt;4,#REF!&gt;0),"مشروط",IF(#REF!&gt;=4,"د ټولګي تکرار",IF(H1071="هـــ","د ټولګي تکرار","د ټولګي لوړتیا")))))</f>
        <v/>
      </c>
      <c r="J1071" s="655"/>
      <c r="K1071" s="424">
        <f>SUM(L1071:AC1071)</f>
        <v>0</v>
      </c>
      <c r="L1071" s="156"/>
      <c r="M1071" s="156"/>
      <c r="N1071" s="156"/>
      <c r="O1071" s="156"/>
      <c r="P1071" s="156"/>
      <c r="Q1071" s="156"/>
      <c r="R1071" s="156"/>
      <c r="S1071" s="156"/>
      <c r="T1071" s="156"/>
      <c r="U1071" s="156"/>
      <c r="V1071" s="156"/>
      <c r="W1071" s="156"/>
      <c r="X1071" s="156"/>
      <c r="Y1071" s="156"/>
      <c r="Z1071" s="156"/>
      <c r="AA1071" s="156"/>
      <c r="AB1071" s="156"/>
      <c r="AC1071" s="198"/>
      <c r="AD1071" s="225" t="s">
        <v>0</v>
      </c>
      <c r="AE1071" s="738"/>
      <c r="AF1071" s="661"/>
      <c r="AG1071" s="653"/>
      <c r="AH1071" s="770"/>
      <c r="AI1071" s="685"/>
      <c r="AJ1071" s="775"/>
      <c r="AK1071" s="671"/>
      <c r="AL1071" s="778"/>
      <c r="AM1071" s="775"/>
      <c r="AN1071" s="775"/>
      <c r="AO1071" s="775"/>
      <c r="AP1071" s="781"/>
      <c r="AQ1071" s="781"/>
      <c r="AR1071" s="674"/>
      <c r="AS1071" s="671"/>
    </row>
    <row r="1072" spans="1:45" ht="25.5" hidden="1" customHeight="1">
      <c r="A1072" s="751"/>
      <c r="B1072" s="752"/>
      <c r="C1072" s="189">
        <f>C1071+C1070</f>
        <v>0</v>
      </c>
      <c r="D1072" s="156">
        <v>0</v>
      </c>
      <c r="E1072" s="156">
        <f>G1072-(C1072+D1072+F1072)</f>
        <v>0</v>
      </c>
      <c r="F1072" s="156"/>
      <c r="G1072" s="188"/>
      <c r="H1072" s="766"/>
      <c r="I1072" s="728"/>
      <c r="J1072" s="715"/>
      <c r="K1072" s="263">
        <f t="shared" ref="K1072:R1072" si="230">SUM(K1071+K1070)</f>
        <v>0</v>
      </c>
      <c r="L1072" s="156">
        <f t="shared" si="230"/>
        <v>0</v>
      </c>
      <c r="M1072" s="189">
        <f t="shared" si="230"/>
        <v>0</v>
      </c>
      <c r="N1072" s="189">
        <f t="shared" si="230"/>
        <v>0</v>
      </c>
      <c r="O1072" s="189">
        <f t="shared" si="230"/>
        <v>0</v>
      </c>
      <c r="P1072" s="189">
        <f t="shared" si="230"/>
        <v>0</v>
      </c>
      <c r="Q1072" s="189">
        <f t="shared" si="230"/>
        <v>0</v>
      </c>
      <c r="R1072" s="189">
        <f t="shared" si="230"/>
        <v>0</v>
      </c>
      <c r="S1072" s="189"/>
      <c r="T1072" s="189">
        <f t="shared" ref="T1072:X1072" si="231">SUM(T1071+T1070)</f>
        <v>0</v>
      </c>
      <c r="U1072" s="189">
        <f t="shared" si="231"/>
        <v>0</v>
      </c>
      <c r="V1072" s="189">
        <f t="shared" si="231"/>
        <v>0</v>
      </c>
      <c r="W1072" s="189">
        <f t="shared" si="231"/>
        <v>0</v>
      </c>
      <c r="X1072" s="189">
        <f t="shared" si="231"/>
        <v>0</v>
      </c>
      <c r="Y1072" s="189"/>
      <c r="Z1072" s="189">
        <f t="shared" ref="Z1072:AB1072" si="232">SUM(Z1071+Z1070)</f>
        <v>0</v>
      </c>
      <c r="AA1072" s="189">
        <f t="shared" si="232"/>
        <v>0</v>
      </c>
      <c r="AB1072" s="189">
        <f t="shared" si="232"/>
        <v>0</v>
      </c>
      <c r="AC1072" s="204">
        <f>SUM(AC1071+AC1070)</f>
        <v>0</v>
      </c>
      <c r="AD1072" s="226" t="s">
        <v>48</v>
      </c>
      <c r="AE1072" s="739"/>
      <c r="AF1072" s="728"/>
      <c r="AG1072" s="654"/>
      <c r="AH1072" s="771"/>
      <c r="AI1072" s="772"/>
      <c r="AJ1072" s="776"/>
      <c r="AK1072" s="672"/>
      <c r="AL1072" s="779"/>
      <c r="AM1072" s="776"/>
      <c r="AN1072" s="776"/>
      <c r="AO1072" s="776"/>
      <c r="AP1072" s="782"/>
      <c r="AQ1072" s="782"/>
      <c r="AR1072" s="675"/>
      <c r="AS1072" s="672"/>
    </row>
    <row r="1073" spans="1:45" ht="15" hidden="1" customHeight="1">
      <c r="A1073" s="785" t="s">
        <v>120</v>
      </c>
      <c r="B1073" s="705"/>
      <c r="C1073" s="705"/>
      <c r="D1073" s="705"/>
      <c r="E1073" s="705"/>
      <c r="F1073" s="705"/>
      <c r="G1073" s="705"/>
      <c r="H1073" s="705"/>
      <c r="I1073" s="705"/>
      <c r="J1073" s="705"/>
      <c r="K1073" s="704" t="s">
        <v>119</v>
      </c>
      <c r="L1073" s="705"/>
      <c r="M1073" s="705"/>
      <c r="N1073" s="705"/>
      <c r="O1073" s="705"/>
      <c r="P1073" s="705"/>
      <c r="Q1073" s="705"/>
      <c r="R1073" s="705"/>
      <c r="S1073" s="705"/>
      <c r="T1073" s="705"/>
      <c r="U1073" s="705"/>
      <c r="V1073" s="705"/>
      <c r="W1073" s="705"/>
      <c r="X1073" s="705"/>
      <c r="Y1073" s="705"/>
      <c r="Z1073" s="705"/>
      <c r="AA1073" s="705"/>
      <c r="AB1073" s="705"/>
      <c r="AC1073" s="717"/>
      <c r="AD1073" s="718" t="s">
        <v>118</v>
      </c>
      <c r="AE1073" s="719"/>
      <c r="AF1073" s="719"/>
      <c r="AG1073" s="719"/>
      <c r="AH1073" s="719"/>
      <c r="AI1073" s="719"/>
      <c r="AJ1073" s="719"/>
      <c r="AK1073" s="719"/>
      <c r="AL1073" s="719"/>
      <c r="AM1073" s="719"/>
      <c r="AN1073" s="719"/>
      <c r="AO1073" s="719"/>
      <c r="AP1073" s="719"/>
      <c r="AQ1073" s="719"/>
      <c r="AR1073" s="719"/>
      <c r="AS1073" s="720"/>
    </row>
    <row r="1074" spans="1:45" ht="15.75" hidden="1" customHeight="1" thickBot="1">
      <c r="A1074" s="212"/>
      <c r="B1074" s="213"/>
      <c r="C1074" s="152"/>
      <c r="D1074" s="152"/>
      <c r="E1074" s="152"/>
      <c r="F1074" s="152"/>
      <c r="G1074" s="152"/>
      <c r="H1074" s="152"/>
      <c r="I1074" s="219"/>
      <c r="J1074" s="152"/>
      <c r="K1074" s="219"/>
      <c r="L1074" s="152"/>
      <c r="M1074" s="152"/>
      <c r="N1074" s="152"/>
      <c r="O1074" s="152"/>
      <c r="P1074" s="152"/>
      <c r="Q1074" s="152"/>
      <c r="R1074" s="152"/>
      <c r="S1074" s="152"/>
      <c r="T1074" s="152"/>
      <c r="U1074" s="152"/>
      <c r="V1074" s="152"/>
      <c r="W1074" s="152"/>
      <c r="X1074" s="152"/>
      <c r="Y1074" s="152"/>
      <c r="Z1074" s="152"/>
      <c r="AA1074" s="152"/>
      <c r="AB1074" s="152"/>
      <c r="AC1074" s="152"/>
      <c r="AD1074" s="227"/>
      <c r="AE1074" s="227"/>
      <c r="AF1074" s="219"/>
      <c r="AG1074" s="254"/>
      <c r="AH1074" s="213"/>
      <c r="AI1074" s="88"/>
      <c r="AJ1074" s="88"/>
      <c r="AK1074" s="88"/>
      <c r="AL1074" s="88"/>
      <c r="AM1074" s="88"/>
      <c r="AN1074" s="88"/>
      <c r="AO1074" s="88"/>
      <c r="AP1074" s="773" t="s">
        <v>58</v>
      </c>
      <c r="AQ1074" s="773"/>
      <c r="AR1074" s="773"/>
      <c r="AS1074" s="774"/>
    </row>
    <row r="1075" spans="1:45" ht="15" hidden="1" customHeight="1">
      <c r="A1075" s="698" t="s">
        <v>151</v>
      </c>
      <c r="B1075" s="698"/>
      <c r="C1075" s="698"/>
      <c r="D1075" s="698"/>
      <c r="E1075" s="698"/>
      <c r="F1075" s="698"/>
      <c r="G1075" s="199"/>
      <c r="H1075" s="703" t="s">
        <v>152</v>
      </c>
      <c r="I1075" s="703"/>
      <c r="J1075" s="703"/>
      <c r="K1075" s="703"/>
      <c r="L1075" s="703"/>
      <c r="M1075" s="703"/>
      <c r="N1075" s="703"/>
      <c r="O1075" s="199"/>
      <c r="P1075" s="703" t="s">
        <v>153</v>
      </c>
      <c r="Q1075" s="703"/>
      <c r="R1075" s="703"/>
      <c r="S1075" s="703"/>
      <c r="T1075" s="703"/>
      <c r="U1075" s="703"/>
      <c r="V1075" s="703"/>
      <c r="W1075" s="703"/>
      <c r="X1075" s="703"/>
      <c r="Y1075" s="199"/>
      <c r="Z1075" s="730" t="str">
        <f>Z27</f>
        <v>ولسوالۍ تائيدي:</v>
      </c>
      <c r="AA1075" s="730"/>
      <c r="AB1075" s="730"/>
      <c r="AC1075" s="730"/>
      <c r="AD1075" s="730"/>
      <c r="AE1075" s="730"/>
      <c r="AF1075" s="730"/>
      <c r="AG1075" s="730"/>
      <c r="AH1075" s="281"/>
      <c r="AI1075" s="730" t="s">
        <v>154</v>
      </c>
      <c r="AJ1075" s="730"/>
      <c r="AK1075" s="730"/>
      <c r="AL1075" s="730"/>
      <c r="AM1075" s="730"/>
      <c r="AN1075" s="730"/>
      <c r="AO1075" s="730"/>
      <c r="AP1075" s="730"/>
      <c r="AQ1075" s="730"/>
      <c r="AR1075" s="274"/>
      <c r="AS1075" s="274"/>
    </row>
    <row r="1076" spans="1:45" ht="15" hidden="1" customHeight="1">
      <c r="A1076" s="214"/>
      <c r="B1076" s="214"/>
      <c r="C1076" s="153"/>
      <c r="D1076" s="153"/>
      <c r="E1076" s="153"/>
      <c r="F1076" s="153"/>
      <c r="G1076" s="153"/>
      <c r="H1076" s="153"/>
      <c r="I1076" s="220"/>
      <c r="J1076" s="153"/>
      <c r="K1076" s="220"/>
      <c r="L1076" s="153"/>
      <c r="M1076" s="153"/>
      <c r="N1076" s="153"/>
      <c r="O1076" s="153"/>
      <c r="P1076" s="153"/>
      <c r="Q1076" s="153"/>
      <c r="R1076" s="153"/>
      <c r="S1076" s="153"/>
      <c r="T1076" s="153"/>
      <c r="U1076" s="153"/>
      <c r="V1076" s="153"/>
      <c r="W1076" s="153"/>
      <c r="X1076" s="153"/>
      <c r="Y1076" s="153"/>
      <c r="Z1076" s="153"/>
      <c r="AA1076" s="153"/>
      <c r="AB1076" s="153"/>
      <c r="AC1076" s="153"/>
      <c r="AD1076" s="228"/>
      <c r="AE1076" s="228"/>
      <c r="AF1076" s="220"/>
      <c r="AG1076" s="255"/>
      <c r="AH1076" s="214"/>
      <c r="AI1076" s="90"/>
      <c r="AJ1076" s="90"/>
      <c r="AK1076" s="90"/>
      <c r="AL1076" s="90"/>
      <c r="AM1076" s="90"/>
      <c r="AN1076" s="90"/>
      <c r="AO1076" s="90"/>
      <c r="AP1076" s="274"/>
      <c r="AQ1076" s="274"/>
      <c r="AR1076" s="274"/>
      <c r="AS1076" s="274"/>
    </row>
    <row r="1077" spans="1:45" ht="15" hidden="1" customHeight="1">
      <c r="A1077" s="215"/>
      <c r="B1077" s="215"/>
      <c r="C1077" s="200"/>
      <c r="D1077" s="200"/>
      <c r="E1077" s="200"/>
      <c r="F1077" s="200"/>
      <c r="G1077" s="200"/>
      <c r="H1077" s="200"/>
      <c r="I1077" s="220"/>
      <c r="J1077" s="200"/>
      <c r="K1077" s="221"/>
      <c r="L1077" s="200"/>
      <c r="M1077" s="200"/>
      <c r="N1077" s="201"/>
      <c r="O1077" s="201"/>
      <c r="P1077" s="200"/>
      <c r="Q1077" s="200"/>
      <c r="R1077" s="200"/>
      <c r="S1077" s="200"/>
      <c r="T1077" s="200"/>
      <c r="U1077" s="200"/>
      <c r="V1077" s="200"/>
      <c r="W1077" s="200"/>
      <c r="X1077" s="201"/>
      <c r="Y1077" s="201"/>
      <c r="Z1077" s="201"/>
      <c r="AA1077" s="200"/>
      <c r="AB1077" s="200"/>
      <c r="AC1077" s="200"/>
      <c r="AD1077" s="229"/>
      <c r="AE1077" s="229"/>
      <c r="AF1077" s="220"/>
      <c r="AG1077" s="256"/>
      <c r="AH1077" s="277"/>
      <c r="AI1077" s="251"/>
      <c r="AJ1077" s="98"/>
      <c r="AK1077" s="6"/>
      <c r="AL1077" s="6"/>
      <c r="AM1077" s="6"/>
      <c r="AN1077" s="6"/>
      <c r="AO1077" s="6"/>
      <c r="AP1077" s="6"/>
      <c r="AQ1077" s="6"/>
      <c r="AR1077" s="6"/>
      <c r="AS1077" s="6"/>
    </row>
    <row r="1078" spans="1:45" ht="15.75" hidden="1" customHeight="1" thickBot="1">
      <c r="A1078" s="216"/>
      <c r="B1078" s="216"/>
      <c r="C1078" s="202"/>
      <c r="D1078" s="202"/>
      <c r="E1078" s="202"/>
      <c r="F1078" s="202"/>
      <c r="G1078" s="202"/>
      <c r="H1078" s="202"/>
      <c r="J1078" s="202"/>
      <c r="K1078" s="222"/>
      <c r="L1078" s="202"/>
      <c r="M1078" s="202"/>
      <c r="N1078" s="202"/>
      <c r="O1078" s="203"/>
      <c r="P1078" s="202"/>
      <c r="Q1078" s="202"/>
      <c r="R1078" s="202"/>
      <c r="S1078" s="202"/>
      <c r="T1078" s="202"/>
      <c r="U1078" s="202"/>
      <c r="V1078" s="202"/>
      <c r="W1078" s="202"/>
      <c r="X1078" s="203"/>
      <c r="Y1078" s="203"/>
      <c r="Z1078" s="203"/>
      <c r="AA1078" s="202"/>
      <c r="AB1078" s="202"/>
      <c r="AC1078" s="202"/>
      <c r="AD1078" s="230"/>
      <c r="AE1078" s="230"/>
      <c r="AF1078" s="222"/>
      <c r="AG1078" s="257"/>
      <c r="AH1078" s="278"/>
      <c r="AI1078" s="252"/>
      <c r="AJ1078" s="118"/>
      <c r="AK1078" s="100"/>
      <c r="AL1078" s="100"/>
      <c r="AM1078" s="100"/>
      <c r="AN1078" s="100"/>
      <c r="AO1078" s="100"/>
      <c r="AP1078" s="100"/>
      <c r="AQ1078" s="100"/>
      <c r="AR1078" s="100"/>
      <c r="AS1078" s="100"/>
    </row>
    <row r="1079" spans="1:45" ht="14.25" hidden="1" customHeight="1">
      <c r="A1079" s="1" t="s">
        <v>0</v>
      </c>
      <c r="B1079" s="206" t="s">
        <v>1</v>
      </c>
      <c r="C1079" s="697" t="s">
        <v>2</v>
      </c>
      <c r="D1079" s="657"/>
      <c r="E1079" s="657"/>
      <c r="F1079" s="657"/>
      <c r="G1079" s="658"/>
      <c r="H1079" s="183" t="s">
        <v>60</v>
      </c>
      <c r="I1079" s="284"/>
      <c r="J1079" s="423"/>
      <c r="K1079" s="287"/>
      <c r="L1079" s="149"/>
      <c r="M1079" s="149"/>
      <c r="N1079" s="149"/>
      <c r="O1079" s="149"/>
      <c r="P1079" s="149"/>
      <c r="Q1079" s="149"/>
      <c r="R1079" s="149"/>
      <c r="S1079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079" s="768"/>
      <c r="U1079" s="768"/>
      <c r="V1079" s="768"/>
      <c r="W1079" s="768"/>
      <c r="X1079" s="768"/>
      <c r="Y1079" s="768"/>
      <c r="Z1079" s="768"/>
      <c r="AA1079" s="768"/>
      <c r="AB1079" s="768"/>
      <c r="AC1079" s="768"/>
      <c r="AD1079" s="768"/>
      <c r="AE1079" s="768"/>
      <c r="AF1079" s="768"/>
      <c r="AG1079" s="768"/>
      <c r="AH1079" s="768"/>
      <c r="AI1079" s="768"/>
      <c r="AJ1079" s="2"/>
      <c r="AK1079" s="2"/>
      <c r="AL1079" s="94"/>
      <c r="AM1079" s="94"/>
      <c r="AN1079" s="94"/>
      <c r="AO1079" s="94"/>
      <c r="AP1079" s="94"/>
      <c r="AQ1079" s="94"/>
      <c r="AR1079" s="94"/>
      <c r="AS1079" s="2"/>
    </row>
    <row r="1080" spans="1:45" ht="14.25" hidden="1" customHeight="1">
      <c r="A1080" s="207">
        <f>A2</f>
        <v>70</v>
      </c>
      <c r="B1080" s="208">
        <f>B2</f>
        <v>0</v>
      </c>
      <c r="C1080" s="679" t="s">
        <v>3</v>
      </c>
      <c r="D1080" s="680"/>
      <c r="E1080" s="680"/>
      <c r="F1080" s="680"/>
      <c r="G1080" s="681"/>
      <c r="H1080" s="767" t="s">
        <v>59</v>
      </c>
      <c r="I1080" s="716"/>
      <c r="J1080" s="716"/>
      <c r="K1080" s="716"/>
      <c r="L1080" s="716"/>
      <c r="M1080" s="716"/>
      <c r="N1080" s="786" t="s">
        <v>164</v>
      </c>
      <c r="O1080" s="786"/>
      <c r="P1080" s="786"/>
      <c r="Q1080" s="786"/>
      <c r="R1080" s="786"/>
      <c r="S1080" s="768"/>
      <c r="T1080" s="768"/>
      <c r="U1080" s="768"/>
      <c r="V1080" s="768"/>
      <c r="W1080" s="768"/>
      <c r="X1080" s="768"/>
      <c r="Y1080" s="768"/>
      <c r="Z1080" s="768"/>
      <c r="AA1080" s="768"/>
      <c r="AB1080" s="768"/>
      <c r="AC1080" s="768"/>
      <c r="AD1080" s="768"/>
      <c r="AE1080" s="768"/>
      <c r="AF1080" s="768"/>
      <c r="AG1080" s="768"/>
      <c r="AH1080" s="768"/>
      <c r="AI1080" s="768"/>
      <c r="AJ1080" s="2"/>
      <c r="AK1080" s="2"/>
      <c r="AL1080" s="39"/>
      <c r="AM1080" s="39"/>
      <c r="AN1080" s="39"/>
      <c r="AO1080" s="39"/>
      <c r="AP1080" s="39"/>
      <c r="AQ1080" s="39"/>
      <c r="AR1080" s="13"/>
      <c r="AS1080" s="2"/>
    </row>
    <row r="1081" spans="1:45" ht="14.25" hidden="1" customHeight="1">
      <c r="A1081" s="207">
        <f>A1083+A1082+A1084</f>
        <v>0</v>
      </c>
      <c r="B1081" s="209">
        <f>B1083+B1082</f>
        <v>0</v>
      </c>
      <c r="C1081" s="679" t="s">
        <v>4</v>
      </c>
      <c r="D1081" s="680"/>
      <c r="E1081" s="680"/>
      <c r="F1081" s="680"/>
      <c r="G1081" s="681"/>
      <c r="H1081" s="767" t="s">
        <v>68</v>
      </c>
      <c r="I1081" s="716"/>
      <c r="J1081" s="716"/>
      <c r="K1081" s="716"/>
      <c r="L1081" s="716"/>
      <c r="M1081" s="716"/>
      <c r="N1081" s="786"/>
      <c r="O1081" s="786"/>
      <c r="P1081" s="786"/>
      <c r="Q1081" s="786"/>
      <c r="R1081" s="786"/>
      <c r="S1081" s="768"/>
      <c r="T1081" s="768"/>
      <c r="U1081" s="768"/>
      <c r="V1081" s="768"/>
      <c r="W1081" s="768"/>
      <c r="X1081" s="768"/>
      <c r="Y1081" s="768"/>
      <c r="Z1081" s="768"/>
      <c r="AA1081" s="768"/>
      <c r="AB1081" s="768"/>
      <c r="AC1081" s="768"/>
      <c r="AD1081" s="768"/>
      <c r="AE1081" s="768"/>
      <c r="AF1081" s="768"/>
      <c r="AG1081" s="768"/>
      <c r="AH1081" s="768"/>
      <c r="AI1081" s="768"/>
      <c r="AJ1081" s="2"/>
      <c r="AK1081" s="2"/>
      <c r="AL1081" s="89"/>
      <c r="AM1081" s="89"/>
      <c r="AN1081" s="744" t="s">
        <v>150</v>
      </c>
      <c r="AO1081" s="744"/>
      <c r="AP1081" s="744"/>
      <c r="AQ1081" s="744"/>
      <c r="AR1081" s="744"/>
      <c r="AS1081" s="744"/>
    </row>
    <row r="1082" spans="1:45" ht="14.25" hidden="1" customHeight="1">
      <c r="A1082" s="182">
        <f>COUNTIF(I11:I2578,"د ټولګي لوړتیا")/3</f>
        <v>0</v>
      </c>
      <c r="B1082" s="209">
        <f>COUNTIF(I11:I2578,"بریالی")</f>
        <v>0</v>
      </c>
      <c r="C1082" s="679" t="s">
        <v>39</v>
      </c>
      <c r="D1082" s="680"/>
      <c r="E1082" s="680"/>
      <c r="F1082" s="680"/>
      <c r="G1082" s="681"/>
      <c r="H1082" s="183"/>
      <c r="I1082" s="284"/>
      <c r="J1082" s="423"/>
      <c r="K1082" s="287"/>
      <c r="L1082" s="149"/>
      <c r="M1082" s="149"/>
      <c r="N1082" s="149"/>
      <c r="O1082" s="149"/>
      <c r="P1082" s="149"/>
      <c r="Q1082" s="149"/>
      <c r="R1082" s="149"/>
      <c r="S1082" s="768"/>
      <c r="T1082" s="768"/>
      <c r="U1082" s="768"/>
      <c r="V1082" s="768"/>
      <c r="W1082" s="768"/>
      <c r="X1082" s="768"/>
      <c r="Y1082" s="768"/>
      <c r="Z1082" s="768"/>
      <c r="AA1082" s="768"/>
      <c r="AB1082" s="768"/>
      <c r="AC1082" s="768"/>
      <c r="AD1082" s="768"/>
      <c r="AE1082" s="768"/>
      <c r="AF1082" s="768"/>
      <c r="AG1082" s="768"/>
      <c r="AH1082" s="768"/>
      <c r="AI1082" s="768"/>
      <c r="AJ1082" s="2"/>
      <c r="AK1082" s="2"/>
      <c r="AL1082" s="95"/>
      <c r="AM1082" s="95"/>
      <c r="AN1082" s="95"/>
      <c r="AO1082" s="95"/>
      <c r="AP1082" s="95"/>
      <c r="AQ1082" s="95"/>
      <c r="AR1082" s="95"/>
      <c r="AS1082" s="2"/>
    </row>
    <row r="1083" spans="1:45" ht="14.25" hidden="1" customHeight="1">
      <c r="A1083" s="207">
        <f>COUNTIF(I11:I2578,"د ټولګي تکرار")</f>
        <v>0</v>
      </c>
      <c r="B1083" s="208">
        <f>COUNTIF(I11:I2578,"لازیاته هڅه")</f>
        <v>0</v>
      </c>
      <c r="C1083" s="679" t="s">
        <v>40</v>
      </c>
      <c r="D1083" s="680"/>
      <c r="E1083" s="680"/>
      <c r="F1083" s="680"/>
      <c r="G1083" s="681"/>
      <c r="H1083" s="183"/>
      <c r="I1083" s="284"/>
      <c r="J1083" s="423"/>
      <c r="K1083" s="287"/>
      <c r="L1083" s="149"/>
      <c r="M1083" s="149"/>
      <c r="N1083" s="149"/>
      <c r="O1083" s="149"/>
      <c r="P1083" s="149"/>
      <c r="Q1083" s="149"/>
      <c r="R1083" s="149"/>
      <c r="S1083" s="768"/>
      <c r="T1083" s="768"/>
      <c r="U1083" s="768"/>
      <c r="V1083" s="768"/>
      <c r="W1083" s="768"/>
      <c r="X1083" s="768"/>
      <c r="Y1083" s="768"/>
      <c r="Z1083" s="768"/>
      <c r="AA1083" s="768"/>
      <c r="AB1083" s="768"/>
      <c r="AC1083" s="768"/>
      <c r="AD1083" s="768"/>
      <c r="AE1083" s="768"/>
      <c r="AF1083" s="768"/>
      <c r="AG1083" s="768"/>
      <c r="AH1083" s="768"/>
      <c r="AI1083" s="768"/>
      <c r="AJ1083" s="2"/>
      <c r="AK1083" s="2"/>
      <c r="AL1083" s="95"/>
      <c r="AM1083" s="95"/>
      <c r="AN1083" s="95"/>
      <c r="AO1083" s="95"/>
      <c r="AP1083" s="95"/>
      <c r="AQ1083" s="95"/>
      <c r="AR1083" s="95"/>
      <c r="AS1083" s="2"/>
    </row>
    <row r="1084" spans="1:45" ht="14.25" hidden="1" customHeight="1">
      <c r="A1084" s="182">
        <f>COUNTIF(I11:I2578,"مشروط")</f>
        <v>0</v>
      </c>
      <c r="B1084" s="209">
        <v>0</v>
      </c>
      <c r="C1084" s="679" t="s">
        <v>5</v>
      </c>
      <c r="D1084" s="680"/>
      <c r="E1084" s="680"/>
      <c r="F1084" s="680"/>
      <c r="G1084" s="681"/>
      <c r="H1084" s="183"/>
      <c r="I1084" s="284"/>
      <c r="J1084" s="423"/>
      <c r="K1084" s="287"/>
      <c r="L1084" s="149"/>
      <c r="M1084" s="149"/>
      <c r="N1084" s="149"/>
      <c r="O1084" s="149"/>
      <c r="P1084" s="149"/>
      <c r="Q1084" s="149"/>
      <c r="R1084" s="149"/>
      <c r="S1084" s="768"/>
      <c r="T1084" s="768"/>
      <c r="U1084" s="768"/>
      <c r="V1084" s="768"/>
      <c r="W1084" s="768"/>
      <c r="X1084" s="768"/>
      <c r="Y1084" s="768"/>
      <c r="Z1084" s="768"/>
      <c r="AA1084" s="768"/>
      <c r="AB1084" s="768"/>
      <c r="AC1084" s="768"/>
      <c r="AD1084" s="768"/>
      <c r="AE1084" s="768"/>
      <c r="AF1084" s="768"/>
      <c r="AG1084" s="768"/>
      <c r="AH1084" s="768"/>
      <c r="AI1084" s="768"/>
      <c r="AJ1084" s="2"/>
      <c r="AK1084" s="2"/>
      <c r="AL1084" s="2"/>
      <c r="AM1084" s="2"/>
      <c r="AN1084" s="2"/>
      <c r="AO1084" s="2"/>
      <c r="AP1084" s="2"/>
      <c r="AQ1084" s="2"/>
      <c r="AR1084" s="13"/>
      <c r="AS1084" s="2"/>
    </row>
    <row r="1085" spans="1:45" ht="14.25" hidden="1" customHeight="1">
      <c r="A1085" s="182">
        <f>A1080-A1081</f>
        <v>70</v>
      </c>
      <c r="B1085" s="209">
        <f>B1080-B1081</f>
        <v>0</v>
      </c>
      <c r="C1085" s="679" t="s">
        <v>6</v>
      </c>
      <c r="D1085" s="680"/>
      <c r="E1085" s="680"/>
      <c r="F1085" s="680"/>
      <c r="G1085" s="681"/>
      <c r="H1085" s="149"/>
      <c r="I1085" s="284"/>
      <c r="J1085" s="185"/>
      <c r="K1085" s="285"/>
      <c r="L1085" s="185"/>
      <c r="M1085" s="185"/>
      <c r="N1085" s="185"/>
      <c r="O1085" s="185"/>
      <c r="P1085" s="185"/>
      <c r="Q1085" s="185"/>
      <c r="R1085" s="185"/>
      <c r="S1085" s="768"/>
      <c r="T1085" s="768"/>
      <c r="U1085" s="768"/>
      <c r="V1085" s="768"/>
      <c r="W1085" s="768"/>
      <c r="X1085" s="768"/>
      <c r="Y1085" s="768"/>
      <c r="Z1085" s="768"/>
      <c r="AA1085" s="768"/>
      <c r="AB1085" s="768"/>
      <c r="AC1085" s="768"/>
      <c r="AD1085" s="768"/>
      <c r="AE1085" s="768"/>
      <c r="AF1085" s="768"/>
      <c r="AG1085" s="768"/>
      <c r="AH1085" s="768"/>
      <c r="AI1085" s="768"/>
      <c r="AJ1085" s="96"/>
      <c r="AK1085" s="96"/>
      <c r="AL1085" s="96"/>
      <c r="AM1085" s="96"/>
      <c r="AN1085" s="743" t="s">
        <v>149</v>
      </c>
      <c r="AO1085" s="743"/>
      <c r="AP1085" s="743"/>
      <c r="AQ1085" s="743"/>
      <c r="AR1085" s="743"/>
      <c r="AS1085" s="743"/>
    </row>
    <row r="1086" spans="1:45" ht="14.25" hidden="1" customHeight="1" thickBot="1">
      <c r="A1086" s="210">
        <v>0</v>
      </c>
      <c r="B1086" s="211">
        <v>0</v>
      </c>
      <c r="C1086" s="699" t="s">
        <v>7</v>
      </c>
      <c r="D1086" s="700"/>
      <c r="E1086" s="700"/>
      <c r="F1086" s="700"/>
      <c r="G1086" s="701"/>
      <c r="H1086" s="186"/>
      <c r="I1086" s="286"/>
      <c r="J1086" s="187"/>
      <c r="K1086" s="218"/>
      <c r="L1086" s="187"/>
      <c r="M1086" s="187"/>
      <c r="N1086" s="187"/>
      <c r="O1086" s="187"/>
      <c r="P1086" s="187"/>
      <c r="Q1086" s="187"/>
      <c r="R1086" s="187"/>
      <c r="S1086" s="187"/>
      <c r="T1086" s="187"/>
      <c r="U1086" s="187"/>
      <c r="V1086" s="187"/>
      <c r="W1086" s="187"/>
      <c r="X1086" s="187"/>
      <c r="Y1086" s="187"/>
      <c r="Z1086" s="187"/>
      <c r="AA1086" s="187"/>
      <c r="AB1086" s="187"/>
      <c r="AC1086" s="187"/>
      <c r="AD1086" s="223"/>
      <c r="AE1086" s="223"/>
      <c r="AF1086" s="218"/>
      <c r="AG1086" s="253"/>
      <c r="AH1086" s="276"/>
      <c r="AI1086" s="250"/>
      <c r="AJ1086" s="97"/>
      <c r="AK1086" s="97"/>
      <c r="AL1086" s="97"/>
      <c r="AM1086" s="97"/>
      <c r="AN1086" s="5"/>
      <c r="AO1086" s="5"/>
      <c r="AP1086" s="5"/>
      <c r="AQ1086" s="5"/>
      <c r="AR1086" s="14"/>
      <c r="AS1086" s="5"/>
    </row>
    <row r="1087" spans="1:45" ht="15" hidden="1" customHeight="1">
      <c r="A1087" s="747" t="s">
        <v>61</v>
      </c>
      <c r="B1087" s="748"/>
      <c r="C1087" s="697" t="s">
        <v>8</v>
      </c>
      <c r="D1087" s="657"/>
      <c r="E1087" s="657"/>
      <c r="F1087" s="657"/>
      <c r="G1087" s="658"/>
      <c r="H1087" s="783" t="s">
        <v>9</v>
      </c>
      <c r="I1087" s="729" t="s">
        <v>50</v>
      </c>
      <c r="J1087" s="758" t="s">
        <v>117</v>
      </c>
      <c r="K1087" s="729" t="s">
        <v>47</v>
      </c>
      <c r="L1087" s="758" t="s">
        <v>10</v>
      </c>
      <c r="M1087" s="758" t="s">
        <v>11</v>
      </c>
      <c r="N1087" s="758" t="s">
        <v>44</v>
      </c>
      <c r="O1087" s="758" t="s">
        <v>12</v>
      </c>
      <c r="P1087" s="758" t="s">
        <v>13</v>
      </c>
      <c r="Q1087" s="758" t="s">
        <v>14</v>
      </c>
      <c r="R1087" s="758" t="s">
        <v>15</v>
      </c>
      <c r="S1087" s="758" t="s">
        <v>45</v>
      </c>
      <c r="T1087" s="758" t="s">
        <v>16</v>
      </c>
      <c r="U1087" s="758" t="s">
        <v>17</v>
      </c>
      <c r="V1087" s="758" t="s">
        <v>18</v>
      </c>
      <c r="W1087" s="758" t="s">
        <v>19</v>
      </c>
      <c r="X1087" s="758" t="s">
        <v>20</v>
      </c>
      <c r="Y1087" s="758" t="s">
        <v>55</v>
      </c>
      <c r="Z1087" s="758" t="s">
        <v>54</v>
      </c>
      <c r="AA1087" s="758" t="s">
        <v>53</v>
      </c>
      <c r="AB1087" s="758" t="s">
        <v>21</v>
      </c>
      <c r="AC1087" s="787" t="s">
        <v>22</v>
      </c>
      <c r="AD1087" s="733" t="s">
        <v>56</v>
      </c>
      <c r="AE1087" s="734"/>
      <c r="AF1087" s="729" t="s">
        <v>148</v>
      </c>
      <c r="AG1087" s="735" t="s">
        <v>43</v>
      </c>
      <c r="AH1087" s="769" t="s">
        <v>41</v>
      </c>
      <c r="AI1087" s="763" t="s">
        <v>23</v>
      </c>
      <c r="AJ1087" s="759" t="s">
        <v>24</v>
      </c>
      <c r="AK1087" s="670" t="s">
        <v>25</v>
      </c>
      <c r="AL1087" s="755" t="s">
        <v>57</v>
      </c>
      <c r="AM1087" s="756"/>
      <c r="AN1087" s="756"/>
      <c r="AO1087" s="756"/>
      <c r="AP1087" s="756"/>
      <c r="AQ1087" s="756"/>
      <c r="AR1087" s="757"/>
      <c r="AS1087" s="753" t="s">
        <v>26</v>
      </c>
    </row>
    <row r="1088" spans="1:45" ht="48.75" hidden="1" customHeight="1" thickBot="1">
      <c r="A1088" s="749"/>
      <c r="B1088" s="750"/>
      <c r="C1088" s="280" t="s">
        <v>27</v>
      </c>
      <c r="D1088" s="425" t="s">
        <v>28</v>
      </c>
      <c r="E1088" s="425" t="s">
        <v>29</v>
      </c>
      <c r="F1088" s="425" t="s">
        <v>30</v>
      </c>
      <c r="G1088" s="188" t="s">
        <v>51</v>
      </c>
      <c r="H1088" s="784"/>
      <c r="I1088" s="662"/>
      <c r="J1088" s="656"/>
      <c r="K1088" s="662"/>
      <c r="L1088" s="656"/>
      <c r="M1088" s="656"/>
      <c r="N1088" s="656"/>
      <c r="O1088" s="656"/>
      <c r="P1088" s="656"/>
      <c r="Q1088" s="656"/>
      <c r="R1088" s="656"/>
      <c r="S1088" s="656"/>
      <c r="T1088" s="656"/>
      <c r="U1088" s="656"/>
      <c r="V1088" s="656"/>
      <c r="W1088" s="656"/>
      <c r="X1088" s="656"/>
      <c r="Y1088" s="656"/>
      <c r="Z1088" s="656"/>
      <c r="AA1088" s="656"/>
      <c r="AB1088" s="656"/>
      <c r="AC1088" s="788"/>
      <c r="AD1088" s="711"/>
      <c r="AE1088" s="712"/>
      <c r="AF1088" s="662"/>
      <c r="AG1088" s="665"/>
      <c r="AH1088" s="816"/>
      <c r="AI1088" s="686"/>
      <c r="AJ1088" s="760"/>
      <c r="AK1088" s="761"/>
      <c r="AL1088" s="9" t="s">
        <v>31</v>
      </c>
      <c r="AM1088" s="10" t="s">
        <v>32</v>
      </c>
      <c r="AN1088" s="10" t="s">
        <v>33</v>
      </c>
      <c r="AO1088" s="11" t="s">
        <v>34</v>
      </c>
      <c r="AP1088" s="10" t="s">
        <v>35</v>
      </c>
      <c r="AQ1088" s="10" t="s">
        <v>36</v>
      </c>
      <c r="AR1088" s="15" t="s">
        <v>37</v>
      </c>
      <c r="AS1088" s="695"/>
    </row>
    <row r="1089" spans="1:45" ht="37.5" hidden="1" customHeight="1" thickBot="1">
      <c r="A1089" s="749"/>
      <c r="B1089" s="750"/>
      <c r="C1089" s="190">
        <v>0</v>
      </c>
      <c r="D1089" s="154">
        <v>0</v>
      </c>
      <c r="E1089" s="154">
        <f>G1089-(C1089+D1089+F1089)</f>
        <v>0</v>
      </c>
      <c r="F1089" s="154"/>
      <c r="G1089" s="191"/>
      <c r="H1089" s="192" t="str">
        <f>IF(E1089&gt;=48,"/",IF(AR1089="","",IF(OR(AC1089&lt;40,L1089&lt;40,M1089&lt;40,N1089&lt;40,O1089&lt;40,P1089&lt;40,Q1089&lt;40,R1089&lt;40,S1089&lt;40,T1089&lt;40,U1089&lt;40,V1089&lt;40,W1089&lt;40,X1089&lt;40,Z1089&lt;40,AA1089&lt;40,AB1089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89" s="205" t="str">
        <f>IF(E1089&gt;=48,"محروم",IF(AR1089="","",IF(AND(#REF!&lt;4,#REF!&gt;0),"مشروط",IF(#REF!&gt;=4,"د ټولګي تکرار",IF(H1089="هـــ","د ټولګي تکرار","د ټولګي لوړتیا")))))</f>
        <v/>
      </c>
      <c r="J1089" s="758">
        <f>(K1089+K1090+K1093)/49</f>
        <v>0</v>
      </c>
      <c r="K1089" s="205">
        <f>SUM(L1089:AC1089)</f>
        <v>0</v>
      </c>
      <c r="L1089" s="154"/>
      <c r="M1089" s="190"/>
      <c r="N1089" s="190"/>
      <c r="O1089" s="190"/>
      <c r="P1089" s="190"/>
      <c r="Q1089" s="190"/>
      <c r="R1089" s="190"/>
      <c r="S1089" s="190"/>
      <c r="T1089" s="190"/>
      <c r="U1089" s="190"/>
      <c r="V1089" s="190"/>
      <c r="W1089" s="190"/>
      <c r="X1089" s="190"/>
      <c r="Y1089" s="190"/>
      <c r="Z1089" s="190"/>
      <c r="AA1089" s="190"/>
      <c r="AB1089" s="190"/>
      <c r="AC1089" s="193"/>
      <c r="AD1089" s="745" t="s">
        <v>114</v>
      </c>
      <c r="AE1089" s="746"/>
      <c r="AF1089" s="205"/>
      <c r="AG1089" s="735" t="s">
        <v>38</v>
      </c>
      <c r="AH1089" s="769"/>
      <c r="AI1089" s="763" t="s">
        <v>52</v>
      </c>
      <c r="AJ1089" s="759"/>
      <c r="AK1089" s="670"/>
      <c r="AL1089" s="777"/>
      <c r="AM1089" s="759"/>
      <c r="AN1089" s="759"/>
      <c r="AO1089" s="759"/>
      <c r="AP1089" s="780"/>
      <c r="AQ1089" s="780"/>
      <c r="AR1089" s="673"/>
      <c r="AS1089" s="670">
        <v>73</v>
      </c>
    </row>
    <row r="1090" spans="1:45" ht="37.5" hidden="1" customHeight="1" thickBot="1">
      <c r="A1090" s="749"/>
      <c r="B1090" s="750"/>
      <c r="C1090" s="190">
        <v>0</v>
      </c>
      <c r="D1090" s="154">
        <v>0</v>
      </c>
      <c r="E1090" s="154">
        <f>G1090-(C1090+D1090+F1090)</f>
        <v>0</v>
      </c>
      <c r="F1090" s="154"/>
      <c r="G1090" s="191"/>
      <c r="H1090" s="192" t="str">
        <f>IF(E1090&gt;=48,"/",IF(AR1089="","",IF(OR(AC1090&lt;40,L1090&lt;40,M1090&lt;40,N1090&lt;40,O1090&lt;40,P1090&lt;40,Q1090&lt;40,R1090&lt;40,T1090&lt;40,U1090&lt;40,V1090&lt;40,W1090&lt;40,X1090&lt;40,Z1090&lt;40,AA1090&lt;40,AB1090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90" s="205" t="str">
        <f>IF(E1090&gt;=48,"محروم",IF(AR1089="","",IF(AND(#REF!&lt;4,#REF!&gt;0),"مشروط",IF(#REF!&gt;=4,"د ټولګي تکرار",IF(H1090="هـــ","د ټولګي تکرار","د ټولګي لوړتیا")))))</f>
        <v/>
      </c>
      <c r="J1090" s="655"/>
      <c r="K1090" s="420">
        <f>SUM(L1090:AC1090)</f>
        <v>0</v>
      </c>
      <c r="L1090" s="419"/>
      <c r="M1090" s="194"/>
      <c r="N1090" s="194"/>
      <c r="O1090" s="194"/>
      <c r="P1090" s="194"/>
      <c r="Q1090" s="194"/>
      <c r="R1090" s="194"/>
      <c r="S1090" s="194"/>
      <c r="T1090" s="154"/>
      <c r="U1090" s="194"/>
      <c r="V1090" s="194"/>
      <c r="W1090" s="194"/>
      <c r="X1090" s="194"/>
      <c r="Y1090" s="194"/>
      <c r="Z1090" s="194"/>
      <c r="AA1090" s="194"/>
      <c r="AB1090" s="194"/>
      <c r="AC1090" s="195"/>
      <c r="AD1090" s="724" t="s">
        <v>115</v>
      </c>
      <c r="AE1090" s="725"/>
      <c r="AF1090" s="205"/>
      <c r="AG1090" s="653"/>
      <c r="AH1090" s="770"/>
      <c r="AI1090" s="685"/>
      <c r="AJ1090" s="775"/>
      <c r="AK1090" s="671"/>
      <c r="AL1090" s="778"/>
      <c r="AM1090" s="775"/>
      <c r="AN1090" s="775"/>
      <c r="AO1090" s="775"/>
      <c r="AP1090" s="781"/>
      <c r="AQ1090" s="781"/>
      <c r="AR1090" s="674"/>
      <c r="AS1090" s="671"/>
    </row>
    <row r="1091" spans="1:45" ht="37.5" hidden="1" customHeight="1">
      <c r="A1091" s="749"/>
      <c r="B1091" s="750"/>
      <c r="C1091" s="197">
        <v>0</v>
      </c>
      <c r="D1091" s="155">
        <v>0</v>
      </c>
      <c r="E1091" s="422">
        <f>G1091-(F1091+C1091+D1091)</f>
        <v>0</v>
      </c>
      <c r="F1091" s="422"/>
      <c r="G1091" s="196"/>
      <c r="H1091" s="197" t="str">
        <f>IF(G1091="","",IF(AR1089="","",IF(E1091&gt;=48,"/",IF(OR(AC1091&lt;16,AB1091&lt;16,AA1091&lt;16,Z1091&lt;16,X1091&lt;16,W1091&lt;16,V1091&lt;16,U1091&lt;16,T1091&lt;16,R1091&lt;16,Q1091&lt;16,P1091&lt;16,O1091&lt;16,N1091&lt;16,M1091&lt;16,L1091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091" s="262" t="str">
        <f>IF(G1091="","",IF(AR1089="","",IF(E1091&gt;=48,"محروم",IF(H1091="هــ","لازیاته هڅه","بریالی"))))</f>
        <v/>
      </c>
      <c r="J1091" s="655"/>
      <c r="K1091" s="262">
        <f>SUM(L1091:AC1091)</f>
        <v>0</v>
      </c>
      <c r="L1091" s="155"/>
      <c r="M1091" s="155"/>
      <c r="N1091" s="155"/>
      <c r="O1091" s="155"/>
      <c r="P1091" s="155"/>
      <c r="Q1091" s="155"/>
      <c r="R1091" s="155"/>
      <c r="S1091" s="155"/>
      <c r="T1091" s="155"/>
      <c r="U1091" s="155"/>
      <c r="V1091" s="155"/>
      <c r="W1091" s="155"/>
      <c r="X1091" s="155"/>
      <c r="Y1091" s="155"/>
      <c r="Z1091" s="155"/>
      <c r="AA1091" s="155"/>
      <c r="AB1091" s="155"/>
      <c r="AC1091" s="196"/>
      <c r="AD1091" s="224" t="s">
        <v>49</v>
      </c>
      <c r="AE1091" s="738" t="s">
        <v>116</v>
      </c>
      <c r="AF1091" s="729"/>
      <c r="AG1091" s="653"/>
      <c r="AH1091" s="770"/>
      <c r="AI1091" s="685"/>
      <c r="AJ1091" s="775"/>
      <c r="AK1091" s="671"/>
      <c r="AL1091" s="778"/>
      <c r="AM1091" s="775"/>
      <c r="AN1091" s="775"/>
      <c r="AO1091" s="775"/>
      <c r="AP1091" s="781"/>
      <c r="AQ1091" s="781"/>
      <c r="AR1091" s="674"/>
      <c r="AS1091" s="671"/>
    </row>
    <row r="1092" spans="1:45" ht="25.5" hidden="1" customHeight="1">
      <c r="A1092" s="749"/>
      <c r="B1092" s="750"/>
      <c r="C1092" s="279">
        <v>0</v>
      </c>
      <c r="D1092" s="273">
        <v>0</v>
      </c>
      <c r="E1092" s="156" t="str">
        <f>IF(G1092="","",G1092-F1092)</f>
        <v/>
      </c>
      <c r="F1092" s="156" t="str">
        <f>IF(F1093="","",F1093-F1091)</f>
        <v/>
      </c>
      <c r="G1092" s="204" t="str">
        <f>IF(G1093="","",G1093-G1091)</f>
        <v/>
      </c>
      <c r="H1092" s="765" t="str">
        <f>IF(G1093=0,"",IF(E1093&gt;=48,"/",IF(OR(AC1093&lt;40,L1093&lt;40,M1093&lt;40,N1093&lt;40,O1093&lt;40,P1093&lt;40,Q1093&lt;40,R1093&lt;40,T1093&lt;40,U1093&lt;40,V1093&lt;40,W1093&lt;40,X1093&lt;40,Z1093&lt;40,AA1093&lt;40,AB1093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92" s="727" t="str">
        <f>IF(G1093=0,"",IF(E1093&gt;=48,"محروم",IF(AND(#REF!&lt;4,#REF!&gt;0),"مشروط",IF(#REF!&gt;=4,"د ټولګي تکرار",IF(H1092="هـــ","د ټولګي تکرار","د ټولګي لوړتیا")))))</f>
        <v/>
      </c>
      <c r="J1092" s="655"/>
      <c r="K1092" s="424">
        <f>SUM(L1092:AC1092)</f>
        <v>0</v>
      </c>
      <c r="L1092" s="156"/>
      <c r="M1092" s="156"/>
      <c r="N1092" s="156"/>
      <c r="O1092" s="156"/>
      <c r="P1092" s="156"/>
      <c r="Q1092" s="156"/>
      <c r="R1092" s="156"/>
      <c r="S1092" s="156"/>
      <c r="T1092" s="156"/>
      <c r="U1092" s="156"/>
      <c r="V1092" s="156"/>
      <c r="W1092" s="156"/>
      <c r="X1092" s="156"/>
      <c r="Y1092" s="156"/>
      <c r="Z1092" s="156"/>
      <c r="AA1092" s="156"/>
      <c r="AB1092" s="156"/>
      <c r="AC1092" s="198"/>
      <c r="AD1092" s="225" t="s">
        <v>0</v>
      </c>
      <c r="AE1092" s="738"/>
      <c r="AF1092" s="661"/>
      <c r="AG1092" s="653"/>
      <c r="AH1092" s="770"/>
      <c r="AI1092" s="685"/>
      <c r="AJ1092" s="775"/>
      <c r="AK1092" s="671"/>
      <c r="AL1092" s="778"/>
      <c r="AM1092" s="775"/>
      <c r="AN1092" s="775"/>
      <c r="AO1092" s="775"/>
      <c r="AP1092" s="781"/>
      <c r="AQ1092" s="781"/>
      <c r="AR1092" s="674"/>
      <c r="AS1092" s="671"/>
    </row>
    <row r="1093" spans="1:45" ht="25.5" hidden="1" customHeight="1">
      <c r="A1093" s="751"/>
      <c r="B1093" s="752"/>
      <c r="C1093" s="189">
        <f>C1092+C1091</f>
        <v>0</v>
      </c>
      <c r="D1093" s="156">
        <v>0</v>
      </c>
      <c r="E1093" s="156">
        <f>G1093-(C1093+D1093+F1093)</f>
        <v>0</v>
      </c>
      <c r="F1093" s="156"/>
      <c r="G1093" s="188"/>
      <c r="H1093" s="766"/>
      <c r="I1093" s="728"/>
      <c r="J1093" s="715"/>
      <c r="K1093" s="263">
        <f t="shared" ref="K1093:R1093" si="233">SUM(K1092+K1091)</f>
        <v>0</v>
      </c>
      <c r="L1093" s="156">
        <f t="shared" si="233"/>
        <v>0</v>
      </c>
      <c r="M1093" s="189">
        <f t="shared" si="233"/>
        <v>0</v>
      </c>
      <c r="N1093" s="189">
        <f t="shared" si="233"/>
        <v>0</v>
      </c>
      <c r="O1093" s="189">
        <f t="shared" si="233"/>
        <v>0</v>
      </c>
      <c r="P1093" s="189">
        <f t="shared" si="233"/>
        <v>0</v>
      </c>
      <c r="Q1093" s="189">
        <f t="shared" si="233"/>
        <v>0</v>
      </c>
      <c r="R1093" s="189">
        <f t="shared" si="233"/>
        <v>0</v>
      </c>
      <c r="S1093" s="189"/>
      <c r="T1093" s="189">
        <f t="shared" ref="T1093:X1093" si="234">SUM(T1092+T1091)</f>
        <v>0</v>
      </c>
      <c r="U1093" s="189">
        <f t="shared" si="234"/>
        <v>0</v>
      </c>
      <c r="V1093" s="189">
        <f t="shared" si="234"/>
        <v>0</v>
      </c>
      <c r="W1093" s="189">
        <f t="shared" si="234"/>
        <v>0</v>
      </c>
      <c r="X1093" s="189">
        <f t="shared" si="234"/>
        <v>0</v>
      </c>
      <c r="Y1093" s="189"/>
      <c r="Z1093" s="189">
        <f t="shared" ref="Z1093:AB1093" si="235">SUM(Z1092+Z1091)</f>
        <v>0</v>
      </c>
      <c r="AA1093" s="189">
        <f t="shared" si="235"/>
        <v>0</v>
      </c>
      <c r="AB1093" s="189">
        <f t="shared" si="235"/>
        <v>0</v>
      </c>
      <c r="AC1093" s="204">
        <f>SUM(AC1092+AC1091)</f>
        <v>0</v>
      </c>
      <c r="AD1093" s="226" t="s">
        <v>48</v>
      </c>
      <c r="AE1093" s="739"/>
      <c r="AF1093" s="728"/>
      <c r="AG1093" s="654"/>
      <c r="AH1093" s="771"/>
      <c r="AI1093" s="772"/>
      <c r="AJ1093" s="776"/>
      <c r="AK1093" s="672"/>
      <c r="AL1093" s="779"/>
      <c r="AM1093" s="776"/>
      <c r="AN1093" s="776"/>
      <c r="AO1093" s="776"/>
      <c r="AP1093" s="782"/>
      <c r="AQ1093" s="782"/>
      <c r="AR1093" s="675"/>
      <c r="AS1093" s="672"/>
    </row>
    <row r="1094" spans="1:45" ht="15" hidden="1" customHeight="1">
      <c r="A1094" s="704" t="s">
        <v>120</v>
      </c>
      <c r="B1094" s="705"/>
      <c r="C1094" s="705"/>
      <c r="D1094" s="705"/>
      <c r="E1094" s="705"/>
      <c r="F1094" s="705"/>
      <c r="G1094" s="705"/>
      <c r="H1094" s="705"/>
      <c r="I1094" s="705"/>
      <c r="J1094" s="705"/>
      <c r="K1094" s="704" t="s">
        <v>119</v>
      </c>
      <c r="L1094" s="705"/>
      <c r="M1094" s="705"/>
      <c r="N1094" s="705"/>
      <c r="O1094" s="705"/>
      <c r="P1094" s="705"/>
      <c r="Q1094" s="705"/>
      <c r="R1094" s="705"/>
      <c r="S1094" s="705"/>
      <c r="T1094" s="705"/>
      <c r="U1094" s="705"/>
      <c r="V1094" s="705"/>
      <c r="W1094" s="705"/>
      <c r="X1094" s="705"/>
      <c r="Y1094" s="705"/>
      <c r="Z1094" s="705"/>
      <c r="AA1094" s="705"/>
      <c r="AB1094" s="705"/>
      <c r="AC1094" s="717"/>
      <c r="AD1094" s="718" t="s">
        <v>118</v>
      </c>
      <c r="AE1094" s="719"/>
      <c r="AF1094" s="719"/>
      <c r="AG1094" s="719"/>
      <c r="AH1094" s="719"/>
      <c r="AI1094" s="719"/>
      <c r="AJ1094" s="719"/>
      <c r="AK1094" s="719"/>
      <c r="AL1094" s="719"/>
      <c r="AM1094" s="719"/>
      <c r="AN1094" s="719"/>
      <c r="AO1094" s="719"/>
      <c r="AP1094" s="719"/>
      <c r="AQ1094" s="719"/>
      <c r="AR1094" s="719"/>
      <c r="AS1094" s="720"/>
    </row>
    <row r="1095" spans="1:45" ht="15.75" hidden="1" customHeight="1" thickBot="1">
      <c r="A1095" s="212"/>
      <c r="B1095" s="213"/>
      <c r="C1095" s="152"/>
      <c r="D1095" s="152"/>
      <c r="E1095" s="152"/>
      <c r="F1095" s="152"/>
      <c r="G1095" s="152"/>
      <c r="H1095" s="152"/>
      <c r="I1095" s="219"/>
      <c r="J1095" s="152"/>
      <c r="K1095" s="219"/>
      <c r="L1095" s="152"/>
      <c r="M1095" s="152"/>
      <c r="N1095" s="152"/>
      <c r="O1095" s="152"/>
      <c r="P1095" s="152"/>
      <c r="Q1095" s="152"/>
      <c r="R1095" s="152"/>
      <c r="S1095" s="152"/>
      <c r="T1095" s="152"/>
      <c r="U1095" s="152"/>
      <c r="V1095" s="152"/>
      <c r="W1095" s="152"/>
      <c r="X1095" s="152"/>
      <c r="Y1095" s="152"/>
      <c r="Z1095" s="152"/>
      <c r="AA1095" s="152"/>
      <c r="AB1095" s="152"/>
      <c r="AC1095" s="152"/>
      <c r="AD1095" s="227"/>
      <c r="AE1095" s="227"/>
      <c r="AF1095" s="219"/>
      <c r="AG1095" s="254"/>
      <c r="AH1095" s="213"/>
      <c r="AI1095" s="88"/>
      <c r="AJ1095" s="88"/>
      <c r="AK1095" s="88"/>
      <c r="AL1095" s="88"/>
      <c r="AM1095" s="88"/>
      <c r="AN1095" s="88"/>
      <c r="AO1095" s="88"/>
      <c r="AP1095" s="773" t="s">
        <v>58</v>
      </c>
      <c r="AQ1095" s="773"/>
      <c r="AR1095" s="773"/>
      <c r="AS1095" s="774"/>
    </row>
    <row r="1096" spans="1:45" ht="37.5" hidden="1" customHeight="1" thickBot="1">
      <c r="A1096" s="747" t="s">
        <v>61</v>
      </c>
      <c r="B1096" s="748"/>
      <c r="C1096" s="190">
        <v>0</v>
      </c>
      <c r="D1096" s="154">
        <v>0</v>
      </c>
      <c r="E1096" s="154">
        <f>G1096-(C1096+D1096+F1096)</f>
        <v>0</v>
      </c>
      <c r="F1096" s="154"/>
      <c r="G1096" s="191"/>
      <c r="H1096" s="192" t="str">
        <f>IF(E1096&gt;=48,"/",IF(AR1096="","",IF(OR(AC1096&lt;40,L1096&lt;40,M1096&lt;40,N1096&lt;40,O1096&lt;40,P1096&lt;40,Q1096&lt;40,R1096&lt;40,S1096&lt;40,T1096&lt;40,U1096&lt;40,V1096&lt;40,W1096&lt;40,X1096&lt;40,Z1096&lt;40,AA1096&lt;40,AB1096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96" s="205" t="str">
        <f>IF(E1096&gt;=48,"محروم",IF(AR1096="","",IF(AND(#REF!&lt;4,#REF!&gt;0),"مشروط",IF(#REF!&gt;=4,"د ټولګي تکرار",IF(H1096="هـــ","د ټولګي تکرار","د ټولګي لوړتیا")))))</f>
        <v/>
      </c>
      <c r="J1096" s="758">
        <f>(K1096+K1097+K1100)/49</f>
        <v>0</v>
      </c>
      <c r="K1096" s="205">
        <f>SUM(L1096:AC1096)</f>
        <v>0</v>
      </c>
      <c r="L1096" s="154"/>
      <c r="M1096" s="190"/>
      <c r="N1096" s="190"/>
      <c r="O1096" s="190"/>
      <c r="P1096" s="190"/>
      <c r="Q1096" s="190"/>
      <c r="R1096" s="190"/>
      <c r="S1096" s="190"/>
      <c r="T1096" s="190"/>
      <c r="U1096" s="190"/>
      <c r="V1096" s="190"/>
      <c r="W1096" s="190"/>
      <c r="X1096" s="190"/>
      <c r="Y1096" s="190"/>
      <c r="Z1096" s="190"/>
      <c r="AA1096" s="190"/>
      <c r="AB1096" s="190"/>
      <c r="AC1096" s="193"/>
      <c r="AD1096" s="745" t="s">
        <v>114</v>
      </c>
      <c r="AE1096" s="746"/>
      <c r="AF1096" s="205"/>
      <c r="AG1096" s="735" t="s">
        <v>38</v>
      </c>
      <c r="AH1096" s="769"/>
      <c r="AI1096" s="763" t="s">
        <v>52</v>
      </c>
      <c r="AJ1096" s="759"/>
      <c r="AK1096" s="670"/>
      <c r="AL1096" s="777"/>
      <c r="AM1096" s="759"/>
      <c r="AN1096" s="759"/>
      <c r="AO1096" s="759"/>
      <c r="AP1096" s="780"/>
      <c r="AQ1096" s="780"/>
      <c r="AR1096" s="673"/>
      <c r="AS1096" s="670">
        <v>74</v>
      </c>
    </row>
    <row r="1097" spans="1:45" ht="37.5" hidden="1" customHeight="1" thickBot="1">
      <c r="A1097" s="749"/>
      <c r="B1097" s="750"/>
      <c r="C1097" s="190">
        <v>0</v>
      </c>
      <c r="D1097" s="154">
        <v>0</v>
      </c>
      <c r="E1097" s="154">
        <f>G1097-(C1097+D1097+F1097)</f>
        <v>0</v>
      </c>
      <c r="F1097" s="154"/>
      <c r="G1097" s="191"/>
      <c r="H1097" s="192" t="str">
        <f>IF(E1097&gt;=48,"/",IF(AR1096="","",IF(OR(AC1097&lt;40,L1097&lt;40,M1097&lt;40,N1097&lt;40,O1097&lt;40,P1097&lt;40,Q1097&lt;40,R1097&lt;40,T1097&lt;40,U1097&lt;40,V1097&lt;40,W1097&lt;40,X1097&lt;40,Z1097&lt;40,AA1097&lt;40,AB1097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97" s="205" t="str">
        <f>IF(E1097&gt;=48,"محروم",IF(AR1096="","",IF(AND(#REF!&lt;4,#REF!&gt;0),"مشروط",IF(#REF!&gt;=4,"د ټولګي تکرار",IF(H1097="هـــ","د ټولګي تکرار","د ټولګي لوړتیا")))))</f>
        <v/>
      </c>
      <c r="J1097" s="655"/>
      <c r="K1097" s="420">
        <f>SUM(L1097:AC1097)</f>
        <v>0</v>
      </c>
      <c r="L1097" s="419"/>
      <c r="M1097" s="194"/>
      <c r="N1097" s="194"/>
      <c r="O1097" s="194"/>
      <c r="P1097" s="194"/>
      <c r="Q1097" s="194"/>
      <c r="R1097" s="194"/>
      <c r="S1097" s="194"/>
      <c r="T1097" s="154"/>
      <c r="U1097" s="194"/>
      <c r="V1097" s="194"/>
      <c r="W1097" s="194"/>
      <c r="X1097" s="194"/>
      <c r="Y1097" s="194"/>
      <c r="Z1097" s="194"/>
      <c r="AA1097" s="194"/>
      <c r="AB1097" s="194"/>
      <c r="AC1097" s="195"/>
      <c r="AD1097" s="724" t="s">
        <v>115</v>
      </c>
      <c r="AE1097" s="725"/>
      <c r="AF1097" s="205"/>
      <c r="AG1097" s="653"/>
      <c r="AH1097" s="770"/>
      <c r="AI1097" s="685"/>
      <c r="AJ1097" s="775"/>
      <c r="AK1097" s="671"/>
      <c r="AL1097" s="778"/>
      <c r="AM1097" s="775"/>
      <c r="AN1097" s="775"/>
      <c r="AO1097" s="775"/>
      <c r="AP1097" s="781"/>
      <c r="AQ1097" s="781"/>
      <c r="AR1097" s="674"/>
      <c r="AS1097" s="671"/>
    </row>
    <row r="1098" spans="1:45" ht="37.5" hidden="1" customHeight="1">
      <c r="A1098" s="749"/>
      <c r="B1098" s="750"/>
      <c r="C1098" s="197">
        <v>0</v>
      </c>
      <c r="D1098" s="155">
        <v>0</v>
      </c>
      <c r="E1098" s="422">
        <f>G1098-(F1098+C1098+D1098)</f>
        <v>0</v>
      </c>
      <c r="F1098" s="422"/>
      <c r="G1098" s="196"/>
      <c r="H1098" s="197" t="str">
        <f>IF(G1098="","",IF(AR1096="","",IF(E1098&gt;=48,"/",IF(OR(AC1098&lt;16,AB1098&lt;16,AA1098&lt;16,Z1098&lt;16,X1098&lt;16,W1098&lt;16,V1098&lt;16,U1098&lt;16,T1098&lt;16,R1098&lt;16,Q1098&lt;16,P1098&lt;16,O1098&lt;16,N1098&lt;16,M1098&lt;16,L1098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098" s="262" t="str">
        <f>IF(G1098="","",IF(AR1096="","",IF(E1098&gt;=48,"محروم",IF(H1098="هــ","لازیاته هڅه","بریالی"))))</f>
        <v/>
      </c>
      <c r="J1098" s="655"/>
      <c r="K1098" s="262">
        <f>SUM(L1098:AC1098)</f>
        <v>0</v>
      </c>
      <c r="L1098" s="155"/>
      <c r="M1098" s="155"/>
      <c r="N1098" s="155"/>
      <c r="O1098" s="155"/>
      <c r="P1098" s="155"/>
      <c r="Q1098" s="155"/>
      <c r="R1098" s="155"/>
      <c r="S1098" s="155"/>
      <c r="T1098" s="155"/>
      <c r="U1098" s="155"/>
      <c r="V1098" s="155"/>
      <c r="W1098" s="155"/>
      <c r="X1098" s="155"/>
      <c r="Y1098" s="155"/>
      <c r="Z1098" s="155"/>
      <c r="AA1098" s="155"/>
      <c r="AB1098" s="155"/>
      <c r="AC1098" s="196"/>
      <c r="AD1098" s="224" t="s">
        <v>49</v>
      </c>
      <c r="AE1098" s="738" t="s">
        <v>116</v>
      </c>
      <c r="AF1098" s="729"/>
      <c r="AG1098" s="653"/>
      <c r="AH1098" s="770"/>
      <c r="AI1098" s="685"/>
      <c r="AJ1098" s="775"/>
      <c r="AK1098" s="671"/>
      <c r="AL1098" s="778"/>
      <c r="AM1098" s="775"/>
      <c r="AN1098" s="775"/>
      <c r="AO1098" s="775"/>
      <c r="AP1098" s="781"/>
      <c r="AQ1098" s="781"/>
      <c r="AR1098" s="674"/>
      <c r="AS1098" s="671"/>
    </row>
    <row r="1099" spans="1:45" ht="25.5" hidden="1" customHeight="1">
      <c r="A1099" s="749"/>
      <c r="B1099" s="750"/>
      <c r="C1099" s="279">
        <v>0</v>
      </c>
      <c r="D1099" s="273">
        <v>0</v>
      </c>
      <c r="E1099" s="156" t="str">
        <f>IF(G1099="","",G1099-F1099)</f>
        <v/>
      </c>
      <c r="F1099" s="156" t="str">
        <f>IF(F1100="","",F1100-F1098)</f>
        <v/>
      </c>
      <c r="G1099" s="204" t="str">
        <f>IF(G1100="","",G1100-G1098)</f>
        <v/>
      </c>
      <c r="H1099" s="765" t="str">
        <f>IF(G1100=0,"",IF(E1100&gt;=48,"/",IF(OR(AC1100&lt;40,L1100&lt;40,M1100&lt;40,N1100&lt;40,O1100&lt;40,P1100&lt;40,Q1100&lt;40,R1100&lt;40,T1100&lt;40,U1100&lt;40,V1100&lt;40,W1100&lt;40,X1100&lt;40,Z1100&lt;40,AA1100&lt;40,AB1100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099" s="727" t="str">
        <f>IF(G1100=0,"",IF(E1100&gt;=48,"محروم",IF(AND(#REF!&lt;4,#REF!&gt;0),"مشروط",IF(#REF!&gt;=4,"د ټولګي تکرار",IF(H1099="هـــ","د ټولګي تکرار","د ټولګي لوړتیا")))))</f>
        <v/>
      </c>
      <c r="J1099" s="655"/>
      <c r="K1099" s="424">
        <f>SUM(L1099:AC1099)</f>
        <v>0</v>
      </c>
      <c r="L1099" s="156"/>
      <c r="M1099" s="156"/>
      <c r="N1099" s="156"/>
      <c r="O1099" s="156"/>
      <c r="P1099" s="156"/>
      <c r="Q1099" s="156"/>
      <c r="R1099" s="156"/>
      <c r="S1099" s="156"/>
      <c r="T1099" s="156"/>
      <c r="U1099" s="156"/>
      <c r="V1099" s="156"/>
      <c r="W1099" s="156"/>
      <c r="X1099" s="156"/>
      <c r="Y1099" s="156"/>
      <c r="Z1099" s="156"/>
      <c r="AA1099" s="156"/>
      <c r="AB1099" s="156"/>
      <c r="AC1099" s="198"/>
      <c r="AD1099" s="225" t="s">
        <v>0</v>
      </c>
      <c r="AE1099" s="738"/>
      <c r="AF1099" s="661"/>
      <c r="AG1099" s="653"/>
      <c r="AH1099" s="770"/>
      <c r="AI1099" s="685"/>
      <c r="AJ1099" s="775"/>
      <c r="AK1099" s="671"/>
      <c r="AL1099" s="778"/>
      <c r="AM1099" s="775"/>
      <c r="AN1099" s="775"/>
      <c r="AO1099" s="775"/>
      <c r="AP1099" s="781"/>
      <c r="AQ1099" s="781"/>
      <c r="AR1099" s="674"/>
      <c r="AS1099" s="671"/>
    </row>
    <row r="1100" spans="1:45" ht="25.5" hidden="1" customHeight="1">
      <c r="A1100" s="751"/>
      <c r="B1100" s="752"/>
      <c r="C1100" s="189">
        <f>C1099+C1098</f>
        <v>0</v>
      </c>
      <c r="D1100" s="156">
        <v>0</v>
      </c>
      <c r="E1100" s="156">
        <f>G1100-(C1100+D1100+F1100)</f>
        <v>0</v>
      </c>
      <c r="F1100" s="156"/>
      <c r="G1100" s="188"/>
      <c r="H1100" s="766"/>
      <c r="I1100" s="728"/>
      <c r="J1100" s="715"/>
      <c r="K1100" s="263">
        <f t="shared" ref="K1100:R1100" si="236">SUM(K1099+K1098)</f>
        <v>0</v>
      </c>
      <c r="L1100" s="156">
        <f t="shared" si="236"/>
        <v>0</v>
      </c>
      <c r="M1100" s="189">
        <f t="shared" si="236"/>
        <v>0</v>
      </c>
      <c r="N1100" s="189">
        <f t="shared" si="236"/>
        <v>0</v>
      </c>
      <c r="O1100" s="189">
        <f t="shared" si="236"/>
        <v>0</v>
      </c>
      <c r="P1100" s="189">
        <f t="shared" si="236"/>
        <v>0</v>
      </c>
      <c r="Q1100" s="189">
        <f t="shared" si="236"/>
        <v>0</v>
      </c>
      <c r="R1100" s="189">
        <f t="shared" si="236"/>
        <v>0</v>
      </c>
      <c r="S1100" s="189"/>
      <c r="T1100" s="189">
        <f t="shared" ref="T1100:X1100" si="237">SUM(T1099+T1098)</f>
        <v>0</v>
      </c>
      <c r="U1100" s="189">
        <f t="shared" si="237"/>
        <v>0</v>
      </c>
      <c r="V1100" s="189">
        <f t="shared" si="237"/>
        <v>0</v>
      </c>
      <c r="W1100" s="189">
        <f t="shared" si="237"/>
        <v>0</v>
      </c>
      <c r="X1100" s="189">
        <f t="shared" si="237"/>
        <v>0</v>
      </c>
      <c r="Y1100" s="189"/>
      <c r="Z1100" s="189">
        <f t="shared" ref="Z1100:AB1100" si="238">SUM(Z1099+Z1098)</f>
        <v>0</v>
      </c>
      <c r="AA1100" s="189">
        <f t="shared" si="238"/>
        <v>0</v>
      </c>
      <c r="AB1100" s="189">
        <f t="shared" si="238"/>
        <v>0</v>
      </c>
      <c r="AC1100" s="204">
        <f>SUM(AC1099+AC1098)</f>
        <v>0</v>
      </c>
      <c r="AD1100" s="226" t="s">
        <v>48</v>
      </c>
      <c r="AE1100" s="739"/>
      <c r="AF1100" s="728"/>
      <c r="AG1100" s="654"/>
      <c r="AH1100" s="771"/>
      <c r="AI1100" s="772"/>
      <c r="AJ1100" s="776"/>
      <c r="AK1100" s="672"/>
      <c r="AL1100" s="779"/>
      <c r="AM1100" s="776"/>
      <c r="AN1100" s="776"/>
      <c r="AO1100" s="776"/>
      <c r="AP1100" s="782"/>
      <c r="AQ1100" s="782"/>
      <c r="AR1100" s="675"/>
      <c r="AS1100" s="672"/>
    </row>
    <row r="1101" spans="1:45" ht="15" hidden="1" customHeight="1">
      <c r="A1101" s="785" t="s">
        <v>120</v>
      </c>
      <c r="B1101" s="705"/>
      <c r="C1101" s="705"/>
      <c r="D1101" s="705"/>
      <c r="E1101" s="705"/>
      <c r="F1101" s="705"/>
      <c r="G1101" s="705"/>
      <c r="H1101" s="705"/>
      <c r="I1101" s="705"/>
      <c r="J1101" s="705"/>
      <c r="K1101" s="704" t="s">
        <v>119</v>
      </c>
      <c r="L1101" s="705"/>
      <c r="M1101" s="705"/>
      <c r="N1101" s="705"/>
      <c r="O1101" s="705"/>
      <c r="P1101" s="705"/>
      <c r="Q1101" s="705"/>
      <c r="R1101" s="705"/>
      <c r="S1101" s="705"/>
      <c r="T1101" s="705"/>
      <c r="U1101" s="705"/>
      <c r="V1101" s="705"/>
      <c r="W1101" s="705"/>
      <c r="X1101" s="705"/>
      <c r="Y1101" s="705"/>
      <c r="Z1101" s="705"/>
      <c r="AA1101" s="705"/>
      <c r="AB1101" s="705"/>
      <c r="AC1101" s="717"/>
      <c r="AD1101" s="718" t="s">
        <v>118</v>
      </c>
      <c r="AE1101" s="719"/>
      <c r="AF1101" s="719"/>
      <c r="AG1101" s="719"/>
      <c r="AH1101" s="719"/>
      <c r="AI1101" s="719"/>
      <c r="AJ1101" s="719"/>
      <c r="AK1101" s="719"/>
      <c r="AL1101" s="719"/>
      <c r="AM1101" s="719"/>
      <c r="AN1101" s="719"/>
      <c r="AO1101" s="719"/>
      <c r="AP1101" s="719"/>
      <c r="AQ1101" s="719"/>
      <c r="AR1101" s="719"/>
      <c r="AS1101" s="720"/>
    </row>
    <row r="1102" spans="1:45" ht="15.75" hidden="1" customHeight="1" thickBot="1">
      <c r="A1102" s="212"/>
      <c r="B1102" s="213"/>
      <c r="C1102" s="152"/>
      <c r="D1102" s="152"/>
      <c r="E1102" s="152"/>
      <c r="F1102" s="152"/>
      <c r="G1102" s="152"/>
      <c r="H1102" s="152"/>
      <c r="I1102" s="219"/>
      <c r="J1102" s="152"/>
      <c r="K1102" s="219"/>
      <c r="L1102" s="152"/>
      <c r="M1102" s="152"/>
      <c r="N1102" s="152"/>
      <c r="O1102" s="152"/>
      <c r="P1102" s="152"/>
      <c r="Q1102" s="152"/>
      <c r="R1102" s="152"/>
      <c r="S1102" s="152"/>
      <c r="T1102" s="152"/>
      <c r="U1102" s="152"/>
      <c r="V1102" s="152"/>
      <c r="W1102" s="152"/>
      <c r="X1102" s="152"/>
      <c r="Y1102" s="152"/>
      <c r="Z1102" s="152"/>
      <c r="AA1102" s="152"/>
      <c r="AB1102" s="152"/>
      <c r="AC1102" s="152"/>
      <c r="AD1102" s="227"/>
      <c r="AE1102" s="227"/>
      <c r="AF1102" s="219"/>
      <c r="AG1102" s="254"/>
      <c r="AH1102" s="213"/>
      <c r="AI1102" s="88"/>
      <c r="AJ1102" s="88"/>
      <c r="AK1102" s="88"/>
      <c r="AL1102" s="88"/>
      <c r="AM1102" s="88"/>
      <c r="AN1102" s="88"/>
      <c r="AO1102" s="88"/>
      <c r="AP1102" s="773" t="s">
        <v>58</v>
      </c>
      <c r="AQ1102" s="773"/>
      <c r="AR1102" s="773"/>
      <c r="AS1102" s="774"/>
    </row>
    <row r="1103" spans="1:45" ht="15" hidden="1" customHeight="1">
      <c r="A1103" s="698" t="s">
        <v>151</v>
      </c>
      <c r="B1103" s="698"/>
      <c r="C1103" s="698"/>
      <c r="D1103" s="698"/>
      <c r="E1103" s="698"/>
      <c r="F1103" s="698"/>
      <c r="G1103" s="199"/>
      <c r="H1103" s="703" t="s">
        <v>152</v>
      </c>
      <c r="I1103" s="703"/>
      <c r="J1103" s="703"/>
      <c r="K1103" s="703"/>
      <c r="L1103" s="703"/>
      <c r="M1103" s="703"/>
      <c r="N1103" s="703"/>
      <c r="O1103" s="199"/>
      <c r="P1103" s="703" t="s">
        <v>153</v>
      </c>
      <c r="Q1103" s="703"/>
      <c r="R1103" s="703"/>
      <c r="S1103" s="703"/>
      <c r="T1103" s="703"/>
      <c r="U1103" s="703"/>
      <c r="V1103" s="703"/>
      <c r="W1103" s="703"/>
      <c r="X1103" s="703"/>
      <c r="Y1103" s="199"/>
      <c r="Z1103" s="730" t="str">
        <f>Z27</f>
        <v>ولسوالۍ تائيدي:</v>
      </c>
      <c r="AA1103" s="730"/>
      <c r="AB1103" s="730"/>
      <c r="AC1103" s="730"/>
      <c r="AD1103" s="730"/>
      <c r="AE1103" s="730"/>
      <c r="AF1103" s="730"/>
      <c r="AG1103" s="730"/>
      <c r="AH1103" s="281"/>
      <c r="AI1103" s="730" t="s">
        <v>154</v>
      </c>
      <c r="AJ1103" s="730"/>
      <c r="AK1103" s="730"/>
      <c r="AL1103" s="730"/>
      <c r="AM1103" s="730"/>
      <c r="AN1103" s="730"/>
      <c r="AO1103" s="730"/>
      <c r="AP1103" s="730"/>
      <c r="AQ1103" s="730"/>
      <c r="AR1103" s="274"/>
      <c r="AS1103" s="274"/>
    </row>
    <row r="1104" spans="1:45" ht="15" hidden="1" customHeight="1">
      <c r="A1104" s="214"/>
      <c r="B1104" s="214"/>
      <c r="C1104" s="153"/>
      <c r="D1104" s="153"/>
      <c r="E1104" s="153"/>
      <c r="F1104" s="153"/>
      <c r="G1104" s="153"/>
      <c r="H1104" s="153"/>
      <c r="I1104" s="220"/>
      <c r="J1104" s="153"/>
      <c r="K1104" s="220"/>
      <c r="L1104" s="153"/>
      <c r="M1104" s="153"/>
      <c r="N1104" s="153"/>
      <c r="O1104" s="153"/>
      <c r="P1104" s="153"/>
      <c r="Q1104" s="153"/>
      <c r="R1104" s="153"/>
      <c r="S1104" s="153"/>
      <c r="T1104" s="153"/>
      <c r="U1104" s="153"/>
      <c r="V1104" s="153"/>
      <c r="W1104" s="153"/>
      <c r="X1104" s="153"/>
      <c r="Y1104" s="153"/>
      <c r="Z1104" s="153"/>
      <c r="AA1104" s="153"/>
      <c r="AB1104" s="153"/>
      <c r="AC1104" s="153"/>
      <c r="AD1104" s="228"/>
      <c r="AE1104" s="228"/>
      <c r="AF1104" s="220"/>
      <c r="AG1104" s="255"/>
      <c r="AH1104" s="214"/>
      <c r="AI1104" s="90"/>
      <c r="AJ1104" s="90"/>
      <c r="AK1104" s="90"/>
      <c r="AL1104" s="90"/>
      <c r="AM1104" s="90"/>
      <c r="AN1104" s="90"/>
      <c r="AO1104" s="90"/>
      <c r="AP1104" s="274"/>
      <c r="AQ1104" s="274"/>
      <c r="AR1104" s="274"/>
      <c r="AS1104" s="274"/>
    </row>
    <row r="1105" spans="1:45" ht="15" hidden="1" customHeight="1">
      <c r="A1105" s="215"/>
      <c r="B1105" s="215"/>
      <c r="C1105" s="200"/>
      <c r="D1105" s="200"/>
      <c r="E1105" s="200"/>
      <c r="F1105" s="200"/>
      <c r="G1105" s="200"/>
      <c r="H1105" s="200"/>
      <c r="I1105" s="220"/>
      <c r="J1105" s="200"/>
      <c r="K1105" s="221"/>
      <c r="L1105" s="200"/>
      <c r="M1105" s="200"/>
      <c r="N1105" s="201"/>
      <c r="O1105" s="201"/>
      <c r="P1105" s="200"/>
      <c r="Q1105" s="200"/>
      <c r="R1105" s="200"/>
      <c r="S1105" s="200"/>
      <c r="T1105" s="200"/>
      <c r="U1105" s="200"/>
      <c r="V1105" s="200"/>
      <c r="W1105" s="200"/>
      <c r="X1105" s="201"/>
      <c r="Y1105" s="201"/>
      <c r="Z1105" s="201"/>
      <c r="AA1105" s="200"/>
      <c r="AB1105" s="200"/>
      <c r="AC1105" s="200"/>
      <c r="AD1105" s="229"/>
      <c r="AE1105" s="229"/>
      <c r="AF1105" s="220"/>
      <c r="AG1105" s="256"/>
      <c r="AH1105" s="277"/>
      <c r="AI1105" s="251"/>
      <c r="AJ1105" s="98"/>
      <c r="AK1105" s="6"/>
      <c r="AL1105" s="6"/>
      <c r="AM1105" s="6"/>
      <c r="AN1105" s="6"/>
      <c r="AO1105" s="6"/>
      <c r="AP1105" s="6"/>
      <c r="AQ1105" s="6"/>
      <c r="AR1105" s="6"/>
      <c r="AS1105" s="6"/>
    </row>
    <row r="1106" spans="1:45" ht="15.75" hidden="1" customHeight="1" thickBot="1">
      <c r="A1106" s="216"/>
      <c r="B1106" s="216"/>
      <c r="C1106" s="202"/>
      <c r="D1106" s="202"/>
      <c r="E1106" s="202"/>
      <c r="F1106" s="202"/>
      <c r="G1106" s="202"/>
      <c r="H1106" s="202"/>
      <c r="J1106" s="202"/>
      <c r="K1106" s="222"/>
      <c r="L1106" s="202"/>
      <c r="M1106" s="202"/>
      <c r="N1106" s="202"/>
      <c r="O1106" s="203"/>
      <c r="P1106" s="202"/>
      <c r="Q1106" s="202"/>
      <c r="R1106" s="202"/>
      <c r="S1106" s="202"/>
      <c r="T1106" s="202"/>
      <c r="U1106" s="202"/>
      <c r="V1106" s="202"/>
      <c r="W1106" s="202"/>
      <c r="X1106" s="203"/>
      <c r="Y1106" s="203"/>
      <c r="Z1106" s="203"/>
      <c r="AA1106" s="202"/>
      <c r="AB1106" s="202"/>
      <c r="AC1106" s="202"/>
      <c r="AD1106" s="230"/>
      <c r="AE1106" s="230"/>
      <c r="AF1106" s="222"/>
      <c r="AG1106" s="257"/>
      <c r="AH1106" s="278"/>
      <c r="AI1106" s="252"/>
      <c r="AJ1106" s="118"/>
      <c r="AK1106" s="100"/>
      <c r="AL1106" s="100"/>
      <c r="AM1106" s="100"/>
      <c r="AN1106" s="100"/>
      <c r="AO1106" s="100"/>
      <c r="AP1106" s="100"/>
      <c r="AQ1106" s="100"/>
      <c r="AR1106" s="100"/>
      <c r="AS1106" s="100"/>
    </row>
    <row r="1107" spans="1:45" ht="14.25" hidden="1" customHeight="1">
      <c r="A1107" s="1" t="s">
        <v>0</v>
      </c>
      <c r="B1107" s="206" t="s">
        <v>1</v>
      </c>
      <c r="C1107" s="697" t="s">
        <v>2</v>
      </c>
      <c r="D1107" s="657"/>
      <c r="E1107" s="657"/>
      <c r="F1107" s="657"/>
      <c r="G1107" s="658"/>
      <c r="H1107" s="183" t="s">
        <v>60</v>
      </c>
      <c r="I1107" s="284"/>
      <c r="J1107" s="423"/>
      <c r="K1107" s="287"/>
      <c r="L1107" s="149"/>
      <c r="M1107" s="149"/>
      <c r="N1107" s="149"/>
      <c r="O1107" s="149"/>
      <c r="P1107" s="149"/>
      <c r="Q1107" s="149"/>
      <c r="R1107" s="149"/>
      <c r="S1107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107" s="768"/>
      <c r="U1107" s="768"/>
      <c r="V1107" s="768"/>
      <c r="W1107" s="768"/>
      <c r="X1107" s="768"/>
      <c r="Y1107" s="768"/>
      <c r="Z1107" s="768"/>
      <c r="AA1107" s="768"/>
      <c r="AB1107" s="768"/>
      <c r="AC1107" s="768"/>
      <c r="AD1107" s="768"/>
      <c r="AE1107" s="768"/>
      <c r="AF1107" s="768"/>
      <c r="AG1107" s="768"/>
      <c r="AH1107" s="768"/>
      <c r="AI1107" s="768"/>
      <c r="AJ1107" s="2"/>
      <c r="AK1107" s="2"/>
      <c r="AL1107" s="94"/>
      <c r="AM1107" s="94"/>
      <c r="AN1107" s="94"/>
      <c r="AO1107" s="94"/>
      <c r="AP1107" s="94"/>
      <c r="AQ1107" s="94"/>
      <c r="AR1107" s="94"/>
      <c r="AS1107" s="2"/>
    </row>
    <row r="1108" spans="1:45" ht="14.25" hidden="1" customHeight="1">
      <c r="A1108" s="207">
        <f>A2</f>
        <v>70</v>
      </c>
      <c r="B1108" s="208">
        <f>B2</f>
        <v>0</v>
      </c>
      <c r="C1108" s="679" t="s">
        <v>3</v>
      </c>
      <c r="D1108" s="680"/>
      <c r="E1108" s="680"/>
      <c r="F1108" s="680"/>
      <c r="G1108" s="681"/>
      <c r="H1108" s="767" t="s">
        <v>59</v>
      </c>
      <c r="I1108" s="716"/>
      <c r="J1108" s="716"/>
      <c r="K1108" s="716"/>
      <c r="L1108" s="716"/>
      <c r="M1108" s="716"/>
      <c r="N1108" s="786" t="s">
        <v>165</v>
      </c>
      <c r="O1108" s="786"/>
      <c r="P1108" s="786"/>
      <c r="Q1108" s="786"/>
      <c r="R1108" s="786"/>
      <c r="S1108" s="768"/>
      <c r="T1108" s="768"/>
      <c r="U1108" s="768"/>
      <c r="V1108" s="768"/>
      <c r="W1108" s="768"/>
      <c r="X1108" s="768"/>
      <c r="Y1108" s="768"/>
      <c r="Z1108" s="768"/>
      <c r="AA1108" s="768"/>
      <c r="AB1108" s="768"/>
      <c r="AC1108" s="768"/>
      <c r="AD1108" s="768"/>
      <c r="AE1108" s="768"/>
      <c r="AF1108" s="768"/>
      <c r="AG1108" s="768"/>
      <c r="AH1108" s="768"/>
      <c r="AI1108" s="768"/>
      <c r="AJ1108" s="2"/>
      <c r="AK1108" s="2"/>
      <c r="AL1108" s="39"/>
      <c r="AM1108" s="39"/>
      <c r="AN1108" s="39"/>
      <c r="AO1108" s="39"/>
      <c r="AP1108" s="39"/>
      <c r="AQ1108" s="39"/>
      <c r="AR1108" s="13"/>
      <c r="AS1108" s="2"/>
    </row>
    <row r="1109" spans="1:45" ht="14.25" hidden="1" customHeight="1">
      <c r="A1109" s="207">
        <f>A1111+A1110+A1112</f>
        <v>0</v>
      </c>
      <c r="B1109" s="209">
        <f>B1111+B1110</f>
        <v>0</v>
      </c>
      <c r="C1109" s="679" t="s">
        <v>4</v>
      </c>
      <c r="D1109" s="680"/>
      <c r="E1109" s="680"/>
      <c r="F1109" s="680"/>
      <c r="G1109" s="681"/>
      <c r="H1109" s="767" t="s">
        <v>68</v>
      </c>
      <c r="I1109" s="716"/>
      <c r="J1109" s="716"/>
      <c r="K1109" s="716"/>
      <c r="L1109" s="716"/>
      <c r="M1109" s="716"/>
      <c r="N1109" s="786"/>
      <c r="O1109" s="786"/>
      <c r="P1109" s="786"/>
      <c r="Q1109" s="786"/>
      <c r="R1109" s="786"/>
      <c r="S1109" s="768"/>
      <c r="T1109" s="768"/>
      <c r="U1109" s="768"/>
      <c r="V1109" s="768"/>
      <c r="W1109" s="768"/>
      <c r="X1109" s="768"/>
      <c r="Y1109" s="768"/>
      <c r="Z1109" s="768"/>
      <c r="AA1109" s="768"/>
      <c r="AB1109" s="768"/>
      <c r="AC1109" s="768"/>
      <c r="AD1109" s="768"/>
      <c r="AE1109" s="768"/>
      <c r="AF1109" s="768"/>
      <c r="AG1109" s="768"/>
      <c r="AH1109" s="768"/>
      <c r="AI1109" s="768"/>
      <c r="AJ1109" s="2"/>
      <c r="AK1109" s="2"/>
      <c r="AL1109" s="89"/>
      <c r="AM1109" s="89"/>
      <c r="AN1109" s="744" t="s">
        <v>150</v>
      </c>
      <c r="AO1109" s="744"/>
      <c r="AP1109" s="744"/>
      <c r="AQ1109" s="744"/>
      <c r="AR1109" s="744"/>
      <c r="AS1109" s="744"/>
    </row>
    <row r="1110" spans="1:45" ht="14.25" hidden="1" customHeight="1">
      <c r="A1110" s="182">
        <f>COUNTIF(I11:I2606,"د ټولګي لوړتیا")/3</f>
        <v>0</v>
      </c>
      <c r="B1110" s="209">
        <f>COUNTIF(I11:I2606,"بریالی")</f>
        <v>0</v>
      </c>
      <c r="C1110" s="679" t="s">
        <v>39</v>
      </c>
      <c r="D1110" s="680"/>
      <c r="E1110" s="680"/>
      <c r="F1110" s="680"/>
      <c r="G1110" s="681"/>
      <c r="H1110" s="183"/>
      <c r="I1110" s="284"/>
      <c r="J1110" s="423"/>
      <c r="K1110" s="287"/>
      <c r="L1110" s="149"/>
      <c r="M1110" s="149"/>
      <c r="N1110" s="149"/>
      <c r="O1110" s="149"/>
      <c r="P1110" s="149"/>
      <c r="Q1110" s="149"/>
      <c r="R1110" s="149"/>
      <c r="S1110" s="768"/>
      <c r="T1110" s="768"/>
      <c r="U1110" s="768"/>
      <c r="V1110" s="768"/>
      <c r="W1110" s="768"/>
      <c r="X1110" s="768"/>
      <c r="Y1110" s="768"/>
      <c r="Z1110" s="768"/>
      <c r="AA1110" s="768"/>
      <c r="AB1110" s="768"/>
      <c r="AC1110" s="768"/>
      <c r="AD1110" s="768"/>
      <c r="AE1110" s="768"/>
      <c r="AF1110" s="768"/>
      <c r="AG1110" s="768"/>
      <c r="AH1110" s="768"/>
      <c r="AI1110" s="768"/>
      <c r="AJ1110" s="2"/>
      <c r="AK1110" s="2"/>
      <c r="AL1110" s="95"/>
      <c r="AM1110" s="95"/>
      <c r="AN1110" s="95"/>
      <c r="AO1110" s="95"/>
      <c r="AP1110" s="95"/>
      <c r="AQ1110" s="95"/>
      <c r="AR1110" s="95"/>
      <c r="AS1110" s="2"/>
    </row>
    <row r="1111" spans="1:45" ht="14.25" hidden="1" customHeight="1">
      <c r="A1111" s="207">
        <f>COUNTIF(I11:I2606,"د ټولګي تکرار")</f>
        <v>0</v>
      </c>
      <c r="B1111" s="208">
        <f>COUNTIF(I11:I2606,"لازیاته هڅه")</f>
        <v>0</v>
      </c>
      <c r="C1111" s="679" t="s">
        <v>40</v>
      </c>
      <c r="D1111" s="680"/>
      <c r="E1111" s="680"/>
      <c r="F1111" s="680"/>
      <c r="G1111" s="681"/>
      <c r="H1111" s="183"/>
      <c r="I1111" s="284"/>
      <c r="J1111" s="423"/>
      <c r="K1111" s="287"/>
      <c r="L1111" s="149"/>
      <c r="M1111" s="149"/>
      <c r="N1111" s="149"/>
      <c r="O1111" s="149"/>
      <c r="P1111" s="149"/>
      <c r="Q1111" s="149"/>
      <c r="R1111" s="149"/>
      <c r="S1111" s="768"/>
      <c r="T1111" s="768"/>
      <c r="U1111" s="768"/>
      <c r="V1111" s="768"/>
      <c r="W1111" s="768"/>
      <c r="X1111" s="768"/>
      <c r="Y1111" s="768"/>
      <c r="Z1111" s="768"/>
      <c r="AA1111" s="768"/>
      <c r="AB1111" s="768"/>
      <c r="AC1111" s="768"/>
      <c r="AD1111" s="768"/>
      <c r="AE1111" s="768"/>
      <c r="AF1111" s="768"/>
      <c r="AG1111" s="768"/>
      <c r="AH1111" s="768"/>
      <c r="AI1111" s="768"/>
      <c r="AJ1111" s="2"/>
      <c r="AK1111" s="2"/>
      <c r="AL1111" s="95"/>
      <c r="AM1111" s="95"/>
      <c r="AN1111" s="95"/>
      <c r="AO1111" s="95"/>
      <c r="AP1111" s="95"/>
      <c r="AQ1111" s="95"/>
      <c r="AR1111" s="95"/>
      <c r="AS1111" s="2"/>
    </row>
    <row r="1112" spans="1:45" ht="14.25" hidden="1" customHeight="1">
      <c r="A1112" s="182">
        <f>COUNTIF(I11:I2606,"مشروط")</f>
        <v>0</v>
      </c>
      <c r="B1112" s="209">
        <v>0</v>
      </c>
      <c r="C1112" s="679" t="s">
        <v>5</v>
      </c>
      <c r="D1112" s="680"/>
      <c r="E1112" s="680"/>
      <c r="F1112" s="680"/>
      <c r="G1112" s="681"/>
      <c r="H1112" s="183"/>
      <c r="I1112" s="284"/>
      <c r="J1112" s="423"/>
      <c r="K1112" s="287"/>
      <c r="L1112" s="149"/>
      <c r="M1112" s="149"/>
      <c r="N1112" s="149"/>
      <c r="O1112" s="149"/>
      <c r="P1112" s="149"/>
      <c r="Q1112" s="149"/>
      <c r="R1112" s="149"/>
      <c r="S1112" s="768"/>
      <c r="T1112" s="768"/>
      <c r="U1112" s="768"/>
      <c r="V1112" s="768"/>
      <c r="W1112" s="768"/>
      <c r="X1112" s="768"/>
      <c r="Y1112" s="768"/>
      <c r="Z1112" s="768"/>
      <c r="AA1112" s="768"/>
      <c r="AB1112" s="768"/>
      <c r="AC1112" s="768"/>
      <c r="AD1112" s="768"/>
      <c r="AE1112" s="768"/>
      <c r="AF1112" s="768"/>
      <c r="AG1112" s="768"/>
      <c r="AH1112" s="768"/>
      <c r="AI1112" s="768"/>
      <c r="AJ1112" s="2"/>
      <c r="AK1112" s="2"/>
      <c r="AL1112" s="2"/>
      <c r="AM1112" s="2"/>
      <c r="AN1112" s="2"/>
      <c r="AO1112" s="2"/>
      <c r="AP1112" s="2"/>
      <c r="AQ1112" s="2"/>
      <c r="AR1112" s="13"/>
      <c r="AS1112" s="2"/>
    </row>
    <row r="1113" spans="1:45" ht="14.25" hidden="1" customHeight="1">
      <c r="A1113" s="182">
        <f>A1108-A1109</f>
        <v>70</v>
      </c>
      <c r="B1113" s="209">
        <f>B1108-B1109</f>
        <v>0</v>
      </c>
      <c r="C1113" s="679" t="s">
        <v>6</v>
      </c>
      <c r="D1113" s="680"/>
      <c r="E1113" s="680"/>
      <c r="F1113" s="680"/>
      <c r="G1113" s="681"/>
      <c r="H1113" s="149"/>
      <c r="I1113" s="284"/>
      <c r="J1113" s="185"/>
      <c r="K1113" s="285"/>
      <c r="L1113" s="185"/>
      <c r="M1113" s="185"/>
      <c r="N1113" s="185"/>
      <c r="O1113" s="185"/>
      <c r="P1113" s="185"/>
      <c r="Q1113" s="185"/>
      <c r="R1113" s="185"/>
      <c r="S1113" s="768"/>
      <c r="T1113" s="768"/>
      <c r="U1113" s="768"/>
      <c r="V1113" s="768"/>
      <c r="W1113" s="768"/>
      <c r="X1113" s="768"/>
      <c r="Y1113" s="768"/>
      <c r="Z1113" s="768"/>
      <c r="AA1113" s="768"/>
      <c r="AB1113" s="768"/>
      <c r="AC1113" s="768"/>
      <c r="AD1113" s="768"/>
      <c r="AE1113" s="768"/>
      <c r="AF1113" s="768"/>
      <c r="AG1113" s="768"/>
      <c r="AH1113" s="768"/>
      <c r="AI1113" s="768"/>
      <c r="AJ1113" s="96"/>
      <c r="AK1113" s="96"/>
      <c r="AL1113" s="96"/>
      <c r="AM1113" s="96"/>
      <c r="AN1113" s="743" t="s">
        <v>149</v>
      </c>
      <c r="AO1113" s="743"/>
      <c r="AP1113" s="743"/>
      <c r="AQ1113" s="743"/>
      <c r="AR1113" s="743"/>
      <c r="AS1113" s="743"/>
    </row>
    <row r="1114" spans="1:45" ht="14.25" hidden="1" customHeight="1" thickBot="1">
      <c r="A1114" s="210">
        <v>0</v>
      </c>
      <c r="B1114" s="211">
        <v>0</v>
      </c>
      <c r="C1114" s="699" t="s">
        <v>7</v>
      </c>
      <c r="D1114" s="700"/>
      <c r="E1114" s="700"/>
      <c r="F1114" s="700"/>
      <c r="G1114" s="701"/>
      <c r="H1114" s="186"/>
      <c r="I1114" s="286"/>
      <c r="J1114" s="187"/>
      <c r="K1114" s="218"/>
      <c r="L1114" s="187"/>
      <c r="M1114" s="187"/>
      <c r="N1114" s="187"/>
      <c r="O1114" s="187"/>
      <c r="P1114" s="187"/>
      <c r="Q1114" s="187"/>
      <c r="R1114" s="187"/>
      <c r="S1114" s="187"/>
      <c r="T1114" s="187"/>
      <c r="U1114" s="187"/>
      <c r="V1114" s="187"/>
      <c r="W1114" s="187"/>
      <c r="X1114" s="187"/>
      <c r="Y1114" s="187"/>
      <c r="Z1114" s="187"/>
      <c r="AA1114" s="187"/>
      <c r="AB1114" s="187"/>
      <c r="AC1114" s="187"/>
      <c r="AD1114" s="223"/>
      <c r="AE1114" s="223"/>
      <c r="AF1114" s="218"/>
      <c r="AG1114" s="253"/>
      <c r="AH1114" s="276"/>
      <c r="AI1114" s="250"/>
      <c r="AJ1114" s="97"/>
      <c r="AK1114" s="97"/>
      <c r="AL1114" s="97"/>
      <c r="AM1114" s="97"/>
      <c r="AN1114" s="5"/>
      <c r="AO1114" s="5"/>
      <c r="AP1114" s="5"/>
      <c r="AQ1114" s="5"/>
      <c r="AR1114" s="14"/>
      <c r="AS1114" s="5"/>
    </row>
    <row r="1115" spans="1:45" ht="15" hidden="1" customHeight="1">
      <c r="A1115" s="747" t="s">
        <v>61</v>
      </c>
      <c r="B1115" s="748"/>
      <c r="C1115" s="697" t="s">
        <v>8</v>
      </c>
      <c r="D1115" s="657"/>
      <c r="E1115" s="657"/>
      <c r="F1115" s="657"/>
      <c r="G1115" s="658"/>
      <c r="H1115" s="783" t="s">
        <v>9</v>
      </c>
      <c r="I1115" s="729" t="s">
        <v>50</v>
      </c>
      <c r="J1115" s="758" t="s">
        <v>117</v>
      </c>
      <c r="K1115" s="729" t="s">
        <v>47</v>
      </c>
      <c r="L1115" s="758" t="s">
        <v>10</v>
      </c>
      <c r="M1115" s="758" t="s">
        <v>11</v>
      </c>
      <c r="N1115" s="758" t="s">
        <v>44</v>
      </c>
      <c r="O1115" s="758" t="s">
        <v>12</v>
      </c>
      <c r="P1115" s="758" t="s">
        <v>13</v>
      </c>
      <c r="Q1115" s="758" t="s">
        <v>14</v>
      </c>
      <c r="R1115" s="758" t="s">
        <v>15</v>
      </c>
      <c r="S1115" s="758" t="s">
        <v>45</v>
      </c>
      <c r="T1115" s="758" t="s">
        <v>16</v>
      </c>
      <c r="U1115" s="758" t="s">
        <v>17</v>
      </c>
      <c r="V1115" s="758" t="s">
        <v>18</v>
      </c>
      <c r="W1115" s="758" t="s">
        <v>19</v>
      </c>
      <c r="X1115" s="758" t="s">
        <v>20</v>
      </c>
      <c r="Y1115" s="758" t="s">
        <v>55</v>
      </c>
      <c r="Z1115" s="758" t="s">
        <v>54</v>
      </c>
      <c r="AA1115" s="758" t="s">
        <v>53</v>
      </c>
      <c r="AB1115" s="758" t="s">
        <v>21</v>
      </c>
      <c r="AC1115" s="787" t="s">
        <v>22</v>
      </c>
      <c r="AD1115" s="733" t="s">
        <v>56</v>
      </c>
      <c r="AE1115" s="734"/>
      <c r="AF1115" s="729" t="s">
        <v>148</v>
      </c>
      <c r="AG1115" s="735" t="s">
        <v>43</v>
      </c>
      <c r="AH1115" s="769" t="s">
        <v>41</v>
      </c>
      <c r="AI1115" s="763" t="s">
        <v>23</v>
      </c>
      <c r="AJ1115" s="759" t="s">
        <v>24</v>
      </c>
      <c r="AK1115" s="670" t="s">
        <v>25</v>
      </c>
      <c r="AL1115" s="755" t="s">
        <v>57</v>
      </c>
      <c r="AM1115" s="756"/>
      <c r="AN1115" s="756"/>
      <c r="AO1115" s="756"/>
      <c r="AP1115" s="756"/>
      <c r="AQ1115" s="756"/>
      <c r="AR1115" s="757"/>
      <c r="AS1115" s="753" t="s">
        <v>26</v>
      </c>
    </row>
    <row r="1116" spans="1:45" ht="48.75" hidden="1" customHeight="1" thickBot="1">
      <c r="A1116" s="749"/>
      <c r="B1116" s="750"/>
      <c r="C1116" s="280" t="s">
        <v>27</v>
      </c>
      <c r="D1116" s="425" t="s">
        <v>28</v>
      </c>
      <c r="E1116" s="425" t="s">
        <v>29</v>
      </c>
      <c r="F1116" s="425" t="s">
        <v>30</v>
      </c>
      <c r="G1116" s="188" t="s">
        <v>51</v>
      </c>
      <c r="H1116" s="784"/>
      <c r="I1116" s="662"/>
      <c r="J1116" s="656"/>
      <c r="K1116" s="662"/>
      <c r="L1116" s="656"/>
      <c r="M1116" s="656"/>
      <c r="N1116" s="656"/>
      <c r="O1116" s="656"/>
      <c r="P1116" s="656"/>
      <c r="Q1116" s="656"/>
      <c r="R1116" s="656"/>
      <c r="S1116" s="656"/>
      <c r="T1116" s="656"/>
      <c r="U1116" s="656"/>
      <c r="V1116" s="656"/>
      <c r="W1116" s="656"/>
      <c r="X1116" s="656"/>
      <c r="Y1116" s="656"/>
      <c r="Z1116" s="656"/>
      <c r="AA1116" s="656"/>
      <c r="AB1116" s="656"/>
      <c r="AC1116" s="788"/>
      <c r="AD1116" s="711"/>
      <c r="AE1116" s="712"/>
      <c r="AF1116" s="662"/>
      <c r="AG1116" s="665"/>
      <c r="AH1116" s="816"/>
      <c r="AI1116" s="686"/>
      <c r="AJ1116" s="760"/>
      <c r="AK1116" s="761"/>
      <c r="AL1116" s="9" t="s">
        <v>31</v>
      </c>
      <c r="AM1116" s="10" t="s">
        <v>32</v>
      </c>
      <c r="AN1116" s="10" t="s">
        <v>33</v>
      </c>
      <c r="AO1116" s="11" t="s">
        <v>34</v>
      </c>
      <c r="AP1116" s="10" t="s">
        <v>35</v>
      </c>
      <c r="AQ1116" s="10" t="s">
        <v>36</v>
      </c>
      <c r="AR1116" s="15" t="s">
        <v>37</v>
      </c>
      <c r="AS1116" s="695"/>
    </row>
    <row r="1117" spans="1:45" ht="37.5" hidden="1" customHeight="1" thickBot="1">
      <c r="A1117" s="749"/>
      <c r="B1117" s="750"/>
      <c r="C1117" s="190">
        <v>0</v>
      </c>
      <c r="D1117" s="154">
        <v>0</v>
      </c>
      <c r="E1117" s="154">
        <f>G1117-(C1117+D1117+F1117)</f>
        <v>0</v>
      </c>
      <c r="F1117" s="154"/>
      <c r="G1117" s="191"/>
      <c r="H1117" s="192" t="str">
        <f>IF(E1117&gt;=48,"/",IF(AR1117="","",IF(OR(AC1117&lt;40,L1117&lt;40,M1117&lt;40,N1117&lt;40,O1117&lt;40,P1117&lt;40,Q1117&lt;40,R1117&lt;40,S1117&lt;40,T1117&lt;40,U1117&lt;40,V1117&lt;40,W1117&lt;40,X1117&lt;40,Z1117&lt;40,AA1117&lt;40,AB1117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17" s="205" t="str">
        <f>IF(E1117&gt;=48,"محروم",IF(AR1117="","",IF(AND(#REF!&lt;4,#REF!&gt;0),"مشروط",IF(#REF!&gt;=4,"د ټولګي تکرار",IF(H1117="هـــ","د ټولګي تکرار","د ټولګي لوړتیا")))))</f>
        <v/>
      </c>
      <c r="J1117" s="758">
        <f>(K1117+K1118+K1121)/49</f>
        <v>0</v>
      </c>
      <c r="K1117" s="205">
        <f>SUM(L1117:AC1117)</f>
        <v>0</v>
      </c>
      <c r="L1117" s="154"/>
      <c r="M1117" s="190"/>
      <c r="N1117" s="190"/>
      <c r="O1117" s="190"/>
      <c r="P1117" s="190"/>
      <c r="Q1117" s="190"/>
      <c r="R1117" s="190"/>
      <c r="S1117" s="190"/>
      <c r="T1117" s="190"/>
      <c r="U1117" s="190"/>
      <c r="V1117" s="190"/>
      <c r="W1117" s="190"/>
      <c r="X1117" s="190"/>
      <c r="Y1117" s="190"/>
      <c r="Z1117" s="190"/>
      <c r="AA1117" s="190"/>
      <c r="AB1117" s="190"/>
      <c r="AC1117" s="193"/>
      <c r="AD1117" s="745" t="s">
        <v>114</v>
      </c>
      <c r="AE1117" s="746"/>
      <c r="AF1117" s="205"/>
      <c r="AG1117" s="735" t="s">
        <v>38</v>
      </c>
      <c r="AH1117" s="769"/>
      <c r="AI1117" s="763" t="s">
        <v>52</v>
      </c>
      <c r="AJ1117" s="759"/>
      <c r="AK1117" s="670"/>
      <c r="AL1117" s="777"/>
      <c r="AM1117" s="759"/>
      <c r="AN1117" s="759"/>
      <c r="AO1117" s="759"/>
      <c r="AP1117" s="780"/>
      <c r="AQ1117" s="780"/>
      <c r="AR1117" s="673"/>
      <c r="AS1117" s="670">
        <v>75</v>
      </c>
    </row>
    <row r="1118" spans="1:45" ht="37.5" hidden="1" customHeight="1" thickBot="1">
      <c r="A1118" s="749"/>
      <c r="B1118" s="750"/>
      <c r="C1118" s="190">
        <v>0</v>
      </c>
      <c r="D1118" s="154">
        <v>0</v>
      </c>
      <c r="E1118" s="154">
        <f>G1118-(C1118+D1118+F1118)</f>
        <v>0</v>
      </c>
      <c r="F1118" s="154"/>
      <c r="G1118" s="191"/>
      <c r="H1118" s="192" t="str">
        <f>IF(E1118&gt;=48,"/",IF(AR1117="","",IF(OR(AC1118&lt;40,L1118&lt;40,M1118&lt;40,N1118&lt;40,O1118&lt;40,P1118&lt;40,Q1118&lt;40,R1118&lt;40,T1118&lt;40,U1118&lt;40,V1118&lt;40,W1118&lt;40,X1118&lt;40,Z1118&lt;40,AA1118&lt;40,AB1118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18" s="205" t="str">
        <f>IF(E1118&gt;=48,"محروم",IF(AR1117="","",IF(AND(#REF!&lt;4,#REF!&gt;0),"مشروط",IF(#REF!&gt;=4,"د ټولګي تکرار",IF(H1118="هـــ","د ټولګي تکرار","د ټولګي لوړتیا")))))</f>
        <v/>
      </c>
      <c r="J1118" s="655"/>
      <c r="K1118" s="420">
        <f>SUM(L1118:AC1118)</f>
        <v>0</v>
      </c>
      <c r="L1118" s="419"/>
      <c r="M1118" s="194"/>
      <c r="N1118" s="194"/>
      <c r="O1118" s="194"/>
      <c r="P1118" s="194"/>
      <c r="Q1118" s="194"/>
      <c r="R1118" s="194"/>
      <c r="S1118" s="194"/>
      <c r="T1118" s="154"/>
      <c r="U1118" s="194"/>
      <c r="V1118" s="194"/>
      <c r="W1118" s="194"/>
      <c r="X1118" s="194"/>
      <c r="Y1118" s="194"/>
      <c r="Z1118" s="194"/>
      <c r="AA1118" s="194"/>
      <c r="AB1118" s="194"/>
      <c r="AC1118" s="195"/>
      <c r="AD1118" s="724" t="s">
        <v>115</v>
      </c>
      <c r="AE1118" s="725"/>
      <c r="AF1118" s="205"/>
      <c r="AG1118" s="653"/>
      <c r="AH1118" s="770"/>
      <c r="AI1118" s="685"/>
      <c r="AJ1118" s="775"/>
      <c r="AK1118" s="671"/>
      <c r="AL1118" s="778"/>
      <c r="AM1118" s="775"/>
      <c r="AN1118" s="775"/>
      <c r="AO1118" s="775"/>
      <c r="AP1118" s="781"/>
      <c r="AQ1118" s="781"/>
      <c r="AR1118" s="674"/>
      <c r="AS1118" s="671"/>
    </row>
    <row r="1119" spans="1:45" ht="37.5" hidden="1" customHeight="1">
      <c r="A1119" s="749"/>
      <c r="B1119" s="750"/>
      <c r="C1119" s="197">
        <v>0</v>
      </c>
      <c r="D1119" s="155">
        <v>0</v>
      </c>
      <c r="E1119" s="422">
        <f>G1119-(F1119+C1119+D1119)</f>
        <v>0</v>
      </c>
      <c r="F1119" s="422"/>
      <c r="G1119" s="196"/>
      <c r="H1119" s="197" t="str">
        <f>IF(G1119="","",IF(AR1117="","",IF(E1119&gt;=48,"/",IF(OR(AC1119&lt;16,AB1119&lt;16,AA1119&lt;16,Z1119&lt;16,X1119&lt;16,W1119&lt;16,V1119&lt;16,U1119&lt;16,T1119&lt;16,R1119&lt;16,Q1119&lt;16,P1119&lt;16,O1119&lt;16,N1119&lt;16,M1119&lt;16,L1119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119" s="262" t="str">
        <f>IF(G1119="","",IF(AR1117="","",IF(E1119&gt;=48,"محروم",IF(H1119="هــ","لازیاته هڅه","بریالی"))))</f>
        <v/>
      </c>
      <c r="J1119" s="655"/>
      <c r="K1119" s="262">
        <f>SUM(L1119:AC1119)</f>
        <v>0</v>
      </c>
      <c r="L1119" s="155"/>
      <c r="M1119" s="155"/>
      <c r="N1119" s="155"/>
      <c r="O1119" s="155"/>
      <c r="P1119" s="155"/>
      <c r="Q1119" s="155"/>
      <c r="R1119" s="155"/>
      <c r="S1119" s="155"/>
      <c r="T1119" s="155"/>
      <c r="U1119" s="155"/>
      <c r="V1119" s="155"/>
      <c r="W1119" s="155"/>
      <c r="X1119" s="155"/>
      <c r="Y1119" s="155"/>
      <c r="Z1119" s="155"/>
      <c r="AA1119" s="155"/>
      <c r="AB1119" s="155"/>
      <c r="AC1119" s="196"/>
      <c r="AD1119" s="224" t="s">
        <v>49</v>
      </c>
      <c r="AE1119" s="738" t="s">
        <v>116</v>
      </c>
      <c r="AF1119" s="729"/>
      <c r="AG1119" s="653"/>
      <c r="AH1119" s="770"/>
      <c r="AI1119" s="685"/>
      <c r="AJ1119" s="775"/>
      <c r="AK1119" s="671"/>
      <c r="AL1119" s="778"/>
      <c r="AM1119" s="775"/>
      <c r="AN1119" s="775"/>
      <c r="AO1119" s="775"/>
      <c r="AP1119" s="781"/>
      <c r="AQ1119" s="781"/>
      <c r="AR1119" s="674"/>
      <c r="AS1119" s="671"/>
    </row>
    <row r="1120" spans="1:45" ht="25.5" hidden="1" customHeight="1">
      <c r="A1120" s="749"/>
      <c r="B1120" s="750"/>
      <c r="C1120" s="279">
        <v>0</v>
      </c>
      <c r="D1120" s="273">
        <v>0</v>
      </c>
      <c r="E1120" s="156" t="str">
        <f>IF(G1120="","",G1120-F1120)</f>
        <v/>
      </c>
      <c r="F1120" s="156" t="str">
        <f>IF(F1121="","",F1121-F1119)</f>
        <v/>
      </c>
      <c r="G1120" s="204" t="str">
        <f>IF(G1121="","",G1121-G1119)</f>
        <v/>
      </c>
      <c r="H1120" s="765" t="str">
        <f>IF(G1121=0,"",IF(E1121&gt;=48,"/",IF(OR(AC1121&lt;40,L1121&lt;40,M1121&lt;40,N1121&lt;40,O1121&lt;40,P1121&lt;40,Q1121&lt;40,R1121&lt;40,T1121&lt;40,U1121&lt;40,V1121&lt;40,W1121&lt;40,X1121&lt;40,Z1121&lt;40,AA1121&lt;40,AB1121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20" s="727" t="str">
        <f>IF(G1121=0,"",IF(E1121&gt;=48,"محروم",IF(AND(#REF!&lt;4,#REF!&gt;0),"مشروط",IF(#REF!&gt;=4,"د ټولګي تکرار",IF(H1120="هـــ","د ټولګي تکرار","د ټولګي لوړتیا")))))</f>
        <v/>
      </c>
      <c r="J1120" s="655"/>
      <c r="K1120" s="424">
        <f>SUM(L1120:AC1120)</f>
        <v>0</v>
      </c>
      <c r="L1120" s="156"/>
      <c r="M1120" s="156"/>
      <c r="N1120" s="156"/>
      <c r="O1120" s="156"/>
      <c r="P1120" s="156"/>
      <c r="Q1120" s="156"/>
      <c r="R1120" s="156"/>
      <c r="S1120" s="156"/>
      <c r="T1120" s="156"/>
      <c r="U1120" s="156"/>
      <c r="V1120" s="156"/>
      <c r="W1120" s="156"/>
      <c r="X1120" s="156"/>
      <c r="Y1120" s="156"/>
      <c r="Z1120" s="156"/>
      <c r="AA1120" s="156"/>
      <c r="AB1120" s="156"/>
      <c r="AC1120" s="198"/>
      <c r="AD1120" s="225" t="s">
        <v>0</v>
      </c>
      <c r="AE1120" s="738"/>
      <c r="AF1120" s="661"/>
      <c r="AG1120" s="653"/>
      <c r="AH1120" s="770"/>
      <c r="AI1120" s="685"/>
      <c r="AJ1120" s="775"/>
      <c r="AK1120" s="671"/>
      <c r="AL1120" s="778"/>
      <c r="AM1120" s="775"/>
      <c r="AN1120" s="775"/>
      <c r="AO1120" s="775"/>
      <c r="AP1120" s="781"/>
      <c r="AQ1120" s="781"/>
      <c r="AR1120" s="674"/>
      <c r="AS1120" s="671"/>
    </row>
    <row r="1121" spans="1:45" ht="25.5" hidden="1" customHeight="1">
      <c r="A1121" s="751"/>
      <c r="B1121" s="752"/>
      <c r="C1121" s="189">
        <f>C1120+C1119</f>
        <v>0</v>
      </c>
      <c r="D1121" s="156">
        <v>0</v>
      </c>
      <c r="E1121" s="156">
        <f>G1121-(C1121+D1121+F1121)</f>
        <v>0</v>
      </c>
      <c r="F1121" s="156"/>
      <c r="G1121" s="188"/>
      <c r="H1121" s="766"/>
      <c r="I1121" s="728"/>
      <c r="J1121" s="715"/>
      <c r="K1121" s="263">
        <f t="shared" ref="K1121:Q1121" si="239">SUM(K1120+K1119)</f>
        <v>0</v>
      </c>
      <c r="L1121" s="156">
        <f t="shared" si="239"/>
        <v>0</v>
      </c>
      <c r="M1121" s="189">
        <f t="shared" si="239"/>
        <v>0</v>
      </c>
      <c r="N1121" s="189">
        <f t="shared" si="239"/>
        <v>0</v>
      </c>
      <c r="O1121" s="189">
        <f t="shared" si="239"/>
        <v>0</v>
      </c>
      <c r="P1121" s="189">
        <f t="shared" si="239"/>
        <v>0</v>
      </c>
      <c r="Q1121" s="189">
        <f t="shared" si="239"/>
        <v>0</v>
      </c>
      <c r="R1121" s="189" t="e">
        <f>'نتايجو جدولونه'!K821:AS834</f>
        <v>#VALUE!</v>
      </c>
      <c r="S1121" s="189"/>
      <c r="T1121" s="189">
        <f t="shared" ref="T1121:X1121" si="240">SUM(T1120+T1119)</f>
        <v>0</v>
      </c>
      <c r="U1121" s="189">
        <f t="shared" si="240"/>
        <v>0</v>
      </c>
      <c r="V1121" s="189">
        <f t="shared" si="240"/>
        <v>0</v>
      </c>
      <c r="W1121" s="189">
        <f t="shared" si="240"/>
        <v>0</v>
      </c>
      <c r="X1121" s="189">
        <f t="shared" si="240"/>
        <v>0</v>
      </c>
      <c r="Y1121" s="189"/>
      <c r="Z1121" s="189">
        <f t="shared" ref="Z1121:AB1121" si="241">SUM(Z1120+Z1119)</f>
        <v>0</v>
      </c>
      <c r="AA1121" s="189">
        <f t="shared" si="241"/>
        <v>0</v>
      </c>
      <c r="AB1121" s="189">
        <f t="shared" si="241"/>
        <v>0</v>
      </c>
      <c r="AC1121" s="204">
        <f>SUM(AC1120+AC1119)</f>
        <v>0</v>
      </c>
      <c r="AD1121" s="226" t="s">
        <v>48</v>
      </c>
      <c r="AE1121" s="739"/>
      <c r="AF1121" s="728"/>
      <c r="AG1121" s="654"/>
      <c r="AH1121" s="771"/>
      <c r="AI1121" s="772"/>
      <c r="AJ1121" s="776"/>
      <c r="AK1121" s="672"/>
      <c r="AL1121" s="779"/>
      <c r="AM1121" s="776"/>
      <c r="AN1121" s="776"/>
      <c r="AO1121" s="776"/>
      <c r="AP1121" s="782"/>
      <c r="AQ1121" s="782"/>
      <c r="AR1121" s="675"/>
      <c r="AS1121" s="672"/>
    </row>
    <row r="1122" spans="1:45" ht="15" hidden="1" customHeight="1">
      <c r="A1122" s="704" t="s">
        <v>120</v>
      </c>
      <c r="B1122" s="705"/>
      <c r="C1122" s="705"/>
      <c r="D1122" s="705"/>
      <c r="E1122" s="705"/>
      <c r="F1122" s="705"/>
      <c r="G1122" s="705"/>
      <c r="H1122" s="705"/>
      <c r="I1122" s="705"/>
      <c r="J1122" s="705"/>
      <c r="K1122" s="704" t="s">
        <v>119</v>
      </c>
      <c r="L1122" s="705"/>
      <c r="M1122" s="705"/>
      <c r="N1122" s="705"/>
      <c r="O1122" s="705"/>
      <c r="P1122" s="705"/>
      <c r="Q1122" s="705"/>
      <c r="R1122" s="705"/>
      <c r="S1122" s="705"/>
      <c r="T1122" s="705"/>
      <c r="U1122" s="705"/>
      <c r="V1122" s="705"/>
      <c r="W1122" s="705"/>
      <c r="X1122" s="705"/>
      <c r="Y1122" s="705"/>
      <c r="Z1122" s="705"/>
      <c r="AA1122" s="705"/>
      <c r="AB1122" s="705"/>
      <c r="AC1122" s="717"/>
      <c r="AD1122" s="718" t="s">
        <v>118</v>
      </c>
      <c r="AE1122" s="719"/>
      <c r="AF1122" s="719"/>
      <c r="AG1122" s="719"/>
      <c r="AH1122" s="719"/>
      <c r="AI1122" s="719"/>
      <c r="AJ1122" s="719"/>
      <c r="AK1122" s="719"/>
      <c r="AL1122" s="719"/>
      <c r="AM1122" s="719"/>
      <c r="AN1122" s="719"/>
      <c r="AO1122" s="719"/>
      <c r="AP1122" s="719"/>
      <c r="AQ1122" s="719"/>
      <c r="AR1122" s="719"/>
      <c r="AS1122" s="720"/>
    </row>
    <row r="1123" spans="1:45" ht="15.75" hidden="1" customHeight="1" thickBot="1">
      <c r="A1123" s="212"/>
      <c r="B1123" s="213"/>
      <c r="C1123" s="152"/>
      <c r="D1123" s="152"/>
      <c r="E1123" s="152"/>
      <c r="F1123" s="152"/>
      <c r="G1123" s="152"/>
      <c r="H1123" s="152"/>
      <c r="I1123" s="219"/>
      <c r="J1123" s="152"/>
      <c r="K1123" s="219"/>
      <c r="L1123" s="152"/>
      <c r="M1123" s="152"/>
      <c r="N1123" s="152"/>
      <c r="O1123" s="152"/>
      <c r="P1123" s="152"/>
      <c r="Q1123" s="152"/>
      <c r="R1123" s="152"/>
      <c r="S1123" s="152"/>
      <c r="T1123" s="152"/>
      <c r="U1123" s="152"/>
      <c r="V1123" s="152"/>
      <c r="W1123" s="152"/>
      <c r="X1123" s="152"/>
      <c r="Y1123" s="152"/>
      <c r="Z1123" s="152"/>
      <c r="AA1123" s="152"/>
      <c r="AB1123" s="152"/>
      <c r="AC1123" s="152"/>
      <c r="AD1123" s="227"/>
      <c r="AE1123" s="227"/>
      <c r="AF1123" s="219"/>
      <c r="AG1123" s="254"/>
      <c r="AH1123" s="213"/>
      <c r="AI1123" s="88"/>
      <c r="AJ1123" s="88"/>
      <c r="AK1123" s="88"/>
      <c r="AL1123" s="88"/>
      <c r="AM1123" s="88"/>
      <c r="AN1123" s="88"/>
      <c r="AO1123" s="88"/>
      <c r="AP1123" s="773" t="s">
        <v>58</v>
      </c>
      <c r="AQ1123" s="773"/>
      <c r="AR1123" s="773"/>
      <c r="AS1123" s="774"/>
    </row>
    <row r="1124" spans="1:45" ht="37.5" hidden="1" customHeight="1" thickBot="1">
      <c r="A1124" s="747" t="s">
        <v>61</v>
      </c>
      <c r="B1124" s="748"/>
      <c r="C1124" s="190">
        <v>0</v>
      </c>
      <c r="D1124" s="154">
        <v>0</v>
      </c>
      <c r="E1124" s="154">
        <f>G1124-(C1124+D1124+F1124)</f>
        <v>0</v>
      </c>
      <c r="F1124" s="154"/>
      <c r="G1124" s="191"/>
      <c r="H1124" s="192" t="str">
        <f>IF(E1124&gt;=48,"/",IF(AR1124="","",IF(OR(AC1124&lt;40,L1124&lt;40,M1124&lt;40,N1124&lt;40,O1124&lt;40,P1124&lt;40,Q1124&lt;40,R1124&lt;40,S1124&lt;40,T1124&lt;40,U1124&lt;40,V1124&lt;40,W1124&lt;40,X1124&lt;40,Z1124&lt;40,AA1124&lt;40,AB1124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24" s="205" t="str">
        <f>IF(E1124&gt;=48,"محروم",IF(AR1124="","",IF(AND(#REF!&lt;4,#REF!&gt;0),"مشروط",IF(#REF!&gt;=4,"د ټولګي تکرار",IF(H1124="هـــ","د ټولګي تکرار","د ټولګي لوړتیا")))))</f>
        <v/>
      </c>
      <c r="J1124" s="758">
        <f>(K1124+K1125+K1128)/49</f>
        <v>0</v>
      </c>
      <c r="K1124" s="205">
        <f>SUM(L1124:AC1124)</f>
        <v>0</v>
      </c>
      <c r="L1124" s="154"/>
      <c r="M1124" s="190"/>
      <c r="N1124" s="190"/>
      <c r="O1124" s="190"/>
      <c r="P1124" s="190"/>
      <c r="Q1124" s="190"/>
      <c r="R1124" s="190"/>
      <c r="S1124" s="190"/>
      <c r="T1124" s="190"/>
      <c r="U1124" s="190"/>
      <c r="V1124" s="190"/>
      <c r="W1124" s="190"/>
      <c r="X1124" s="190"/>
      <c r="Y1124" s="190"/>
      <c r="Z1124" s="190"/>
      <c r="AA1124" s="190"/>
      <c r="AB1124" s="190"/>
      <c r="AC1124" s="193"/>
      <c r="AD1124" s="745" t="s">
        <v>114</v>
      </c>
      <c r="AE1124" s="746"/>
      <c r="AF1124" s="205"/>
      <c r="AG1124" s="735" t="s">
        <v>38</v>
      </c>
      <c r="AH1124" s="769"/>
      <c r="AI1124" s="763" t="s">
        <v>52</v>
      </c>
      <c r="AJ1124" s="759"/>
      <c r="AK1124" s="670"/>
      <c r="AL1124" s="777"/>
      <c r="AM1124" s="759"/>
      <c r="AN1124" s="759"/>
      <c r="AO1124" s="759"/>
      <c r="AP1124" s="780"/>
      <c r="AQ1124" s="780"/>
      <c r="AR1124" s="673"/>
      <c r="AS1124" s="670">
        <v>76</v>
      </c>
    </row>
    <row r="1125" spans="1:45" ht="37.5" hidden="1" customHeight="1" thickBot="1">
      <c r="A1125" s="749"/>
      <c r="B1125" s="750"/>
      <c r="C1125" s="190">
        <v>0</v>
      </c>
      <c r="D1125" s="154">
        <v>0</v>
      </c>
      <c r="E1125" s="154">
        <f>G1125-(C1125+D1125+F1125)</f>
        <v>0</v>
      </c>
      <c r="F1125" s="154"/>
      <c r="G1125" s="191"/>
      <c r="H1125" s="192" t="str">
        <f>IF(E1125&gt;=48,"/",IF(AR1124="","",IF(OR(AC1125&lt;40,L1125&lt;40,M1125&lt;40,N1125&lt;40,O1125&lt;40,P1125&lt;40,Q1125&lt;40,R1125&lt;40,T1125&lt;40,U1125&lt;40,V1125&lt;40,W1125&lt;40,X1125&lt;40,Z1125&lt;40,AA1125&lt;40,AB1125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25" s="205" t="str">
        <f>IF(E1125&gt;=48,"محروم",IF(AR1124="","",IF(AND(#REF!&lt;4,#REF!&gt;0),"مشروط",IF(#REF!&gt;=4,"د ټولګي تکرار",IF(H1125="هـــ","د ټولګي تکرار","د ټولګي لوړتیا")))))</f>
        <v/>
      </c>
      <c r="J1125" s="655"/>
      <c r="K1125" s="420">
        <f>SUM(L1125:AC1125)</f>
        <v>0</v>
      </c>
      <c r="L1125" s="419"/>
      <c r="M1125" s="194"/>
      <c r="N1125" s="194"/>
      <c r="O1125" s="194"/>
      <c r="P1125" s="194"/>
      <c r="Q1125" s="194"/>
      <c r="R1125" s="194"/>
      <c r="S1125" s="194"/>
      <c r="T1125" s="154"/>
      <c r="U1125" s="194"/>
      <c r="V1125" s="194"/>
      <c r="W1125" s="194"/>
      <c r="X1125" s="194"/>
      <c r="Y1125" s="194"/>
      <c r="Z1125" s="194"/>
      <c r="AA1125" s="194"/>
      <c r="AB1125" s="194"/>
      <c r="AC1125" s="195"/>
      <c r="AD1125" s="724" t="s">
        <v>115</v>
      </c>
      <c r="AE1125" s="725"/>
      <c r="AF1125" s="205"/>
      <c r="AG1125" s="653"/>
      <c r="AH1125" s="770"/>
      <c r="AI1125" s="685"/>
      <c r="AJ1125" s="775"/>
      <c r="AK1125" s="671"/>
      <c r="AL1125" s="778"/>
      <c r="AM1125" s="775"/>
      <c r="AN1125" s="775"/>
      <c r="AO1125" s="775"/>
      <c r="AP1125" s="781"/>
      <c r="AQ1125" s="781"/>
      <c r="AR1125" s="674"/>
      <c r="AS1125" s="671"/>
    </row>
    <row r="1126" spans="1:45" ht="37.5" hidden="1" customHeight="1">
      <c r="A1126" s="749"/>
      <c r="B1126" s="750"/>
      <c r="C1126" s="197">
        <v>0</v>
      </c>
      <c r="D1126" s="155">
        <v>0</v>
      </c>
      <c r="E1126" s="422">
        <f>G1126-(F1126+C1126+D1126)</f>
        <v>0</v>
      </c>
      <c r="F1126" s="422"/>
      <c r="G1126" s="196"/>
      <c r="H1126" s="197" t="str">
        <f>IF(G1126="","",IF(AR1124="","",IF(E1126&gt;=48,"/",IF(OR(AC1126&lt;16,AB1126&lt;16,AA1126&lt;16,Z1126&lt;16,X1126&lt;16,W1126&lt;16,V1126&lt;16,U1126&lt;16,T1126&lt;16,R1126&lt;16,Q1126&lt;16,P1126&lt;16,O1126&lt;16,N1126&lt;16,M1126&lt;16,L1126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126" s="262" t="str">
        <f>IF(G1126="","",IF(AR1124="","",IF(E1126&gt;=48,"محروم",IF(H1126="هــ","لازیاته هڅه","بریالی"))))</f>
        <v/>
      </c>
      <c r="J1126" s="655"/>
      <c r="K1126" s="262">
        <f>SUM(L1126:AC1126)</f>
        <v>0</v>
      </c>
      <c r="L1126" s="155"/>
      <c r="M1126" s="155"/>
      <c r="N1126" s="155"/>
      <c r="O1126" s="155"/>
      <c r="P1126" s="155"/>
      <c r="Q1126" s="155"/>
      <c r="R1126" s="155"/>
      <c r="S1126" s="155"/>
      <c r="T1126" s="155"/>
      <c r="U1126" s="155"/>
      <c r="V1126" s="155"/>
      <c r="W1126" s="155"/>
      <c r="X1126" s="155"/>
      <c r="Y1126" s="155"/>
      <c r="Z1126" s="155"/>
      <c r="AA1126" s="155"/>
      <c r="AB1126" s="155"/>
      <c r="AC1126" s="196"/>
      <c r="AD1126" s="224" t="s">
        <v>49</v>
      </c>
      <c r="AE1126" s="738" t="s">
        <v>116</v>
      </c>
      <c r="AF1126" s="729"/>
      <c r="AG1126" s="653"/>
      <c r="AH1126" s="770"/>
      <c r="AI1126" s="685"/>
      <c r="AJ1126" s="775"/>
      <c r="AK1126" s="671"/>
      <c r="AL1126" s="778"/>
      <c r="AM1126" s="775"/>
      <c r="AN1126" s="775"/>
      <c r="AO1126" s="775"/>
      <c r="AP1126" s="781"/>
      <c r="AQ1126" s="781"/>
      <c r="AR1126" s="674"/>
      <c r="AS1126" s="671"/>
    </row>
    <row r="1127" spans="1:45" ht="25.5" hidden="1" customHeight="1">
      <c r="A1127" s="749"/>
      <c r="B1127" s="750"/>
      <c r="C1127" s="279">
        <v>0</v>
      </c>
      <c r="D1127" s="273">
        <v>0</v>
      </c>
      <c r="E1127" s="156" t="str">
        <f>IF(G1127="","",G1127-F1127)</f>
        <v/>
      </c>
      <c r="F1127" s="156" t="str">
        <f>IF(F1128="","",F1128-F1126)</f>
        <v/>
      </c>
      <c r="G1127" s="204" t="str">
        <f>IF(G1128="","",G1128-G1126)</f>
        <v/>
      </c>
      <c r="H1127" s="765" t="str">
        <f>IF(G1128=0,"",IF(E1128&gt;=48,"/",IF(OR(AC1128&lt;40,L1128&lt;40,M1128&lt;40,N1128&lt;40,O1128&lt;40,P1128&lt;40,Q1128&lt;40,R1128&lt;40,T1128&lt;40,U1128&lt;40,V1128&lt;40,W1128&lt;40,X1128&lt;40,Z1128&lt;40,AA1128&lt;40,AB1128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27" s="727" t="str">
        <f>IF(G1128=0,"",IF(E1128&gt;=48,"محروم",IF(AND(#REF!&lt;4,#REF!&gt;0),"مشروط",IF(#REF!&gt;=4,"د ټولګي تکرار",IF(H1127="هـــ","د ټولګي تکرار","د ټولګي لوړتیا")))))</f>
        <v/>
      </c>
      <c r="J1127" s="655"/>
      <c r="K1127" s="424">
        <f>SUM(L1127:AC1127)</f>
        <v>0</v>
      </c>
      <c r="L1127" s="156"/>
      <c r="M1127" s="156"/>
      <c r="N1127" s="156"/>
      <c r="O1127" s="156"/>
      <c r="P1127" s="156"/>
      <c r="Q1127" s="156"/>
      <c r="R1127" s="156"/>
      <c r="S1127" s="156"/>
      <c r="T1127" s="156"/>
      <c r="U1127" s="156"/>
      <c r="V1127" s="156"/>
      <c r="W1127" s="156"/>
      <c r="X1127" s="156"/>
      <c r="Y1127" s="156"/>
      <c r="Z1127" s="156"/>
      <c r="AA1127" s="156"/>
      <c r="AB1127" s="156"/>
      <c r="AC1127" s="198"/>
      <c r="AD1127" s="225" t="s">
        <v>0</v>
      </c>
      <c r="AE1127" s="738"/>
      <c r="AF1127" s="661"/>
      <c r="AG1127" s="653"/>
      <c r="AH1127" s="770"/>
      <c r="AI1127" s="685"/>
      <c r="AJ1127" s="775"/>
      <c r="AK1127" s="671"/>
      <c r="AL1127" s="778"/>
      <c r="AM1127" s="775"/>
      <c r="AN1127" s="775"/>
      <c r="AO1127" s="775"/>
      <c r="AP1127" s="781"/>
      <c r="AQ1127" s="781"/>
      <c r="AR1127" s="674"/>
      <c r="AS1127" s="671"/>
    </row>
    <row r="1128" spans="1:45" ht="25.5" hidden="1" customHeight="1">
      <c r="A1128" s="751"/>
      <c r="B1128" s="752"/>
      <c r="C1128" s="189">
        <f>C1127+C1126</f>
        <v>0</v>
      </c>
      <c r="D1128" s="156">
        <v>0</v>
      </c>
      <c r="E1128" s="156">
        <f>G1128-(C1128+D1128+F1128)</f>
        <v>0</v>
      </c>
      <c r="F1128" s="156"/>
      <c r="G1128" s="188"/>
      <c r="H1128" s="766"/>
      <c r="I1128" s="728"/>
      <c r="J1128" s="715"/>
      <c r="K1128" s="263">
        <f t="shared" ref="K1128:R1128" si="242">SUM(K1127+K1126)</f>
        <v>0</v>
      </c>
      <c r="L1128" s="156">
        <f t="shared" si="242"/>
        <v>0</v>
      </c>
      <c r="M1128" s="189">
        <f t="shared" si="242"/>
        <v>0</v>
      </c>
      <c r="N1128" s="189">
        <f t="shared" si="242"/>
        <v>0</v>
      </c>
      <c r="O1128" s="189">
        <f t="shared" si="242"/>
        <v>0</v>
      </c>
      <c r="P1128" s="189">
        <f t="shared" si="242"/>
        <v>0</v>
      </c>
      <c r="Q1128" s="189">
        <f t="shared" si="242"/>
        <v>0</v>
      </c>
      <c r="R1128" s="189">
        <f t="shared" si="242"/>
        <v>0</v>
      </c>
      <c r="S1128" s="189"/>
      <c r="T1128" s="189">
        <f t="shared" ref="T1128:X1128" si="243">SUM(T1127+T1126)</f>
        <v>0</v>
      </c>
      <c r="U1128" s="189">
        <f t="shared" si="243"/>
        <v>0</v>
      </c>
      <c r="V1128" s="189">
        <f t="shared" si="243"/>
        <v>0</v>
      </c>
      <c r="W1128" s="189">
        <f t="shared" si="243"/>
        <v>0</v>
      </c>
      <c r="X1128" s="189">
        <f t="shared" si="243"/>
        <v>0</v>
      </c>
      <c r="Y1128" s="189"/>
      <c r="Z1128" s="189">
        <f t="shared" ref="Z1128:AB1128" si="244">SUM(Z1127+Z1126)</f>
        <v>0</v>
      </c>
      <c r="AA1128" s="189">
        <f t="shared" si="244"/>
        <v>0</v>
      </c>
      <c r="AB1128" s="189">
        <f t="shared" si="244"/>
        <v>0</v>
      </c>
      <c r="AC1128" s="204">
        <f>SUM(AC1127+AC1126)</f>
        <v>0</v>
      </c>
      <c r="AD1128" s="226" t="s">
        <v>48</v>
      </c>
      <c r="AE1128" s="739"/>
      <c r="AF1128" s="728"/>
      <c r="AG1128" s="654"/>
      <c r="AH1128" s="771"/>
      <c r="AI1128" s="772"/>
      <c r="AJ1128" s="776"/>
      <c r="AK1128" s="672"/>
      <c r="AL1128" s="779"/>
      <c r="AM1128" s="776"/>
      <c r="AN1128" s="776"/>
      <c r="AO1128" s="776"/>
      <c r="AP1128" s="782"/>
      <c r="AQ1128" s="782"/>
      <c r="AR1128" s="675"/>
      <c r="AS1128" s="672"/>
    </row>
    <row r="1129" spans="1:45" ht="15" hidden="1" customHeight="1">
      <c r="A1129" s="785" t="s">
        <v>120</v>
      </c>
      <c r="B1129" s="705"/>
      <c r="C1129" s="705"/>
      <c r="D1129" s="705"/>
      <c r="E1129" s="705"/>
      <c r="F1129" s="705"/>
      <c r="G1129" s="705"/>
      <c r="H1129" s="705"/>
      <c r="I1129" s="705"/>
      <c r="J1129" s="705"/>
      <c r="K1129" s="704" t="s">
        <v>119</v>
      </c>
      <c r="L1129" s="705"/>
      <c r="M1129" s="705"/>
      <c r="N1129" s="705"/>
      <c r="O1129" s="705"/>
      <c r="P1129" s="705"/>
      <c r="Q1129" s="705"/>
      <c r="R1129" s="705"/>
      <c r="S1129" s="705"/>
      <c r="T1129" s="705"/>
      <c r="U1129" s="705"/>
      <c r="V1129" s="705"/>
      <c r="W1129" s="705"/>
      <c r="X1129" s="705"/>
      <c r="Y1129" s="705"/>
      <c r="Z1129" s="705"/>
      <c r="AA1129" s="705"/>
      <c r="AB1129" s="705"/>
      <c r="AC1129" s="717"/>
      <c r="AD1129" s="718" t="s">
        <v>118</v>
      </c>
      <c r="AE1129" s="719"/>
      <c r="AF1129" s="719"/>
      <c r="AG1129" s="719"/>
      <c r="AH1129" s="719"/>
      <c r="AI1129" s="719"/>
      <c r="AJ1129" s="719"/>
      <c r="AK1129" s="719"/>
      <c r="AL1129" s="719"/>
      <c r="AM1129" s="719"/>
      <c r="AN1129" s="719"/>
      <c r="AO1129" s="719"/>
      <c r="AP1129" s="719"/>
      <c r="AQ1129" s="719"/>
      <c r="AR1129" s="719"/>
      <c r="AS1129" s="720"/>
    </row>
    <row r="1130" spans="1:45" ht="15.75" hidden="1" customHeight="1" thickBot="1">
      <c r="A1130" s="212"/>
      <c r="B1130" s="213"/>
      <c r="C1130" s="152"/>
      <c r="D1130" s="152"/>
      <c r="E1130" s="152"/>
      <c r="F1130" s="152"/>
      <c r="G1130" s="152"/>
      <c r="H1130" s="152"/>
      <c r="I1130" s="219"/>
      <c r="J1130" s="152"/>
      <c r="K1130" s="219"/>
      <c r="L1130" s="152"/>
      <c r="M1130" s="152"/>
      <c r="N1130" s="152"/>
      <c r="O1130" s="152"/>
      <c r="P1130" s="152"/>
      <c r="Q1130" s="152"/>
      <c r="R1130" s="152"/>
      <c r="S1130" s="152"/>
      <c r="T1130" s="152"/>
      <c r="U1130" s="152"/>
      <c r="V1130" s="152"/>
      <c r="W1130" s="152"/>
      <c r="X1130" s="152"/>
      <c r="Y1130" s="152"/>
      <c r="Z1130" s="152"/>
      <c r="AA1130" s="152"/>
      <c r="AB1130" s="152"/>
      <c r="AC1130" s="152"/>
      <c r="AD1130" s="227"/>
      <c r="AE1130" s="227"/>
      <c r="AF1130" s="219"/>
      <c r="AG1130" s="254"/>
      <c r="AH1130" s="213"/>
      <c r="AI1130" s="88"/>
      <c r="AJ1130" s="88"/>
      <c r="AK1130" s="88"/>
      <c r="AL1130" s="88"/>
      <c r="AM1130" s="88"/>
      <c r="AN1130" s="88"/>
      <c r="AO1130" s="88"/>
      <c r="AP1130" s="773" t="s">
        <v>58</v>
      </c>
      <c r="AQ1130" s="773"/>
      <c r="AR1130" s="773"/>
      <c r="AS1130" s="774"/>
    </row>
    <row r="1131" spans="1:45" ht="15" hidden="1" customHeight="1">
      <c r="A1131" s="698" t="s">
        <v>151</v>
      </c>
      <c r="B1131" s="698"/>
      <c r="C1131" s="698"/>
      <c r="D1131" s="698"/>
      <c r="E1131" s="698"/>
      <c r="F1131" s="698"/>
      <c r="G1131" s="199"/>
      <c r="H1131" s="703" t="s">
        <v>152</v>
      </c>
      <c r="I1131" s="703"/>
      <c r="J1131" s="703"/>
      <c r="K1131" s="703"/>
      <c r="L1131" s="703"/>
      <c r="M1131" s="703"/>
      <c r="N1131" s="703"/>
      <c r="O1131" s="199"/>
      <c r="P1131" s="703" t="s">
        <v>153</v>
      </c>
      <c r="Q1131" s="703"/>
      <c r="R1131" s="703"/>
      <c r="S1131" s="703"/>
      <c r="T1131" s="703"/>
      <c r="U1131" s="703"/>
      <c r="V1131" s="703"/>
      <c r="W1131" s="703"/>
      <c r="X1131" s="703"/>
      <c r="Y1131" s="199"/>
      <c r="Z1131" s="730" t="str">
        <f>Z27</f>
        <v>ولسوالۍ تائيدي:</v>
      </c>
      <c r="AA1131" s="730"/>
      <c r="AB1131" s="730"/>
      <c r="AC1131" s="730"/>
      <c r="AD1131" s="730"/>
      <c r="AE1131" s="730"/>
      <c r="AF1131" s="730"/>
      <c r="AG1131" s="730"/>
      <c r="AH1131" s="281"/>
      <c r="AI1131" s="730" t="s">
        <v>154</v>
      </c>
      <c r="AJ1131" s="730"/>
      <c r="AK1131" s="730"/>
      <c r="AL1131" s="730"/>
      <c r="AM1131" s="730"/>
      <c r="AN1131" s="730"/>
      <c r="AO1131" s="730"/>
      <c r="AP1131" s="730"/>
      <c r="AQ1131" s="730"/>
      <c r="AR1131" s="274"/>
      <c r="AS1131" s="274"/>
    </row>
    <row r="1132" spans="1:45" ht="15" hidden="1" customHeight="1">
      <c r="A1132" s="214"/>
      <c r="B1132" s="214"/>
      <c r="C1132" s="153"/>
      <c r="D1132" s="153"/>
      <c r="E1132" s="153"/>
      <c r="F1132" s="153"/>
      <c r="G1132" s="153"/>
      <c r="H1132" s="153"/>
      <c r="I1132" s="220"/>
      <c r="J1132" s="153"/>
      <c r="K1132" s="220"/>
      <c r="L1132" s="153"/>
      <c r="M1132" s="153"/>
      <c r="N1132" s="153"/>
      <c r="O1132" s="153"/>
      <c r="P1132" s="153"/>
      <c r="Q1132" s="153"/>
      <c r="R1132" s="153"/>
      <c r="S1132" s="153"/>
      <c r="T1132" s="153"/>
      <c r="U1132" s="153"/>
      <c r="V1132" s="153"/>
      <c r="W1132" s="153"/>
      <c r="X1132" s="153"/>
      <c r="Y1132" s="153"/>
      <c r="Z1132" s="153"/>
      <c r="AA1132" s="153"/>
      <c r="AB1132" s="153"/>
      <c r="AC1132" s="153"/>
      <c r="AD1132" s="228"/>
      <c r="AE1132" s="228"/>
      <c r="AF1132" s="220"/>
      <c r="AG1132" s="255"/>
      <c r="AH1132" s="214"/>
      <c r="AI1132" s="90"/>
      <c r="AJ1132" s="90"/>
      <c r="AK1132" s="90"/>
      <c r="AL1132" s="90"/>
      <c r="AM1132" s="90"/>
      <c r="AN1132" s="90"/>
      <c r="AO1132" s="90"/>
      <c r="AP1132" s="274"/>
      <c r="AQ1132" s="274"/>
      <c r="AR1132" s="274"/>
      <c r="AS1132" s="274"/>
    </row>
    <row r="1133" spans="1:45" ht="15" hidden="1" customHeight="1">
      <c r="A1133" s="215"/>
      <c r="B1133" s="215"/>
      <c r="C1133" s="200"/>
      <c r="D1133" s="200"/>
      <c r="E1133" s="200"/>
      <c r="F1133" s="200"/>
      <c r="G1133" s="200"/>
      <c r="H1133" s="200"/>
      <c r="I1133" s="220"/>
      <c r="J1133" s="200"/>
      <c r="K1133" s="221"/>
      <c r="L1133" s="200"/>
      <c r="M1133" s="200"/>
      <c r="N1133" s="201"/>
      <c r="O1133" s="201"/>
      <c r="P1133" s="200"/>
      <c r="Q1133" s="200"/>
      <c r="R1133" s="200"/>
      <c r="S1133" s="200"/>
      <c r="T1133" s="200"/>
      <c r="U1133" s="200"/>
      <c r="V1133" s="200"/>
      <c r="W1133" s="200"/>
      <c r="X1133" s="201"/>
      <c r="Y1133" s="201"/>
      <c r="Z1133" s="201"/>
      <c r="AA1133" s="200"/>
      <c r="AB1133" s="200"/>
      <c r="AC1133" s="200"/>
      <c r="AD1133" s="229"/>
      <c r="AE1133" s="229"/>
      <c r="AF1133" s="220"/>
      <c r="AG1133" s="256"/>
      <c r="AH1133" s="277"/>
      <c r="AI1133" s="251"/>
      <c r="AJ1133" s="98"/>
      <c r="AK1133" s="6"/>
      <c r="AL1133" s="6"/>
      <c r="AM1133" s="6"/>
      <c r="AN1133" s="6"/>
      <c r="AO1133" s="6"/>
      <c r="AP1133" s="6"/>
      <c r="AQ1133" s="6"/>
      <c r="AR1133" s="6"/>
      <c r="AS1133" s="6"/>
    </row>
    <row r="1134" spans="1:45" ht="15.75" hidden="1" customHeight="1" thickBot="1">
      <c r="A1134" s="216"/>
      <c r="B1134" s="216"/>
      <c r="C1134" s="202"/>
      <c r="D1134" s="202"/>
      <c r="E1134" s="202"/>
      <c r="F1134" s="202"/>
      <c r="G1134" s="202"/>
      <c r="H1134" s="202"/>
      <c r="J1134" s="202"/>
      <c r="K1134" s="222"/>
      <c r="L1134" s="202"/>
      <c r="M1134" s="202"/>
      <c r="N1134" s="202"/>
      <c r="O1134" s="203"/>
      <c r="P1134" s="202"/>
      <c r="Q1134" s="202"/>
      <c r="R1134" s="202"/>
      <c r="S1134" s="202"/>
      <c r="T1134" s="202"/>
      <c r="U1134" s="202"/>
      <c r="V1134" s="202"/>
      <c r="W1134" s="202"/>
      <c r="X1134" s="203"/>
      <c r="Y1134" s="203"/>
      <c r="Z1134" s="203"/>
      <c r="AA1134" s="202"/>
      <c r="AB1134" s="202"/>
      <c r="AC1134" s="202"/>
      <c r="AD1134" s="230"/>
      <c r="AE1134" s="230"/>
      <c r="AF1134" s="222"/>
      <c r="AG1134" s="257"/>
      <c r="AH1134" s="278"/>
      <c r="AI1134" s="252"/>
      <c r="AJ1134" s="118"/>
      <c r="AK1134" s="100"/>
      <c r="AL1134" s="100"/>
      <c r="AM1134" s="100"/>
      <c r="AN1134" s="100"/>
      <c r="AO1134" s="100"/>
      <c r="AP1134" s="100"/>
      <c r="AQ1134" s="100"/>
      <c r="AR1134" s="100"/>
      <c r="AS1134" s="100"/>
    </row>
    <row r="1135" spans="1:45" ht="14.25" hidden="1" customHeight="1">
      <c r="A1135" s="1" t="s">
        <v>0</v>
      </c>
      <c r="B1135" s="206" t="s">
        <v>1</v>
      </c>
      <c r="C1135" s="697" t="s">
        <v>2</v>
      </c>
      <c r="D1135" s="657"/>
      <c r="E1135" s="657"/>
      <c r="F1135" s="657"/>
      <c r="G1135" s="658"/>
      <c r="H1135" s="183" t="s">
        <v>60</v>
      </c>
      <c r="I1135" s="284"/>
      <c r="J1135" s="423"/>
      <c r="K1135" s="287"/>
      <c r="L1135" s="149"/>
      <c r="M1135" s="149"/>
      <c r="N1135" s="149"/>
      <c r="O1135" s="149"/>
      <c r="P1135" s="149"/>
      <c r="Q1135" s="149"/>
      <c r="R1135" s="149"/>
      <c r="S1135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135" s="768"/>
      <c r="U1135" s="768"/>
      <c r="V1135" s="768"/>
      <c r="W1135" s="768"/>
      <c r="X1135" s="768"/>
      <c r="Y1135" s="768"/>
      <c r="Z1135" s="768"/>
      <c r="AA1135" s="768"/>
      <c r="AB1135" s="768"/>
      <c r="AC1135" s="768"/>
      <c r="AD1135" s="768"/>
      <c r="AE1135" s="768"/>
      <c r="AF1135" s="768"/>
      <c r="AG1135" s="768"/>
      <c r="AH1135" s="768"/>
      <c r="AI1135" s="768"/>
      <c r="AJ1135" s="2"/>
      <c r="AK1135" s="2"/>
      <c r="AL1135" s="94"/>
      <c r="AM1135" s="94"/>
      <c r="AN1135" s="94"/>
      <c r="AO1135" s="94"/>
      <c r="AP1135" s="94"/>
      <c r="AQ1135" s="94"/>
      <c r="AR1135" s="94"/>
      <c r="AS1135" s="2"/>
    </row>
    <row r="1136" spans="1:45" ht="14.25" hidden="1" customHeight="1">
      <c r="A1136" s="207">
        <f>A2</f>
        <v>70</v>
      </c>
      <c r="B1136" s="208">
        <f>B2</f>
        <v>0</v>
      </c>
      <c r="C1136" s="679" t="s">
        <v>3</v>
      </c>
      <c r="D1136" s="680"/>
      <c r="E1136" s="680"/>
      <c r="F1136" s="680"/>
      <c r="G1136" s="681"/>
      <c r="H1136" s="767" t="s">
        <v>59</v>
      </c>
      <c r="I1136" s="716"/>
      <c r="J1136" s="716"/>
      <c r="K1136" s="716"/>
      <c r="L1136" s="716"/>
      <c r="M1136" s="716"/>
      <c r="N1136" s="786" t="s">
        <v>166</v>
      </c>
      <c r="O1136" s="786"/>
      <c r="P1136" s="786"/>
      <c r="Q1136" s="786"/>
      <c r="R1136" s="786"/>
      <c r="S1136" s="768"/>
      <c r="T1136" s="768"/>
      <c r="U1136" s="768"/>
      <c r="V1136" s="768"/>
      <c r="W1136" s="768"/>
      <c r="X1136" s="768"/>
      <c r="Y1136" s="768"/>
      <c r="Z1136" s="768"/>
      <c r="AA1136" s="768"/>
      <c r="AB1136" s="768"/>
      <c r="AC1136" s="768"/>
      <c r="AD1136" s="768"/>
      <c r="AE1136" s="768"/>
      <c r="AF1136" s="768"/>
      <c r="AG1136" s="768"/>
      <c r="AH1136" s="768"/>
      <c r="AI1136" s="768"/>
      <c r="AJ1136" s="2"/>
      <c r="AK1136" s="2"/>
      <c r="AL1136" s="39"/>
      <c r="AM1136" s="39"/>
      <c r="AN1136" s="39"/>
      <c r="AO1136" s="39"/>
      <c r="AP1136" s="39"/>
      <c r="AQ1136" s="39"/>
      <c r="AR1136" s="13"/>
      <c r="AS1136" s="2"/>
    </row>
    <row r="1137" spans="1:45" ht="14.25" hidden="1" customHeight="1">
      <c r="A1137" s="207">
        <f>A1139+A1138+A1140</f>
        <v>0</v>
      </c>
      <c r="B1137" s="209">
        <f>B1139+B1138</f>
        <v>0</v>
      </c>
      <c r="C1137" s="679" t="s">
        <v>4</v>
      </c>
      <c r="D1137" s="680"/>
      <c r="E1137" s="680"/>
      <c r="F1137" s="680"/>
      <c r="G1137" s="681"/>
      <c r="H1137" s="767" t="s">
        <v>68</v>
      </c>
      <c r="I1137" s="716"/>
      <c r="J1137" s="716"/>
      <c r="K1137" s="716"/>
      <c r="L1137" s="716"/>
      <c r="M1137" s="716"/>
      <c r="N1137" s="786"/>
      <c r="O1137" s="786"/>
      <c r="P1137" s="786"/>
      <c r="Q1137" s="786"/>
      <c r="R1137" s="786"/>
      <c r="S1137" s="768"/>
      <c r="T1137" s="768"/>
      <c r="U1137" s="768"/>
      <c r="V1137" s="768"/>
      <c r="W1137" s="768"/>
      <c r="X1137" s="768"/>
      <c r="Y1137" s="768"/>
      <c r="Z1137" s="768"/>
      <c r="AA1137" s="768"/>
      <c r="AB1137" s="768"/>
      <c r="AC1137" s="768"/>
      <c r="AD1137" s="768"/>
      <c r="AE1137" s="768"/>
      <c r="AF1137" s="768"/>
      <c r="AG1137" s="768"/>
      <c r="AH1137" s="768"/>
      <c r="AI1137" s="768"/>
      <c r="AJ1137" s="2"/>
      <c r="AK1137" s="2"/>
      <c r="AL1137" s="89"/>
      <c r="AM1137" s="89"/>
      <c r="AN1137" s="744" t="s">
        <v>150</v>
      </c>
      <c r="AO1137" s="744"/>
      <c r="AP1137" s="744"/>
      <c r="AQ1137" s="744"/>
      <c r="AR1137" s="744"/>
      <c r="AS1137" s="744"/>
    </row>
    <row r="1138" spans="1:45" ht="14.25" hidden="1" customHeight="1">
      <c r="A1138" s="182">
        <f>COUNTIF(I11:I2634,"د ټولګي لوړتیا")/3</f>
        <v>0</v>
      </c>
      <c r="B1138" s="209">
        <f>COUNTIF(I11:I2634,"بریالی")</f>
        <v>0</v>
      </c>
      <c r="C1138" s="679" t="s">
        <v>39</v>
      </c>
      <c r="D1138" s="680"/>
      <c r="E1138" s="680"/>
      <c r="F1138" s="680"/>
      <c r="G1138" s="681"/>
      <c r="H1138" s="183"/>
      <c r="I1138" s="284"/>
      <c r="J1138" s="423"/>
      <c r="K1138" s="287"/>
      <c r="L1138" s="149"/>
      <c r="M1138" s="149"/>
      <c r="N1138" s="149"/>
      <c r="O1138" s="149"/>
      <c r="P1138" s="149"/>
      <c r="Q1138" s="149"/>
      <c r="R1138" s="149"/>
      <c r="S1138" s="768"/>
      <c r="T1138" s="768"/>
      <c r="U1138" s="768"/>
      <c r="V1138" s="768"/>
      <c r="W1138" s="768"/>
      <c r="X1138" s="768"/>
      <c r="Y1138" s="768"/>
      <c r="Z1138" s="768"/>
      <c r="AA1138" s="768"/>
      <c r="AB1138" s="768"/>
      <c r="AC1138" s="768"/>
      <c r="AD1138" s="768"/>
      <c r="AE1138" s="768"/>
      <c r="AF1138" s="768"/>
      <c r="AG1138" s="768"/>
      <c r="AH1138" s="768"/>
      <c r="AI1138" s="768"/>
      <c r="AJ1138" s="2"/>
      <c r="AK1138" s="2"/>
      <c r="AL1138" s="95"/>
      <c r="AM1138" s="95"/>
      <c r="AN1138" s="95"/>
      <c r="AO1138" s="95"/>
      <c r="AP1138" s="95"/>
      <c r="AQ1138" s="95"/>
      <c r="AR1138" s="95"/>
      <c r="AS1138" s="2"/>
    </row>
    <row r="1139" spans="1:45" ht="14.25" hidden="1" customHeight="1">
      <c r="A1139" s="207">
        <f>COUNTIF(I11:I2634,"د ټولګي تکرار")</f>
        <v>0</v>
      </c>
      <c r="B1139" s="208">
        <f>COUNTIF(I11:I2634,"لازیاته هڅه")</f>
        <v>0</v>
      </c>
      <c r="C1139" s="679" t="s">
        <v>40</v>
      </c>
      <c r="D1139" s="680"/>
      <c r="E1139" s="680"/>
      <c r="F1139" s="680"/>
      <c r="G1139" s="681"/>
      <c r="H1139" s="183"/>
      <c r="I1139" s="284"/>
      <c r="J1139" s="423"/>
      <c r="K1139" s="287"/>
      <c r="L1139" s="149"/>
      <c r="M1139" s="149"/>
      <c r="N1139" s="149"/>
      <c r="O1139" s="149"/>
      <c r="P1139" s="149"/>
      <c r="Q1139" s="149"/>
      <c r="R1139" s="149"/>
      <c r="S1139" s="768"/>
      <c r="T1139" s="768"/>
      <c r="U1139" s="768"/>
      <c r="V1139" s="768"/>
      <c r="W1139" s="768"/>
      <c r="X1139" s="768"/>
      <c r="Y1139" s="768"/>
      <c r="Z1139" s="768"/>
      <c r="AA1139" s="768"/>
      <c r="AB1139" s="768"/>
      <c r="AC1139" s="768"/>
      <c r="AD1139" s="768"/>
      <c r="AE1139" s="768"/>
      <c r="AF1139" s="768"/>
      <c r="AG1139" s="768"/>
      <c r="AH1139" s="768"/>
      <c r="AI1139" s="768"/>
      <c r="AJ1139" s="2"/>
      <c r="AK1139" s="2"/>
      <c r="AL1139" s="95"/>
      <c r="AM1139" s="95"/>
      <c r="AN1139" s="95"/>
      <c r="AO1139" s="95"/>
      <c r="AP1139" s="95"/>
      <c r="AQ1139" s="95"/>
      <c r="AR1139" s="95"/>
      <c r="AS1139" s="2"/>
    </row>
    <row r="1140" spans="1:45" ht="14.25" hidden="1" customHeight="1">
      <c r="A1140" s="182">
        <f>COUNTIF(I11:I2634,"مشروط")</f>
        <v>0</v>
      </c>
      <c r="B1140" s="209">
        <v>0</v>
      </c>
      <c r="C1140" s="679" t="s">
        <v>5</v>
      </c>
      <c r="D1140" s="680"/>
      <c r="E1140" s="680"/>
      <c r="F1140" s="680"/>
      <c r="G1140" s="681"/>
      <c r="H1140" s="183"/>
      <c r="I1140" s="284"/>
      <c r="J1140" s="423"/>
      <c r="K1140" s="287"/>
      <c r="L1140" s="149"/>
      <c r="M1140" s="149"/>
      <c r="N1140" s="149"/>
      <c r="O1140" s="149"/>
      <c r="P1140" s="149"/>
      <c r="Q1140" s="149"/>
      <c r="R1140" s="149"/>
      <c r="S1140" s="768"/>
      <c r="T1140" s="768"/>
      <c r="U1140" s="768"/>
      <c r="V1140" s="768"/>
      <c r="W1140" s="768"/>
      <c r="X1140" s="768"/>
      <c r="Y1140" s="768"/>
      <c r="Z1140" s="768"/>
      <c r="AA1140" s="768"/>
      <c r="AB1140" s="768"/>
      <c r="AC1140" s="768"/>
      <c r="AD1140" s="768"/>
      <c r="AE1140" s="768"/>
      <c r="AF1140" s="768"/>
      <c r="AG1140" s="768"/>
      <c r="AH1140" s="768"/>
      <c r="AI1140" s="768"/>
      <c r="AJ1140" s="2"/>
      <c r="AK1140" s="2"/>
      <c r="AL1140" s="2"/>
      <c r="AM1140" s="2"/>
      <c r="AN1140" s="2"/>
      <c r="AO1140" s="2"/>
      <c r="AP1140" s="2"/>
      <c r="AQ1140" s="2"/>
      <c r="AR1140" s="13"/>
      <c r="AS1140" s="2"/>
    </row>
    <row r="1141" spans="1:45" ht="14.25" hidden="1" customHeight="1">
      <c r="A1141" s="182">
        <f>A1136-A1137</f>
        <v>70</v>
      </c>
      <c r="B1141" s="209">
        <f>B1136-B1137</f>
        <v>0</v>
      </c>
      <c r="C1141" s="679" t="s">
        <v>6</v>
      </c>
      <c r="D1141" s="680"/>
      <c r="E1141" s="680"/>
      <c r="F1141" s="680"/>
      <c r="G1141" s="681"/>
      <c r="H1141" s="149"/>
      <c r="I1141" s="284"/>
      <c r="J1141" s="185"/>
      <c r="K1141" s="285"/>
      <c r="L1141" s="185"/>
      <c r="M1141" s="185"/>
      <c r="N1141" s="185"/>
      <c r="O1141" s="185"/>
      <c r="P1141" s="185"/>
      <c r="Q1141" s="185"/>
      <c r="R1141" s="185"/>
      <c r="S1141" s="768"/>
      <c r="T1141" s="768"/>
      <c r="U1141" s="768"/>
      <c r="V1141" s="768"/>
      <c r="W1141" s="768"/>
      <c r="X1141" s="768"/>
      <c r="Y1141" s="768"/>
      <c r="Z1141" s="768"/>
      <c r="AA1141" s="768"/>
      <c r="AB1141" s="768"/>
      <c r="AC1141" s="768"/>
      <c r="AD1141" s="768"/>
      <c r="AE1141" s="768"/>
      <c r="AF1141" s="768"/>
      <c r="AG1141" s="768"/>
      <c r="AH1141" s="768"/>
      <c r="AI1141" s="768"/>
      <c r="AJ1141" s="96"/>
      <c r="AK1141" s="96"/>
      <c r="AL1141" s="96"/>
      <c r="AM1141" s="96"/>
      <c r="AN1141" s="743" t="s">
        <v>149</v>
      </c>
      <c r="AO1141" s="743"/>
      <c r="AP1141" s="743"/>
      <c r="AQ1141" s="743"/>
      <c r="AR1141" s="743"/>
      <c r="AS1141" s="743"/>
    </row>
    <row r="1142" spans="1:45" ht="14.25" hidden="1" customHeight="1" thickBot="1">
      <c r="A1142" s="210">
        <v>0</v>
      </c>
      <c r="B1142" s="211">
        <v>0</v>
      </c>
      <c r="C1142" s="699" t="s">
        <v>7</v>
      </c>
      <c r="D1142" s="700"/>
      <c r="E1142" s="700"/>
      <c r="F1142" s="700"/>
      <c r="G1142" s="701"/>
      <c r="H1142" s="186"/>
      <c r="I1142" s="286"/>
      <c r="J1142" s="187"/>
      <c r="K1142" s="218"/>
      <c r="L1142" s="187"/>
      <c r="M1142" s="187"/>
      <c r="N1142" s="187"/>
      <c r="O1142" s="187"/>
      <c r="P1142" s="187"/>
      <c r="Q1142" s="187"/>
      <c r="R1142" s="187"/>
      <c r="S1142" s="187"/>
      <c r="T1142" s="187"/>
      <c r="U1142" s="187"/>
      <c r="V1142" s="187"/>
      <c r="W1142" s="187"/>
      <c r="X1142" s="187"/>
      <c r="Y1142" s="187"/>
      <c r="Z1142" s="187"/>
      <c r="AA1142" s="187"/>
      <c r="AB1142" s="187"/>
      <c r="AC1142" s="187"/>
      <c r="AD1142" s="223"/>
      <c r="AE1142" s="223"/>
      <c r="AF1142" s="218"/>
      <c r="AG1142" s="253"/>
      <c r="AH1142" s="276"/>
      <c r="AI1142" s="250"/>
      <c r="AJ1142" s="97"/>
      <c r="AK1142" s="97"/>
      <c r="AL1142" s="97"/>
      <c r="AM1142" s="97"/>
      <c r="AN1142" s="5"/>
      <c r="AO1142" s="5"/>
      <c r="AP1142" s="5"/>
      <c r="AQ1142" s="5"/>
      <c r="AR1142" s="14"/>
      <c r="AS1142" s="5"/>
    </row>
    <row r="1143" spans="1:45" ht="15" hidden="1" customHeight="1">
      <c r="A1143" s="747" t="s">
        <v>61</v>
      </c>
      <c r="B1143" s="748"/>
      <c r="C1143" s="697" t="s">
        <v>8</v>
      </c>
      <c r="D1143" s="657"/>
      <c r="E1143" s="657"/>
      <c r="F1143" s="657"/>
      <c r="G1143" s="658"/>
      <c r="H1143" s="783" t="s">
        <v>9</v>
      </c>
      <c r="I1143" s="729" t="s">
        <v>50</v>
      </c>
      <c r="J1143" s="758" t="s">
        <v>117</v>
      </c>
      <c r="K1143" s="729" t="s">
        <v>47</v>
      </c>
      <c r="L1143" s="758" t="s">
        <v>10</v>
      </c>
      <c r="M1143" s="758" t="s">
        <v>11</v>
      </c>
      <c r="N1143" s="758" t="s">
        <v>44</v>
      </c>
      <c r="O1143" s="758" t="s">
        <v>12</v>
      </c>
      <c r="P1143" s="758" t="s">
        <v>13</v>
      </c>
      <c r="Q1143" s="758" t="s">
        <v>14</v>
      </c>
      <c r="R1143" s="758" t="s">
        <v>15</v>
      </c>
      <c r="S1143" s="758" t="s">
        <v>45</v>
      </c>
      <c r="T1143" s="758" t="s">
        <v>16</v>
      </c>
      <c r="U1143" s="758" t="s">
        <v>17</v>
      </c>
      <c r="V1143" s="758" t="s">
        <v>18</v>
      </c>
      <c r="W1143" s="758" t="s">
        <v>19</v>
      </c>
      <c r="X1143" s="758" t="s">
        <v>20</v>
      </c>
      <c r="Y1143" s="758" t="s">
        <v>55</v>
      </c>
      <c r="Z1143" s="758" t="s">
        <v>54</v>
      </c>
      <c r="AA1143" s="758" t="s">
        <v>53</v>
      </c>
      <c r="AB1143" s="758" t="s">
        <v>21</v>
      </c>
      <c r="AC1143" s="787" t="s">
        <v>22</v>
      </c>
      <c r="AD1143" s="733" t="s">
        <v>56</v>
      </c>
      <c r="AE1143" s="734"/>
      <c r="AF1143" s="729" t="s">
        <v>148</v>
      </c>
      <c r="AG1143" s="735" t="s">
        <v>43</v>
      </c>
      <c r="AH1143" s="769" t="s">
        <v>41</v>
      </c>
      <c r="AI1143" s="763" t="s">
        <v>23</v>
      </c>
      <c r="AJ1143" s="759" t="s">
        <v>24</v>
      </c>
      <c r="AK1143" s="670" t="s">
        <v>25</v>
      </c>
      <c r="AL1143" s="755" t="s">
        <v>57</v>
      </c>
      <c r="AM1143" s="756"/>
      <c r="AN1143" s="756"/>
      <c r="AO1143" s="756"/>
      <c r="AP1143" s="756"/>
      <c r="AQ1143" s="756"/>
      <c r="AR1143" s="757"/>
      <c r="AS1143" s="753" t="s">
        <v>26</v>
      </c>
    </row>
    <row r="1144" spans="1:45" ht="48.75" hidden="1" customHeight="1" thickBot="1">
      <c r="A1144" s="749"/>
      <c r="B1144" s="750"/>
      <c r="C1144" s="280" t="s">
        <v>27</v>
      </c>
      <c r="D1144" s="425" t="s">
        <v>28</v>
      </c>
      <c r="E1144" s="425" t="s">
        <v>29</v>
      </c>
      <c r="F1144" s="425" t="s">
        <v>30</v>
      </c>
      <c r="G1144" s="188" t="s">
        <v>51</v>
      </c>
      <c r="H1144" s="784"/>
      <c r="I1144" s="662"/>
      <c r="J1144" s="656"/>
      <c r="K1144" s="662"/>
      <c r="L1144" s="656"/>
      <c r="M1144" s="656"/>
      <c r="N1144" s="656"/>
      <c r="O1144" s="656"/>
      <c r="P1144" s="656"/>
      <c r="Q1144" s="656"/>
      <c r="R1144" s="656"/>
      <c r="S1144" s="656"/>
      <c r="T1144" s="656"/>
      <c r="U1144" s="656"/>
      <c r="V1144" s="656"/>
      <c r="W1144" s="656"/>
      <c r="X1144" s="656"/>
      <c r="Y1144" s="656"/>
      <c r="Z1144" s="656"/>
      <c r="AA1144" s="656"/>
      <c r="AB1144" s="656"/>
      <c r="AC1144" s="788"/>
      <c r="AD1144" s="711"/>
      <c r="AE1144" s="712"/>
      <c r="AF1144" s="662"/>
      <c r="AG1144" s="665"/>
      <c r="AH1144" s="816"/>
      <c r="AI1144" s="686"/>
      <c r="AJ1144" s="760"/>
      <c r="AK1144" s="761"/>
      <c r="AL1144" s="9" t="s">
        <v>31</v>
      </c>
      <c r="AM1144" s="10" t="s">
        <v>32</v>
      </c>
      <c r="AN1144" s="10" t="s">
        <v>33</v>
      </c>
      <c r="AO1144" s="11" t="s">
        <v>34</v>
      </c>
      <c r="AP1144" s="10" t="s">
        <v>35</v>
      </c>
      <c r="AQ1144" s="10" t="s">
        <v>36</v>
      </c>
      <c r="AR1144" s="15" t="s">
        <v>37</v>
      </c>
      <c r="AS1144" s="695"/>
    </row>
    <row r="1145" spans="1:45" ht="37.5" hidden="1" customHeight="1" thickBot="1">
      <c r="A1145" s="749"/>
      <c r="B1145" s="750"/>
      <c r="C1145" s="190">
        <v>0</v>
      </c>
      <c r="D1145" s="154">
        <v>0</v>
      </c>
      <c r="E1145" s="154">
        <f>G1145-(C1145+D1145+F1145)</f>
        <v>0</v>
      </c>
      <c r="F1145" s="154"/>
      <c r="G1145" s="191"/>
      <c r="H1145" s="192" t="str">
        <f>IF(E1145&gt;=48,"/",IF(AR1145="","",IF(OR(AC1145&lt;40,L1145&lt;40,M1145&lt;40,N1145&lt;40,O1145&lt;40,P1145&lt;40,Q1145&lt;40,R1145&lt;40,S1145&lt;40,T1145&lt;40,U1145&lt;40,V1145&lt;40,W1145&lt;40,X1145&lt;40,Z1145&lt;40,AA1145&lt;40,AB1145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45" s="205" t="str">
        <f>IF(E1145&gt;=48,"محروم",IF(AR1145="","",IF(AND(#REF!&lt;4,#REF!&gt;0),"مشروط",IF(#REF!&gt;=4,"د ټولګي تکرار",IF(H1145="هـــ","د ټولګي تکرار","د ټولګي لوړتیا")))))</f>
        <v/>
      </c>
      <c r="J1145" s="758">
        <f>(K1145+K1146+K1149)/49</f>
        <v>0</v>
      </c>
      <c r="K1145" s="205">
        <f>SUM(L1145:AC1145)</f>
        <v>0</v>
      </c>
      <c r="L1145" s="154"/>
      <c r="M1145" s="190"/>
      <c r="N1145" s="190"/>
      <c r="O1145" s="190"/>
      <c r="P1145" s="190"/>
      <c r="Q1145" s="190"/>
      <c r="R1145" s="190"/>
      <c r="S1145" s="190"/>
      <c r="T1145" s="190"/>
      <c r="U1145" s="190"/>
      <c r="V1145" s="190"/>
      <c r="W1145" s="190"/>
      <c r="X1145" s="190"/>
      <c r="Y1145" s="190"/>
      <c r="Z1145" s="190"/>
      <c r="AA1145" s="190"/>
      <c r="AB1145" s="190"/>
      <c r="AC1145" s="193"/>
      <c r="AD1145" s="745" t="s">
        <v>114</v>
      </c>
      <c r="AE1145" s="746"/>
      <c r="AF1145" s="205"/>
      <c r="AG1145" s="735" t="s">
        <v>38</v>
      </c>
      <c r="AH1145" s="769"/>
      <c r="AI1145" s="763" t="s">
        <v>52</v>
      </c>
      <c r="AJ1145" s="759"/>
      <c r="AK1145" s="670"/>
      <c r="AL1145" s="777"/>
      <c r="AM1145" s="759"/>
      <c r="AN1145" s="759"/>
      <c r="AO1145" s="759"/>
      <c r="AP1145" s="780"/>
      <c r="AQ1145" s="780"/>
      <c r="AR1145" s="673"/>
      <c r="AS1145" s="670">
        <v>77</v>
      </c>
    </row>
    <row r="1146" spans="1:45" ht="37.5" hidden="1" customHeight="1" thickBot="1">
      <c r="A1146" s="749"/>
      <c r="B1146" s="750"/>
      <c r="C1146" s="190">
        <v>0</v>
      </c>
      <c r="D1146" s="154">
        <v>0</v>
      </c>
      <c r="E1146" s="154">
        <f>G1146-(C1146+D1146+F1146)</f>
        <v>0</v>
      </c>
      <c r="F1146" s="154"/>
      <c r="G1146" s="191"/>
      <c r="H1146" s="192" t="str">
        <f>IF(E1146&gt;=48,"/",IF(AR1145="","",IF(OR(AC1146&lt;40,L1146&lt;40,M1146&lt;40,N1146&lt;40,O1146&lt;40,P1146&lt;40,Q1146&lt;40,R1146&lt;40,T1146&lt;40,U1146&lt;40,V1146&lt;40,W1146&lt;40,X1146&lt;40,Z1146&lt;40,AA1146&lt;40,AB1146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46" s="205" t="str">
        <f>IF(E1146&gt;=48,"محروم",IF(AR1145="","",IF(AND(#REF!&lt;4,#REF!&gt;0),"مشروط",IF(#REF!&gt;=4,"د ټولګي تکرار",IF(H1146="هـــ","د ټولګي تکرار","د ټولګي لوړتیا")))))</f>
        <v/>
      </c>
      <c r="J1146" s="655"/>
      <c r="K1146" s="420">
        <f>SUM(L1146:AC1146)</f>
        <v>0</v>
      </c>
      <c r="L1146" s="419"/>
      <c r="M1146" s="194"/>
      <c r="N1146" s="194"/>
      <c r="O1146" s="194"/>
      <c r="P1146" s="194"/>
      <c r="Q1146" s="194"/>
      <c r="R1146" s="194"/>
      <c r="S1146" s="194"/>
      <c r="T1146" s="154"/>
      <c r="U1146" s="194"/>
      <c r="V1146" s="194"/>
      <c r="W1146" s="194"/>
      <c r="X1146" s="194"/>
      <c r="Y1146" s="194"/>
      <c r="Z1146" s="194"/>
      <c r="AA1146" s="194"/>
      <c r="AB1146" s="194"/>
      <c r="AC1146" s="195"/>
      <c r="AD1146" s="724" t="s">
        <v>115</v>
      </c>
      <c r="AE1146" s="725"/>
      <c r="AF1146" s="205"/>
      <c r="AG1146" s="653"/>
      <c r="AH1146" s="770"/>
      <c r="AI1146" s="685"/>
      <c r="AJ1146" s="775"/>
      <c r="AK1146" s="671"/>
      <c r="AL1146" s="778"/>
      <c r="AM1146" s="775"/>
      <c r="AN1146" s="775"/>
      <c r="AO1146" s="775"/>
      <c r="AP1146" s="781"/>
      <c r="AQ1146" s="781"/>
      <c r="AR1146" s="674"/>
      <c r="AS1146" s="671"/>
    </row>
    <row r="1147" spans="1:45" ht="37.5" hidden="1" customHeight="1">
      <c r="A1147" s="749"/>
      <c r="B1147" s="750"/>
      <c r="C1147" s="197">
        <v>0</v>
      </c>
      <c r="D1147" s="155">
        <v>0</v>
      </c>
      <c r="E1147" s="422">
        <f>G1147-(F1147+C1147+D1147)</f>
        <v>0</v>
      </c>
      <c r="F1147" s="422"/>
      <c r="G1147" s="196"/>
      <c r="H1147" s="197" t="str">
        <f>IF(G1147="","",IF(AR1145="","",IF(E1147&gt;=48,"/",IF(OR(AC1147&lt;16,AB1147&lt;16,AA1147&lt;16,Z1147&lt;16,X1147&lt;16,W1147&lt;16,V1147&lt;16,U1147&lt;16,T1147&lt;16,R1147&lt;16,Q1147&lt;16,P1147&lt;16,O1147&lt;16,N1147&lt;16,M1147&lt;16,L1147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147" s="262" t="str">
        <f>IF(G1147="","",IF(AR1145="","",IF(E1147&gt;=48,"محروم",IF(H1147="هــ","لازیاته هڅه","بریالی"))))</f>
        <v/>
      </c>
      <c r="J1147" s="655"/>
      <c r="K1147" s="262">
        <f>SUM(L1147:AC1147)</f>
        <v>0</v>
      </c>
      <c r="L1147" s="155"/>
      <c r="M1147" s="155"/>
      <c r="N1147" s="155"/>
      <c r="O1147" s="155"/>
      <c r="P1147" s="155"/>
      <c r="Q1147" s="155"/>
      <c r="R1147" s="155"/>
      <c r="S1147" s="155"/>
      <c r="T1147" s="155"/>
      <c r="U1147" s="155"/>
      <c r="V1147" s="155"/>
      <c r="W1147" s="155"/>
      <c r="X1147" s="155"/>
      <c r="Y1147" s="155"/>
      <c r="Z1147" s="155"/>
      <c r="AA1147" s="155"/>
      <c r="AB1147" s="155"/>
      <c r="AC1147" s="196"/>
      <c r="AD1147" s="224" t="s">
        <v>49</v>
      </c>
      <c r="AE1147" s="738" t="s">
        <v>116</v>
      </c>
      <c r="AF1147" s="729"/>
      <c r="AG1147" s="653"/>
      <c r="AH1147" s="770"/>
      <c r="AI1147" s="685"/>
      <c r="AJ1147" s="775"/>
      <c r="AK1147" s="671"/>
      <c r="AL1147" s="778"/>
      <c r="AM1147" s="775"/>
      <c r="AN1147" s="775"/>
      <c r="AO1147" s="775"/>
      <c r="AP1147" s="781"/>
      <c r="AQ1147" s="781"/>
      <c r="AR1147" s="674"/>
      <c r="AS1147" s="671"/>
    </row>
    <row r="1148" spans="1:45" ht="25.5" hidden="1" customHeight="1">
      <c r="A1148" s="749"/>
      <c r="B1148" s="750"/>
      <c r="C1148" s="279">
        <v>0</v>
      </c>
      <c r="D1148" s="273">
        <v>0</v>
      </c>
      <c r="E1148" s="156" t="str">
        <f>IF(G1148="","",G1148-F1148)</f>
        <v/>
      </c>
      <c r="F1148" s="156" t="str">
        <f>IF(F1149="","",F1149-F1147)</f>
        <v/>
      </c>
      <c r="G1148" s="204" t="str">
        <f>IF(G1149="","",G1149-G1147)</f>
        <v/>
      </c>
      <c r="H1148" s="765" t="str">
        <f>IF(G1149=0,"",IF(E1149&gt;=48,"/",IF(OR(AC1149&lt;40,L1149&lt;40,M1149&lt;40,N1149&lt;40,O1149&lt;40,P1149&lt;40,Q1149&lt;40,R1149&lt;40,T1149&lt;40,U1149&lt;40,V1149&lt;40,W1149&lt;40,X1149&lt;40,Z1149&lt;40,AA1149&lt;40,AB1149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48" s="727" t="str">
        <f>IF(G1149=0,"",IF(E1149&gt;=48,"محروم",IF(AND(#REF!&lt;4,#REF!&gt;0),"مشروط",IF(#REF!&gt;=4,"د ټولګي تکرار",IF(H1148="هـــ","د ټولګي تکرار","د ټولګي لوړتیا")))))</f>
        <v/>
      </c>
      <c r="J1148" s="655"/>
      <c r="K1148" s="424">
        <f>SUM(L1148:AC1148)</f>
        <v>0</v>
      </c>
      <c r="L1148" s="156"/>
      <c r="M1148" s="156"/>
      <c r="N1148" s="156"/>
      <c r="O1148" s="156"/>
      <c r="P1148" s="156"/>
      <c r="Q1148" s="156"/>
      <c r="R1148" s="156"/>
      <c r="S1148" s="156"/>
      <c r="T1148" s="156"/>
      <c r="U1148" s="156"/>
      <c r="V1148" s="156"/>
      <c r="W1148" s="156"/>
      <c r="X1148" s="156"/>
      <c r="Y1148" s="156"/>
      <c r="Z1148" s="156"/>
      <c r="AA1148" s="156"/>
      <c r="AB1148" s="156"/>
      <c r="AC1148" s="198"/>
      <c r="AD1148" s="225" t="s">
        <v>0</v>
      </c>
      <c r="AE1148" s="738"/>
      <c r="AF1148" s="661"/>
      <c r="AG1148" s="653"/>
      <c r="AH1148" s="770"/>
      <c r="AI1148" s="685"/>
      <c r="AJ1148" s="775"/>
      <c r="AK1148" s="671"/>
      <c r="AL1148" s="778"/>
      <c r="AM1148" s="775"/>
      <c r="AN1148" s="775"/>
      <c r="AO1148" s="775"/>
      <c r="AP1148" s="781"/>
      <c r="AQ1148" s="781"/>
      <c r="AR1148" s="674"/>
      <c r="AS1148" s="671"/>
    </row>
    <row r="1149" spans="1:45" ht="25.5" hidden="1" customHeight="1">
      <c r="A1149" s="751"/>
      <c r="B1149" s="752"/>
      <c r="C1149" s="189">
        <f>C1148+C1147</f>
        <v>0</v>
      </c>
      <c r="D1149" s="156">
        <v>0</v>
      </c>
      <c r="E1149" s="156">
        <f>G1149-(C1149+D1149+F1149)</f>
        <v>0</v>
      </c>
      <c r="F1149" s="156"/>
      <c r="G1149" s="188"/>
      <c r="H1149" s="766"/>
      <c r="I1149" s="728"/>
      <c r="J1149" s="715"/>
      <c r="K1149" s="263">
        <f t="shared" ref="K1149:R1149" si="245">SUM(K1148+K1147)</f>
        <v>0</v>
      </c>
      <c r="L1149" s="156">
        <f t="shared" si="245"/>
        <v>0</v>
      </c>
      <c r="M1149" s="189">
        <f t="shared" si="245"/>
        <v>0</v>
      </c>
      <c r="N1149" s="189">
        <f t="shared" si="245"/>
        <v>0</v>
      </c>
      <c r="O1149" s="189">
        <f t="shared" si="245"/>
        <v>0</v>
      </c>
      <c r="P1149" s="189">
        <f t="shared" si="245"/>
        <v>0</v>
      </c>
      <c r="Q1149" s="189">
        <f t="shared" si="245"/>
        <v>0</v>
      </c>
      <c r="R1149" s="189">
        <f t="shared" si="245"/>
        <v>0</v>
      </c>
      <c r="S1149" s="189"/>
      <c r="T1149" s="189">
        <f t="shared" ref="T1149:X1149" si="246">SUM(T1148+T1147)</f>
        <v>0</v>
      </c>
      <c r="U1149" s="189">
        <f t="shared" si="246"/>
        <v>0</v>
      </c>
      <c r="V1149" s="189">
        <f t="shared" si="246"/>
        <v>0</v>
      </c>
      <c r="W1149" s="189">
        <f t="shared" si="246"/>
        <v>0</v>
      </c>
      <c r="X1149" s="189">
        <f t="shared" si="246"/>
        <v>0</v>
      </c>
      <c r="Y1149" s="189"/>
      <c r="Z1149" s="189">
        <f t="shared" ref="Z1149:AB1149" si="247">SUM(Z1148+Z1147)</f>
        <v>0</v>
      </c>
      <c r="AA1149" s="189">
        <f t="shared" si="247"/>
        <v>0</v>
      </c>
      <c r="AB1149" s="189">
        <f t="shared" si="247"/>
        <v>0</v>
      </c>
      <c r="AC1149" s="204">
        <f>SUM(AC1148+AC1147)</f>
        <v>0</v>
      </c>
      <c r="AD1149" s="226" t="s">
        <v>48</v>
      </c>
      <c r="AE1149" s="739"/>
      <c r="AF1149" s="728"/>
      <c r="AG1149" s="654"/>
      <c r="AH1149" s="771"/>
      <c r="AI1149" s="772"/>
      <c r="AJ1149" s="776"/>
      <c r="AK1149" s="672"/>
      <c r="AL1149" s="779"/>
      <c r="AM1149" s="776"/>
      <c r="AN1149" s="776"/>
      <c r="AO1149" s="776"/>
      <c r="AP1149" s="782"/>
      <c r="AQ1149" s="782"/>
      <c r="AR1149" s="675"/>
      <c r="AS1149" s="672"/>
    </row>
    <row r="1150" spans="1:45" ht="15" hidden="1" customHeight="1">
      <c r="A1150" s="704" t="s">
        <v>120</v>
      </c>
      <c r="B1150" s="705"/>
      <c r="C1150" s="705"/>
      <c r="D1150" s="705"/>
      <c r="E1150" s="705"/>
      <c r="F1150" s="705"/>
      <c r="G1150" s="705"/>
      <c r="H1150" s="705"/>
      <c r="I1150" s="705"/>
      <c r="J1150" s="705"/>
      <c r="K1150" s="704" t="s">
        <v>119</v>
      </c>
      <c r="L1150" s="705"/>
      <c r="M1150" s="705"/>
      <c r="N1150" s="705"/>
      <c r="O1150" s="705"/>
      <c r="P1150" s="705"/>
      <c r="Q1150" s="705"/>
      <c r="R1150" s="705"/>
      <c r="S1150" s="705"/>
      <c r="T1150" s="705"/>
      <c r="U1150" s="705"/>
      <c r="V1150" s="705"/>
      <c r="W1150" s="705"/>
      <c r="X1150" s="705"/>
      <c r="Y1150" s="705"/>
      <c r="Z1150" s="705"/>
      <c r="AA1150" s="705"/>
      <c r="AB1150" s="705"/>
      <c r="AC1150" s="717"/>
      <c r="AD1150" s="718" t="s">
        <v>118</v>
      </c>
      <c r="AE1150" s="719"/>
      <c r="AF1150" s="719"/>
      <c r="AG1150" s="719"/>
      <c r="AH1150" s="719"/>
      <c r="AI1150" s="719"/>
      <c r="AJ1150" s="719"/>
      <c r="AK1150" s="719"/>
      <c r="AL1150" s="719"/>
      <c r="AM1150" s="719"/>
      <c r="AN1150" s="719"/>
      <c r="AO1150" s="719"/>
      <c r="AP1150" s="719"/>
      <c r="AQ1150" s="719"/>
      <c r="AR1150" s="719"/>
      <c r="AS1150" s="720"/>
    </row>
    <row r="1151" spans="1:45" ht="15.75" hidden="1" customHeight="1" thickBot="1">
      <c r="A1151" s="212"/>
      <c r="B1151" s="213"/>
      <c r="C1151" s="152"/>
      <c r="D1151" s="152"/>
      <c r="E1151" s="152"/>
      <c r="F1151" s="152"/>
      <c r="G1151" s="152"/>
      <c r="H1151" s="152"/>
      <c r="I1151" s="219"/>
      <c r="J1151" s="152"/>
      <c r="K1151" s="219"/>
      <c r="L1151" s="152"/>
      <c r="M1151" s="152"/>
      <c r="N1151" s="152"/>
      <c r="O1151" s="152"/>
      <c r="P1151" s="152"/>
      <c r="Q1151" s="152"/>
      <c r="R1151" s="152"/>
      <c r="S1151" s="152"/>
      <c r="T1151" s="152"/>
      <c r="U1151" s="152"/>
      <c r="V1151" s="152"/>
      <c r="W1151" s="152"/>
      <c r="X1151" s="152"/>
      <c r="Y1151" s="152"/>
      <c r="Z1151" s="152"/>
      <c r="AA1151" s="152"/>
      <c r="AB1151" s="152"/>
      <c r="AC1151" s="152"/>
      <c r="AD1151" s="227"/>
      <c r="AE1151" s="227"/>
      <c r="AF1151" s="219"/>
      <c r="AG1151" s="254"/>
      <c r="AH1151" s="213"/>
      <c r="AI1151" s="88"/>
      <c r="AJ1151" s="88"/>
      <c r="AK1151" s="88"/>
      <c r="AL1151" s="88"/>
      <c r="AM1151" s="88"/>
      <c r="AN1151" s="88"/>
      <c r="AO1151" s="88"/>
      <c r="AP1151" s="773" t="s">
        <v>58</v>
      </c>
      <c r="AQ1151" s="773"/>
      <c r="AR1151" s="773"/>
      <c r="AS1151" s="774"/>
    </row>
    <row r="1152" spans="1:45" ht="37.5" hidden="1" customHeight="1" thickBot="1">
      <c r="A1152" s="747" t="s">
        <v>61</v>
      </c>
      <c r="B1152" s="748"/>
      <c r="C1152" s="190">
        <v>0</v>
      </c>
      <c r="D1152" s="154">
        <v>0</v>
      </c>
      <c r="E1152" s="154">
        <f>G1152-(C1152+D1152+F1152)</f>
        <v>0</v>
      </c>
      <c r="F1152" s="154"/>
      <c r="G1152" s="191"/>
      <c r="H1152" s="192" t="str">
        <f>IF(E1152&gt;=48,"/",IF(AR1152="","",IF(OR(AC1152&lt;40,L1152&lt;40,M1152&lt;40,N1152&lt;40,O1152&lt;40,P1152&lt;40,Q1152&lt;40,R1152&lt;40,S1152&lt;40,T1152&lt;40,U1152&lt;40,V1152&lt;40,W1152&lt;40,X1152&lt;40,Z1152&lt;40,AA1152&lt;40,AB1152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52" s="205" t="str">
        <f>IF(E1152&gt;=48,"محروم",IF(AR1152="","",IF(AND(#REF!&lt;4,#REF!&gt;0),"مشروط",IF(#REF!&gt;=4,"د ټولګي تکرار",IF(H1152="هـــ","د ټولګي تکرار","د ټولګي لوړتیا")))))</f>
        <v/>
      </c>
      <c r="J1152" s="758">
        <f>(K1152+K1153+K1156)/49</f>
        <v>0</v>
      </c>
      <c r="K1152" s="205">
        <f>SUM(L1152:AC1152)</f>
        <v>0</v>
      </c>
      <c r="L1152" s="154"/>
      <c r="M1152" s="190"/>
      <c r="N1152" s="190"/>
      <c r="O1152" s="190"/>
      <c r="P1152" s="190"/>
      <c r="Q1152" s="190"/>
      <c r="R1152" s="190"/>
      <c r="S1152" s="190"/>
      <c r="T1152" s="190"/>
      <c r="U1152" s="190"/>
      <c r="V1152" s="190"/>
      <c r="W1152" s="190"/>
      <c r="X1152" s="190"/>
      <c r="Y1152" s="190"/>
      <c r="Z1152" s="190"/>
      <c r="AA1152" s="190"/>
      <c r="AB1152" s="190"/>
      <c r="AC1152" s="193"/>
      <c r="AD1152" s="745" t="s">
        <v>114</v>
      </c>
      <c r="AE1152" s="746"/>
      <c r="AF1152" s="205"/>
      <c r="AG1152" s="735" t="s">
        <v>38</v>
      </c>
      <c r="AH1152" s="769"/>
      <c r="AI1152" s="763" t="s">
        <v>52</v>
      </c>
      <c r="AJ1152" s="759"/>
      <c r="AK1152" s="670"/>
      <c r="AL1152" s="777"/>
      <c r="AM1152" s="759"/>
      <c r="AN1152" s="759"/>
      <c r="AO1152" s="759"/>
      <c r="AP1152" s="780"/>
      <c r="AQ1152" s="780"/>
      <c r="AR1152" s="673"/>
      <c r="AS1152" s="670">
        <v>78</v>
      </c>
    </row>
    <row r="1153" spans="1:45" ht="37.5" hidden="1" customHeight="1" thickBot="1">
      <c r="A1153" s="749"/>
      <c r="B1153" s="750"/>
      <c r="C1153" s="190">
        <v>0</v>
      </c>
      <c r="D1153" s="154">
        <v>0</v>
      </c>
      <c r="E1153" s="154">
        <f>G1153-(C1153+D1153+F1153)</f>
        <v>0</v>
      </c>
      <c r="F1153" s="154"/>
      <c r="G1153" s="191"/>
      <c r="H1153" s="192" t="str">
        <f>IF(E1153&gt;=48,"/",IF(AR1152="","",IF(OR(AC1153&lt;40,L1153&lt;40,M1153&lt;40,N1153&lt;40,O1153&lt;40,P1153&lt;40,Q1153&lt;40,R1153&lt;40,T1153&lt;40,U1153&lt;40,V1153&lt;40,W1153&lt;40,X1153&lt;40,Z1153&lt;40,AA1153&lt;40,AB1153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53" s="205" t="str">
        <f>IF(E1153&gt;=48,"محروم",IF(AR1152="","",IF(AND(#REF!&lt;4,#REF!&gt;0),"مشروط",IF(#REF!&gt;=4,"د ټولګي تکرار",IF(H1153="هـــ","د ټولګي تکرار","د ټولګي لوړتیا")))))</f>
        <v/>
      </c>
      <c r="J1153" s="655"/>
      <c r="K1153" s="420">
        <f>SUM(L1153:AC1153)</f>
        <v>0</v>
      </c>
      <c r="L1153" s="419"/>
      <c r="M1153" s="194"/>
      <c r="N1153" s="194"/>
      <c r="O1153" s="194"/>
      <c r="P1153" s="194"/>
      <c r="Q1153" s="194"/>
      <c r="R1153" s="194"/>
      <c r="S1153" s="194"/>
      <c r="T1153" s="154"/>
      <c r="U1153" s="194"/>
      <c r="V1153" s="194"/>
      <c r="W1153" s="194"/>
      <c r="X1153" s="194"/>
      <c r="Y1153" s="194"/>
      <c r="Z1153" s="194"/>
      <c r="AA1153" s="194"/>
      <c r="AB1153" s="194"/>
      <c r="AC1153" s="195"/>
      <c r="AD1153" s="724" t="s">
        <v>115</v>
      </c>
      <c r="AE1153" s="725"/>
      <c r="AF1153" s="205"/>
      <c r="AG1153" s="653"/>
      <c r="AH1153" s="770"/>
      <c r="AI1153" s="685"/>
      <c r="AJ1153" s="775"/>
      <c r="AK1153" s="671"/>
      <c r="AL1153" s="778"/>
      <c r="AM1153" s="775"/>
      <c r="AN1153" s="775"/>
      <c r="AO1153" s="775"/>
      <c r="AP1153" s="781"/>
      <c r="AQ1153" s="781"/>
      <c r="AR1153" s="674"/>
      <c r="AS1153" s="671"/>
    </row>
    <row r="1154" spans="1:45" ht="37.5" hidden="1" customHeight="1">
      <c r="A1154" s="749"/>
      <c r="B1154" s="750"/>
      <c r="C1154" s="197">
        <v>0</v>
      </c>
      <c r="D1154" s="155">
        <v>0</v>
      </c>
      <c r="E1154" s="422">
        <f>G1154-(F1154+C1154+D1154)</f>
        <v>0</v>
      </c>
      <c r="F1154" s="422"/>
      <c r="G1154" s="196"/>
      <c r="H1154" s="197" t="str">
        <f>IF(G1154="","",IF(AR1152="","",IF(E1154&gt;=48,"/",IF(OR(AC1154&lt;16,AB1154&lt;16,AA1154&lt;16,Z1154&lt;16,X1154&lt;16,W1154&lt;16,V1154&lt;16,U1154&lt;16,T1154&lt;16,R1154&lt;16,Q1154&lt;16,P1154&lt;16,O1154&lt;16,N1154&lt;16,M1154&lt;16,L1154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154" s="262" t="str">
        <f>IF(G1154="","",IF(AR1152="","",IF(E1154&gt;=48,"محروم",IF(H1154="هــ","لازیاته هڅه","بریالی"))))</f>
        <v/>
      </c>
      <c r="J1154" s="655"/>
      <c r="K1154" s="262">
        <f>SUM(L1154:AC1154)</f>
        <v>0</v>
      </c>
      <c r="L1154" s="155"/>
      <c r="M1154" s="155"/>
      <c r="N1154" s="155"/>
      <c r="O1154" s="155"/>
      <c r="P1154" s="155"/>
      <c r="Q1154" s="155"/>
      <c r="R1154" s="155"/>
      <c r="S1154" s="155"/>
      <c r="T1154" s="155"/>
      <c r="U1154" s="155"/>
      <c r="V1154" s="155"/>
      <c r="W1154" s="155"/>
      <c r="X1154" s="155"/>
      <c r="Y1154" s="155"/>
      <c r="Z1154" s="155"/>
      <c r="AA1154" s="155"/>
      <c r="AB1154" s="155"/>
      <c r="AC1154" s="196"/>
      <c r="AD1154" s="224" t="s">
        <v>49</v>
      </c>
      <c r="AE1154" s="738" t="s">
        <v>116</v>
      </c>
      <c r="AF1154" s="729"/>
      <c r="AG1154" s="653"/>
      <c r="AH1154" s="770"/>
      <c r="AI1154" s="685"/>
      <c r="AJ1154" s="775"/>
      <c r="AK1154" s="671"/>
      <c r="AL1154" s="778"/>
      <c r="AM1154" s="775"/>
      <c r="AN1154" s="775"/>
      <c r="AO1154" s="775"/>
      <c r="AP1154" s="781"/>
      <c r="AQ1154" s="781"/>
      <c r="AR1154" s="674"/>
      <c r="AS1154" s="671"/>
    </row>
    <row r="1155" spans="1:45" ht="25.5" hidden="1" customHeight="1">
      <c r="A1155" s="749"/>
      <c r="B1155" s="750"/>
      <c r="C1155" s="279">
        <v>0</v>
      </c>
      <c r="D1155" s="273">
        <v>0</v>
      </c>
      <c r="E1155" s="156" t="str">
        <f>IF(G1155="","",G1155-F1155)</f>
        <v/>
      </c>
      <c r="F1155" s="156" t="str">
        <f>IF(F1156="","",F1156-F1154)</f>
        <v/>
      </c>
      <c r="G1155" s="204" t="str">
        <f>IF(G1156="","",G1156-G1154)</f>
        <v/>
      </c>
      <c r="H1155" s="765" t="str">
        <f>IF(G1156=0,"",IF(E1156&gt;=48,"/",IF(OR(AC1156&lt;40,L1156&lt;40,M1156&lt;40,N1156&lt;40,O1156&lt;40,P1156&lt;40,Q1156&lt;40,R1156&lt;40,T1156&lt;40,U1156&lt;40,V1156&lt;40,W1156&lt;40,X1156&lt;40,Z1156&lt;40,AA1156&lt;40,AB1156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55" s="727" t="str">
        <f>IF(G1156=0,"",IF(E1156&gt;=48,"محروم",IF(AND(#REF!&lt;4,#REF!&gt;0),"مشروط",IF(#REF!&gt;=4,"د ټولګي تکرار",IF(H1155="هـــ","د ټولګي تکرار","د ټولګي لوړتیا")))))</f>
        <v/>
      </c>
      <c r="J1155" s="655"/>
      <c r="K1155" s="424">
        <f>SUM(L1155:AC1155)</f>
        <v>0</v>
      </c>
      <c r="L1155" s="156"/>
      <c r="M1155" s="156"/>
      <c r="N1155" s="156"/>
      <c r="O1155" s="156"/>
      <c r="P1155" s="156"/>
      <c r="Q1155" s="156"/>
      <c r="R1155" s="156"/>
      <c r="S1155" s="156"/>
      <c r="T1155" s="156"/>
      <c r="U1155" s="156"/>
      <c r="V1155" s="156"/>
      <c r="W1155" s="156"/>
      <c r="X1155" s="156"/>
      <c r="Y1155" s="156"/>
      <c r="Z1155" s="156"/>
      <c r="AA1155" s="156"/>
      <c r="AB1155" s="156"/>
      <c r="AC1155" s="198"/>
      <c r="AD1155" s="225" t="s">
        <v>0</v>
      </c>
      <c r="AE1155" s="738"/>
      <c r="AF1155" s="661"/>
      <c r="AG1155" s="653"/>
      <c r="AH1155" s="770"/>
      <c r="AI1155" s="685"/>
      <c r="AJ1155" s="775"/>
      <c r="AK1155" s="671"/>
      <c r="AL1155" s="778"/>
      <c r="AM1155" s="775"/>
      <c r="AN1155" s="775"/>
      <c r="AO1155" s="775"/>
      <c r="AP1155" s="781"/>
      <c r="AQ1155" s="781"/>
      <c r="AR1155" s="674"/>
      <c r="AS1155" s="671"/>
    </row>
    <row r="1156" spans="1:45" ht="25.5" hidden="1" customHeight="1">
      <c r="A1156" s="751"/>
      <c r="B1156" s="752"/>
      <c r="C1156" s="189">
        <f>C1155+C1154</f>
        <v>0</v>
      </c>
      <c r="D1156" s="156">
        <v>0</v>
      </c>
      <c r="E1156" s="156">
        <f>G1156-(C1156+D1156+F1156)</f>
        <v>0</v>
      </c>
      <c r="F1156" s="156"/>
      <c r="G1156" s="188"/>
      <c r="H1156" s="766"/>
      <c r="I1156" s="728"/>
      <c r="J1156" s="715"/>
      <c r="K1156" s="263">
        <f t="shared" ref="K1156:R1156" si="248">SUM(K1155+K1154)</f>
        <v>0</v>
      </c>
      <c r="L1156" s="156">
        <f t="shared" si="248"/>
        <v>0</v>
      </c>
      <c r="M1156" s="189">
        <f t="shared" si="248"/>
        <v>0</v>
      </c>
      <c r="N1156" s="189">
        <f t="shared" si="248"/>
        <v>0</v>
      </c>
      <c r="O1156" s="189">
        <f t="shared" si="248"/>
        <v>0</v>
      </c>
      <c r="P1156" s="189">
        <f t="shared" si="248"/>
        <v>0</v>
      </c>
      <c r="Q1156" s="189">
        <f t="shared" si="248"/>
        <v>0</v>
      </c>
      <c r="R1156" s="189">
        <f t="shared" si="248"/>
        <v>0</v>
      </c>
      <c r="S1156" s="189"/>
      <c r="T1156" s="189">
        <f t="shared" ref="T1156:X1156" si="249">SUM(T1155+T1154)</f>
        <v>0</v>
      </c>
      <c r="U1156" s="189">
        <f t="shared" si="249"/>
        <v>0</v>
      </c>
      <c r="V1156" s="189">
        <f t="shared" si="249"/>
        <v>0</v>
      </c>
      <c r="W1156" s="189">
        <f t="shared" si="249"/>
        <v>0</v>
      </c>
      <c r="X1156" s="189">
        <f t="shared" si="249"/>
        <v>0</v>
      </c>
      <c r="Y1156" s="189"/>
      <c r="Z1156" s="189">
        <f t="shared" ref="Z1156:AB1156" si="250">SUM(Z1155+Z1154)</f>
        <v>0</v>
      </c>
      <c r="AA1156" s="189">
        <f t="shared" si="250"/>
        <v>0</v>
      </c>
      <c r="AB1156" s="189">
        <f t="shared" si="250"/>
        <v>0</v>
      </c>
      <c r="AC1156" s="204">
        <f>SUM(AC1155+AC1154)</f>
        <v>0</v>
      </c>
      <c r="AD1156" s="226" t="s">
        <v>48</v>
      </c>
      <c r="AE1156" s="739"/>
      <c r="AF1156" s="728"/>
      <c r="AG1156" s="654"/>
      <c r="AH1156" s="771"/>
      <c r="AI1156" s="772"/>
      <c r="AJ1156" s="776"/>
      <c r="AK1156" s="672"/>
      <c r="AL1156" s="779"/>
      <c r="AM1156" s="776"/>
      <c r="AN1156" s="776"/>
      <c r="AO1156" s="776"/>
      <c r="AP1156" s="782"/>
      <c r="AQ1156" s="782"/>
      <c r="AR1156" s="675"/>
      <c r="AS1156" s="672"/>
    </row>
    <row r="1157" spans="1:45" ht="15" hidden="1" customHeight="1">
      <c r="A1157" s="785" t="s">
        <v>120</v>
      </c>
      <c r="B1157" s="705"/>
      <c r="C1157" s="705"/>
      <c r="D1157" s="705"/>
      <c r="E1157" s="705"/>
      <c r="F1157" s="705"/>
      <c r="G1157" s="705"/>
      <c r="H1157" s="705"/>
      <c r="I1157" s="705"/>
      <c r="J1157" s="705"/>
      <c r="K1157" s="704" t="s">
        <v>119</v>
      </c>
      <c r="L1157" s="705"/>
      <c r="M1157" s="705"/>
      <c r="N1157" s="705"/>
      <c r="O1157" s="705"/>
      <c r="P1157" s="705"/>
      <c r="Q1157" s="705"/>
      <c r="R1157" s="705"/>
      <c r="S1157" s="705"/>
      <c r="T1157" s="705"/>
      <c r="U1157" s="705"/>
      <c r="V1157" s="705"/>
      <c r="W1157" s="705"/>
      <c r="X1157" s="705"/>
      <c r="Y1157" s="705"/>
      <c r="Z1157" s="705"/>
      <c r="AA1157" s="705"/>
      <c r="AB1157" s="705"/>
      <c r="AC1157" s="717"/>
      <c r="AD1157" s="718" t="s">
        <v>118</v>
      </c>
      <c r="AE1157" s="719"/>
      <c r="AF1157" s="719"/>
      <c r="AG1157" s="719"/>
      <c r="AH1157" s="719"/>
      <c r="AI1157" s="719"/>
      <c r="AJ1157" s="719"/>
      <c r="AK1157" s="719"/>
      <c r="AL1157" s="719"/>
      <c r="AM1157" s="719"/>
      <c r="AN1157" s="719"/>
      <c r="AO1157" s="719"/>
      <c r="AP1157" s="719"/>
      <c r="AQ1157" s="719"/>
      <c r="AR1157" s="719"/>
      <c r="AS1157" s="720"/>
    </row>
    <row r="1158" spans="1:45" ht="15.75" hidden="1" customHeight="1" thickBot="1">
      <c r="A1158" s="212"/>
      <c r="B1158" s="213"/>
      <c r="C1158" s="152"/>
      <c r="D1158" s="152"/>
      <c r="E1158" s="152"/>
      <c r="F1158" s="152"/>
      <c r="G1158" s="152"/>
      <c r="H1158" s="152"/>
      <c r="I1158" s="219"/>
      <c r="J1158" s="152"/>
      <c r="K1158" s="219"/>
      <c r="L1158" s="152"/>
      <c r="M1158" s="152"/>
      <c r="N1158" s="152"/>
      <c r="O1158" s="152"/>
      <c r="P1158" s="152"/>
      <c r="Q1158" s="152"/>
      <c r="R1158" s="152"/>
      <c r="S1158" s="152"/>
      <c r="T1158" s="152"/>
      <c r="U1158" s="152"/>
      <c r="V1158" s="152"/>
      <c r="W1158" s="152"/>
      <c r="X1158" s="152"/>
      <c r="Y1158" s="152"/>
      <c r="Z1158" s="152"/>
      <c r="AA1158" s="152"/>
      <c r="AB1158" s="152"/>
      <c r="AC1158" s="152"/>
      <c r="AD1158" s="227"/>
      <c r="AE1158" s="227"/>
      <c r="AF1158" s="219"/>
      <c r="AG1158" s="254"/>
      <c r="AH1158" s="213"/>
      <c r="AI1158" s="88"/>
      <c r="AJ1158" s="88"/>
      <c r="AK1158" s="88"/>
      <c r="AL1158" s="88"/>
      <c r="AM1158" s="88"/>
      <c r="AN1158" s="88"/>
      <c r="AO1158" s="88"/>
      <c r="AP1158" s="773" t="s">
        <v>58</v>
      </c>
      <c r="AQ1158" s="773"/>
      <c r="AR1158" s="773"/>
      <c r="AS1158" s="774"/>
    </row>
    <row r="1159" spans="1:45" ht="15" hidden="1" customHeight="1">
      <c r="A1159" s="698" t="s">
        <v>151</v>
      </c>
      <c r="B1159" s="698"/>
      <c r="C1159" s="698"/>
      <c r="D1159" s="698"/>
      <c r="E1159" s="698"/>
      <c r="F1159" s="698"/>
      <c r="G1159" s="199"/>
      <c r="H1159" s="703" t="s">
        <v>152</v>
      </c>
      <c r="I1159" s="703"/>
      <c r="J1159" s="703"/>
      <c r="K1159" s="703"/>
      <c r="L1159" s="703"/>
      <c r="M1159" s="703"/>
      <c r="N1159" s="703"/>
      <c r="O1159" s="199"/>
      <c r="P1159" s="703" t="s">
        <v>153</v>
      </c>
      <c r="Q1159" s="703"/>
      <c r="R1159" s="703"/>
      <c r="S1159" s="703"/>
      <c r="T1159" s="703"/>
      <c r="U1159" s="703"/>
      <c r="V1159" s="703"/>
      <c r="W1159" s="703"/>
      <c r="X1159" s="703"/>
      <c r="Y1159" s="199"/>
      <c r="Z1159" s="730" t="str">
        <f>Z27</f>
        <v>ولسوالۍ تائيدي:</v>
      </c>
      <c r="AA1159" s="730"/>
      <c r="AB1159" s="730"/>
      <c r="AC1159" s="730"/>
      <c r="AD1159" s="730"/>
      <c r="AE1159" s="730"/>
      <c r="AF1159" s="730"/>
      <c r="AG1159" s="730"/>
      <c r="AH1159" s="281"/>
      <c r="AI1159" s="730" t="s">
        <v>154</v>
      </c>
      <c r="AJ1159" s="730"/>
      <c r="AK1159" s="730"/>
      <c r="AL1159" s="730"/>
      <c r="AM1159" s="730"/>
      <c r="AN1159" s="730"/>
      <c r="AO1159" s="730"/>
      <c r="AP1159" s="730"/>
      <c r="AQ1159" s="730"/>
      <c r="AR1159" s="274"/>
      <c r="AS1159" s="274"/>
    </row>
    <row r="1160" spans="1:45" ht="15" hidden="1" customHeight="1">
      <c r="A1160" s="214"/>
      <c r="B1160" s="214"/>
      <c r="C1160" s="153"/>
      <c r="D1160" s="153"/>
      <c r="E1160" s="153"/>
      <c r="F1160" s="153"/>
      <c r="G1160" s="153"/>
      <c r="H1160" s="153"/>
      <c r="I1160" s="220"/>
      <c r="J1160" s="153"/>
      <c r="K1160" s="220"/>
      <c r="L1160" s="153"/>
      <c r="M1160" s="153"/>
      <c r="N1160" s="153"/>
      <c r="O1160" s="153"/>
      <c r="P1160" s="153"/>
      <c r="Q1160" s="153"/>
      <c r="R1160" s="153"/>
      <c r="S1160" s="153"/>
      <c r="T1160" s="153"/>
      <c r="U1160" s="153"/>
      <c r="V1160" s="153"/>
      <c r="W1160" s="153"/>
      <c r="X1160" s="153"/>
      <c r="Y1160" s="153"/>
      <c r="Z1160" s="153"/>
      <c r="AA1160" s="153"/>
      <c r="AB1160" s="153"/>
      <c r="AC1160" s="153"/>
      <c r="AD1160" s="228"/>
      <c r="AE1160" s="228"/>
      <c r="AF1160" s="220"/>
      <c r="AG1160" s="255"/>
      <c r="AH1160" s="214"/>
      <c r="AI1160" s="90"/>
      <c r="AJ1160" s="90"/>
      <c r="AK1160" s="90"/>
      <c r="AL1160" s="90"/>
      <c r="AM1160" s="90"/>
      <c r="AN1160" s="90"/>
      <c r="AO1160" s="90"/>
      <c r="AP1160" s="274"/>
      <c r="AQ1160" s="274"/>
      <c r="AR1160" s="274"/>
      <c r="AS1160" s="274"/>
    </row>
    <row r="1161" spans="1:45" ht="15" hidden="1" customHeight="1">
      <c r="A1161" s="215"/>
      <c r="B1161" s="215"/>
      <c r="C1161" s="200"/>
      <c r="D1161" s="200"/>
      <c r="E1161" s="200"/>
      <c r="F1161" s="200"/>
      <c r="G1161" s="200"/>
      <c r="H1161" s="200"/>
      <c r="I1161" s="220"/>
      <c r="J1161" s="200"/>
      <c r="K1161" s="221"/>
      <c r="L1161" s="200"/>
      <c r="M1161" s="200"/>
      <c r="N1161" s="201"/>
      <c r="O1161" s="201"/>
      <c r="P1161" s="200"/>
      <c r="Q1161" s="200"/>
      <c r="R1161" s="200"/>
      <c r="S1161" s="200"/>
      <c r="T1161" s="200"/>
      <c r="U1161" s="200"/>
      <c r="V1161" s="200"/>
      <c r="W1161" s="200"/>
      <c r="X1161" s="201"/>
      <c r="Y1161" s="201"/>
      <c r="Z1161" s="201"/>
      <c r="AA1161" s="200"/>
      <c r="AB1161" s="200"/>
      <c r="AC1161" s="200"/>
      <c r="AD1161" s="229"/>
      <c r="AE1161" s="229"/>
      <c r="AF1161" s="220"/>
      <c r="AG1161" s="256"/>
      <c r="AH1161" s="277"/>
      <c r="AI1161" s="251"/>
      <c r="AJ1161" s="98"/>
      <c r="AK1161" s="6"/>
      <c r="AL1161" s="6"/>
      <c r="AM1161" s="6"/>
      <c r="AN1161" s="6"/>
      <c r="AO1161" s="6"/>
      <c r="AP1161" s="6"/>
      <c r="AQ1161" s="6"/>
      <c r="AR1161" s="6"/>
      <c r="AS1161" s="6"/>
    </row>
    <row r="1162" spans="1:45" ht="15.75" hidden="1" customHeight="1" thickBot="1">
      <c r="A1162" s="216"/>
      <c r="B1162" s="216"/>
      <c r="C1162" s="202"/>
      <c r="D1162" s="202"/>
      <c r="E1162" s="202"/>
      <c r="F1162" s="202"/>
      <c r="G1162" s="202"/>
      <c r="H1162" s="202"/>
      <c r="J1162" s="202"/>
      <c r="K1162" s="222"/>
      <c r="L1162" s="202"/>
      <c r="M1162" s="202"/>
      <c r="N1162" s="202"/>
      <c r="O1162" s="203"/>
      <c r="P1162" s="202"/>
      <c r="Q1162" s="202"/>
      <c r="R1162" s="202"/>
      <c r="S1162" s="202"/>
      <c r="T1162" s="202"/>
      <c r="U1162" s="202"/>
      <c r="V1162" s="202"/>
      <c r="W1162" s="202"/>
      <c r="X1162" s="203"/>
      <c r="Y1162" s="203"/>
      <c r="Z1162" s="203"/>
      <c r="AA1162" s="202"/>
      <c r="AB1162" s="202"/>
      <c r="AC1162" s="202"/>
      <c r="AD1162" s="230"/>
      <c r="AE1162" s="230"/>
      <c r="AF1162" s="222"/>
      <c r="AG1162" s="257"/>
      <c r="AH1162" s="278"/>
      <c r="AI1162" s="252"/>
      <c r="AJ1162" s="118"/>
      <c r="AK1162" s="100"/>
      <c r="AL1162" s="100"/>
      <c r="AM1162" s="100"/>
      <c r="AN1162" s="100"/>
      <c r="AO1162" s="100"/>
      <c r="AP1162" s="100"/>
      <c r="AQ1162" s="100"/>
      <c r="AR1162" s="100"/>
      <c r="AS1162" s="100"/>
    </row>
    <row r="1163" spans="1:45" ht="14.25" hidden="1" customHeight="1">
      <c r="A1163" s="1" t="s">
        <v>0</v>
      </c>
      <c r="B1163" s="206" t="s">
        <v>1</v>
      </c>
      <c r="C1163" s="697" t="s">
        <v>2</v>
      </c>
      <c r="D1163" s="657"/>
      <c r="E1163" s="657"/>
      <c r="F1163" s="657"/>
      <c r="G1163" s="658"/>
      <c r="H1163" s="183" t="s">
        <v>60</v>
      </c>
      <c r="I1163" s="284"/>
      <c r="J1163" s="423"/>
      <c r="K1163" s="287"/>
      <c r="L1163" s="149"/>
      <c r="M1163" s="149"/>
      <c r="N1163" s="149"/>
      <c r="O1163" s="149"/>
      <c r="P1163" s="149"/>
      <c r="Q1163" s="149"/>
      <c r="R1163" s="149"/>
      <c r="S1163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163" s="768"/>
      <c r="U1163" s="768"/>
      <c r="V1163" s="768"/>
      <c r="W1163" s="768"/>
      <c r="X1163" s="768"/>
      <c r="Y1163" s="768"/>
      <c r="Z1163" s="768"/>
      <c r="AA1163" s="768"/>
      <c r="AB1163" s="768"/>
      <c r="AC1163" s="768"/>
      <c r="AD1163" s="768"/>
      <c r="AE1163" s="768"/>
      <c r="AF1163" s="768"/>
      <c r="AG1163" s="768"/>
      <c r="AH1163" s="768"/>
      <c r="AI1163" s="768"/>
      <c r="AJ1163" s="2"/>
      <c r="AK1163" s="2"/>
      <c r="AL1163" s="94"/>
      <c r="AM1163" s="94"/>
      <c r="AN1163" s="94"/>
      <c r="AO1163" s="94"/>
      <c r="AP1163" s="94"/>
      <c r="AQ1163" s="94"/>
      <c r="AR1163" s="94"/>
      <c r="AS1163" s="2"/>
    </row>
    <row r="1164" spans="1:45" ht="14.25" hidden="1" customHeight="1">
      <c r="A1164" s="207">
        <f>A2</f>
        <v>70</v>
      </c>
      <c r="B1164" s="208">
        <f>B2</f>
        <v>0</v>
      </c>
      <c r="C1164" s="679" t="s">
        <v>3</v>
      </c>
      <c r="D1164" s="680"/>
      <c r="E1164" s="680"/>
      <c r="F1164" s="680"/>
      <c r="G1164" s="681"/>
      <c r="H1164" s="767" t="s">
        <v>59</v>
      </c>
      <c r="I1164" s="716"/>
      <c r="J1164" s="716"/>
      <c r="K1164" s="716"/>
      <c r="L1164" s="716"/>
      <c r="M1164" s="716"/>
      <c r="N1164" s="786" t="s">
        <v>167</v>
      </c>
      <c r="O1164" s="786"/>
      <c r="P1164" s="786"/>
      <c r="Q1164" s="786"/>
      <c r="R1164" s="786"/>
      <c r="S1164" s="768"/>
      <c r="T1164" s="768"/>
      <c r="U1164" s="768"/>
      <c r="V1164" s="768"/>
      <c r="W1164" s="768"/>
      <c r="X1164" s="768"/>
      <c r="Y1164" s="768"/>
      <c r="Z1164" s="768"/>
      <c r="AA1164" s="768"/>
      <c r="AB1164" s="768"/>
      <c r="AC1164" s="768"/>
      <c r="AD1164" s="768"/>
      <c r="AE1164" s="768"/>
      <c r="AF1164" s="768"/>
      <c r="AG1164" s="768"/>
      <c r="AH1164" s="768"/>
      <c r="AI1164" s="768"/>
      <c r="AJ1164" s="2"/>
      <c r="AK1164" s="2"/>
      <c r="AL1164" s="39"/>
      <c r="AM1164" s="39"/>
      <c r="AN1164" s="39"/>
      <c r="AO1164" s="39"/>
      <c r="AP1164" s="39"/>
      <c r="AQ1164" s="39"/>
      <c r="AR1164" s="13"/>
      <c r="AS1164" s="2"/>
    </row>
    <row r="1165" spans="1:45" ht="14.25" hidden="1" customHeight="1">
      <c r="A1165" s="207">
        <f>A1167+A1166+A1168</f>
        <v>0</v>
      </c>
      <c r="B1165" s="209">
        <f>B1167+B1166</f>
        <v>0</v>
      </c>
      <c r="C1165" s="679" t="s">
        <v>4</v>
      </c>
      <c r="D1165" s="680"/>
      <c r="E1165" s="680"/>
      <c r="F1165" s="680"/>
      <c r="G1165" s="681"/>
      <c r="H1165" s="767" t="s">
        <v>68</v>
      </c>
      <c r="I1165" s="716"/>
      <c r="J1165" s="716"/>
      <c r="K1165" s="716"/>
      <c r="L1165" s="716"/>
      <c r="M1165" s="716"/>
      <c r="N1165" s="786"/>
      <c r="O1165" s="786"/>
      <c r="P1165" s="786"/>
      <c r="Q1165" s="786"/>
      <c r="R1165" s="786"/>
      <c r="S1165" s="768"/>
      <c r="T1165" s="768"/>
      <c r="U1165" s="768"/>
      <c r="V1165" s="768"/>
      <c r="W1165" s="768"/>
      <c r="X1165" s="768"/>
      <c r="Y1165" s="768"/>
      <c r="Z1165" s="768"/>
      <c r="AA1165" s="768"/>
      <c r="AB1165" s="768"/>
      <c r="AC1165" s="768"/>
      <c r="AD1165" s="768"/>
      <c r="AE1165" s="768"/>
      <c r="AF1165" s="768"/>
      <c r="AG1165" s="768"/>
      <c r="AH1165" s="768"/>
      <c r="AI1165" s="768"/>
      <c r="AJ1165" s="2"/>
      <c r="AK1165" s="2"/>
      <c r="AL1165" s="89"/>
      <c r="AM1165" s="89"/>
      <c r="AN1165" s="744" t="s">
        <v>150</v>
      </c>
      <c r="AO1165" s="744"/>
      <c r="AP1165" s="744"/>
      <c r="AQ1165" s="744"/>
      <c r="AR1165" s="744"/>
      <c r="AS1165" s="744"/>
    </row>
    <row r="1166" spans="1:45" ht="14.25" hidden="1" customHeight="1">
      <c r="A1166" s="182">
        <f>COUNTIF(I11:I2662,"د ټولګي لوړتیا")/3</f>
        <v>0</v>
      </c>
      <c r="B1166" s="209">
        <f>COUNTIF(I11:I2662,"بریالی")</f>
        <v>0</v>
      </c>
      <c r="C1166" s="679" t="s">
        <v>39</v>
      </c>
      <c r="D1166" s="680"/>
      <c r="E1166" s="680"/>
      <c r="F1166" s="680"/>
      <c r="G1166" s="681"/>
      <c r="H1166" s="183"/>
      <c r="I1166" s="284"/>
      <c r="J1166" s="423"/>
      <c r="K1166" s="287"/>
      <c r="L1166" s="149"/>
      <c r="M1166" s="149"/>
      <c r="N1166" s="149"/>
      <c r="O1166" s="149"/>
      <c r="P1166" s="149"/>
      <c r="Q1166" s="149"/>
      <c r="R1166" s="149"/>
      <c r="S1166" s="768"/>
      <c r="T1166" s="768"/>
      <c r="U1166" s="768"/>
      <c r="V1166" s="768"/>
      <c r="W1166" s="768"/>
      <c r="X1166" s="768"/>
      <c r="Y1166" s="768"/>
      <c r="Z1166" s="768"/>
      <c r="AA1166" s="768"/>
      <c r="AB1166" s="768"/>
      <c r="AC1166" s="768"/>
      <c r="AD1166" s="768"/>
      <c r="AE1166" s="768"/>
      <c r="AF1166" s="768"/>
      <c r="AG1166" s="768"/>
      <c r="AH1166" s="768"/>
      <c r="AI1166" s="768"/>
      <c r="AJ1166" s="2"/>
      <c r="AK1166" s="2"/>
      <c r="AL1166" s="95"/>
      <c r="AM1166" s="95"/>
      <c r="AN1166" s="95"/>
      <c r="AO1166" s="95"/>
      <c r="AP1166" s="95"/>
      <c r="AQ1166" s="95"/>
      <c r="AR1166" s="95"/>
      <c r="AS1166" s="2"/>
    </row>
    <row r="1167" spans="1:45" ht="14.25" hidden="1" customHeight="1">
      <c r="A1167" s="207">
        <f>COUNTIF(I11:I2662,"د ټولګي تکرار")</f>
        <v>0</v>
      </c>
      <c r="B1167" s="208">
        <f>COUNTIF(I11:I2662,"لازیاته هڅه")</f>
        <v>0</v>
      </c>
      <c r="C1167" s="679" t="s">
        <v>40</v>
      </c>
      <c r="D1167" s="680"/>
      <c r="E1167" s="680"/>
      <c r="F1167" s="680"/>
      <c r="G1167" s="681"/>
      <c r="H1167" s="183"/>
      <c r="I1167" s="284"/>
      <c r="J1167" s="423"/>
      <c r="K1167" s="287"/>
      <c r="L1167" s="149"/>
      <c r="M1167" s="149"/>
      <c r="N1167" s="149"/>
      <c r="O1167" s="149"/>
      <c r="P1167" s="149"/>
      <c r="Q1167" s="149"/>
      <c r="R1167" s="149"/>
      <c r="S1167" s="768"/>
      <c r="T1167" s="768"/>
      <c r="U1167" s="768"/>
      <c r="V1167" s="768"/>
      <c r="W1167" s="768"/>
      <c r="X1167" s="768"/>
      <c r="Y1167" s="768"/>
      <c r="Z1167" s="768"/>
      <c r="AA1167" s="768"/>
      <c r="AB1167" s="768"/>
      <c r="AC1167" s="768"/>
      <c r="AD1167" s="768"/>
      <c r="AE1167" s="768"/>
      <c r="AF1167" s="768"/>
      <c r="AG1167" s="768"/>
      <c r="AH1167" s="768"/>
      <c r="AI1167" s="768"/>
      <c r="AJ1167" s="2"/>
      <c r="AK1167" s="2"/>
      <c r="AL1167" s="95"/>
      <c r="AM1167" s="95"/>
      <c r="AN1167" s="95"/>
      <c r="AO1167" s="95"/>
      <c r="AP1167" s="95"/>
      <c r="AQ1167" s="95"/>
      <c r="AR1167" s="95"/>
      <c r="AS1167" s="2"/>
    </row>
    <row r="1168" spans="1:45" ht="14.25" hidden="1" customHeight="1">
      <c r="A1168" s="182">
        <f>COUNTIF(I11:I2662,"مشروط")</f>
        <v>0</v>
      </c>
      <c r="B1168" s="209">
        <v>0</v>
      </c>
      <c r="C1168" s="679" t="s">
        <v>5</v>
      </c>
      <c r="D1168" s="680"/>
      <c r="E1168" s="680"/>
      <c r="F1168" s="680"/>
      <c r="G1168" s="681"/>
      <c r="H1168" s="183"/>
      <c r="I1168" s="284"/>
      <c r="J1168" s="423"/>
      <c r="K1168" s="287"/>
      <c r="L1168" s="149"/>
      <c r="M1168" s="149"/>
      <c r="N1168" s="149"/>
      <c r="O1168" s="149"/>
      <c r="P1168" s="149"/>
      <c r="Q1168" s="149"/>
      <c r="R1168" s="149"/>
      <c r="S1168" s="768"/>
      <c r="T1168" s="768"/>
      <c r="U1168" s="768"/>
      <c r="V1168" s="768"/>
      <c r="W1168" s="768"/>
      <c r="X1168" s="768"/>
      <c r="Y1168" s="768"/>
      <c r="Z1168" s="768"/>
      <c r="AA1168" s="768"/>
      <c r="AB1168" s="768"/>
      <c r="AC1168" s="768"/>
      <c r="AD1168" s="768"/>
      <c r="AE1168" s="768"/>
      <c r="AF1168" s="768"/>
      <c r="AG1168" s="768"/>
      <c r="AH1168" s="768"/>
      <c r="AI1168" s="768"/>
      <c r="AJ1168" s="2"/>
      <c r="AK1168" s="2"/>
      <c r="AL1168" s="2"/>
      <c r="AM1168" s="2"/>
      <c r="AN1168" s="2"/>
      <c r="AO1168" s="2"/>
      <c r="AP1168" s="2"/>
      <c r="AQ1168" s="2"/>
      <c r="AR1168" s="13"/>
      <c r="AS1168" s="2"/>
    </row>
    <row r="1169" spans="1:45" ht="14.25" hidden="1" customHeight="1">
      <c r="A1169" s="182">
        <f>A1164-A1165</f>
        <v>70</v>
      </c>
      <c r="B1169" s="209">
        <f>B1164-B1165</f>
        <v>0</v>
      </c>
      <c r="C1169" s="679" t="s">
        <v>6</v>
      </c>
      <c r="D1169" s="680"/>
      <c r="E1169" s="680"/>
      <c r="F1169" s="680"/>
      <c r="G1169" s="681"/>
      <c r="H1169" s="149"/>
      <c r="I1169" s="284"/>
      <c r="J1169" s="185"/>
      <c r="K1169" s="285"/>
      <c r="L1169" s="185"/>
      <c r="M1169" s="185"/>
      <c r="N1169" s="185"/>
      <c r="O1169" s="185"/>
      <c r="P1169" s="185"/>
      <c r="Q1169" s="185"/>
      <c r="R1169" s="185"/>
      <c r="S1169" s="768"/>
      <c r="T1169" s="768"/>
      <c r="U1169" s="768"/>
      <c r="V1169" s="768"/>
      <c r="W1169" s="768"/>
      <c r="X1169" s="768"/>
      <c r="Y1169" s="768"/>
      <c r="Z1169" s="768"/>
      <c r="AA1169" s="768"/>
      <c r="AB1169" s="768"/>
      <c r="AC1169" s="768"/>
      <c r="AD1169" s="768"/>
      <c r="AE1169" s="768"/>
      <c r="AF1169" s="768"/>
      <c r="AG1169" s="768"/>
      <c r="AH1169" s="768"/>
      <c r="AI1169" s="768"/>
      <c r="AJ1169" s="96"/>
      <c r="AK1169" s="96"/>
      <c r="AL1169" s="96"/>
      <c r="AM1169" s="96"/>
      <c r="AN1169" s="743" t="s">
        <v>149</v>
      </c>
      <c r="AO1169" s="743"/>
      <c r="AP1169" s="743"/>
      <c r="AQ1169" s="743"/>
      <c r="AR1169" s="743"/>
      <c r="AS1169" s="743"/>
    </row>
    <row r="1170" spans="1:45" ht="14.25" hidden="1" customHeight="1" thickBot="1">
      <c r="A1170" s="210">
        <v>0</v>
      </c>
      <c r="B1170" s="211">
        <v>0</v>
      </c>
      <c r="C1170" s="699" t="s">
        <v>7</v>
      </c>
      <c r="D1170" s="700"/>
      <c r="E1170" s="700"/>
      <c r="F1170" s="700"/>
      <c r="G1170" s="701"/>
      <c r="H1170" s="186"/>
      <c r="I1170" s="286"/>
      <c r="J1170" s="187"/>
      <c r="K1170" s="218"/>
      <c r="L1170" s="187"/>
      <c r="M1170" s="187"/>
      <c r="N1170" s="187"/>
      <c r="O1170" s="187"/>
      <c r="P1170" s="187"/>
      <c r="Q1170" s="187"/>
      <c r="R1170" s="187"/>
      <c r="S1170" s="187"/>
      <c r="T1170" s="187"/>
      <c r="U1170" s="187"/>
      <c r="V1170" s="187"/>
      <c r="W1170" s="187"/>
      <c r="X1170" s="187"/>
      <c r="Y1170" s="187"/>
      <c r="Z1170" s="187"/>
      <c r="AA1170" s="187"/>
      <c r="AB1170" s="187"/>
      <c r="AC1170" s="187"/>
      <c r="AD1170" s="223"/>
      <c r="AE1170" s="223"/>
      <c r="AF1170" s="218"/>
      <c r="AG1170" s="253"/>
      <c r="AH1170" s="276"/>
      <c r="AI1170" s="250"/>
      <c r="AJ1170" s="97"/>
      <c r="AK1170" s="97"/>
      <c r="AL1170" s="97"/>
      <c r="AM1170" s="97"/>
      <c r="AN1170" s="5"/>
      <c r="AO1170" s="5"/>
      <c r="AP1170" s="5"/>
      <c r="AQ1170" s="5"/>
      <c r="AR1170" s="14"/>
      <c r="AS1170" s="5"/>
    </row>
    <row r="1171" spans="1:45" ht="15" hidden="1" customHeight="1">
      <c r="A1171" s="747" t="s">
        <v>61</v>
      </c>
      <c r="B1171" s="748"/>
      <c r="C1171" s="697" t="s">
        <v>8</v>
      </c>
      <c r="D1171" s="657"/>
      <c r="E1171" s="657"/>
      <c r="F1171" s="657"/>
      <c r="G1171" s="658"/>
      <c r="H1171" s="783" t="s">
        <v>9</v>
      </c>
      <c r="I1171" s="729" t="s">
        <v>50</v>
      </c>
      <c r="J1171" s="758" t="s">
        <v>117</v>
      </c>
      <c r="K1171" s="729" t="s">
        <v>47</v>
      </c>
      <c r="L1171" s="758" t="s">
        <v>10</v>
      </c>
      <c r="M1171" s="758" t="s">
        <v>11</v>
      </c>
      <c r="N1171" s="758" t="s">
        <v>44</v>
      </c>
      <c r="O1171" s="758" t="s">
        <v>12</v>
      </c>
      <c r="P1171" s="758" t="s">
        <v>13</v>
      </c>
      <c r="Q1171" s="758" t="s">
        <v>14</v>
      </c>
      <c r="R1171" s="758" t="s">
        <v>15</v>
      </c>
      <c r="S1171" s="758" t="s">
        <v>45</v>
      </c>
      <c r="T1171" s="758" t="s">
        <v>16</v>
      </c>
      <c r="U1171" s="758" t="s">
        <v>17</v>
      </c>
      <c r="V1171" s="758" t="s">
        <v>18</v>
      </c>
      <c r="W1171" s="758" t="s">
        <v>19</v>
      </c>
      <c r="X1171" s="758" t="s">
        <v>20</v>
      </c>
      <c r="Y1171" s="758" t="s">
        <v>55</v>
      </c>
      <c r="Z1171" s="758" t="s">
        <v>54</v>
      </c>
      <c r="AA1171" s="758" t="s">
        <v>53</v>
      </c>
      <c r="AB1171" s="758" t="s">
        <v>21</v>
      </c>
      <c r="AC1171" s="787" t="s">
        <v>22</v>
      </c>
      <c r="AD1171" s="733" t="s">
        <v>56</v>
      </c>
      <c r="AE1171" s="734"/>
      <c r="AF1171" s="729" t="s">
        <v>148</v>
      </c>
      <c r="AG1171" s="735" t="s">
        <v>43</v>
      </c>
      <c r="AH1171" s="769" t="s">
        <v>41</v>
      </c>
      <c r="AI1171" s="763" t="s">
        <v>23</v>
      </c>
      <c r="AJ1171" s="759" t="s">
        <v>24</v>
      </c>
      <c r="AK1171" s="670" t="s">
        <v>25</v>
      </c>
      <c r="AL1171" s="755" t="s">
        <v>57</v>
      </c>
      <c r="AM1171" s="756"/>
      <c r="AN1171" s="756"/>
      <c r="AO1171" s="756"/>
      <c r="AP1171" s="756"/>
      <c r="AQ1171" s="756"/>
      <c r="AR1171" s="757"/>
      <c r="AS1171" s="753" t="s">
        <v>26</v>
      </c>
    </row>
    <row r="1172" spans="1:45" ht="48.75" hidden="1" customHeight="1" thickBot="1">
      <c r="A1172" s="749"/>
      <c r="B1172" s="750"/>
      <c r="C1172" s="280" t="s">
        <v>27</v>
      </c>
      <c r="D1172" s="425" t="s">
        <v>28</v>
      </c>
      <c r="E1172" s="425" t="s">
        <v>29</v>
      </c>
      <c r="F1172" s="425" t="s">
        <v>30</v>
      </c>
      <c r="G1172" s="188" t="s">
        <v>51</v>
      </c>
      <c r="H1172" s="784"/>
      <c r="I1172" s="662"/>
      <c r="J1172" s="656"/>
      <c r="K1172" s="662"/>
      <c r="L1172" s="656"/>
      <c r="M1172" s="656"/>
      <c r="N1172" s="656"/>
      <c r="O1172" s="656"/>
      <c r="P1172" s="656"/>
      <c r="Q1172" s="656"/>
      <c r="R1172" s="656"/>
      <c r="S1172" s="656"/>
      <c r="T1172" s="656"/>
      <c r="U1172" s="656"/>
      <c r="V1172" s="656"/>
      <c r="W1172" s="656"/>
      <c r="X1172" s="656"/>
      <c r="Y1172" s="656"/>
      <c r="Z1172" s="656"/>
      <c r="AA1172" s="656"/>
      <c r="AB1172" s="656"/>
      <c r="AC1172" s="788"/>
      <c r="AD1172" s="711"/>
      <c r="AE1172" s="712"/>
      <c r="AF1172" s="662"/>
      <c r="AG1172" s="665"/>
      <c r="AH1172" s="816"/>
      <c r="AI1172" s="686"/>
      <c r="AJ1172" s="760"/>
      <c r="AK1172" s="761"/>
      <c r="AL1172" s="9" t="s">
        <v>31</v>
      </c>
      <c r="AM1172" s="10" t="s">
        <v>32</v>
      </c>
      <c r="AN1172" s="10" t="s">
        <v>33</v>
      </c>
      <c r="AO1172" s="11" t="s">
        <v>34</v>
      </c>
      <c r="AP1172" s="10" t="s">
        <v>35</v>
      </c>
      <c r="AQ1172" s="10" t="s">
        <v>36</v>
      </c>
      <c r="AR1172" s="15" t="s">
        <v>37</v>
      </c>
      <c r="AS1172" s="695"/>
    </row>
    <row r="1173" spans="1:45" ht="37.5" hidden="1" customHeight="1" thickBot="1">
      <c r="A1173" s="749"/>
      <c r="B1173" s="750"/>
      <c r="C1173" s="190">
        <v>0</v>
      </c>
      <c r="D1173" s="154">
        <v>0</v>
      </c>
      <c r="E1173" s="154">
        <f>G1173-(C1173+D1173+F1173)</f>
        <v>0</v>
      </c>
      <c r="F1173" s="154"/>
      <c r="G1173" s="191"/>
      <c r="H1173" s="192" t="str">
        <f>IF(E1173&gt;=48,"/",IF(AR1173="","",IF(OR(AC1173&lt;40,L1173&lt;40,M1173&lt;40,N1173&lt;40,O1173&lt;40,P1173&lt;40,Q1173&lt;40,R1173&lt;40,S1173&lt;40,T1173&lt;40,U1173&lt;40,V1173&lt;40,W1173&lt;40,X1173&lt;40,Z1173&lt;40,AA1173&lt;40,AB1173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73" s="205" t="str">
        <f>IF(E1173&gt;=48,"محروم",IF(AR1173="","",IF(AND(#REF!&lt;4,#REF!&gt;0),"مشروط",IF(#REF!&gt;=4,"د ټولګي تکرار",IF(H1173="هـــ","د ټولګي تکرار","د ټولګي لوړتیا")))))</f>
        <v/>
      </c>
      <c r="J1173" s="758">
        <f>(K1173+K1174+K1177)/49</f>
        <v>0</v>
      </c>
      <c r="K1173" s="205">
        <f>SUM(L1173:AC1173)</f>
        <v>0</v>
      </c>
      <c r="L1173" s="154"/>
      <c r="M1173" s="190"/>
      <c r="N1173" s="190"/>
      <c r="O1173" s="190"/>
      <c r="P1173" s="190"/>
      <c r="Q1173" s="190"/>
      <c r="R1173" s="190"/>
      <c r="S1173" s="190"/>
      <c r="T1173" s="190"/>
      <c r="U1173" s="190"/>
      <c r="V1173" s="190"/>
      <c r="W1173" s="190"/>
      <c r="X1173" s="190"/>
      <c r="Y1173" s="190"/>
      <c r="Z1173" s="190"/>
      <c r="AA1173" s="190"/>
      <c r="AB1173" s="190"/>
      <c r="AC1173" s="193"/>
      <c r="AD1173" s="745" t="s">
        <v>114</v>
      </c>
      <c r="AE1173" s="746"/>
      <c r="AF1173" s="205"/>
      <c r="AG1173" s="735" t="s">
        <v>38</v>
      </c>
      <c r="AH1173" s="769"/>
      <c r="AI1173" s="763" t="s">
        <v>52</v>
      </c>
      <c r="AJ1173" s="759"/>
      <c r="AK1173" s="670"/>
      <c r="AL1173" s="777"/>
      <c r="AM1173" s="759"/>
      <c r="AN1173" s="759"/>
      <c r="AO1173" s="759"/>
      <c r="AP1173" s="780"/>
      <c r="AQ1173" s="780"/>
      <c r="AR1173" s="673"/>
      <c r="AS1173" s="670">
        <v>79</v>
      </c>
    </row>
    <row r="1174" spans="1:45" ht="37.5" hidden="1" customHeight="1" thickBot="1">
      <c r="A1174" s="749"/>
      <c r="B1174" s="750"/>
      <c r="C1174" s="190">
        <v>0</v>
      </c>
      <c r="D1174" s="154">
        <v>0</v>
      </c>
      <c r="E1174" s="154">
        <f>G1174-(C1174+D1174+F1174)</f>
        <v>0</v>
      </c>
      <c r="F1174" s="154"/>
      <c r="G1174" s="191"/>
      <c r="H1174" s="192" t="str">
        <f>IF(E1174&gt;=48,"/",IF(AR1173="","",IF(OR(AC1174&lt;40,L1174&lt;40,M1174&lt;40,N1174&lt;40,O1174&lt;40,P1174&lt;40,Q1174&lt;40,R1174&lt;40,T1174&lt;40,U1174&lt;40,V1174&lt;40,W1174&lt;40,X1174&lt;40,Z1174&lt;40,AA1174&lt;40,AB1174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74" s="205" t="str">
        <f>IF(E1174&gt;=48,"محروم",IF(AR1173="","",IF(AND(#REF!&lt;4,#REF!&gt;0),"مشروط",IF(#REF!&gt;=4,"د ټولګي تکرار",IF(H1174="هـــ","د ټولګي تکرار","د ټولګي لوړتیا")))))</f>
        <v/>
      </c>
      <c r="J1174" s="655"/>
      <c r="K1174" s="420">
        <f>SUM(L1174:AC1174)</f>
        <v>0</v>
      </c>
      <c r="L1174" s="419"/>
      <c r="M1174" s="194"/>
      <c r="N1174" s="194"/>
      <c r="O1174" s="194"/>
      <c r="P1174" s="194"/>
      <c r="Q1174" s="194"/>
      <c r="R1174" s="194"/>
      <c r="S1174" s="194"/>
      <c r="T1174" s="154"/>
      <c r="U1174" s="194"/>
      <c r="V1174" s="194"/>
      <c r="W1174" s="194"/>
      <c r="X1174" s="194"/>
      <c r="Y1174" s="194"/>
      <c r="Z1174" s="194"/>
      <c r="AA1174" s="194"/>
      <c r="AB1174" s="194"/>
      <c r="AC1174" s="195"/>
      <c r="AD1174" s="724" t="s">
        <v>115</v>
      </c>
      <c r="AE1174" s="725"/>
      <c r="AF1174" s="205"/>
      <c r="AG1174" s="653"/>
      <c r="AH1174" s="770"/>
      <c r="AI1174" s="685"/>
      <c r="AJ1174" s="775"/>
      <c r="AK1174" s="671"/>
      <c r="AL1174" s="778"/>
      <c r="AM1174" s="775"/>
      <c r="AN1174" s="775"/>
      <c r="AO1174" s="775"/>
      <c r="AP1174" s="781"/>
      <c r="AQ1174" s="781"/>
      <c r="AR1174" s="674"/>
      <c r="AS1174" s="671"/>
    </row>
    <row r="1175" spans="1:45" ht="37.5" hidden="1" customHeight="1">
      <c r="A1175" s="749"/>
      <c r="B1175" s="750"/>
      <c r="C1175" s="197">
        <v>0</v>
      </c>
      <c r="D1175" s="155">
        <v>0</v>
      </c>
      <c r="E1175" s="422">
        <f>G1175-(F1175+C1175+D1175)</f>
        <v>0</v>
      </c>
      <c r="F1175" s="422"/>
      <c r="G1175" s="196"/>
      <c r="H1175" s="197" t="str">
        <f>IF(G1175="","",IF(AR1173="","",IF(E1175&gt;=48,"/",IF(OR(AC1175&lt;16,AB1175&lt;16,AA1175&lt;16,Z1175&lt;16,X1175&lt;16,W1175&lt;16,V1175&lt;16,U1175&lt;16,T1175&lt;16,R1175&lt;16,Q1175&lt;16,P1175&lt;16,O1175&lt;16,N1175&lt;16,M1175&lt;16,L1175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175" s="262" t="str">
        <f>IF(G1175="","",IF(AR1173="","",IF(E1175&gt;=48,"محروم",IF(H1175="هــ","لازیاته هڅه","بریالی"))))</f>
        <v/>
      </c>
      <c r="J1175" s="655"/>
      <c r="K1175" s="262">
        <f>SUM(L1175:AC1175)</f>
        <v>0</v>
      </c>
      <c r="L1175" s="155"/>
      <c r="M1175" s="155"/>
      <c r="N1175" s="155"/>
      <c r="O1175" s="155"/>
      <c r="P1175" s="155"/>
      <c r="Q1175" s="155"/>
      <c r="R1175" s="155"/>
      <c r="S1175" s="155"/>
      <c r="T1175" s="155"/>
      <c r="U1175" s="155"/>
      <c r="V1175" s="155"/>
      <c r="W1175" s="155"/>
      <c r="X1175" s="155"/>
      <c r="Y1175" s="155"/>
      <c r="Z1175" s="155"/>
      <c r="AA1175" s="155"/>
      <c r="AB1175" s="155"/>
      <c r="AC1175" s="196"/>
      <c r="AD1175" s="224" t="s">
        <v>49</v>
      </c>
      <c r="AE1175" s="738" t="s">
        <v>116</v>
      </c>
      <c r="AF1175" s="729"/>
      <c r="AG1175" s="653"/>
      <c r="AH1175" s="770"/>
      <c r="AI1175" s="685"/>
      <c r="AJ1175" s="775"/>
      <c r="AK1175" s="671"/>
      <c r="AL1175" s="778"/>
      <c r="AM1175" s="775"/>
      <c r="AN1175" s="775"/>
      <c r="AO1175" s="775"/>
      <c r="AP1175" s="781"/>
      <c r="AQ1175" s="781"/>
      <c r="AR1175" s="674"/>
      <c r="AS1175" s="671"/>
    </row>
    <row r="1176" spans="1:45" ht="25.5" hidden="1" customHeight="1">
      <c r="A1176" s="749"/>
      <c r="B1176" s="750"/>
      <c r="C1176" s="279">
        <v>0</v>
      </c>
      <c r="D1176" s="273">
        <v>0</v>
      </c>
      <c r="E1176" s="156" t="str">
        <f>IF(G1176="","",G1176-F1176)</f>
        <v/>
      </c>
      <c r="F1176" s="156" t="str">
        <f>IF(F1177="","",F1177-F1175)</f>
        <v/>
      </c>
      <c r="G1176" s="204" t="str">
        <f>IF(G1177="","",G1177-G1175)</f>
        <v/>
      </c>
      <c r="H1176" s="765" t="str">
        <f>IF(G1177=0,"",IF(E1177&gt;=48,"/",IF(OR(AC1177&lt;40,L1177&lt;40,M1177&lt;40,N1177&lt;40,O1177&lt;40,P1177&lt;40,Q1177&lt;40,R1177&lt;40,T1177&lt;40,U1177&lt;40,V1177&lt;40,W1177&lt;40,X1177&lt;40,Z1177&lt;40,AA1177&lt;40,AB1177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76" s="727" t="str">
        <f>IF(G1177=0,"",IF(E1177&gt;=48,"محروم",IF(AND(#REF!&lt;4,#REF!&gt;0),"مشروط",IF(#REF!&gt;=4,"د ټولګي تکرار",IF(H1176="هـــ","د ټولګي تکرار","د ټولګي لوړتیا")))))</f>
        <v/>
      </c>
      <c r="J1176" s="655"/>
      <c r="K1176" s="424">
        <f>SUM(L1176:AC1176)</f>
        <v>0</v>
      </c>
      <c r="L1176" s="156"/>
      <c r="M1176" s="156"/>
      <c r="N1176" s="156"/>
      <c r="O1176" s="156"/>
      <c r="P1176" s="156"/>
      <c r="Q1176" s="156"/>
      <c r="R1176" s="156"/>
      <c r="S1176" s="156"/>
      <c r="T1176" s="156"/>
      <c r="U1176" s="156"/>
      <c r="V1176" s="156"/>
      <c r="W1176" s="156"/>
      <c r="X1176" s="156"/>
      <c r="Y1176" s="156"/>
      <c r="Z1176" s="156"/>
      <c r="AA1176" s="156"/>
      <c r="AB1176" s="156"/>
      <c r="AC1176" s="198"/>
      <c r="AD1176" s="225" t="s">
        <v>0</v>
      </c>
      <c r="AE1176" s="738"/>
      <c r="AF1176" s="661"/>
      <c r="AG1176" s="653"/>
      <c r="AH1176" s="770"/>
      <c r="AI1176" s="685"/>
      <c r="AJ1176" s="775"/>
      <c r="AK1176" s="671"/>
      <c r="AL1176" s="778"/>
      <c r="AM1176" s="775"/>
      <c r="AN1176" s="775"/>
      <c r="AO1176" s="775"/>
      <c r="AP1176" s="781"/>
      <c r="AQ1176" s="781"/>
      <c r="AR1176" s="674"/>
      <c r="AS1176" s="671"/>
    </row>
    <row r="1177" spans="1:45" ht="25.5" hidden="1" customHeight="1">
      <c r="A1177" s="751"/>
      <c r="B1177" s="752"/>
      <c r="C1177" s="189">
        <f>C1176+C1175</f>
        <v>0</v>
      </c>
      <c r="D1177" s="156">
        <v>0</v>
      </c>
      <c r="E1177" s="156">
        <f>G1177-(C1177+D1177+F1177)</f>
        <v>0</v>
      </c>
      <c r="F1177" s="156"/>
      <c r="G1177" s="188"/>
      <c r="H1177" s="766"/>
      <c r="I1177" s="728"/>
      <c r="J1177" s="715"/>
      <c r="K1177" s="263">
        <f t="shared" ref="K1177:R1177" si="251">SUM(K1176+K1175)</f>
        <v>0</v>
      </c>
      <c r="L1177" s="156">
        <f t="shared" si="251"/>
        <v>0</v>
      </c>
      <c r="M1177" s="189">
        <f t="shared" si="251"/>
        <v>0</v>
      </c>
      <c r="N1177" s="189">
        <f t="shared" si="251"/>
        <v>0</v>
      </c>
      <c r="O1177" s="189">
        <f t="shared" si="251"/>
        <v>0</v>
      </c>
      <c r="P1177" s="189">
        <f t="shared" si="251"/>
        <v>0</v>
      </c>
      <c r="Q1177" s="189">
        <f t="shared" si="251"/>
        <v>0</v>
      </c>
      <c r="R1177" s="189">
        <f t="shared" si="251"/>
        <v>0</v>
      </c>
      <c r="S1177" s="189"/>
      <c r="T1177" s="189">
        <f t="shared" ref="T1177:X1177" si="252">SUM(T1176+T1175)</f>
        <v>0</v>
      </c>
      <c r="U1177" s="189">
        <f t="shared" si="252"/>
        <v>0</v>
      </c>
      <c r="V1177" s="189">
        <f t="shared" si="252"/>
        <v>0</v>
      </c>
      <c r="W1177" s="189">
        <f t="shared" si="252"/>
        <v>0</v>
      </c>
      <c r="X1177" s="189">
        <f t="shared" si="252"/>
        <v>0</v>
      </c>
      <c r="Y1177" s="189"/>
      <c r="Z1177" s="189">
        <f t="shared" ref="Z1177:AB1177" si="253">SUM(Z1176+Z1175)</f>
        <v>0</v>
      </c>
      <c r="AA1177" s="189">
        <f t="shared" si="253"/>
        <v>0</v>
      </c>
      <c r="AB1177" s="189">
        <f t="shared" si="253"/>
        <v>0</v>
      </c>
      <c r="AC1177" s="204">
        <f>SUM(AC1176+AC1175)</f>
        <v>0</v>
      </c>
      <c r="AD1177" s="226" t="s">
        <v>48</v>
      </c>
      <c r="AE1177" s="739"/>
      <c r="AF1177" s="728"/>
      <c r="AG1177" s="654"/>
      <c r="AH1177" s="771"/>
      <c r="AI1177" s="772"/>
      <c r="AJ1177" s="776"/>
      <c r="AK1177" s="672"/>
      <c r="AL1177" s="779"/>
      <c r="AM1177" s="776"/>
      <c r="AN1177" s="776"/>
      <c r="AO1177" s="776"/>
      <c r="AP1177" s="782"/>
      <c r="AQ1177" s="782"/>
      <c r="AR1177" s="675"/>
      <c r="AS1177" s="672"/>
    </row>
    <row r="1178" spans="1:45" ht="15" hidden="1" customHeight="1">
      <c r="A1178" s="704" t="s">
        <v>120</v>
      </c>
      <c r="B1178" s="705"/>
      <c r="C1178" s="705"/>
      <c r="D1178" s="705"/>
      <c r="E1178" s="705"/>
      <c r="F1178" s="705"/>
      <c r="G1178" s="705"/>
      <c r="H1178" s="705"/>
      <c r="I1178" s="705"/>
      <c r="J1178" s="705"/>
      <c r="K1178" s="704" t="s">
        <v>119</v>
      </c>
      <c r="L1178" s="705"/>
      <c r="M1178" s="705"/>
      <c r="N1178" s="705"/>
      <c r="O1178" s="705"/>
      <c r="P1178" s="705"/>
      <c r="Q1178" s="705"/>
      <c r="R1178" s="705"/>
      <c r="S1178" s="705"/>
      <c r="T1178" s="705"/>
      <c r="U1178" s="705"/>
      <c r="V1178" s="705"/>
      <c r="W1178" s="705"/>
      <c r="X1178" s="705"/>
      <c r="Y1178" s="705"/>
      <c r="Z1178" s="705"/>
      <c r="AA1178" s="705"/>
      <c r="AB1178" s="705"/>
      <c r="AC1178" s="717"/>
      <c r="AD1178" s="718" t="s">
        <v>118</v>
      </c>
      <c r="AE1178" s="719"/>
      <c r="AF1178" s="719"/>
      <c r="AG1178" s="719"/>
      <c r="AH1178" s="719"/>
      <c r="AI1178" s="719"/>
      <c r="AJ1178" s="719"/>
      <c r="AK1178" s="719"/>
      <c r="AL1178" s="719"/>
      <c r="AM1178" s="719"/>
      <c r="AN1178" s="719"/>
      <c r="AO1178" s="719"/>
      <c r="AP1178" s="719"/>
      <c r="AQ1178" s="719"/>
      <c r="AR1178" s="719"/>
      <c r="AS1178" s="720"/>
    </row>
    <row r="1179" spans="1:45" ht="15.75" hidden="1" customHeight="1" thickBot="1">
      <c r="A1179" s="212"/>
      <c r="B1179" s="213"/>
      <c r="C1179" s="152"/>
      <c r="D1179" s="152"/>
      <c r="E1179" s="152"/>
      <c r="F1179" s="152"/>
      <c r="G1179" s="152"/>
      <c r="H1179" s="152"/>
      <c r="I1179" s="219"/>
      <c r="J1179" s="152"/>
      <c r="K1179" s="219"/>
      <c r="L1179" s="152"/>
      <c r="M1179" s="152"/>
      <c r="N1179" s="152"/>
      <c r="O1179" s="152"/>
      <c r="P1179" s="152"/>
      <c r="Q1179" s="152"/>
      <c r="R1179" s="152"/>
      <c r="S1179" s="152"/>
      <c r="T1179" s="152"/>
      <c r="U1179" s="152"/>
      <c r="V1179" s="152"/>
      <c r="W1179" s="152"/>
      <c r="X1179" s="152"/>
      <c r="Y1179" s="152"/>
      <c r="Z1179" s="152"/>
      <c r="AA1179" s="152"/>
      <c r="AB1179" s="152"/>
      <c r="AC1179" s="152"/>
      <c r="AD1179" s="227"/>
      <c r="AE1179" s="227"/>
      <c r="AF1179" s="219"/>
      <c r="AG1179" s="254"/>
      <c r="AH1179" s="213"/>
      <c r="AI1179" s="88"/>
      <c r="AJ1179" s="88"/>
      <c r="AK1179" s="88"/>
      <c r="AL1179" s="88"/>
      <c r="AM1179" s="88"/>
      <c r="AN1179" s="88"/>
      <c r="AO1179" s="88"/>
      <c r="AP1179" s="773" t="s">
        <v>58</v>
      </c>
      <c r="AQ1179" s="773"/>
      <c r="AR1179" s="773"/>
      <c r="AS1179" s="774"/>
    </row>
    <row r="1180" spans="1:45" ht="37.5" hidden="1" customHeight="1" thickBot="1">
      <c r="A1180" s="747" t="s">
        <v>61</v>
      </c>
      <c r="B1180" s="748"/>
      <c r="C1180" s="190">
        <v>0</v>
      </c>
      <c r="D1180" s="154">
        <v>0</v>
      </c>
      <c r="E1180" s="154">
        <f>G1180-(C1180+D1180+F1180)</f>
        <v>0</v>
      </c>
      <c r="F1180" s="154"/>
      <c r="G1180" s="191"/>
      <c r="H1180" s="192" t="str">
        <f>IF(E1180&gt;=48,"/",IF(AR1180="","",IF(OR(AC1180&lt;40,L1180&lt;40,M1180&lt;40,N1180&lt;40,O1180&lt;40,P1180&lt;40,Q1180&lt;40,R1180&lt;40,S1180&lt;40,T1180&lt;40,U1180&lt;40,V1180&lt;40,W1180&lt;40,X1180&lt;40,Z1180&lt;40,AA1180&lt;40,AB1180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80" s="205" t="str">
        <f>IF(E1180&gt;=48,"محروم",IF(AR1180="","",IF(AND(#REF!&lt;4,#REF!&gt;0),"مشروط",IF(#REF!&gt;=4,"د ټولګي تکرار",IF(H1180="هـــ","د ټولګي تکرار","د ټولګي لوړتیا")))))</f>
        <v/>
      </c>
      <c r="J1180" s="758">
        <f>(K1180+K1181+K1184)/49</f>
        <v>0</v>
      </c>
      <c r="K1180" s="205">
        <f>SUM(L1180:AC1180)</f>
        <v>0</v>
      </c>
      <c r="L1180" s="154"/>
      <c r="M1180" s="190"/>
      <c r="N1180" s="190"/>
      <c r="O1180" s="190"/>
      <c r="P1180" s="190"/>
      <c r="Q1180" s="190"/>
      <c r="R1180" s="190"/>
      <c r="S1180" s="190"/>
      <c r="T1180" s="190"/>
      <c r="U1180" s="190"/>
      <c r="V1180" s="190"/>
      <c r="W1180" s="190"/>
      <c r="X1180" s="190"/>
      <c r="Y1180" s="190"/>
      <c r="Z1180" s="190"/>
      <c r="AA1180" s="190"/>
      <c r="AB1180" s="190"/>
      <c r="AC1180" s="193"/>
      <c r="AD1180" s="745" t="s">
        <v>114</v>
      </c>
      <c r="AE1180" s="746"/>
      <c r="AF1180" s="205"/>
      <c r="AG1180" s="735" t="s">
        <v>38</v>
      </c>
      <c r="AH1180" s="769"/>
      <c r="AI1180" s="763" t="s">
        <v>52</v>
      </c>
      <c r="AJ1180" s="759"/>
      <c r="AK1180" s="670"/>
      <c r="AL1180" s="777"/>
      <c r="AM1180" s="759"/>
      <c r="AN1180" s="759"/>
      <c r="AO1180" s="759"/>
      <c r="AP1180" s="780"/>
      <c r="AQ1180" s="780"/>
      <c r="AR1180" s="673"/>
      <c r="AS1180" s="670">
        <v>80</v>
      </c>
    </row>
    <row r="1181" spans="1:45" ht="37.5" hidden="1" customHeight="1" thickBot="1">
      <c r="A1181" s="749"/>
      <c r="B1181" s="750"/>
      <c r="C1181" s="190">
        <v>0</v>
      </c>
      <c r="D1181" s="154">
        <v>0</v>
      </c>
      <c r="E1181" s="154">
        <f>G1181-(C1181+D1181+F1181)</f>
        <v>0</v>
      </c>
      <c r="F1181" s="154"/>
      <c r="G1181" s="191"/>
      <c r="H1181" s="192" t="str">
        <f>IF(E1181&gt;=48,"/",IF(AR1180="","",IF(OR(AC1181&lt;40,L1181&lt;40,M1181&lt;40,N1181&lt;40,O1181&lt;40,P1181&lt;40,Q1181&lt;40,R1181&lt;40,T1181&lt;40,U1181&lt;40,V1181&lt;40,W1181&lt;40,X1181&lt;40,Z1181&lt;40,AA1181&lt;40,AB1181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81" s="205" t="str">
        <f>IF(E1181&gt;=48,"محروم",IF(AR1180="","",IF(AND(#REF!&lt;4,#REF!&gt;0),"مشروط",IF(#REF!&gt;=4,"د ټولګي تکرار",IF(H1181="هـــ","د ټولګي تکرار","د ټولګي لوړتیا")))))</f>
        <v/>
      </c>
      <c r="J1181" s="655"/>
      <c r="K1181" s="420">
        <f>SUM(L1181:AC1181)</f>
        <v>0</v>
      </c>
      <c r="L1181" s="419"/>
      <c r="M1181" s="194"/>
      <c r="N1181" s="194"/>
      <c r="O1181" s="194"/>
      <c r="P1181" s="194"/>
      <c r="Q1181" s="194"/>
      <c r="R1181" s="194"/>
      <c r="S1181" s="194"/>
      <c r="T1181" s="154"/>
      <c r="U1181" s="194"/>
      <c r="V1181" s="194"/>
      <c r="W1181" s="194"/>
      <c r="X1181" s="194"/>
      <c r="Y1181" s="194"/>
      <c r="Z1181" s="194"/>
      <c r="AA1181" s="194"/>
      <c r="AB1181" s="194"/>
      <c r="AC1181" s="195"/>
      <c r="AD1181" s="724" t="s">
        <v>115</v>
      </c>
      <c r="AE1181" s="725"/>
      <c r="AF1181" s="205"/>
      <c r="AG1181" s="653"/>
      <c r="AH1181" s="770"/>
      <c r="AI1181" s="685"/>
      <c r="AJ1181" s="775"/>
      <c r="AK1181" s="671"/>
      <c r="AL1181" s="778"/>
      <c r="AM1181" s="775"/>
      <c r="AN1181" s="775"/>
      <c r="AO1181" s="775"/>
      <c r="AP1181" s="781"/>
      <c r="AQ1181" s="781"/>
      <c r="AR1181" s="674"/>
      <c r="AS1181" s="671"/>
    </row>
    <row r="1182" spans="1:45" ht="37.5" hidden="1" customHeight="1">
      <c r="A1182" s="749"/>
      <c r="B1182" s="750"/>
      <c r="C1182" s="197">
        <v>0</v>
      </c>
      <c r="D1182" s="155">
        <v>0</v>
      </c>
      <c r="E1182" s="422">
        <f>G1182-(F1182+C1182+D1182)</f>
        <v>0</v>
      </c>
      <c r="F1182" s="422"/>
      <c r="G1182" s="196"/>
      <c r="H1182" s="197" t="str">
        <f>IF(G1182="","",IF(AR1180="","",IF(E1182&gt;=48,"/",IF(OR(AC1182&lt;16,AB1182&lt;16,AA1182&lt;16,Z1182&lt;16,X1182&lt;16,W1182&lt;16,V1182&lt;16,U1182&lt;16,T1182&lt;16,R1182&lt;16,Q1182&lt;16,P1182&lt;16,O1182&lt;16,N1182&lt;16,M1182&lt;16,L1182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182" s="262" t="str">
        <f>IF(G1182="","",IF(AR1180="","",IF(E1182&gt;=48,"محروم",IF(H1182="هــ","لازیاته هڅه","بریالی"))))</f>
        <v/>
      </c>
      <c r="J1182" s="655"/>
      <c r="K1182" s="262">
        <f>SUM(L1182:AC1182)</f>
        <v>0</v>
      </c>
      <c r="L1182" s="155"/>
      <c r="M1182" s="155"/>
      <c r="N1182" s="155"/>
      <c r="O1182" s="155"/>
      <c r="P1182" s="155"/>
      <c r="Q1182" s="155"/>
      <c r="R1182" s="155"/>
      <c r="S1182" s="155"/>
      <c r="T1182" s="155"/>
      <c r="U1182" s="155"/>
      <c r="V1182" s="155"/>
      <c r="W1182" s="155"/>
      <c r="X1182" s="155"/>
      <c r="Y1182" s="155"/>
      <c r="Z1182" s="155"/>
      <c r="AA1182" s="155"/>
      <c r="AB1182" s="155"/>
      <c r="AC1182" s="196"/>
      <c r="AD1182" s="224" t="s">
        <v>49</v>
      </c>
      <c r="AE1182" s="738" t="s">
        <v>116</v>
      </c>
      <c r="AF1182" s="729"/>
      <c r="AG1182" s="653"/>
      <c r="AH1182" s="770"/>
      <c r="AI1182" s="685"/>
      <c r="AJ1182" s="775"/>
      <c r="AK1182" s="671"/>
      <c r="AL1182" s="778"/>
      <c r="AM1182" s="775"/>
      <c r="AN1182" s="775"/>
      <c r="AO1182" s="775"/>
      <c r="AP1182" s="781"/>
      <c r="AQ1182" s="781"/>
      <c r="AR1182" s="674"/>
      <c r="AS1182" s="671"/>
    </row>
    <row r="1183" spans="1:45" ht="25.5" hidden="1" customHeight="1">
      <c r="A1183" s="749"/>
      <c r="B1183" s="750"/>
      <c r="C1183" s="279">
        <v>0</v>
      </c>
      <c r="D1183" s="273">
        <v>0</v>
      </c>
      <c r="E1183" s="156" t="str">
        <f>IF(G1183="","",G1183-F1183)</f>
        <v/>
      </c>
      <c r="F1183" s="156" t="str">
        <f>IF(F1184="","",F1184-F1182)</f>
        <v/>
      </c>
      <c r="G1183" s="204" t="str">
        <f>IF(G1184="","",G1184-G1182)</f>
        <v/>
      </c>
      <c r="H1183" s="765" t="str">
        <f>IF(G1184=0,"",IF(E1184&gt;=48,"/",IF(OR(AC1184&lt;40,L1184&lt;40,M1184&lt;40,N1184&lt;40,O1184&lt;40,P1184&lt;40,Q1184&lt;40,R1184&lt;40,T1184&lt;40,U1184&lt;40,V1184&lt;40,W1184&lt;40,X1184&lt;40,Z1184&lt;40,AA1184&lt;40,AB1184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183" s="727" t="str">
        <f>IF(G1184=0,"",IF(E1184&gt;=48,"محروم",IF(AND(#REF!&lt;4,#REF!&gt;0),"مشروط",IF(#REF!&gt;=4,"د ټولګي تکرار",IF(H1183="هـــ","د ټولګي تکرار","د ټولګي لوړتیا")))))</f>
        <v/>
      </c>
      <c r="J1183" s="655"/>
      <c r="K1183" s="424">
        <f>SUM(L1183:AC1183)</f>
        <v>0</v>
      </c>
      <c r="L1183" s="156"/>
      <c r="M1183" s="156"/>
      <c r="N1183" s="156"/>
      <c r="O1183" s="156"/>
      <c r="P1183" s="156"/>
      <c r="Q1183" s="156"/>
      <c r="R1183" s="156"/>
      <c r="S1183" s="156"/>
      <c r="T1183" s="156"/>
      <c r="U1183" s="156"/>
      <c r="V1183" s="156"/>
      <c r="W1183" s="156"/>
      <c r="X1183" s="156"/>
      <c r="Y1183" s="156"/>
      <c r="Z1183" s="156"/>
      <c r="AA1183" s="156"/>
      <c r="AB1183" s="156"/>
      <c r="AC1183" s="198"/>
      <c r="AD1183" s="225" t="s">
        <v>0</v>
      </c>
      <c r="AE1183" s="738"/>
      <c r="AF1183" s="661"/>
      <c r="AG1183" s="653"/>
      <c r="AH1183" s="770"/>
      <c r="AI1183" s="685"/>
      <c r="AJ1183" s="775"/>
      <c r="AK1183" s="671"/>
      <c r="AL1183" s="778"/>
      <c r="AM1183" s="775"/>
      <c r="AN1183" s="775"/>
      <c r="AO1183" s="775"/>
      <c r="AP1183" s="781"/>
      <c r="AQ1183" s="781"/>
      <c r="AR1183" s="674"/>
      <c r="AS1183" s="671"/>
    </row>
    <row r="1184" spans="1:45" ht="25.5" hidden="1" customHeight="1">
      <c r="A1184" s="751"/>
      <c r="B1184" s="752"/>
      <c r="C1184" s="189">
        <f>C1183+C1182</f>
        <v>0</v>
      </c>
      <c r="D1184" s="156">
        <v>0</v>
      </c>
      <c r="E1184" s="156">
        <f>G1184-(C1184+D1184+F1184)</f>
        <v>0</v>
      </c>
      <c r="F1184" s="156"/>
      <c r="G1184" s="188"/>
      <c r="H1184" s="766"/>
      <c r="I1184" s="728"/>
      <c r="J1184" s="715"/>
      <c r="K1184" s="263">
        <f t="shared" ref="K1184:R1184" si="254">SUM(K1183+K1182)</f>
        <v>0</v>
      </c>
      <c r="L1184" s="156">
        <f t="shared" si="254"/>
        <v>0</v>
      </c>
      <c r="M1184" s="189">
        <f t="shared" si="254"/>
        <v>0</v>
      </c>
      <c r="N1184" s="189">
        <f t="shared" si="254"/>
        <v>0</v>
      </c>
      <c r="O1184" s="189">
        <f t="shared" si="254"/>
        <v>0</v>
      </c>
      <c r="P1184" s="189">
        <f t="shared" si="254"/>
        <v>0</v>
      </c>
      <c r="Q1184" s="189">
        <f t="shared" si="254"/>
        <v>0</v>
      </c>
      <c r="R1184" s="189">
        <f t="shared" si="254"/>
        <v>0</v>
      </c>
      <c r="S1184" s="189"/>
      <c r="T1184" s="189">
        <f t="shared" ref="T1184:X1184" si="255">SUM(T1183+T1182)</f>
        <v>0</v>
      </c>
      <c r="U1184" s="189">
        <f t="shared" si="255"/>
        <v>0</v>
      </c>
      <c r="V1184" s="189">
        <f t="shared" si="255"/>
        <v>0</v>
      </c>
      <c r="W1184" s="189">
        <f t="shared" si="255"/>
        <v>0</v>
      </c>
      <c r="X1184" s="189">
        <f t="shared" si="255"/>
        <v>0</v>
      </c>
      <c r="Y1184" s="189"/>
      <c r="Z1184" s="189">
        <f t="shared" ref="Z1184:AB1184" si="256">SUM(Z1183+Z1182)</f>
        <v>0</v>
      </c>
      <c r="AA1184" s="189">
        <f t="shared" si="256"/>
        <v>0</v>
      </c>
      <c r="AB1184" s="189">
        <f t="shared" si="256"/>
        <v>0</v>
      </c>
      <c r="AC1184" s="204">
        <f>SUM(AC1183+AC1182)</f>
        <v>0</v>
      </c>
      <c r="AD1184" s="226" t="s">
        <v>48</v>
      </c>
      <c r="AE1184" s="739"/>
      <c r="AF1184" s="728"/>
      <c r="AG1184" s="654"/>
      <c r="AH1184" s="771"/>
      <c r="AI1184" s="772"/>
      <c r="AJ1184" s="776"/>
      <c r="AK1184" s="672"/>
      <c r="AL1184" s="779"/>
      <c r="AM1184" s="776"/>
      <c r="AN1184" s="776"/>
      <c r="AO1184" s="776"/>
      <c r="AP1184" s="782"/>
      <c r="AQ1184" s="782"/>
      <c r="AR1184" s="675"/>
      <c r="AS1184" s="672"/>
    </row>
    <row r="1185" spans="1:45" ht="15" hidden="1" customHeight="1">
      <c r="A1185" s="785" t="s">
        <v>120</v>
      </c>
      <c r="B1185" s="705"/>
      <c r="C1185" s="705"/>
      <c r="D1185" s="705"/>
      <c r="E1185" s="705"/>
      <c r="F1185" s="705"/>
      <c r="G1185" s="705"/>
      <c r="H1185" s="705"/>
      <c r="I1185" s="705"/>
      <c r="J1185" s="705"/>
      <c r="K1185" s="704" t="s">
        <v>119</v>
      </c>
      <c r="L1185" s="705"/>
      <c r="M1185" s="705"/>
      <c r="N1185" s="705"/>
      <c r="O1185" s="705"/>
      <c r="P1185" s="705"/>
      <c r="Q1185" s="705"/>
      <c r="R1185" s="705"/>
      <c r="S1185" s="705"/>
      <c r="T1185" s="705"/>
      <c r="U1185" s="705"/>
      <c r="V1185" s="705"/>
      <c r="W1185" s="705"/>
      <c r="X1185" s="705"/>
      <c r="Y1185" s="705"/>
      <c r="Z1185" s="705"/>
      <c r="AA1185" s="705"/>
      <c r="AB1185" s="705"/>
      <c r="AC1185" s="717"/>
      <c r="AD1185" s="718" t="s">
        <v>118</v>
      </c>
      <c r="AE1185" s="719"/>
      <c r="AF1185" s="719"/>
      <c r="AG1185" s="719"/>
      <c r="AH1185" s="719"/>
      <c r="AI1185" s="719"/>
      <c r="AJ1185" s="719"/>
      <c r="AK1185" s="719"/>
      <c r="AL1185" s="719"/>
      <c r="AM1185" s="719"/>
      <c r="AN1185" s="719"/>
      <c r="AO1185" s="719"/>
      <c r="AP1185" s="719"/>
      <c r="AQ1185" s="719"/>
      <c r="AR1185" s="719"/>
      <c r="AS1185" s="720"/>
    </row>
    <row r="1186" spans="1:45" ht="15.75" hidden="1" customHeight="1" thickBot="1">
      <c r="A1186" s="212"/>
      <c r="B1186" s="213"/>
      <c r="C1186" s="152"/>
      <c r="D1186" s="152"/>
      <c r="E1186" s="152"/>
      <c r="F1186" s="152"/>
      <c r="G1186" s="152"/>
      <c r="H1186" s="152"/>
      <c r="I1186" s="219"/>
      <c r="J1186" s="152"/>
      <c r="K1186" s="219"/>
      <c r="L1186" s="152"/>
      <c r="M1186" s="152"/>
      <c r="N1186" s="152"/>
      <c r="O1186" s="152"/>
      <c r="P1186" s="152"/>
      <c r="Q1186" s="152"/>
      <c r="R1186" s="152"/>
      <c r="S1186" s="152"/>
      <c r="T1186" s="152"/>
      <c r="U1186" s="152"/>
      <c r="V1186" s="152"/>
      <c r="W1186" s="152"/>
      <c r="X1186" s="152"/>
      <c r="Y1186" s="152"/>
      <c r="Z1186" s="152"/>
      <c r="AA1186" s="152"/>
      <c r="AB1186" s="152"/>
      <c r="AC1186" s="152"/>
      <c r="AD1186" s="227"/>
      <c r="AE1186" s="227"/>
      <c r="AF1186" s="219"/>
      <c r="AG1186" s="254"/>
      <c r="AH1186" s="213"/>
      <c r="AI1186" s="88"/>
      <c r="AJ1186" s="88"/>
      <c r="AK1186" s="88"/>
      <c r="AL1186" s="88"/>
      <c r="AM1186" s="88"/>
      <c r="AN1186" s="88"/>
      <c r="AO1186" s="88"/>
      <c r="AP1186" s="773" t="s">
        <v>58</v>
      </c>
      <c r="AQ1186" s="773"/>
      <c r="AR1186" s="773"/>
      <c r="AS1186" s="774"/>
    </row>
    <row r="1187" spans="1:45" ht="15" hidden="1" customHeight="1">
      <c r="A1187" s="698" t="s">
        <v>151</v>
      </c>
      <c r="B1187" s="698"/>
      <c r="C1187" s="698"/>
      <c r="D1187" s="698"/>
      <c r="E1187" s="698"/>
      <c r="F1187" s="698"/>
      <c r="G1187" s="199"/>
      <c r="H1187" s="703" t="s">
        <v>152</v>
      </c>
      <c r="I1187" s="703"/>
      <c r="J1187" s="703"/>
      <c r="K1187" s="703"/>
      <c r="L1187" s="703"/>
      <c r="M1187" s="703"/>
      <c r="N1187" s="703"/>
      <c r="O1187" s="199"/>
      <c r="P1187" s="703" t="s">
        <v>153</v>
      </c>
      <c r="Q1187" s="703"/>
      <c r="R1187" s="703"/>
      <c r="S1187" s="703"/>
      <c r="T1187" s="703"/>
      <c r="U1187" s="703"/>
      <c r="V1187" s="703"/>
      <c r="W1187" s="703"/>
      <c r="X1187" s="703"/>
      <c r="Y1187" s="199"/>
      <c r="Z1187" s="730" t="str">
        <f>Z27</f>
        <v>ولسوالۍ تائيدي:</v>
      </c>
      <c r="AA1187" s="730"/>
      <c r="AB1187" s="730"/>
      <c r="AC1187" s="730"/>
      <c r="AD1187" s="730"/>
      <c r="AE1187" s="730"/>
      <c r="AF1187" s="730"/>
      <c r="AG1187" s="730"/>
      <c r="AH1187" s="281"/>
      <c r="AI1187" s="730" t="s">
        <v>154</v>
      </c>
      <c r="AJ1187" s="730"/>
      <c r="AK1187" s="730"/>
      <c r="AL1187" s="730"/>
      <c r="AM1187" s="730"/>
      <c r="AN1187" s="730"/>
      <c r="AO1187" s="730"/>
      <c r="AP1187" s="730"/>
      <c r="AQ1187" s="730"/>
      <c r="AR1187" s="274"/>
      <c r="AS1187" s="274"/>
    </row>
    <row r="1188" spans="1:45" ht="15" hidden="1" customHeight="1">
      <c r="A1188" s="214"/>
      <c r="B1188" s="214"/>
      <c r="C1188" s="153"/>
      <c r="D1188" s="153"/>
      <c r="E1188" s="153"/>
      <c r="F1188" s="153"/>
      <c r="G1188" s="153"/>
      <c r="H1188" s="153"/>
      <c r="I1188" s="220"/>
      <c r="J1188" s="153"/>
      <c r="K1188" s="220"/>
      <c r="L1188" s="153"/>
      <c r="M1188" s="153"/>
      <c r="N1188" s="153"/>
      <c r="O1188" s="153"/>
      <c r="P1188" s="153"/>
      <c r="Q1188" s="153"/>
      <c r="R1188" s="153"/>
      <c r="S1188" s="153"/>
      <c r="T1188" s="153"/>
      <c r="U1188" s="153"/>
      <c r="V1188" s="153"/>
      <c r="W1188" s="153"/>
      <c r="X1188" s="153"/>
      <c r="Y1188" s="153"/>
      <c r="Z1188" s="153"/>
      <c r="AA1188" s="153"/>
      <c r="AB1188" s="153"/>
      <c r="AC1188" s="153"/>
      <c r="AD1188" s="228"/>
      <c r="AE1188" s="228"/>
      <c r="AF1188" s="220"/>
      <c r="AG1188" s="255"/>
      <c r="AH1188" s="214"/>
      <c r="AI1188" s="90"/>
      <c r="AJ1188" s="90"/>
      <c r="AK1188" s="90"/>
      <c r="AL1188" s="90"/>
      <c r="AM1188" s="90"/>
      <c r="AN1188" s="90"/>
      <c r="AO1188" s="90"/>
      <c r="AP1188" s="274"/>
      <c r="AQ1188" s="274"/>
      <c r="AR1188" s="274"/>
      <c r="AS1188" s="274"/>
    </row>
    <row r="1189" spans="1:45" ht="15" hidden="1" customHeight="1">
      <c r="A1189" s="215"/>
      <c r="B1189" s="215"/>
      <c r="C1189" s="200"/>
      <c r="D1189" s="200"/>
      <c r="E1189" s="200"/>
      <c r="F1189" s="200"/>
      <c r="G1189" s="200"/>
      <c r="H1189" s="200"/>
      <c r="I1189" s="220"/>
      <c r="J1189" s="200"/>
      <c r="K1189" s="221"/>
      <c r="L1189" s="200"/>
      <c r="M1189" s="200"/>
      <c r="N1189" s="201"/>
      <c r="O1189" s="201"/>
      <c r="P1189" s="200"/>
      <c r="Q1189" s="200"/>
      <c r="R1189" s="200"/>
      <c r="S1189" s="200"/>
      <c r="T1189" s="200"/>
      <c r="U1189" s="200"/>
      <c r="V1189" s="200"/>
      <c r="W1189" s="200"/>
      <c r="X1189" s="201"/>
      <c r="Y1189" s="201"/>
      <c r="Z1189" s="201"/>
      <c r="AA1189" s="200"/>
      <c r="AB1189" s="200"/>
      <c r="AC1189" s="200"/>
      <c r="AD1189" s="229"/>
      <c r="AE1189" s="229"/>
      <c r="AF1189" s="220"/>
      <c r="AG1189" s="256"/>
      <c r="AH1189" s="277"/>
      <c r="AI1189" s="251"/>
      <c r="AJ1189" s="98"/>
      <c r="AK1189" s="6"/>
      <c r="AL1189" s="6"/>
      <c r="AM1189" s="6"/>
      <c r="AN1189" s="6"/>
      <c r="AO1189" s="6"/>
      <c r="AP1189" s="6"/>
      <c r="AQ1189" s="6"/>
      <c r="AR1189" s="6"/>
      <c r="AS1189" s="6"/>
    </row>
    <row r="1190" spans="1:45" ht="15.75" hidden="1" customHeight="1" thickBot="1">
      <c r="A1190" s="216"/>
      <c r="B1190" s="216"/>
      <c r="C1190" s="202"/>
      <c r="D1190" s="202"/>
      <c r="E1190" s="202"/>
      <c r="F1190" s="202"/>
      <c r="G1190" s="202"/>
      <c r="H1190" s="202"/>
      <c r="J1190" s="202"/>
      <c r="K1190" s="222"/>
      <c r="L1190" s="202"/>
      <c r="M1190" s="202"/>
      <c r="N1190" s="202"/>
      <c r="O1190" s="203"/>
      <c r="P1190" s="202"/>
      <c r="Q1190" s="202"/>
      <c r="R1190" s="202"/>
      <c r="S1190" s="202"/>
      <c r="T1190" s="202"/>
      <c r="U1190" s="202"/>
      <c r="V1190" s="202"/>
      <c r="W1190" s="202"/>
      <c r="X1190" s="203"/>
      <c r="Y1190" s="203"/>
      <c r="Z1190" s="203"/>
      <c r="AA1190" s="202"/>
      <c r="AB1190" s="202"/>
      <c r="AC1190" s="202"/>
      <c r="AD1190" s="230"/>
      <c r="AE1190" s="230"/>
      <c r="AF1190" s="222"/>
      <c r="AG1190" s="257"/>
      <c r="AH1190" s="278"/>
      <c r="AI1190" s="252"/>
      <c r="AJ1190" s="118"/>
      <c r="AK1190" s="100"/>
      <c r="AL1190" s="100"/>
      <c r="AM1190" s="100"/>
      <c r="AN1190" s="100"/>
      <c r="AO1190" s="100"/>
      <c r="AP1190" s="100"/>
      <c r="AQ1190" s="100"/>
      <c r="AR1190" s="100"/>
      <c r="AS1190" s="100"/>
    </row>
    <row r="1191" spans="1:45" ht="14.25" hidden="1" customHeight="1">
      <c r="A1191" s="1" t="s">
        <v>0</v>
      </c>
      <c r="B1191" s="206" t="s">
        <v>1</v>
      </c>
      <c r="C1191" s="697" t="s">
        <v>2</v>
      </c>
      <c r="D1191" s="657"/>
      <c r="E1191" s="657"/>
      <c r="F1191" s="657"/>
      <c r="G1191" s="658"/>
      <c r="H1191" s="183" t="s">
        <v>60</v>
      </c>
      <c r="I1191" s="284"/>
      <c r="J1191" s="423"/>
      <c r="K1191" s="287"/>
      <c r="L1191" s="149"/>
      <c r="M1191" s="149"/>
      <c r="N1191" s="149"/>
      <c r="O1191" s="149"/>
      <c r="P1191" s="149"/>
      <c r="Q1191" s="149"/>
      <c r="R1191" s="149"/>
      <c r="S1191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191" s="768"/>
      <c r="U1191" s="768"/>
      <c r="V1191" s="768"/>
      <c r="W1191" s="768"/>
      <c r="X1191" s="768"/>
      <c r="Y1191" s="768"/>
      <c r="Z1191" s="768"/>
      <c r="AA1191" s="768"/>
      <c r="AB1191" s="768"/>
      <c r="AC1191" s="768"/>
      <c r="AD1191" s="768"/>
      <c r="AE1191" s="768"/>
      <c r="AF1191" s="768"/>
      <c r="AG1191" s="768"/>
      <c r="AH1191" s="768"/>
      <c r="AI1191" s="768"/>
      <c r="AJ1191" s="2"/>
      <c r="AK1191" s="2"/>
      <c r="AL1191" s="94"/>
      <c r="AM1191" s="94"/>
      <c r="AN1191" s="94"/>
      <c r="AO1191" s="94"/>
      <c r="AP1191" s="94"/>
      <c r="AQ1191" s="94"/>
      <c r="AR1191" s="94"/>
      <c r="AS1191" s="2"/>
    </row>
    <row r="1192" spans="1:45" ht="14.25" hidden="1" customHeight="1">
      <c r="A1192" s="207">
        <f>A2</f>
        <v>70</v>
      </c>
      <c r="B1192" s="208">
        <f>B2</f>
        <v>0</v>
      </c>
      <c r="C1192" s="679" t="s">
        <v>3</v>
      </c>
      <c r="D1192" s="680"/>
      <c r="E1192" s="680"/>
      <c r="F1192" s="680"/>
      <c r="G1192" s="681"/>
      <c r="H1192" s="767" t="s">
        <v>59</v>
      </c>
      <c r="I1192" s="716"/>
      <c r="J1192" s="716"/>
      <c r="K1192" s="716"/>
      <c r="L1192" s="716"/>
      <c r="M1192" s="716"/>
      <c r="N1192" s="786" t="s">
        <v>168</v>
      </c>
      <c r="O1192" s="786"/>
      <c r="P1192" s="786"/>
      <c r="Q1192" s="786"/>
      <c r="R1192" s="786"/>
      <c r="S1192" s="768"/>
      <c r="T1192" s="768"/>
      <c r="U1192" s="768"/>
      <c r="V1192" s="768"/>
      <c r="W1192" s="768"/>
      <c r="X1192" s="768"/>
      <c r="Y1192" s="768"/>
      <c r="Z1192" s="768"/>
      <c r="AA1192" s="768"/>
      <c r="AB1192" s="768"/>
      <c r="AC1192" s="768"/>
      <c r="AD1192" s="768"/>
      <c r="AE1192" s="768"/>
      <c r="AF1192" s="768"/>
      <c r="AG1192" s="768"/>
      <c r="AH1192" s="768"/>
      <c r="AI1192" s="768"/>
      <c r="AJ1192" s="2"/>
      <c r="AK1192" s="2"/>
      <c r="AL1192" s="39"/>
      <c r="AM1192" s="39"/>
      <c r="AN1192" s="39"/>
      <c r="AO1192" s="39"/>
      <c r="AP1192" s="39"/>
      <c r="AQ1192" s="39"/>
      <c r="AR1192" s="13"/>
      <c r="AS1192" s="2"/>
    </row>
    <row r="1193" spans="1:45" ht="14.25" hidden="1" customHeight="1">
      <c r="A1193" s="207">
        <f>A1195+A1194+A1196</f>
        <v>0</v>
      </c>
      <c r="B1193" s="209">
        <f>B1195+B1194</f>
        <v>0</v>
      </c>
      <c r="C1193" s="679" t="s">
        <v>4</v>
      </c>
      <c r="D1193" s="680"/>
      <c r="E1193" s="680"/>
      <c r="F1193" s="680"/>
      <c r="G1193" s="681"/>
      <c r="H1193" s="767" t="s">
        <v>68</v>
      </c>
      <c r="I1193" s="716"/>
      <c r="J1193" s="716"/>
      <c r="K1193" s="716"/>
      <c r="L1193" s="716"/>
      <c r="M1193" s="716"/>
      <c r="N1193" s="786"/>
      <c r="O1193" s="786"/>
      <c r="P1193" s="786"/>
      <c r="Q1193" s="786"/>
      <c r="R1193" s="786"/>
      <c r="S1193" s="768"/>
      <c r="T1193" s="768"/>
      <c r="U1193" s="768"/>
      <c r="V1193" s="768"/>
      <c r="W1193" s="768"/>
      <c r="X1193" s="768"/>
      <c r="Y1193" s="768"/>
      <c r="Z1193" s="768"/>
      <c r="AA1193" s="768"/>
      <c r="AB1193" s="768"/>
      <c r="AC1193" s="768"/>
      <c r="AD1193" s="768"/>
      <c r="AE1193" s="768"/>
      <c r="AF1193" s="768"/>
      <c r="AG1193" s="768"/>
      <c r="AH1193" s="768"/>
      <c r="AI1193" s="768"/>
      <c r="AJ1193" s="2"/>
      <c r="AK1193" s="2"/>
      <c r="AL1193" s="89"/>
      <c r="AM1193" s="89"/>
      <c r="AN1193" s="744" t="s">
        <v>150</v>
      </c>
      <c r="AO1193" s="744"/>
      <c r="AP1193" s="744"/>
      <c r="AQ1193" s="744"/>
      <c r="AR1193" s="744"/>
      <c r="AS1193" s="744"/>
    </row>
    <row r="1194" spans="1:45" ht="14.25" hidden="1" customHeight="1">
      <c r="A1194" s="182">
        <f>COUNTIF(I11:I2690,"د ټولګي لوړتیا")/3</f>
        <v>0</v>
      </c>
      <c r="B1194" s="209">
        <f>COUNTIF(I11:I2690,"بریالی")</f>
        <v>0</v>
      </c>
      <c r="C1194" s="679" t="s">
        <v>39</v>
      </c>
      <c r="D1194" s="680"/>
      <c r="E1194" s="680"/>
      <c r="F1194" s="680"/>
      <c r="G1194" s="681"/>
      <c r="H1194" s="183"/>
      <c r="I1194" s="284"/>
      <c r="J1194" s="423"/>
      <c r="K1194" s="287"/>
      <c r="L1194" s="149"/>
      <c r="M1194" s="149"/>
      <c r="N1194" s="149"/>
      <c r="O1194" s="149"/>
      <c r="P1194" s="149"/>
      <c r="Q1194" s="149"/>
      <c r="R1194" s="149"/>
      <c r="S1194" s="768"/>
      <c r="T1194" s="768"/>
      <c r="U1194" s="768"/>
      <c r="V1194" s="768"/>
      <c r="W1194" s="768"/>
      <c r="X1194" s="768"/>
      <c r="Y1194" s="768"/>
      <c r="Z1194" s="768"/>
      <c r="AA1194" s="768"/>
      <c r="AB1194" s="768"/>
      <c r="AC1194" s="768"/>
      <c r="AD1194" s="768"/>
      <c r="AE1194" s="768"/>
      <c r="AF1194" s="768"/>
      <c r="AG1194" s="768"/>
      <c r="AH1194" s="768"/>
      <c r="AI1194" s="768"/>
      <c r="AJ1194" s="2"/>
      <c r="AK1194" s="2"/>
      <c r="AL1194" s="95"/>
      <c r="AM1194" s="95"/>
      <c r="AN1194" s="95"/>
      <c r="AO1194" s="95"/>
      <c r="AP1194" s="95"/>
      <c r="AQ1194" s="95"/>
      <c r="AR1194" s="95"/>
      <c r="AS1194" s="2"/>
    </row>
    <row r="1195" spans="1:45" ht="14.25" hidden="1" customHeight="1">
      <c r="A1195" s="207">
        <f>COUNTIF(I11:I2690,"د ټولګي تکرار")</f>
        <v>0</v>
      </c>
      <c r="B1195" s="208">
        <f>COUNTIF(I11:I2690,"لازیاته هڅه")</f>
        <v>0</v>
      </c>
      <c r="C1195" s="679" t="s">
        <v>40</v>
      </c>
      <c r="D1195" s="680"/>
      <c r="E1195" s="680"/>
      <c r="F1195" s="680"/>
      <c r="G1195" s="681"/>
      <c r="H1195" s="183"/>
      <c r="I1195" s="284"/>
      <c r="J1195" s="423"/>
      <c r="K1195" s="287"/>
      <c r="L1195" s="149"/>
      <c r="M1195" s="149"/>
      <c r="N1195" s="149"/>
      <c r="O1195" s="149"/>
      <c r="P1195" s="149"/>
      <c r="Q1195" s="149"/>
      <c r="R1195" s="149"/>
      <c r="S1195" s="768"/>
      <c r="T1195" s="768"/>
      <c r="U1195" s="768"/>
      <c r="V1195" s="768"/>
      <c r="W1195" s="768"/>
      <c r="X1195" s="768"/>
      <c r="Y1195" s="768"/>
      <c r="Z1195" s="768"/>
      <c r="AA1195" s="768"/>
      <c r="AB1195" s="768"/>
      <c r="AC1195" s="768"/>
      <c r="AD1195" s="768"/>
      <c r="AE1195" s="768"/>
      <c r="AF1195" s="768"/>
      <c r="AG1195" s="768"/>
      <c r="AH1195" s="768"/>
      <c r="AI1195" s="768"/>
      <c r="AJ1195" s="2"/>
      <c r="AK1195" s="2"/>
      <c r="AL1195" s="95"/>
      <c r="AM1195" s="95"/>
      <c r="AN1195" s="95"/>
      <c r="AO1195" s="95"/>
      <c r="AP1195" s="95"/>
      <c r="AQ1195" s="95"/>
      <c r="AR1195" s="95"/>
      <c r="AS1195" s="2"/>
    </row>
    <row r="1196" spans="1:45" ht="14.25" hidden="1" customHeight="1">
      <c r="A1196" s="182">
        <f>COUNTIF(I11:I2690,"مشروط")</f>
        <v>0</v>
      </c>
      <c r="B1196" s="209">
        <v>0</v>
      </c>
      <c r="C1196" s="679" t="s">
        <v>5</v>
      </c>
      <c r="D1196" s="680"/>
      <c r="E1196" s="680"/>
      <c r="F1196" s="680"/>
      <c r="G1196" s="681"/>
      <c r="H1196" s="183"/>
      <c r="I1196" s="284"/>
      <c r="J1196" s="423"/>
      <c r="K1196" s="287"/>
      <c r="L1196" s="149"/>
      <c r="M1196" s="149"/>
      <c r="N1196" s="149"/>
      <c r="O1196" s="149"/>
      <c r="P1196" s="149"/>
      <c r="Q1196" s="149"/>
      <c r="R1196" s="149"/>
      <c r="S1196" s="768"/>
      <c r="T1196" s="768"/>
      <c r="U1196" s="768"/>
      <c r="V1196" s="768"/>
      <c r="W1196" s="768"/>
      <c r="X1196" s="768"/>
      <c r="Y1196" s="768"/>
      <c r="Z1196" s="768"/>
      <c r="AA1196" s="768"/>
      <c r="AB1196" s="768"/>
      <c r="AC1196" s="768"/>
      <c r="AD1196" s="768"/>
      <c r="AE1196" s="768"/>
      <c r="AF1196" s="768"/>
      <c r="AG1196" s="768"/>
      <c r="AH1196" s="768"/>
      <c r="AI1196" s="768"/>
      <c r="AJ1196" s="2"/>
      <c r="AK1196" s="2"/>
      <c r="AL1196" s="2"/>
      <c r="AM1196" s="2"/>
      <c r="AN1196" s="2"/>
      <c r="AO1196" s="2"/>
      <c r="AP1196" s="2"/>
      <c r="AQ1196" s="2"/>
      <c r="AR1196" s="13"/>
      <c r="AS1196" s="2"/>
    </row>
    <row r="1197" spans="1:45" ht="14.25" hidden="1" customHeight="1">
      <c r="A1197" s="182">
        <f>A1192-A1193</f>
        <v>70</v>
      </c>
      <c r="B1197" s="209">
        <f>B1192-B1193</f>
        <v>0</v>
      </c>
      <c r="C1197" s="679" t="s">
        <v>6</v>
      </c>
      <c r="D1197" s="680"/>
      <c r="E1197" s="680"/>
      <c r="F1197" s="680"/>
      <c r="G1197" s="681"/>
      <c r="H1197" s="149"/>
      <c r="I1197" s="284"/>
      <c r="J1197" s="185"/>
      <c r="K1197" s="285"/>
      <c r="L1197" s="185"/>
      <c r="M1197" s="185"/>
      <c r="N1197" s="185"/>
      <c r="O1197" s="185"/>
      <c r="P1197" s="185"/>
      <c r="Q1197" s="185"/>
      <c r="R1197" s="185"/>
      <c r="S1197" s="768"/>
      <c r="T1197" s="768"/>
      <c r="U1197" s="768"/>
      <c r="V1197" s="768"/>
      <c r="W1197" s="768"/>
      <c r="X1197" s="768"/>
      <c r="Y1197" s="768"/>
      <c r="Z1197" s="768"/>
      <c r="AA1197" s="768"/>
      <c r="AB1197" s="768"/>
      <c r="AC1197" s="768"/>
      <c r="AD1197" s="768"/>
      <c r="AE1197" s="768"/>
      <c r="AF1197" s="768"/>
      <c r="AG1197" s="768"/>
      <c r="AH1197" s="768"/>
      <c r="AI1197" s="768"/>
      <c r="AJ1197" s="96"/>
      <c r="AK1197" s="96"/>
      <c r="AL1197" s="96"/>
      <c r="AM1197" s="96"/>
      <c r="AN1197" s="743" t="s">
        <v>149</v>
      </c>
      <c r="AO1197" s="743"/>
      <c r="AP1197" s="743"/>
      <c r="AQ1197" s="743"/>
      <c r="AR1197" s="743"/>
      <c r="AS1197" s="743"/>
    </row>
    <row r="1198" spans="1:45" ht="14.25" hidden="1" customHeight="1" thickBot="1">
      <c r="A1198" s="210">
        <v>0</v>
      </c>
      <c r="B1198" s="211">
        <v>0</v>
      </c>
      <c r="C1198" s="699" t="s">
        <v>7</v>
      </c>
      <c r="D1198" s="700"/>
      <c r="E1198" s="700"/>
      <c r="F1198" s="700"/>
      <c r="G1198" s="701"/>
      <c r="H1198" s="186"/>
      <c r="I1198" s="286"/>
      <c r="J1198" s="187"/>
      <c r="K1198" s="218"/>
      <c r="L1198" s="187"/>
      <c r="M1198" s="187"/>
      <c r="N1198" s="187"/>
      <c r="O1198" s="187"/>
      <c r="P1198" s="187"/>
      <c r="Q1198" s="187"/>
      <c r="R1198" s="187"/>
      <c r="S1198" s="187"/>
      <c r="T1198" s="187"/>
      <c r="U1198" s="187"/>
      <c r="V1198" s="187"/>
      <c r="W1198" s="187"/>
      <c r="X1198" s="187"/>
      <c r="Y1198" s="187"/>
      <c r="Z1198" s="187"/>
      <c r="AA1198" s="187"/>
      <c r="AB1198" s="187"/>
      <c r="AC1198" s="187"/>
      <c r="AD1198" s="223"/>
      <c r="AE1198" s="223"/>
      <c r="AF1198" s="218"/>
      <c r="AG1198" s="253"/>
      <c r="AH1198" s="276"/>
      <c r="AI1198" s="250"/>
      <c r="AJ1198" s="97"/>
      <c r="AK1198" s="97"/>
      <c r="AL1198" s="97"/>
      <c r="AM1198" s="97"/>
      <c r="AN1198" s="5"/>
      <c r="AO1198" s="5"/>
      <c r="AP1198" s="5"/>
      <c r="AQ1198" s="5"/>
      <c r="AR1198" s="14"/>
      <c r="AS1198" s="5"/>
    </row>
    <row r="1199" spans="1:45" ht="15" hidden="1" customHeight="1">
      <c r="A1199" s="747" t="s">
        <v>61</v>
      </c>
      <c r="B1199" s="748"/>
      <c r="C1199" s="697" t="s">
        <v>8</v>
      </c>
      <c r="D1199" s="657"/>
      <c r="E1199" s="657"/>
      <c r="F1199" s="657"/>
      <c r="G1199" s="658"/>
      <c r="H1199" s="783" t="s">
        <v>9</v>
      </c>
      <c r="I1199" s="729" t="s">
        <v>50</v>
      </c>
      <c r="J1199" s="758" t="s">
        <v>117</v>
      </c>
      <c r="K1199" s="729" t="s">
        <v>47</v>
      </c>
      <c r="L1199" s="758" t="s">
        <v>10</v>
      </c>
      <c r="M1199" s="758" t="s">
        <v>11</v>
      </c>
      <c r="N1199" s="758" t="s">
        <v>44</v>
      </c>
      <c r="O1199" s="758" t="s">
        <v>12</v>
      </c>
      <c r="P1199" s="758" t="s">
        <v>13</v>
      </c>
      <c r="Q1199" s="758" t="s">
        <v>14</v>
      </c>
      <c r="R1199" s="758" t="s">
        <v>15</v>
      </c>
      <c r="S1199" s="758" t="s">
        <v>45</v>
      </c>
      <c r="T1199" s="758" t="s">
        <v>16</v>
      </c>
      <c r="U1199" s="758" t="s">
        <v>17</v>
      </c>
      <c r="V1199" s="758" t="s">
        <v>18</v>
      </c>
      <c r="W1199" s="758" t="s">
        <v>19</v>
      </c>
      <c r="X1199" s="758" t="s">
        <v>20</v>
      </c>
      <c r="Y1199" s="758" t="s">
        <v>55</v>
      </c>
      <c r="Z1199" s="758" t="s">
        <v>54</v>
      </c>
      <c r="AA1199" s="758" t="s">
        <v>53</v>
      </c>
      <c r="AB1199" s="758" t="s">
        <v>21</v>
      </c>
      <c r="AC1199" s="787" t="s">
        <v>22</v>
      </c>
      <c r="AD1199" s="733" t="s">
        <v>56</v>
      </c>
      <c r="AE1199" s="734"/>
      <c r="AF1199" s="729" t="s">
        <v>148</v>
      </c>
      <c r="AG1199" s="735" t="s">
        <v>43</v>
      </c>
      <c r="AH1199" s="769" t="s">
        <v>41</v>
      </c>
      <c r="AI1199" s="763" t="s">
        <v>23</v>
      </c>
      <c r="AJ1199" s="759" t="s">
        <v>24</v>
      </c>
      <c r="AK1199" s="670" t="s">
        <v>25</v>
      </c>
      <c r="AL1199" s="755" t="s">
        <v>57</v>
      </c>
      <c r="AM1199" s="756"/>
      <c r="AN1199" s="756"/>
      <c r="AO1199" s="756"/>
      <c r="AP1199" s="756"/>
      <c r="AQ1199" s="756"/>
      <c r="AR1199" s="757"/>
      <c r="AS1199" s="753" t="s">
        <v>26</v>
      </c>
    </row>
    <row r="1200" spans="1:45" ht="48.75" hidden="1" customHeight="1" thickBot="1">
      <c r="A1200" s="749"/>
      <c r="B1200" s="750"/>
      <c r="C1200" s="280" t="s">
        <v>27</v>
      </c>
      <c r="D1200" s="425" t="s">
        <v>28</v>
      </c>
      <c r="E1200" s="425" t="s">
        <v>29</v>
      </c>
      <c r="F1200" s="425" t="s">
        <v>30</v>
      </c>
      <c r="G1200" s="188" t="s">
        <v>51</v>
      </c>
      <c r="H1200" s="784"/>
      <c r="I1200" s="662"/>
      <c r="J1200" s="656"/>
      <c r="K1200" s="662"/>
      <c r="L1200" s="656"/>
      <c r="M1200" s="656"/>
      <c r="N1200" s="656"/>
      <c r="O1200" s="656"/>
      <c r="P1200" s="656"/>
      <c r="Q1200" s="656"/>
      <c r="R1200" s="656"/>
      <c r="S1200" s="656"/>
      <c r="T1200" s="656"/>
      <c r="U1200" s="656"/>
      <c r="V1200" s="656"/>
      <c r="W1200" s="656"/>
      <c r="X1200" s="656"/>
      <c r="Y1200" s="656"/>
      <c r="Z1200" s="656"/>
      <c r="AA1200" s="656"/>
      <c r="AB1200" s="656"/>
      <c r="AC1200" s="788"/>
      <c r="AD1200" s="711"/>
      <c r="AE1200" s="712"/>
      <c r="AF1200" s="662"/>
      <c r="AG1200" s="665"/>
      <c r="AH1200" s="816"/>
      <c r="AI1200" s="686"/>
      <c r="AJ1200" s="760"/>
      <c r="AK1200" s="761"/>
      <c r="AL1200" s="9" t="s">
        <v>31</v>
      </c>
      <c r="AM1200" s="10" t="s">
        <v>32</v>
      </c>
      <c r="AN1200" s="10" t="s">
        <v>33</v>
      </c>
      <c r="AO1200" s="11" t="s">
        <v>34</v>
      </c>
      <c r="AP1200" s="10" t="s">
        <v>35</v>
      </c>
      <c r="AQ1200" s="10" t="s">
        <v>36</v>
      </c>
      <c r="AR1200" s="15" t="s">
        <v>37</v>
      </c>
      <c r="AS1200" s="695"/>
    </row>
    <row r="1201" spans="1:45" ht="37.5" hidden="1" customHeight="1" thickBot="1">
      <c r="A1201" s="749"/>
      <c r="B1201" s="750"/>
      <c r="C1201" s="190">
        <v>0</v>
      </c>
      <c r="D1201" s="154">
        <v>0</v>
      </c>
      <c r="E1201" s="154">
        <f>G1201-(C1201+D1201+F1201)</f>
        <v>0</v>
      </c>
      <c r="F1201" s="154"/>
      <c r="G1201" s="191"/>
      <c r="H1201" s="192" t="str">
        <f>IF(E1201&gt;=48,"/",IF(AR1201="","",IF(OR(AC1201&lt;40,L1201&lt;40,M1201&lt;40,N1201&lt;40,O1201&lt;40,P1201&lt;40,Q1201&lt;40,R1201&lt;40,S1201&lt;40,T1201&lt;40,U1201&lt;40,V1201&lt;40,W1201&lt;40,X1201&lt;40,Z1201&lt;40,AA1201&lt;40,AB1201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01" s="205" t="str">
        <f>IF(E1201&gt;=48,"محروم",IF(AR1201="","",IF(AND(#REF!&lt;4,#REF!&gt;0),"مشروط",IF(#REF!&gt;=4,"د ټولګي تکرار",IF(H1201="هـــ","د ټولګي تکرار","د ټولګي لوړتیا")))))</f>
        <v/>
      </c>
      <c r="J1201" s="758">
        <f>(K1201+K1202+K1205)/49</f>
        <v>0</v>
      </c>
      <c r="K1201" s="205">
        <f>SUM(L1201:AC1201)</f>
        <v>0</v>
      </c>
      <c r="L1201" s="154"/>
      <c r="M1201" s="190"/>
      <c r="N1201" s="190"/>
      <c r="O1201" s="190"/>
      <c r="P1201" s="190"/>
      <c r="Q1201" s="190"/>
      <c r="R1201" s="190"/>
      <c r="S1201" s="190"/>
      <c r="T1201" s="190"/>
      <c r="U1201" s="190"/>
      <c r="V1201" s="190"/>
      <c r="W1201" s="190"/>
      <c r="X1201" s="190"/>
      <c r="Y1201" s="190"/>
      <c r="Z1201" s="190"/>
      <c r="AA1201" s="190"/>
      <c r="AB1201" s="190"/>
      <c r="AC1201" s="193"/>
      <c r="AD1201" s="745" t="s">
        <v>114</v>
      </c>
      <c r="AE1201" s="746"/>
      <c r="AF1201" s="205"/>
      <c r="AG1201" s="735" t="s">
        <v>38</v>
      </c>
      <c r="AH1201" s="769"/>
      <c r="AI1201" s="763" t="s">
        <v>52</v>
      </c>
      <c r="AJ1201" s="759"/>
      <c r="AK1201" s="670"/>
      <c r="AL1201" s="777"/>
      <c r="AM1201" s="759"/>
      <c r="AN1201" s="759"/>
      <c r="AO1201" s="759"/>
      <c r="AP1201" s="780"/>
      <c r="AQ1201" s="780"/>
      <c r="AR1201" s="673"/>
      <c r="AS1201" s="670">
        <v>81</v>
      </c>
    </row>
    <row r="1202" spans="1:45" ht="37.5" hidden="1" customHeight="1" thickBot="1">
      <c r="A1202" s="749"/>
      <c r="B1202" s="750"/>
      <c r="C1202" s="190">
        <v>0</v>
      </c>
      <c r="D1202" s="154">
        <v>0</v>
      </c>
      <c r="E1202" s="154">
        <f>G1202-(C1202+D1202+F1202)</f>
        <v>0</v>
      </c>
      <c r="F1202" s="154"/>
      <c r="G1202" s="191"/>
      <c r="H1202" s="192" t="str">
        <f>IF(E1202&gt;=48,"/",IF(AR1201="","",IF(OR(AC1202&lt;40,L1202&lt;40,M1202&lt;40,N1202&lt;40,O1202&lt;40,P1202&lt;40,Q1202&lt;40,R1202&lt;40,T1202&lt;40,U1202&lt;40,V1202&lt;40,W1202&lt;40,X1202&lt;40,Z1202&lt;40,AA1202&lt;40,AB1202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02" s="205" t="str">
        <f>IF(E1202&gt;=48,"محروم",IF(AR1201="","",IF(AND(#REF!&lt;4,#REF!&gt;0),"مشروط",IF(#REF!&gt;=4,"د ټولګي تکرار",IF(H1202="هـــ","د ټولګي تکرار","د ټولګي لوړتیا")))))</f>
        <v/>
      </c>
      <c r="J1202" s="655"/>
      <c r="K1202" s="420">
        <f>SUM(L1202:AC1202)</f>
        <v>0</v>
      </c>
      <c r="L1202" s="419"/>
      <c r="M1202" s="194"/>
      <c r="N1202" s="194"/>
      <c r="O1202" s="194"/>
      <c r="P1202" s="194"/>
      <c r="Q1202" s="194"/>
      <c r="R1202" s="194"/>
      <c r="S1202" s="194"/>
      <c r="T1202" s="154"/>
      <c r="U1202" s="194"/>
      <c r="V1202" s="194"/>
      <c r="W1202" s="194"/>
      <c r="X1202" s="194"/>
      <c r="Y1202" s="194"/>
      <c r="Z1202" s="194"/>
      <c r="AA1202" s="194"/>
      <c r="AB1202" s="194"/>
      <c r="AC1202" s="195"/>
      <c r="AD1202" s="724" t="s">
        <v>115</v>
      </c>
      <c r="AE1202" s="725"/>
      <c r="AF1202" s="205"/>
      <c r="AG1202" s="653"/>
      <c r="AH1202" s="770"/>
      <c r="AI1202" s="685"/>
      <c r="AJ1202" s="775"/>
      <c r="AK1202" s="671"/>
      <c r="AL1202" s="778"/>
      <c r="AM1202" s="775"/>
      <c r="AN1202" s="775"/>
      <c r="AO1202" s="775"/>
      <c r="AP1202" s="781"/>
      <c r="AQ1202" s="781"/>
      <c r="AR1202" s="674"/>
      <c r="AS1202" s="671"/>
    </row>
    <row r="1203" spans="1:45" ht="37.5" hidden="1" customHeight="1">
      <c r="A1203" s="749"/>
      <c r="B1203" s="750"/>
      <c r="C1203" s="197">
        <v>0</v>
      </c>
      <c r="D1203" s="155">
        <v>0</v>
      </c>
      <c r="E1203" s="422">
        <f>G1203-(F1203+C1203+D1203)</f>
        <v>0</v>
      </c>
      <c r="F1203" s="422"/>
      <c r="G1203" s="196"/>
      <c r="H1203" s="197" t="str">
        <f>IF(G1203="","",IF(AR1201="","",IF(E1203&gt;=48,"/",IF(OR(AC1203&lt;16,AB1203&lt;16,AA1203&lt;16,Z1203&lt;16,X1203&lt;16,W1203&lt;16,V1203&lt;16,U1203&lt;16,T1203&lt;16,R1203&lt;16,Q1203&lt;16,P1203&lt;16,O1203&lt;16,N1203&lt;16,M1203&lt;16,L1203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203" s="262" t="str">
        <f>IF(G1203="","",IF(AR1201="","",IF(E1203&gt;=48,"محروم",IF(H1203="هــ","لازیاته هڅه","بریالی"))))</f>
        <v/>
      </c>
      <c r="J1203" s="655"/>
      <c r="K1203" s="262">
        <f>SUM(L1203:AC1203)</f>
        <v>0</v>
      </c>
      <c r="L1203" s="155"/>
      <c r="M1203" s="155"/>
      <c r="N1203" s="155"/>
      <c r="O1203" s="155"/>
      <c r="P1203" s="155"/>
      <c r="Q1203" s="155"/>
      <c r="R1203" s="155"/>
      <c r="S1203" s="155"/>
      <c r="T1203" s="155"/>
      <c r="U1203" s="155"/>
      <c r="V1203" s="155"/>
      <c r="W1203" s="155"/>
      <c r="X1203" s="155"/>
      <c r="Y1203" s="155"/>
      <c r="Z1203" s="155"/>
      <c r="AA1203" s="155"/>
      <c r="AB1203" s="155"/>
      <c r="AC1203" s="196"/>
      <c r="AD1203" s="224" t="s">
        <v>49</v>
      </c>
      <c r="AE1203" s="738" t="s">
        <v>116</v>
      </c>
      <c r="AF1203" s="729"/>
      <c r="AG1203" s="653"/>
      <c r="AH1203" s="770"/>
      <c r="AI1203" s="685"/>
      <c r="AJ1203" s="775"/>
      <c r="AK1203" s="671"/>
      <c r="AL1203" s="778"/>
      <c r="AM1203" s="775"/>
      <c r="AN1203" s="775"/>
      <c r="AO1203" s="775"/>
      <c r="AP1203" s="781"/>
      <c r="AQ1203" s="781"/>
      <c r="AR1203" s="674"/>
      <c r="AS1203" s="671"/>
    </row>
    <row r="1204" spans="1:45" ht="25.5" hidden="1" customHeight="1">
      <c r="A1204" s="749"/>
      <c r="B1204" s="750"/>
      <c r="C1204" s="279">
        <v>0</v>
      </c>
      <c r="D1204" s="273">
        <v>0</v>
      </c>
      <c r="E1204" s="156" t="str">
        <f>IF(G1204="","",G1204-F1204)</f>
        <v/>
      </c>
      <c r="F1204" s="156" t="str">
        <f>IF(F1205="","",F1205-F1203)</f>
        <v/>
      </c>
      <c r="G1204" s="204" t="str">
        <f>IF(G1205="","",G1205-G1203)</f>
        <v/>
      </c>
      <c r="H1204" s="765" t="str">
        <f>IF(G1205=0,"",IF(E1205&gt;=48,"/",IF(OR(AC1205&lt;40,L1205&lt;40,M1205&lt;40,N1205&lt;40,O1205&lt;40,P1205&lt;40,Q1205&lt;40,R1205&lt;40,T1205&lt;40,U1205&lt;40,V1205&lt;40,W1205&lt;40,X1205&lt;40,Z1205&lt;40,AA1205&lt;40,AB1205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04" s="727" t="str">
        <f>IF(G1205=0,"",IF(E1205&gt;=48,"محروم",IF(AND(#REF!&lt;4,#REF!&gt;0),"مشروط",IF(#REF!&gt;=4,"د ټولګي تکرار",IF(H1204="هـــ","د ټولګي تکرار","د ټولګي لوړتیا")))))</f>
        <v/>
      </c>
      <c r="J1204" s="655"/>
      <c r="K1204" s="424">
        <f>SUM(L1204:AC1204)</f>
        <v>0</v>
      </c>
      <c r="L1204" s="156"/>
      <c r="M1204" s="156"/>
      <c r="N1204" s="156"/>
      <c r="O1204" s="156"/>
      <c r="P1204" s="156"/>
      <c r="Q1204" s="156"/>
      <c r="R1204" s="156"/>
      <c r="S1204" s="156"/>
      <c r="T1204" s="156"/>
      <c r="U1204" s="156"/>
      <c r="V1204" s="156"/>
      <c r="W1204" s="156"/>
      <c r="X1204" s="156"/>
      <c r="Y1204" s="156"/>
      <c r="Z1204" s="156"/>
      <c r="AA1204" s="156"/>
      <c r="AB1204" s="156"/>
      <c r="AC1204" s="198"/>
      <c r="AD1204" s="225" t="s">
        <v>0</v>
      </c>
      <c r="AE1204" s="738"/>
      <c r="AF1204" s="661"/>
      <c r="AG1204" s="653"/>
      <c r="AH1204" s="770"/>
      <c r="AI1204" s="685"/>
      <c r="AJ1204" s="775"/>
      <c r="AK1204" s="671"/>
      <c r="AL1204" s="778"/>
      <c r="AM1204" s="775"/>
      <c r="AN1204" s="775"/>
      <c r="AO1204" s="775"/>
      <c r="AP1204" s="781"/>
      <c r="AQ1204" s="781"/>
      <c r="AR1204" s="674"/>
      <c r="AS1204" s="671"/>
    </row>
    <row r="1205" spans="1:45" ht="25.5" hidden="1" customHeight="1">
      <c r="A1205" s="751"/>
      <c r="B1205" s="752"/>
      <c r="C1205" s="189">
        <f>C1204+C1203</f>
        <v>0</v>
      </c>
      <c r="D1205" s="156">
        <v>0</v>
      </c>
      <c r="E1205" s="156">
        <f>G1205-(C1205+D1205+F1205)</f>
        <v>0</v>
      </c>
      <c r="F1205" s="156"/>
      <c r="G1205" s="188"/>
      <c r="H1205" s="766"/>
      <c r="I1205" s="728"/>
      <c r="J1205" s="715"/>
      <c r="K1205" s="263">
        <f t="shared" ref="K1205:R1205" si="257">SUM(K1204+K1203)</f>
        <v>0</v>
      </c>
      <c r="L1205" s="156">
        <f t="shared" si="257"/>
        <v>0</v>
      </c>
      <c r="M1205" s="189">
        <f t="shared" si="257"/>
        <v>0</v>
      </c>
      <c r="N1205" s="189">
        <f t="shared" si="257"/>
        <v>0</v>
      </c>
      <c r="O1205" s="189">
        <f t="shared" si="257"/>
        <v>0</v>
      </c>
      <c r="P1205" s="189">
        <f t="shared" si="257"/>
        <v>0</v>
      </c>
      <c r="Q1205" s="189">
        <f t="shared" si="257"/>
        <v>0</v>
      </c>
      <c r="R1205" s="189">
        <f t="shared" si="257"/>
        <v>0</v>
      </c>
      <c r="S1205" s="189"/>
      <c r="T1205" s="189">
        <f t="shared" ref="T1205:X1205" si="258">SUM(T1204+T1203)</f>
        <v>0</v>
      </c>
      <c r="U1205" s="189">
        <f t="shared" si="258"/>
        <v>0</v>
      </c>
      <c r="V1205" s="189">
        <f t="shared" si="258"/>
        <v>0</v>
      </c>
      <c r="W1205" s="189">
        <f t="shared" si="258"/>
        <v>0</v>
      </c>
      <c r="X1205" s="189">
        <f t="shared" si="258"/>
        <v>0</v>
      </c>
      <c r="Y1205" s="189"/>
      <c r="Z1205" s="189">
        <f t="shared" ref="Z1205:AB1205" si="259">SUM(Z1204+Z1203)</f>
        <v>0</v>
      </c>
      <c r="AA1205" s="189">
        <f t="shared" si="259"/>
        <v>0</v>
      </c>
      <c r="AB1205" s="189">
        <f t="shared" si="259"/>
        <v>0</v>
      </c>
      <c r="AC1205" s="204">
        <f>SUM(AC1204+AC1203)</f>
        <v>0</v>
      </c>
      <c r="AD1205" s="226" t="s">
        <v>48</v>
      </c>
      <c r="AE1205" s="739"/>
      <c r="AF1205" s="728"/>
      <c r="AG1205" s="654"/>
      <c r="AH1205" s="771"/>
      <c r="AI1205" s="772"/>
      <c r="AJ1205" s="776"/>
      <c r="AK1205" s="672"/>
      <c r="AL1205" s="779"/>
      <c r="AM1205" s="776"/>
      <c r="AN1205" s="776"/>
      <c r="AO1205" s="776"/>
      <c r="AP1205" s="782"/>
      <c r="AQ1205" s="782"/>
      <c r="AR1205" s="675"/>
      <c r="AS1205" s="672"/>
    </row>
    <row r="1206" spans="1:45" ht="15" hidden="1" customHeight="1">
      <c r="A1206" s="704" t="s">
        <v>120</v>
      </c>
      <c r="B1206" s="705"/>
      <c r="C1206" s="705"/>
      <c r="D1206" s="705"/>
      <c r="E1206" s="705"/>
      <c r="F1206" s="705"/>
      <c r="G1206" s="705"/>
      <c r="H1206" s="705"/>
      <c r="I1206" s="705"/>
      <c r="J1206" s="705"/>
      <c r="K1206" s="704" t="s">
        <v>119</v>
      </c>
      <c r="L1206" s="705"/>
      <c r="M1206" s="705"/>
      <c r="N1206" s="705"/>
      <c r="O1206" s="705"/>
      <c r="P1206" s="705"/>
      <c r="Q1206" s="705"/>
      <c r="R1206" s="705"/>
      <c r="S1206" s="705"/>
      <c r="T1206" s="705"/>
      <c r="U1206" s="705"/>
      <c r="V1206" s="705"/>
      <c r="W1206" s="705"/>
      <c r="X1206" s="705"/>
      <c r="Y1206" s="705"/>
      <c r="Z1206" s="705"/>
      <c r="AA1206" s="705"/>
      <c r="AB1206" s="705"/>
      <c r="AC1206" s="717"/>
      <c r="AD1206" s="718" t="s">
        <v>118</v>
      </c>
      <c r="AE1206" s="719"/>
      <c r="AF1206" s="719"/>
      <c r="AG1206" s="719"/>
      <c r="AH1206" s="719"/>
      <c r="AI1206" s="719"/>
      <c r="AJ1206" s="719"/>
      <c r="AK1206" s="719"/>
      <c r="AL1206" s="719"/>
      <c r="AM1206" s="719"/>
      <c r="AN1206" s="719"/>
      <c r="AO1206" s="719"/>
      <c r="AP1206" s="719"/>
      <c r="AQ1206" s="719"/>
      <c r="AR1206" s="719"/>
      <c r="AS1206" s="720"/>
    </row>
    <row r="1207" spans="1:45" ht="15.75" hidden="1" customHeight="1" thickBot="1">
      <c r="A1207" s="212"/>
      <c r="B1207" s="213"/>
      <c r="C1207" s="152"/>
      <c r="D1207" s="152"/>
      <c r="E1207" s="152"/>
      <c r="F1207" s="152"/>
      <c r="G1207" s="152"/>
      <c r="H1207" s="152"/>
      <c r="I1207" s="219"/>
      <c r="J1207" s="152"/>
      <c r="K1207" s="219"/>
      <c r="L1207" s="152"/>
      <c r="M1207" s="152"/>
      <c r="N1207" s="152"/>
      <c r="O1207" s="152"/>
      <c r="P1207" s="152"/>
      <c r="Q1207" s="152"/>
      <c r="R1207" s="152"/>
      <c r="S1207" s="152"/>
      <c r="T1207" s="152"/>
      <c r="U1207" s="152"/>
      <c r="V1207" s="152"/>
      <c r="W1207" s="152"/>
      <c r="X1207" s="152"/>
      <c r="Y1207" s="152"/>
      <c r="Z1207" s="152"/>
      <c r="AA1207" s="152"/>
      <c r="AB1207" s="152"/>
      <c r="AC1207" s="152"/>
      <c r="AD1207" s="227"/>
      <c r="AE1207" s="227"/>
      <c r="AF1207" s="219"/>
      <c r="AG1207" s="254"/>
      <c r="AH1207" s="213"/>
      <c r="AI1207" s="88"/>
      <c r="AJ1207" s="88"/>
      <c r="AK1207" s="88"/>
      <c r="AL1207" s="88"/>
      <c r="AM1207" s="88"/>
      <c r="AN1207" s="88"/>
      <c r="AO1207" s="88"/>
      <c r="AP1207" s="773" t="s">
        <v>58</v>
      </c>
      <c r="AQ1207" s="773"/>
      <c r="AR1207" s="773"/>
      <c r="AS1207" s="774"/>
    </row>
    <row r="1208" spans="1:45" ht="37.5" hidden="1" customHeight="1" thickBot="1">
      <c r="A1208" s="747" t="s">
        <v>61</v>
      </c>
      <c r="B1208" s="748"/>
      <c r="C1208" s="190">
        <v>0</v>
      </c>
      <c r="D1208" s="154">
        <v>0</v>
      </c>
      <c r="E1208" s="154">
        <f>G1208-(C1208+D1208+F1208)</f>
        <v>0</v>
      </c>
      <c r="F1208" s="154"/>
      <c r="G1208" s="191"/>
      <c r="H1208" s="192" t="str">
        <f>IF(E1208&gt;=48,"/",IF(AR1208="","",IF(OR(AC1208&lt;40,L1208&lt;40,M1208&lt;40,N1208&lt;40,O1208&lt;40,P1208&lt;40,Q1208&lt;40,R1208&lt;40,S1208&lt;40,T1208&lt;40,U1208&lt;40,V1208&lt;40,W1208&lt;40,X1208&lt;40,Z1208&lt;40,AA1208&lt;40,AB1208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08" s="205" t="str">
        <f>IF(E1208&gt;=48,"محروم",IF(AR1208="","",IF(AND(#REF!&lt;4,#REF!&gt;0),"مشروط",IF(#REF!&gt;=4,"د ټولګي تکرار",IF(H1208="هـــ","د ټولګي تکرار","د ټولګي لوړتیا")))))</f>
        <v/>
      </c>
      <c r="J1208" s="758">
        <f>(K1208+K1209+K1212)/49</f>
        <v>0</v>
      </c>
      <c r="K1208" s="205">
        <f>SUM(L1208:AC1208)</f>
        <v>0</v>
      </c>
      <c r="L1208" s="154"/>
      <c r="M1208" s="190"/>
      <c r="N1208" s="190"/>
      <c r="O1208" s="190"/>
      <c r="P1208" s="190"/>
      <c r="Q1208" s="190"/>
      <c r="R1208" s="190"/>
      <c r="S1208" s="190"/>
      <c r="T1208" s="190"/>
      <c r="U1208" s="190"/>
      <c r="V1208" s="190"/>
      <c r="W1208" s="190"/>
      <c r="X1208" s="190"/>
      <c r="Y1208" s="190"/>
      <c r="Z1208" s="190"/>
      <c r="AA1208" s="190"/>
      <c r="AB1208" s="190"/>
      <c r="AC1208" s="193"/>
      <c r="AD1208" s="745" t="s">
        <v>114</v>
      </c>
      <c r="AE1208" s="746"/>
      <c r="AF1208" s="205"/>
      <c r="AG1208" s="735" t="s">
        <v>38</v>
      </c>
      <c r="AH1208" s="769"/>
      <c r="AI1208" s="763" t="s">
        <v>52</v>
      </c>
      <c r="AJ1208" s="759"/>
      <c r="AK1208" s="670"/>
      <c r="AL1208" s="777"/>
      <c r="AM1208" s="759"/>
      <c r="AN1208" s="759"/>
      <c r="AO1208" s="759"/>
      <c r="AP1208" s="780"/>
      <c r="AQ1208" s="780"/>
      <c r="AR1208" s="673"/>
      <c r="AS1208" s="670">
        <v>82</v>
      </c>
    </row>
    <row r="1209" spans="1:45" ht="37.5" hidden="1" customHeight="1" thickBot="1">
      <c r="A1209" s="749"/>
      <c r="B1209" s="750"/>
      <c r="C1209" s="190">
        <v>0</v>
      </c>
      <c r="D1209" s="154">
        <v>0</v>
      </c>
      <c r="E1209" s="154">
        <f>G1209-(C1209+D1209+F1209)</f>
        <v>0</v>
      </c>
      <c r="F1209" s="154"/>
      <c r="G1209" s="191"/>
      <c r="H1209" s="192" t="str">
        <f>IF(E1209&gt;=48,"/",IF(AR1208="","",IF(OR(AC1209&lt;40,L1209&lt;40,M1209&lt;40,N1209&lt;40,O1209&lt;40,P1209&lt;40,Q1209&lt;40,R1209&lt;40,T1209&lt;40,U1209&lt;40,V1209&lt;40,W1209&lt;40,X1209&lt;40,Z1209&lt;40,AA1209&lt;40,AB1209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09" s="205" t="str">
        <f>IF(E1209&gt;=48,"محروم",IF(AR1208="","",IF(AND(#REF!&lt;4,#REF!&gt;0),"مشروط",IF(#REF!&gt;=4,"د ټولګي تکرار",IF(H1209="هـــ","د ټولګي تکرار","د ټولګي لوړتیا")))))</f>
        <v/>
      </c>
      <c r="J1209" s="655"/>
      <c r="K1209" s="420">
        <f>SUM(L1209:AC1209)</f>
        <v>0</v>
      </c>
      <c r="L1209" s="419"/>
      <c r="M1209" s="194"/>
      <c r="N1209" s="194"/>
      <c r="O1209" s="194"/>
      <c r="P1209" s="194"/>
      <c r="Q1209" s="194"/>
      <c r="R1209" s="194"/>
      <c r="S1209" s="194"/>
      <c r="T1209" s="154"/>
      <c r="U1209" s="194"/>
      <c r="V1209" s="194"/>
      <c r="W1209" s="194"/>
      <c r="X1209" s="194"/>
      <c r="Y1209" s="194"/>
      <c r="Z1209" s="194"/>
      <c r="AA1209" s="194"/>
      <c r="AB1209" s="194"/>
      <c r="AC1209" s="195"/>
      <c r="AD1209" s="724" t="s">
        <v>115</v>
      </c>
      <c r="AE1209" s="725"/>
      <c r="AF1209" s="205"/>
      <c r="AG1209" s="653"/>
      <c r="AH1209" s="770"/>
      <c r="AI1209" s="685"/>
      <c r="AJ1209" s="775"/>
      <c r="AK1209" s="671"/>
      <c r="AL1209" s="778"/>
      <c r="AM1209" s="775"/>
      <c r="AN1209" s="775"/>
      <c r="AO1209" s="775"/>
      <c r="AP1209" s="781"/>
      <c r="AQ1209" s="781"/>
      <c r="AR1209" s="674"/>
      <c r="AS1209" s="671"/>
    </row>
    <row r="1210" spans="1:45" ht="37.5" hidden="1" customHeight="1">
      <c r="A1210" s="749"/>
      <c r="B1210" s="750"/>
      <c r="C1210" s="197">
        <v>0</v>
      </c>
      <c r="D1210" s="155">
        <v>0</v>
      </c>
      <c r="E1210" s="422">
        <f>G1210-(F1210+C1210+D1210)</f>
        <v>0</v>
      </c>
      <c r="F1210" s="422"/>
      <c r="G1210" s="196"/>
      <c r="H1210" s="197" t="str">
        <f>IF(G1210="","",IF(AR1208="","",IF(E1210&gt;=48,"/",IF(OR(AC1210&lt;16,AB1210&lt;16,AA1210&lt;16,Z1210&lt;16,X1210&lt;16,W1210&lt;16,V1210&lt;16,U1210&lt;16,T1210&lt;16,R1210&lt;16,Q1210&lt;16,P1210&lt;16,O1210&lt;16,N1210&lt;16,M1210&lt;16,L1210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210" s="262" t="str">
        <f>IF(G1210="","",IF(AR1208="","",IF(E1210&gt;=48,"محروم",IF(H1210="هــ","لازیاته هڅه","بریالی"))))</f>
        <v/>
      </c>
      <c r="J1210" s="655"/>
      <c r="K1210" s="262">
        <f>SUM(L1210:AC1210)</f>
        <v>0</v>
      </c>
      <c r="L1210" s="155"/>
      <c r="M1210" s="155"/>
      <c r="N1210" s="155"/>
      <c r="O1210" s="155"/>
      <c r="P1210" s="155"/>
      <c r="Q1210" s="155"/>
      <c r="R1210" s="155"/>
      <c r="S1210" s="155"/>
      <c r="T1210" s="155"/>
      <c r="U1210" s="155"/>
      <c r="V1210" s="155"/>
      <c r="W1210" s="155"/>
      <c r="X1210" s="155"/>
      <c r="Y1210" s="155"/>
      <c r="Z1210" s="155"/>
      <c r="AA1210" s="155"/>
      <c r="AB1210" s="155"/>
      <c r="AC1210" s="196"/>
      <c r="AD1210" s="224" t="s">
        <v>49</v>
      </c>
      <c r="AE1210" s="738" t="s">
        <v>116</v>
      </c>
      <c r="AF1210" s="729"/>
      <c r="AG1210" s="653"/>
      <c r="AH1210" s="770"/>
      <c r="AI1210" s="685"/>
      <c r="AJ1210" s="775"/>
      <c r="AK1210" s="671"/>
      <c r="AL1210" s="778"/>
      <c r="AM1210" s="775"/>
      <c r="AN1210" s="775"/>
      <c r="AO1210" s="775"/>
      <c r="AP1210" s="781"/>
      <c r="AQ1210" s="781"/>
      <c r="AR1210" s="674"/>
      <c r="AS1210" s="671"/>
    </row>
    <row r="1211" spans="1:45" ht="25.5" hidden="1" customHeight="1">
      <c r="A1211" s="749"/>
      <c r="B1211" s="750"/>
      <c r="C1211" s="279">
        <v>0</v>
      </c>
      <c r="D1211" s="273">
        <v>0</v>
      </c>
      <c r="E1211" s="156" t="str">
        <f>IF(G1211="","",G1211-F1211)</f>
        <v/>
      </c>
      <c r="F1211" s="156" t="str">
        <f>IF(F1212="","",F1212-F1210)</f>
        <v/>
      </c>
      <c r="G1211" s="204" t="str">
        <f>IF(G1212="","",G1212-G1210)</f>
        <v/>
      </c>
      <c r="H1211" s="765" t="str">
        <f>IF(G1212=0,"",IF(E1212&gt;=48,"/",IF(OR(AC1212&lt;40,L1212&lt;40,M1212&lt;40,N1212&lt;40,O1212&lt;40,P1212&lt;40,Q1212&lt;40,R1212&lt;40,T1212&lt;40,U1212&lt;40,V1212&lt;40,W1212&lt;40,X1212&lt;40,Z1212&lt;40,AA1212&lt;40,AB1212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11" s="727" t="str">
        <f>IF(G1212=0,"",IF(E1212&gt;=48,"محروم",IF(AND(#REF!&lt;4,#REF!&gt;0),"مشروط",IF(#REF!&gt;=4,"د ټولګي تکرار",IF(H1211="هـــ","د ټولګي تکرار","د ټولګي لوړتیا")))))</f>
        <v/>
      </c>
      <c r="J1211" s="655"/>
      <c r="K1211" s="424">
        <f>SUM(L1211:AC1211)</f>
        <v>0</v>
      </c>
      <c r="L1211" s="156"/>
      <c r="M1211" s="156"/>
      <c r="N1211" s="156"/>
      <c r="O1211" s="156"/>
      <c r="P1211" s="156"/>
      <c r="Q1211" s="156"/>
      <c r="R1211" s="156"/>
      <c r="S1211" s="156"/>
      <c r="T1211" s="156"/>
      <c r="U1211" s="156"/>
      <c r="V1211" s="156"/>
      <c r="W1211" s="156"/>
      <c r="X1211" s="156"/>
      <c r="Y1211" s="156"/>
      <c r="Z1211" s="156"/>
      <c r="AA1211" s="156"/>
      <c r="AB1211" s="156"/>
      <c r="AC1211" s="198"/>
      <c r="AD1211" s="225" t="s">
        <v>0</v>
      </c>
      <c r="AE1211" s="738"/>
      <c r="AF1211" s="661"/>
      <c r="AG1211" s="653"/>
      <c r="AH1211" s="770"/>
      <c r="AI1211" s="685"/>
      <c r="AJ1211" s="775"/>
      <c r="AK1211" s="671"/>
      <c r="AL1211" s="778"/>
      <c r="AM1211" s="775"/>
      <c r="AN1211" s="775"/>
      <c r="AO1211" s="775"/>
      <c r="AP1211" s="781"/>
      <c r="AQ1211" s="781"/>
      <c r="AR1211" s="674"/>
      <c r="AS1211" s="671"/>
    </row>
    <row r="1212" spans="1:45" ht="25.5" hidden="1" customHeight="1">
      <c r="A1212" s="751"/>
      <c r="B1212" s="752"/>
      <c r="C1212" s="189">
        <f>C1211+C1210</f>
        <v>0</v>
      </c>
      <c r="D1212" s="156">
        <v>0</v>
      </c>
      <c r="E1212" s="156">
        <f>G1212-(C1212+D1212+F1212)</f>
        <v>0</v>
      </c>
      <c r="F1212" s="156"/>
      <c r="G1212" s="188"/>
      <c r="H1212" s="766"/>
      <c r="I1212" s="728"/>
      <c r="J1212" s="715"/>
      <c r="K1212" s="263">
        <f t="shared" ref="K1212:R1212" si="260">SUM(K1211+K1210)</f>
        <v>0</v>
      </c>
      <c r="L1212" s="156">
        <f t="shared" si="260"/>
        <v>0</v>
      </c>
      <c r="M1212" s="189">
        <f t="shared" si="260"/>
        <v>0</v>
      </c>
      <c r="N1212" s="189">
        <f t="shared" si="260"/>
        <v>0</v>
      </c>
      <c r="O1212" s="189">
        <f t="shared" si="260"/>
        <v>0</v>
      </c>
      <c r="P1212" s="189">
        <f t="shared" si="260"/>
        <v>0</v>
      </c>
      <c r="Q1212" s="189">
        <f t="shared" si="260"/>
        <v>0</v>
      </c>
      <c r="R1212" s="189">
        <f t="shared" si="260"/>
        <v>0</v>
      </c>
      <c r="S1212" s="189"/>
      <c r="T1212" s="189">
        <f t="shared" ref="T1212:X1212" si="261">SUM(T1211+T1210)</f>
        <v>0</v>
      </c>
      <c r="U1212" s="189">
        <f t="shared" si="261"/>
        <v>0</v>
      </c>
      <c r="V1212" s="189">
        <f t="shared" si="261"/>
        <v>0</v>
      </c>
      <c r="W1212" s="189">
        <f t="shared" si="261"/>
        <v>0</v>
      </c>
      <c r="X1212" s="189">
        <f t="shared" si="261"/>
        <v>0</v>
      </c>
      <c r="Y1212" s="189"/>
      <c r="Z1212" s="189">
        <f t="shared" ref="Z1212:AB1212" si="262">SUM(Z1211+Z1210)</f>
        <v>0</v>
      </c>
      <c r="AA1212" s="189">
        <f t="shared" si="262"/>
        <v>0</v>
      </c>
      <c r="AB1212" s="189">
        <f t="shared" si="262"/>
        <v>0</v>
      </c>
      <c r="AC1212" s="204">
        <f>SUM(AC1211+AC1210)</f>
        <v>0</v>
      </c>
      <c r="AD1212" s="226" t="s">
        <v>48</v>
      </c>
      <c r="AE1212" s="739"/>
      <c r="AF1212" s="728"/>
      <c r="AG1212" s="654"/>
      <c r="AH1212" s="771"/>
      <c r="AI1212" s="772"/>
      <c r="AJ1212" s="776"/>
      <c r="AK1212" s="672"/>
      <c r="AL1212" s="779"/>
      <c r="AM1212" s="776"/>
      <c r="AN1212" s="776"/>
      <c r="AO1212" s="776"/>
      <c r="AP1212" s="782"/>
      <c r="AQ1212" s="782"/>
      <c r="AR1212" s="675"/>
      <c r="AS1212" s="672"/>
    </row>
    <row r="1213" spans="1:45" ht="15" hidden="1" customHeight="1">
      <c r="A1213" s="785" t="s">
        <v>120</v>
      </c>
      <c r="B1213" s="705"/>
      <c r="C1213" s="705"/>
      <c r="D1213" s="705"/>
      <c r="E1213" s="705"/>
      <c r="F1213" s="705"/>
      <c r="G1213" s="705"/>
      <c r="H1213" s="705"/>
      <c r="I1213" s="705"/>
      <c r="J1213" s="705"/>
      <c r="K1213" s="704" t="s">
        <v>119</v>
      </c>
      <c r="L1213" s="705"/>
      <c r="M1213" s="705"/>
      <c r="N1213" s="705"/>
      <c r="O1213" s="705"/>
      <c r="P1213" s="705"/>
      <c r="Q1213" s="705"/>
      <c r="R1213" s="705"/>
      <c r="S1213" s="705"/>
      <c r="T1213" s="705"/>
      <c r="U1213" s="705"/>
      <c r="V1213" s="705"/>
      <c r="W1213" s="705"/>
      <c r="X1213" s="705"/>
      <c r="Y1213" s="705"/>
      <c r="Z1213" s="705"/>
      <c r="AA1213" s="705"/>
      <c r="AB1213" s="705"/>
      <c r="AC1213" s="717"/>
      <c r="AD1213" s="718" t="s">
        <v>118</v>
      </c>
      <c r="AE1213" s="719"/>
      <c r="AF1213" s="719"/>
      <c r="AG1213" s="719"/>
      <c r="AH1213" s="719"/>
      <c r="AI1213" s="719"/>
      <c r="AJ1213" s="719"/>
      <c r="AK1213" s="719"/>
      <c r="AL1213" s="719"/>
      <c r="AM1213" s="719"/>
      <c r="AN1213" s="719"/>
      <c r="AO1213" s="719"/>
      <c r="AP1213" s="719"/>
      <c r="AQ1213" s="719"/>
      <c r="AR1213" s="719"/>
      <c r="AS1213" s="720"/>
    </row>
    <row r="1214" spans="1:45" ht="15.75" hidden="1" customHeight="1" thickBot="1">
      <c r="A1214" s="212"/>
      <c r="B1214" s="213"/>
      <c r="C1214" s="152"/>
      <c r="D1214" s="152"/>
      <c r="E1214" s="152"/>
      <c r="F1214" s="152"/>
      <c r="G1214" s="152"/>
      <c r="H1214" s="152"/>
      <c r="I1214" s="219"/>
      <c r="J1214" s="152"/>
      <c r="K1214" s="219"/>
      <c r="L1214" s="152"/>
      <c r="M1214" s="152"/>
      <c r="N1214" s="152"/>
      <c r="O1214" s="152"/>
      <c r="P1214" s="152"/>
      <c r="Q1214" s="152"/>
      <c r="R1214" s="152"/>
      <c r="S1214" s="152"/>
      <c r="T1214" s="152"/>
      <c r="U1214" s="152"/>
      <c r="V1214" s="152"/>
      <c r="W1214" s="152"/>
      <c r="X1214" s="152"/>
      <c r="Y1214" s="152"/>
      <c r="Z1214" s="152"/>
      <c r="AA1214" s="152"/>
      <c r="AB1214" s="152"/>
      <c r="AC1214" s="152"/>
      <c r="AD1214" s="227"/>
      <c r="AE1214" s="227"/>
      <c r="AF1214" s="219"/>
      <c r="AG1214" s="254"/>
      <c r="AH1214" s="213"/>
      <c r="AI1214" s="88"/>
      <c r="AJ1214" s="88"/>
      <c r="AK1214" s="88"/>
      <c r="AL1214" s="88"/>
      <c r="AM1214" s="88"/>
      <c r="AN1214" s="88"/>
      <c r="AO1214" s="88"/>
      <c r="AP1214" s="773" t="s">
        <v>58</v>
      </c>
      <c r="AQ1214" s="773"/>
      <c r="AR1214" s="773"/>
      <c r="AS1214" s="774"/>
    </row>
    <row r="1215" spans="1:45" ht="15" hidden="1" customHeight="1">
      <c r="A1215" s="698" t="s">
        <v>151</v>
      </c>
      <c r="B1215" s="698"/>
      <c r="C1215" s="698"/>
      <c r="D1215" s="698"/>
      <c r="E1215" s="698"/>
      <c r="F1215" s="698"/>
      <c r="G1215" s="199"/>
      <c r="H1215" s="703" t="s">
        <v>152</v>
      </c>
      <c r="I1215" s="703"/>
      <c r="J1215" s="703"/>
      <c r="K1215" s="703"/>
      <c r="L1215" s="703"/>
      <c r="M1215" s="703"/>
      <c r="N1215" s="703"/>
      <c r="O1215" s="199"/>
      <c r="P1215" s="703" t="s">
        <v>153</v>
      </c>
      <c r="Q1215" s="703"/>
      <c r="R1215" s="703"/>
      <c r="S1215" s="703"/>
      <c r="T1215" s="703"/>
      <c r="U1215" s="703"/>
      <c r="V1215" s="703"/>
      <c r="W1215" s="703"/>
      <c r="X1215" s="703"/>
      <c r="Y1215" s="199"/>
      <c r="Z1215" s="730" t="str">
        <f>Z27</f>
        <v>ولسوالۍ تائيدي:</v>
      </c>
      <c r="AA1215" s="730"/>
      <c r="AB1215" s="730"/>
      <c r="AC1215" s="730"/>
      <c r="AD1215" s="730"/>
      <c r="AE1215" s="730"/>
      <c r="AF1215" s="730"/>
      <c r="AG1215" s="730"/>
      <c r="AH1215" s="281"/>
      <c r="AI1215" s="730" t="s">
        <v>154</v>
      </c>
      <c r="AJ1215" s="730"/>
      <c r="AK1215" s="730"/>
      <c r="AL1215" s="730"/>
      <c r="AM1215" s="730"/>
      <c r="AN1215" s="730"/>
      <c r="AO1215" s="730"/>
      <c r="AP1215" s="730"/>
      <c r="AQ1215" s="730"/>
      <c r="AR1215" s="274"/>
      <c r="AS1215" s="274"/>
    </row>
    <row r="1216" spans="1:45" ht="15" hidden="1" customHeight="1">
      <c r="A1216" s="214"/>
      <c r="B1216" s="214"/>
      <c r="C1216" s="153"/>
      <c r="D1216" s="153"/>
      <c r="E1216" s="153"/>
      <c r="F1216" s="153"/>
      <c r="G1216" s="153"/>
      <c r="H1216" s="153"/>
      <c r="I1216" s="220"/>
      <c r="J1216" s="153"/>
      <c r="K1216" s="220"/>
      <c r="L1216" s="153"/>
      <c r="M1216" s="153"/>
      <c r="N1216" s="153"/>
      <c r="O1216" s="153"/>
      <c r="P1216" s="153"/>
      <c r="Q1216" s="153"/>
      <c r="R1216" s="153"/>
      <c r="S1216" s="153"/>
      <c r="T1216" s="153"/>
      <c r="U1216" s="153"/>
      <c r="V1216" s="153"/>
      <c r="W1216" s="153"/>
      <c r="X1216" s="153"/>
      <c r="Y1216" s="153"/>
      <c r="Z1216" s="153"/>
      <c r="AA1216" s="153"/>
      <c r="AB1216" s="153"/>
      <c r="AC1216" s="153"/>
      <c r="AD1216" s="228"/>
      <c r="AE1216" s="228"/>
      <c r="AF1216" s="220"/>
      <c r="AG1216" s="255"/>
      <c r="AH1216" s="214"/>
      <c r="AI1216" s="90"/>
      <c r="AJ1216" s="90"/>
      <c r="AK1216" s="90"/>
      <c r="AL1216" s="90"/>
      <c r="AM1216" s="90"/>
      <c r="AN1216" s="90"/>
      <c r="AO1216" s="90"/>
      <c r="AP1216" s="274"/>
      <c r="AQ1216" s="274"/>
      <c r="AR1216" s="274"/>
      <c r="AS1216" s="274"/>
    </row>
    <row r="1217" spans="1:45" ht="15" hidden="1" customHeight="1">
      <c r="A1217" s="215"/>
      <c r="B1217" s="215"/>
      <c r="C1217" s="200"/>
      <c r="D1217" s="200"/>
      <c r="E1217" s="200"/>
      <c r="F1217" s="200"/>
      <c r="G1217" s="200"/>
      <c r="H1217" s="200"/>
      <c r="I1217" s="220"/>
      <c r="J1217" s="200"/>
      <c r="K1217" s="221"/>
      <c r="L1217" s="200"/>
      <c r="M1217" s="200"/>
      <c r="N1217" s="201"/>
      <c r="O1217" s="201"/>
      <c r="P1217" s="200"/>
      <c r="Q1217" s="200"/>
      <c r="R1217" s="200"/>
      <c r="S1217" s="200"/>
      <c r="T1217" s="200"/>
      <c r="U1217" s="200"/>
      <c r="V1217" s="200"/>
      <c r="W1217" s="200"/>
      <c r="X1217" s="201"/>
      <c r="Y1217" s="201"/>
      <c r="Z1217" s="201"/>
      <c r="AA1217" s="200"/>
      <c r="AB1217" s="200"/>
      <c r="AC1217" s="200"/>
      <c r="AD1217" s="229"/>
      <c r="AE1217" s="229"/>
      <c r="AF1217" s="220"/>
      <c r="AG1217" s="256"/>
      <c r="AH1217" s="277"/>
      <c r="AI1217" s="251"/>
      <c r="AJ1217" s="98"/>
      <c r="AK1217" s="6"/>
      <c r="AL1217" s="6"/>
      <c r="AM1217" s="6"/>
      <c r="AN1217" s="6"/>
      <c r="AO1217" s="6"/>
      <c r="AP1217" s="6"/>
      <c r="AQ1217" s="6"/>
      <c r="AR1217" s="6"/>
      <c r="AS1217" s="6"/>
    </row>
    <row r="1218" spans="1:45" ht="15.75" hidden="1" customHeight="1" thickBot="1">
      <c r="A1218" s="216"/>
      <c r="B1218" s="216"/>
      <c r="C1218" s="202"/>
      <c r="D1218" s="202"/>
      <c r="E1218" s="202"/>
      <c r="F1218" s="202"/>
      <c r="G1218" s="202"/>
      <c r="H1218" s="202"/>
      <c r="J1218" s="202"/>
      <c r="K1218" s="222"/>
      <c r="L1218" s="202"/>
      <c r="M1218" s="202"/>
      <c r="N1218" s="202"/>
      <c r="O1218" s="203"/>
      <c r="P1218" s="202"/>
      <c r="Q1218" s="202"/>
      <c r="R1218" s="202"/>
      <c r="S1218" s="202"/>
      <c r="T1218" s="202"/>
      <c r="U1218" s="202"/>
      <c r="V1218" s="202"/>
      <c r="W1218" s="202"/>
      <c r="X1218" s="203"/>
      <c r="Y1218" s="203"/>
      <c r="Z1218" s="203"/>
      <c r="AA1218" s="202"/>
      <c r="AB1218" s="202"/>
      <c r="AC1218" s="202"/>
      <c r="AD1218" s="230"/>
      <c r="AE1218" s="230"/>
      <c r="AF1218" s="222"/>
      <c r="AG1218" s="257"/>
      <c r="AH1218" s="278"/>
      <c r="AI1218" s="252"/>
      <c r="AJ1218" s="118"/>
      <c r="AK1218" s="100"/>
      <c r="AL1218" s="100"/>
      <c r="AM1218" s="100"/>
      <c r="AN1218" s="100"/>
      <c r="AO1218" s="100"/>
      <c r="AP1218" s="100"/>
      <c r="AQ1218" s="100"/>
      <c r="AR1218" s="100"/>
      <c r="AS1218" s="100"/>
    </row>
    <row r="1219" spans="1:45" ht="14.25" hidden="1" customHeight="1">
      <c r="A1219" s="1" t="s">
        <v>0</v>
      </c>
      <c r="B1219" s="206" t="s">
        <v>1</v>
      </c>
      <c r="C1219" s="697" t="s">
        <v>2</v>
      </c>
      <c r="D1219" s="657"/>
      <c r="E1219" s="657"/>
      <c r="F1219" s="657"/>
      <c r="G1219" s="658"/>
      <c r="H1219" s="183" t="s">
        <v>60</v>
      </c>
      <c r="I1219" s="284"/>
      <c r="J1219" s="423"/>
      <c r="K1219" s="287"/>
      <c r="L1219" s="149"/>
      <c r="M1219" s="149"/>
      <c r="N1219" s="149"/>
      <c r="O1219" s="149"/>
      <c r="P1219" s="149"/>
      <c r="Q1219" s="149"/>
      <c r="R1219" s="149"/>
      <c r="S1219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219" s="768"/>
      <c r="U1219" s="768"/>
      <c r="V1219" s="768"/>
      <c r="W1219" s="768"/>
      <c r="X1219" s="768"/>
      <c r="Y1219" s="768"/>
      <c r="Z1219" s="768"/>
      <c r="AA1219" s="768"/>
      <c r="AB1219" s="768"/>
      <c r="AC1219" s="768"/>
      <c r="AD1219" s="768"/>
      <c r="AE1219" s="768"/>
      <c r="AF1219" s="768"/>
      <c r="AG1219" s="768"/>
      <c r="AH1219" s="768"/>
      <c r="AI1219" s="768"/>
      <c r="AJ1219" s="2"/>
      <c r="AK1219" s="2"/>
      <c r="AL1219" s="94"/>
      <c r="AM1219" s="94"/>
      <c r="AN1219" s="94"/>
      <c r="AO1219" s="94"/>
      <c r="AP1219" s="94"/>
      <c r="AQ1219" s="94"/>
      <c r="AR1219" s="94"/>
      <c r="AS1219" s="2"/>
    </row>
    <row r="1220" spans="1:45" ht="14.25" hidden="1" customHeight="1">
      <c r="A1220" s="207">
        <f>A2</f>
        <v>70</v>
      </c>
      <c r="B1220" s="208">
        <f>B2</f>
        <v>0</v>
      </c>
      <c r="C1220" s="679" t="s">
        <v>3</v>
      </c>
      <c r="D1220" s="680"/>
      <c r="E1220" s="680"/>
      <c r="F1220" s="680"/>
      <c r="G1220" s="681"/>
      <c r="H1220" s="767" t="s">
        <v>59</v>
      </c>
      <c r="I1220" s="716"/>
      <c r="J1220" s="716"/>
      <c r="K1220" s="716"/>
      <c r="L1220" s="716"/>
      <c r="M1220" s="716"/>
      <c r="N1220" s="786" t="s">
        <v>169</v>
      </c>
      <c r="O1220" s="786"/>
      <c r="P1220" s="786"/>
      <c r="Q1220" s="786"/>
      <c r="R1220" s="786"/>
      <c r="S1220" s="768"/>
      <c r="T1220" s="768"/>
      <c r="U1220" s="768"/>
      <c r="V1220" s="768"/>
      <c r="W1220" s="768"/>
      <c r="X1220" s="768"/>
      <c r="Y1220" s="768"/>
      <c r="Z1220" s="768"/>
      <c r="AA1220" s="768"/>
      <c r="AB1220" s="768"/>
      <c r="AC1220" s="768"/>
      <c r="AD1220" s="768"/>
      <c r="AE1220" s="768"/>
      <c r="AF1220" s="768"/>
      <c r="AG1220" s="768"/>
      <c r="AH1220" s="768"/>
      <c r="AI1220" s="768"/>
      <c r="AJ1220" s="2"/>
      <c r="AK1220" s="2"/>
      <c r="AL1220" s="39"/>
      <c r="AM1220" s="39"/>
      <c r="AN1220" s="39"/>
      <c r="AO1220" s="39"/>
      <c r="AP1220" s="39"/>
      <c r="AQ1220" s="39"/>
      <c r="AR1220" s="13"/>
      <c r="AS1220" s="2"/>
    </row>
    <row r="1221" spans="1:45" ht="14.25" hidden="1" customHeight="1">
      <c r="A1221" s="207">
        <f>A1223+A1222+A1224</f>
        <v>0</v>
      </c>
      <c r="B1221" s="209">
        <f>B1223+B1222</f>
        <v>0</v>
      </c>
      <c r="C1221" s="679" t="s">
        <v>4</v>
      </c>
      <c r="D1221" s="680"/>
      <c r="E1221" s="680"/>
      <c r="F1221" s="680"/>
      <c r="G1221" s="681"/>
      <c r="H1221" s="767" t="s">
        <v>68</v>
      </c>
      <c r="I1221" s="716"/>
      <c r="J1221" s="716"/>
      <c r="K1221" s="716"/>
      <c r="L1221" s="716"/>
      <c r="M1221" s="716"/>
      <c r="N1221" s="786"/>
      <c r="O1221" s="786"/>
      <c r="P1221" s="786"/>
      <c r="Q1221" s="786"/>
      <c r="R1221" s="786"/>
      <c r="S1221" s="768"/>
      <c r="T1221" s="768"/>
      <c r="U1221" s="768"/>
      <c r="V1221" s="768"/>
      <c r="W1221" s="768"/>
      <c r="X1221" s="768"/>
      <c r="Y1221" s="768"/>
      <c r="Z1221" s="768"/>
      <c r="AA1221" s="768"/>
      <c r="AB1221" s="768"/>
      <c r="AC1221" s="768"/>
      <c r="AD1221" s="768"/>
      <c r="AE1221" s="768"/>
      <c r="AF1221" s="768"/>
      <c r="AG1221" s="768"/>
      <c r="AH1221" s="768"/>
      <c r="AI1221" s="768"/>
      <c r="AJ1221" s="2"/>
      <c r="AK1221" s="2"/>
      <c r="AL1221" s="89"/>
      <c r="AM1221" s="89"/>
      <c r="AN1221" s="744" t="s">
        <v>150</v>
      </c>
      <c r="AO1221" s="744"/>
      <c r="AP1221" s="744"/>
      <c r="AQ1221" s="744"/>
      <c r="AR1221" s="744"/>
      <c r="AS1221" s="744"/>
    </row>
    <row r="1222" spans="1:45" ht="14.25" hidden="1" customHeight="1">
      <c r="A1222" s="182">
        <f>COUNTIF(I11:I2718,"د ټولګي لوړتیا")/3</f>
        <v>0</v>
      </c>
      <c r="B1222" s="209">
        <f>COUNTIF(I11:I2718,"بریالی")</f>
        <v>0</v>
      </c>
      <c r="C1222" s="679" t="s">
        <v>39</v>
      </c>
      <c r="D1222" s="680"/>
      <c r="E1222" s="680"/>
      <c r="F1222" s="680"/>
      <c r="G1222" s="681"/>
      <c r="H1222" s="183"/>
      <c r="I1222" s="284"/>
      <c r="J1222" s="423"/>
      <c r="K1222" s="287"/>
      <c r="L1222" s="149"/>
      <c r="M1222" s="149"/>
      <c r="N1222" s="149"/>
      <c r="O1222" s="149"/>
      <c r="P1222" s="149"/>
      <c r="Q1222" s="149"/>
      <c r="R1222" s="149"/>
      <c r="S1222" s="768"/>
      <c r="T1222" s="768"/>
      <c r="U1222" s="768"/>
      <c r="V1222" s="768"/>
      <c r="W1222" s="768"/>
      <c r="X1222" s="768"/>
      <c r="Y1222" s="768"/>
      <c r="Z1222" s="768"/>
      <c r="AA1222" s="768"/>
      <c r="AB1222" s="768"/>
      <c r="AC1222" s="768"/>
      <c r="AD1222" s="768"/>
      <c r="AE1222" s="768"/>
      <c r="AF1222" s="768"/>
      <c r="AG1222" s="768"/>
      <c r="AH1222" s="768"/>
      <c r="AI1222" s="768"/>
      <c r="AJ1222" s="2"/>
      <c r="AK1222" s="2"/>
      <c r="AL1222" s="95"/>
      <c r="AM1222" s="95"/>
      <c r="AN1222" s="95"/>
      <c r="AO1222" s="95"/>
      <c r="AP1222" s="95"/>
      <c r="AQ1222" s="95"/>
      <c r="AR1222" s="95"/>
      <c r="AS1222" s="2"/>
    </row>
    <row r="1223" spans="1:45" ht="14.25" hidden="1" customHeight="1">
      <c r="A1223" s="207">
        <f>COUNTIF(I11:I2718,"د ټولګي تکرار")</f>
        <v>0</v>
      </c>
      <c r="B1223" s="208">
        <f>COUNTIF(I11:I2718,"لازیاته هڅه")</f>
        <v>0</v>
      </c>
      <c r="C1223" s="679" t="s">
        <v>40</v>
      </c>
      <c r="D1223" s="680"/>
      <c r="E1223" s="680"/>
      <c r="F1223" s="680"/>
      <c r="G1223" s="681"/>
      <c r="H1223" s="183"/>
      <c r="I1223" s="284"/>
      <c r="J1223" s="423"/>
      <c r="K1223" s="287"/>
      <c r="L1223" s="149"/>
      <c r="M1223" s="149"/>
      <c r="N1223" s="149"/>
      <c r="O1223" s="149"/>
      <c r="P1223" s="149"/>
      <c r="Q1223" s="149"/>
      <c r="R1223" s="149"/>
      <c r="S1223" s="768"/>
      <c r="T1223" s="768"/>
      <c r="U1223" s="768"/>
      <c r="V1223" s="768"/>
      <c r="W1223" s="768"/>
      <c r="X1223" s="768"/>
      <c r="Y1223" s="768"/>
      <c r="Z1223" s="768"/>
      <c r="AA1223" s="768"/>
      <c r="AB1223" s="768"/>
      <c r="AC1223" s="768"/>
      <c r="AD1223" s="768"/>
      <c r="AE1223" s="768"/>
      <c r="AF1223" s="768"/>
      <c r="AG1223" s="768"/>
      <c r="AH1223" s="768"/>
      <c r="AI1223" s="768"/>
      <c r="AJ1223" s="2"/>
      <c r="AK1223" s="2"/>
      <c r="AL1223" s="95"/>
      <c r="AM1223" s="95"/>
      <c r="AN1223" s="95"/>
      <c r="AO1223" s="95"/>
      <c r="AP1223" s="95"/>
      <c r="AQ1223" s="95"/>
      <c r="AR1223" s="95"/>
      <c r="AS1223" s="2"/>
    </row>
    <row r="1224" spans="1:45" ht="14.25" hidden="1" customHeight="1">
      <c r="A1224" s="182">
        <f>COUNTIF(I11:I2718,"مشروط")</f>
        <v>0</v>
      </c>
      <c r="B1224" s="209">
        <v>0</v>
      </c>
      <c r="C1224" s="679" t="s">
        <v>5</v>
      </c>
      <c r="D1224" s="680"/>
      <c r="E1224" s="680"/>
      <c r="F1224" s="680"/>
      <c r="G1224" s="681"/>
      <c r="H1224" s="183"/>
      <c r="I1224" s="284"/>
      <c r="J1224" s="423"/>
      <c r="K1224" s="287"/>
      <c r="L1224" s="149"/>
      <c r="M1224" s="149"/>
      <c r="N1224" s="149"/>
      <c r="O1224" s="149"/>
      <c r="P1224" s="149"/>
      <c r="Q1224" s="149"/>
      <c r="R1224" s="149"/>
      <c r="S1224" s="768"/>
      <c r="T1224" s="768"/>
      <c r="U1224" s="768"/>
      <c r="V1224" s="768"/>
      <c r="W1224" s="768"/>
      <c r="X1224" s="768"/>
      <c r="Y1224" s="768"/>
      <c r="Z1224" s="768"/>
      <c r="AA1224" s="768"/>
      <c r="AB1224" s="768"/>
      <c r="AC1224" s="768"/>
      <c r="AD1224" s="768"/>
      <c r="AE1224" s="768"/>
      <c r="AF1224" s="768"/>
      <c r="AG1224" s="768"/>
      <c r="AH1224" s="768"/>
      <c r="AI1224" s="768"/>
      <c r="AJ1224" s="2"/>
      <c r="AK1224" s="2"/>
      <c r="AL1224" s="2"/>
      <c r="AM1224" s="2"/>
      <c r="AN1224" s="2"/>
      <c r="AO1224" s="2"/>
      <c r="AP1224" s="2"/>
      <c r="AQ1224" s="2"/>
      <c r="AR1224" s="13"/>
      <c r="AS1224" s="2"/>
    </row>
    <row r="1225" spans="1:45" ht="14.25" hidden="1" customHeight="1">
      <c r="A1225" s="182">
        <f>A1220-A1221</f>
        <v>70</v>
      </c>
      <c r="B1225" s="209">
        <f>B1220-B1221</f>
        <v>0</v>
      </c>
      <c r="C1225" s="679" t="s">
        <v>6</v>
      </c>
      <c r="D1225" s="680"/>
      <c r="E1225" s="680"/>
      <c r="F1225" s="680"/>
      <c r="G1225" s="681"/>
      <c r="H1225" s="149"/>
      <c r="I1225" s="284"/>
      <c r="J1225" s="185"/>
      <c r="K1225" s="285"/>
      <c r="L1225" s="185"/>
      <c r="M1225" s="185"/>
      <c r="N1225" s="185"/>
      <c r="O1225" s="185"/>
      <c r="P1225" s="185"/>
      <c r="Q1225" s="185"/>
      <c r="R1225" s="185"/>
      <c r="S1225" s="768"/>
      <c r="T1225" s="768"/>
      <c r="U1225" s="768"/>
      <c r="V1225" s="768"/>
      <c r="W1225" s="768"/>
      <c r="X1225" s="768"/>
      <c r="Y1225" s="768"/>
      <c r="Z1225" s="768"/>
      <c r="AA1225" s="768"/>
      <c r="AB1225" s="768"/>
      <c r="AC1225" s="768"/>
      <c r="AD1225" s="768"/>
      <c r="AE1225" s="768"/>
      <c r="AF1225" s="768"/>
      <c r="AG1225" s="768"/>
      <c r="AH1225" s="768"/>
      <c r="AI1225" s="768"/>
      <c r="AJ1225" s="96"/>
      <c r="AK1225" s="96"/>
      <c r="AL1225" s="96"/>
      <c r="AM1225" s="96"/>
      <c r="AN1225" s="743" t="s">
        <v>149</v>
      </c>
      <c r="AO1225" s="743"/>
      <c r="AP1225" s="743"/>
      <c r="AQ1225" s="743"/>
      <c r="AR1225" s="743"/>
      <c r="AS1225" s="743"/>
    </row>
    <row r="1226" spans="1:45" ht="14.25" hidden="1" customHeight="1" thickBot="1">
      <c r="A1226" s="210">
        <v>0</v>
      </c>
      <c r="B1226" s="211">
        <v>0</v>
      </c>
      <c r="C1226" s="699" t="s">
        <v>7</v>
      </c>
      <c r="D1226" s="700"/>
      <c r="E1226" s="700"/>
      <c r="F1226" s="700"/>
      <c r="G1226" s="701"/>
      <c r="H1226" s="186"/>
      <c r="I1226" s="286"/>
      <c r="J1226" s="187"/>
      <c r="K1226" s="218"/>
      <c r="L1226" s="187"/>
      <c r="M1226" s="187"/>
      <c r="N1226" s="187"/>
      <c r="O1226" s="187"/>
      <c r="P1226" s="187"/>
      <c r="Q1226" s="187"/>
      <c r="R1226" s="187"/>
      <c r="S1226" s="187"/>
      <c r="T1226" s="187"/>
      <c r="U1226" s="187"/>
      <c r="V1226" s="187"/>
      <c r="W1226" s="187"/>
      <c r="X1226" s="187"/>
      <c r="Y1226" s="187"/>
      <c r="Z1226" s="187"/>
      <c r="AA1226" s="187"/>
      <c r="AB1226" s="187"/>
      <c r="AC1226" s="187"/>
      <c r="AD1226" s="223"/>
      <c r="AE1226" s="223"/>
      <c r="AF1226" s="218"/>
      <c r="AG1226" s="253"/>
      <c r="AH1226" s="276"/>
      <c r="AI1226" s="250"/>
      <c r="AJ1226" s="97"/>
      <c r="AK1226" s="97"/>
      <c r="AL1226" s="97"/>
      <c r="AM1226" s="97"/>
      <c r="AN1226" s="5"/>
      <c r="AO1226" s="5"/>
      <c r="AP1226" s="5"/>
      <c r="AQ1226" s="5"/>
      <c r="AR1226" s="14"/>
      <c r="AS1226" s="5"/>
    </row>
    <row r="1227" spans="1:45" ht="15" hidden="1" customHeight="1">
      <c r="A1227" s="747" t="s">
        <v>61</v>
      </c>
      <c r="B1227" s="748"/>
      <c r="C1227" s="697" t="s">
        <v>8</v>
      </c>
      <c r="D1227" s="657"/>
      <c r="E1227" s="657"/>
      <c r="F1227" s="657"/>
      <c r="G1227" s="658"/>
      <c r="H1227" s="783" t="s">
        <v>9</v>
      </c>
      <c r="I1227" s="729" t="s">
        <v>50</v>
      </c>
      <c r="J1227" s="758" t="s">
        <v>117</v>
      </c>
      <c r="K1227" s="729" t="s">
        <v>47</v>
      </c>
      <c r="L1227" s="758" t="s">
        <v>10</v>
      </c>
      <c r="M1227" s="758" t="s">
        <v>11</v>
      </c>
      <c r="N1227" s="758" t="s">
        <v>44</v>
      </c>
      <c r="O1227" s="758" t="s">
        <v>12</v>
      </c>
      <c r="P1227" s="758" t="s">
        <v>13</v>
      </c>
      <c r="Q1227" s="758" t="s">
        <v>14</v>
      </c>
      <c r="R1227" s="758" t="s">
        <v>15</v>
      </c>
      <c r="S1227" s="758" t="s">
        <v>45</v>
      </c>
      <c r="T1227" s="758" t="s">
        <v>16</v>
      </c>
      <c r="U1227" s="758" t="s">
        <v>17</v>
      </c>
      <c r="V1227" s="758" t="s">
        <v>18</v>
      </c>
      <c r="W1227" s="758" t="s">
        <v>19</v>
      </c>
      <c r="X1227" s="758" t="s">
        <v>20</v>
      </c>
      <c r="Y1227" s="758" t="s">
        <v>55</v>
      </c>
      <c r="Z1227" s="758" t="s">
        <v>54</v>
      </c>
      <c r="AA1227" s="758" t="s">
        <v>53</v>
      </c>
      <c r="AB1227" s="758" t="s">
        <v>21</v>
      </c>
      <c r="AC1227" s="787" t="s">
        <v>22</v>
      </c>
      <c r="AD1227" s="733" t="s">
        <v>56</v>
      </c>
      <c r="AE1227" s="734"/>
      <c r="AF1227" s="729" t="s">
        <v>148</v>
      </c>
      <c r="AG1227" s="735" t="s">
        <v>43</v>
      </c>
      <c r="AH1227" s="769" t="s">
        <v>41</v>
      </c>
      <c r="AI1227" s="763" t="s">
        <v>23</v>
      </c>
      <c r="AJ1227" s="759" t="s">
        <v>24</v>
      </c>
      <c r="AK1227" s="670" t="s">
        <v>25</v>
      </c>
      <c r="AL1227" s="755" t="s">
        <v>57</v>
      </c>
      <c r="AM1227" s="756"/>
      <c r="AN1227" s="756"/>
      <c r="AO1227" s="756"/>
      <c r="AP1227" s="756"/>
      <c r="AQ1227" s="756"/>
      <c r="AR1227" s="757"/>
      <c r="AS1227" s="753" t="s">
        <v>26</v>
      </c>
    </row>
    <row r="1228" spans="1:45" ht="48.75" hidden="1" customHeight="1" thickBot="1">
      <c r="A1228" s="749"/>
      <c r="B1228" s="750"/>
      <c r="C1228" s="280" t="s">
        <v>27</v>
      </c>
      <c r="D1228" s="425" t="s">
        <v>28</v>
      </c>
      <c r="E1228" s="425" t="s">
        <v>29</v>
      </c>
      <c r="F1228" s="425" t="s">
        <v>30</v>
      </c>
      <c r="G1228" s="188" t="s">
        <v>51</v>
      </c>
      <c r="H1228" s="784"/>
      <c r="I1228" s="662"/>
      <c r="J1228" s="656"/>
      <c r="K1228" s="662"/>
      <c r="L1228" s="656"/>
      <c r="M1228" s="656"/>
      <c r="N1228" s="656"/>
      <c r="O1228" s="656"/>
      <c r="P1228" s="656"/>
      <c r="Q1228" s="656"/>
      <c r="R1228" s="656"/>
      <c r="S1228" s="656"/>
      <c r="T1228" s="656"/>
      <c r="U1228" s="656"/>
      <c r="V1228" s="656"/>
      <c r="W1228" s="656"/>
      <c r="X1228" s="656"/>
      <c r="Y1228" s="656"/>
      <c r="Z1228" s="656"/>
      <c r="AA1228" s="656"/>
      <c r="AB1228" s="656"/>
      <c r="AC1228" s="788"/>
      <c r="AD1228" s="711"/>
      <c r="AE1228" s="712"/>
      <c r="AF1228" s="662"/>
      <c r="AG1228" s="665"/>
      <c r="AH1228" s="816"/>
      <c r="AI1228" s="686"/>
      <c r="AJ1228" s="760"/>
      <c r="AK1228" s="761"/>
      <c r="AL1228" s="9" t="s">
        <v>31</v>
      </c>
      <c r="AM1228" s="10" t="s">
        <v>32</v>
      </c>
      <c r="AN1228" s="10" t="s">
        <v>33</v>
      </c>
      <c r="AO1228" s="11" t="s">
        <v>34</v>
      </c>
      <c r="AP1228" s="10" t="s">
        <v>35</v>
      </c>
      <c r="AQ1228" s="10" t="s">
        <v>36</v>
      </c>
      <c r="AR1228" s="15" t="s">
        <v>37</v>
      </c>
      <c r="AS1228" s="695"/>
    </row>
    <row r="1229" spans="1:45" ht="37.5" hidden="1" customHeight="1" thickBot="1">
      <c r="A1229" s="749"/>
      <c r="B1229" s="750"/>
      <c r="C1229" s="190">
        <v>0</v>
      </c>
      <c r="D1229" s="154">
        <v>0</v>
      </c>
      <c r="E1229" s="154">
        <f>G1229-(C1229+D1229+F1229)</f>
        <v>0</v>
      </c>
      <c r="F1229" s="154"/>
      <c r="G1229" s="191"/>
      <c r="H1229" s="192" t="str">
        <f>IF(E1229&gt;=48,"/",IF(AR1229="","",IF(OR(AC1229&lt;40,L1229&lt;40,M1229&lt;40,N1229&lt;40,O1229&lt;40,P1229&lt;40,Q1229&lt;40,R1229&lt;40,S1229&lt;40,T1229&lt;40,U1229&lt;40,V1229&lt;40,W1229&lt;40,X1229&lt;40,Z1229&lt;40,AA1229&lt;40,AB1229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29" s="205" t="str">
        <f>IF(E1229&gt;=48,"محروم",IF(AR1229="","",IF(AND(#REF!&lt;4,#REF!&gt;0),"مشروط",IF(#REF!&gt;=4,"د ټولګي تکرار",IF(H1229="هـــ","د ټولګي تکرار","د ټولګي لوړتیا")))))</f>
        <v/>
      </c>
      <c r="J1229" s="758">
        <f>(K1229+K1230+K1233)/49</f>
        <v>0</v>
      </c>
      <c r="K1229" s="205">
        <f>SUM(L1229:AC1229)</f>
        <v>0</v>
      </c>
      <c r="L1229" s="154"/>
      <c r="M1229" s="190"/>
      <c r="N1229" s="190"/>
      <c r="O1229" s="190"/>
      <c r="P1229" s="190"/>
      <c r="Q1229" s="190"/>
      <c r="R1229" s="190"/>
      <c r="S1229" s="190"/>
      <c r="T1229" s="190"/>
      <c r="U1229" s="190"/>
      <c r="V1229" s="190"/>
      <c r="W1229" s="190"/>
      <c r="X1229" s="190"/>
      <c r="Y1229" s="190"/>
      <c r="Z1229" s="190"/>
      <c r="AA1229" s="190"/>
      <c r="AB1229" s="190"/>
      <c r="AC1229" s="193"/>
      <c r="AD1229" s="745" t="s">
        <v>114</v>
      </c>
      <c r="AE1229" s="746"/>
      <c r="AF1229" s="205"/>
      <c r="AG1229" s="735" t="s">
        <v>38</v>
      </c>
      <c r="AH1229" s="769"/>
      <c r="AI1229" s="763" t="s">
        <v>52</v>
      </c>
      <c r="AJ1229" s="759"/>
      <c r="AK1229" s="670"/>
      <c r="AL1229" s="777"/>
      <c r="AM1229" s="759"/>
      <c r="AN1229" s="759"/>
      <c r="AO1229" s="759"/>
      <c r="AP1229" s="780"/>
      <c r="AQ1229" s="780"/>
      <c r="AR1229" s="673"/>
      <c r="AS1229" s="670">
        <v>83</v>
      </c>
    </row>
    <row r="1230" spans="1:45" ht="37.5" hidden="1" customHeight="1" thickBot="1">
      <c r="A1230" s="749"/>
      <c r="B1230" s="750"/>
      <c r="C1230" s="190">
        <v>0</v>
      </c>
      <c r="D1230" s="154">
        <v>0</v>
      </c>
      <c r="E1230" s="154">
        <f>G1230-(C1230+D1230+F1230)</f>
        <v>0</v>
      </c>
      <c r="F1230" s="154"/>
      <c r="G1230" s="191"/>
      <c r="H1230" s="192" t="str">
        <f>IF(E1230&gt;=48,"/",IF(AR1229="","",IF(OR(AC1230&lt;40,L1230&lt;40,M1230&lt;40,N1230&lt;40,O1230&lt;40,P1230&lt;40,Q1230&lt;40,R1230&lt;40,T1230&lt;40,U1230&lt;40,V1230&lt;40,W1230&lt;40,X1230&lt;40,Z1230&lt;40,AA1230&lt;40,AB1230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30" s="205" t="str">
        <f>IF(E1230&gt;=48,"محروم",IF(AR1229="","",IF(AND(#REF!&lt;4,#REF!&gt;0),"مشروط",IF(#REF!&gt;=4,"د ټولګي تکرار",IF(H1230="هـــ","د ټولګي تکرار","د ټولګي لوړتیا")))))</f>
        <v/>
      </c>
      <c r="J1230" s="655"/>
      <c r="K1230" s="420">
        <f>SUM(L1230:AC1230)</f>
        <v>0</v>
      </c>
      <c r="L1230" s="419"/>
      <c r="M1230" s="194"/>
      <c r="N1230" s="194"/>
      <c r="O1230" s="194"/>
      <c r="P1230" s="194"/>
      <c r="Q1230" s="194"/>
      <c r="R1230" s="194"/>
      <c r="S1230" s="194"/>
      <c r="T1230" s="154"/>
      <c r="U1230" s="194"/>
      <c r="V1230" s="194"/>
      <c r="W1230" s="194"/>
      <c r="X1230" s="194"/>
      <c r="Y1230" s="194"/>
      <c r="Z1230" s="194"/>
      <c r="AA1230" s="194"/>
      <c r="AB1230" s="194"/>
      <c r="AC1230" s="195"/>
      <c r="AD1230" s="724" t="s">
        <v>115</v>
      </c>
      <c r="AE1230" s="725"/>
      <c r="AF1230" s="205"/>
      <c r="AG1230" s="653"/>
      <c r="AH1230" s="770"/>
      <c r="AI1230" s="685"/>
      <c r="AJ1230" s="775"/>
      <c r="AK1230" s="671"/>
      <c r="AL1230" s="778"/>
      <c r="AM1230" s="775"/>
      <c r="AN1230" s="775"/>
      <c r="AO1230" s="775"/>
      <c r="AP1230" s="781"/>
      <c r="AQ1230" s="781"/>
      <c r="AR1230" s="674"/>
      <c r="AS1230" s="671"/>
    </row>
    <row r="1231" spans="1:45" ht="37.5" hidden="1" customHeight="1">
      <c r="A1231" s="749"/>
      <c r="B1231" s="750"/>
      <c r="C1231" s="197">
        <v>0</v>
      </c>
      <c r="D1231" s="155">
        <v>0</v>
      </c>
      <c r="E1231" s="422">
        <f>G1231-(F1231+C1231+D1231)</f>
        <v>0</v>
      </c>
      <c r="F1231" s="422"/>
      <c r="G1231" s="196"/>
      <c r="H1231" s="197" t="str">
        <f>IF(G1231="","",IF(AR1229="","",IF(E1231&gt;=48,"/",IF(OR(AC1231&lt;16,AB1231&lt;16,AA1231&lt;16,Z1231&lt;16,X1231&lt;16,W1231&lt;16,V1231&lt;16,U1231&lt;16,T1231&lt;16,R1231&lt;16,Q1231&lt;16,P1231&lt;16,O1231&lt;16,N1231&lt;16,M1231&lt;16,L1231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231" s="262" t="str">
        <f>IF(G1231="","",IF(AR1229="","",IF(E1231&gt;=48,"محروم",IF(H1231="هــ","لازیاته هڅه","بریالی"))))</f>
        <v/>
      </c>
      <c r="J1231" s="655"/>
      <c r="K1231" s="262">
        <f>SUM(L1231:AC1231)</f>
        <v>0</v>
      </c>
      <c r="L1231" s="155"/>
      <c r="M1231" s="155"/>
      <c r="N1231" s="155"/>
      <c r="O1231" s="155"/>
      <c r="P1231" s="155"/>
      <c r="Q1231" s="155"/>
      <c r="R1231" s="155"/>
      <c r="S1231" s="155"/>
      <c r="T1231" s="155"/>
      <c r="U1231" s="155"/>
      <c r="V1231" s="155"/>
      <c r="W1231" s="155"/>
      <c r="X1231" s="155"/>
      <c r="Y1231" s="155"/>
      <c r="Z1231" s="155"/>
      <c r="AA1231" s="155"/>
      <c r="AB1231" s="155"/>
      <c r="AC1231" s="196"/>
      <c r="AD1231" s="224" t="s">
        <v>49</v>
      </c>
      <c r="AE1231" s="738" t="s">
        <v>116</v>
      </c>
      <c r="AF1231" s="729"/>
      <c r="AG1231" s="653"/>
      <c r="AH1231" s="770"/>
      <c r="AI1231" s="685"/>
      <c r="AJ1231" s="775"/>
      <c r="AK1231" s="671"/>
      <c r="AL1231" s="778"/>
      <c r="AM1231" s="775"/>
      <c r="AN1231" s="775"/>
      <c r="AO1231" s="775"/>
      <c r="AP1231" s="781"/>
      <c r="AQ1231" s="781"/>
      <c r="AR1231" s="674"/>
      <c r="AS1231" s="671"/>
    </row>
    <row r="1232" spans="1:45" ht="25.5" hidden="1" customHeight="1">
      <c r="A1232" s="749"/>
      <c r="B1232" s="750"/>
      <c r="C1232" s="279">
        <v>0</v>
      </c>
      <c r="D1232" s="273">
        <v>0</v>
      </c>
      <c r="E1232" s="156" t="str">
        <f>IF(G1232="","",G1232-F1232)</f>
        <v/>
      </c>
      <c r="F1232" s="156" t="str">
        <f>IF(F1233="","",F1233-F1231)</f>
        <v/>
      </c>
      <c r="G1232" s="204" t="str">
        <f>IF(G1233="","",G1233-G1231)</f>
        <v/>
      </c>
      <c r="H1232" s="765" t="str">
        <f>IF(G1233=0,"",IF(E1233&gt;=48,"/",IF(OR(AC1233&lt;40,L1233&lt;40,M1233&lt;40,N1233&lt;40,O1233&lt;40,P1233&lt;40,Q1233&lt;40,R1233&lt;40,T1233&lt;40,U1233&lt;40,V1233&lt;40,W1233&lt;40,X1233&lt;40,Z1233&lt;40,AA1233&lt;40,AB1233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32" s="727" t="str">
        <f>IF(G1233=0,"",IF(E1233&gt;=48,"محروم",IF(AND(#REF!&lt;4,#REF!&gt;0),"مشروط",IF(#REF!&gt;=4,"د ټولګي تکرار",IF(H1232="هـــ","د ټولګي تکرار","د ټولګي لوړتیا")))))</f>
        <v/>
      </c>
      <c r="J1232" s="655"/>
      <c r="K1232" s="424">
        <f>SUM(L1232:AC1232)</f>
        <v>0</v>
      </c>
      <c r="L1232" s="156"/>
      <c r="M1232" s="156"/>
      <c r="N1232" s="156"/>
      <c r="O1232" s="156"/>
      <c r="P1232" s="156"/>
      <c r="Q1232" s="156"/>
      <c r="R1232" s="156"/>
      <c r="S1232" s="156"/>
      <c r="T1232" s="156"/>
      <c r="U1232" s="156"/>
      <c r="V1232" s="156"/>
      <c r="W1232" s="156"/>
      <c r="X1232" s="156"/>
      <c r="Y1232" s="156"/>
      <c r="Z1232" s="156"/>
      <c r="AA1232" s="156"/>
      <c r="AB1232" s="156"/>
      <c r="AC1232" s="198"/>
      <c r="AD1232" s="225" t="s">
        <v>0</v>
      </c>
      <c r="AE1232" s="738"/>
      <c r="AF1232" s="661"/>
      <c r="AG1232" s="653"/>
      <c r="AH1232" s="770"/>
      <c r="AI1232" s="685"/>
      <c r="AJ1232" s="775"/>
      <c r="AK1232" s="671"/>
      <c r="AL1232" s="778"/>
      <c r="AM1232" s="775"/>
      <c r="AN1232" s="775"/>
      <c r="AO1232" s="775"/>
      <c r="AP1232" s="781"/>
      <c r="AQ1232" s="781"/>
      <c r="AR1232" s="674"/>
      <c r="AS1232" s="671"/>
    </row>
    <row r="1233" spans="1:45" ht="25.5" hidden="1" customHeight="1">
      <c r="A1233" s="751"/>
      <c r="B1233" s="752"/>
      <c r="C1233" s="189">
        <f>C1232+C1231</f>
        <v>0</v>
      </c>
      <c r="D1233" s="156">
        <v>0</v>
      </c>
      <c r="E1233" s="156">
        <f>G1233-(C1233+D1233+F1233)</f>
        <v>0</v>
      </c>
      <c r="F1233" s="156"/>
      <c r="G1233" s="188"/>
      <c r="H1233" s="766"/>
      <c r="I1233" s="728"/>
      <c r="J1233" s="715"/>
      <c r="K1233" s="263">
        <f t="shared" ref="K1233:R1233" si="263">SUM(K1232+K1231)</f>
        <v>0</v>
      </c>
      <c r="L1233" s="156">
        <f t="shared" si="263"/>
        <v>0</v>
      </c>
      <c r="M1233" s="189">
        <f t="shared" si="263"/>
        <v>0</v>
      </c>
      <c r="N1233" s="189">
        <f t="shared" si="263"/>
        <v>0</v>
      </c>
      <c r="O1233" s="189">
        <f t="shared" si="263"/>
        <v>0</v>
      </c>
      <c r="P1233" s="189">
        <f t="shared" si="263"/>
        <v>0</v>
      </c>
      <c r="Q1233" s="189">
        <f t="shared" si="263"/>
        <v>0</v>
      </c>
      <c r="R1233" s="189">
        <f t="shared" si="263"/>
        <v>0</v>
      </c>
      <c r="S1233" s="189"/>
      <c r="T1233" s="189">
        <f t="shared" ref="T1233:X1233" si="264">SUM(T1232+T1231)</f>
        <v>0</v>
      </c>
      <c r="U1233" s="189">
        <f t="shared" si="264"/>
        <v>0</v>
      </c>
      <c r="V1233" s="189">
        <f t="shared" si="264"/>
        <v>0</v>
      </c>
      <c r="W1233" s="189">
        <f t="shared" si="264"/>
        <v>0</v>
      </c>
      <c r="X1233" s="189">
        <f t="shared" si="264"/>
        <v>0</v>
      </c>
      <c r="Y1233" s="189"/>
      <c r="Z1233" s="189">
        <f t="shared" ref="Z1233:AB1233" si="265">SUM(Z1232+Z1231)</f>
        <v>0</v>
      </c>
      <c r="AA1233" s="189">
        <f t="shared" si="265"/>
        <v>0</v>
      </c>
      <c r="AB1233" s="189">
        <f t="shared" si="265"/>
        <v>0</v>
      </c>
      <c r="AC1233" s="204">
        <f>SUM(AC1232+AC1231)</f>
        <v>0</v>
      </c>
      <c r="AD1233" s="226" t="s">
        <v>48</v>
      </c>
      <c r="AE1233" s="739"/>
      <c r="AF1233" s="728"/>
      <c r="AG1233" s="654"/>
      <c r="AH1233" s="771"/>
      <c r="AI1233" s="772"/>
      <c r="AJ1233" s="776"/>
      <c r="AK1233" s="672"/>
      <c r="AL1233" s="779"/>
      <c r="AM1233" s="776"/>
      <c r="AN1233" s="776"/>
      <c r="AO1233" s="776"/>
      <c r="AP1233" s="782"/>
      <c r="AQ1233" s="782"/>
      <c r="AR1233" s="675"/>
      <c r="AS1233" s="672"/>
    </row>
    <row r="1234" spans="1:45" ht="15" hidden="1" customHeight="1">
      <c r="A1234" s="704" t="s">
        <v>120</v>
      </c>
      <c r="B1234" s="705"/>
      <c r="C1234" s="705"/>
      <c r="D1234" s="705"/>
      <c r="E1234" s="705"/>
      <c r="F1234" s="705"/>
      <c r="G1234" s="705"/>
      <c r="H1234" s="705"/>
      <c r="I1234" s="705"/>
      <c r="J1234" s="705"/>
      <c r="K1234" s="704" t="s">
        <v>119</v>
      </c>
      <c r="L1234" s="705"/>
      <c r="M1234" s="705"/>
      <c r="N1234" s="705"/>
      <c r="O1234" s="705"/>
      <c r="P1234" s="705"/>
      <c r="Q1234" s="705"/>
      <c r="R1234" s="705"/>
      <c r="S1234" s="705"/>
      <c r="T1234" s="705"/>
      <c r="U1234" s="705"/>
      <c r="V1234" s="705"/>
      <c r="W1234" s="705"/>
      <c r="X1234" s="705"/>
      <c r="Y1234" s="705"/>
      <c r="Z1234" s="705"/>
      <c r="AA1234" s="705"/>
      <c r="AB1234" s="705"/>
      <c r="AC1234" s="717"/>
      <c r="AD1234" s="718" t="s">
        <v>118</v>
      </c>
      <c r="AE1234" s="719"/>
      <c r="AF1234" s="719"/>
      <c r="AG1234" s="719"/>
      <c r="AH1234" s="719"/>
      <c r="AI1234" s="719"/>
      <c r="AJ1234" s="719"/>
      <c r="AK1234" s="719"/>
      <c r="AL1234" s="719"/>
      <c r="AM1234" s="719"/>
      <c r="AN1234" s="719"/>
      <c r="AO1234" s="719"/>
      <c r="AP1234" s="719"/>
      <c r="AQ1234" s="719"/>
      <c r="AR1234" s="719"/>
      <c r="AS1234" s="720"/>
    </row>
    <row r="1235" spans="1:45" ht="15.75" hidden="1" customHeight="1" thickBot="1">
      <c r="A1235" s="212"/>
      <c r="B1235" s="213"/>
      <c r="C1235" s="152"/>
      <c r="D1235" s="152"/>
      <c r="E1235" s="152"/>
      <c r="F1235" s="152"/>
      <c r="G1235" s="152"/>
      <c r="H1235" s="152"/>
      <c r="I1235" s="219"/>
      <c r="J1235" s="152"/>
      <c r="K1235" s="219"/>
      <c r="L1235" s="152"/>
      <c r="M1235" s="152"/>
      <c r="N1235" s="152"/>
      <c r="O1235" s="152"/>
      <c r="P1235" s="152"/>
      <c r="Q1235" s="152"/>
      <c r="R1235" s="152"/>
      <c r="S1235" s="152"/>
      <c r="T1235" s="152"/>
      <c r="U1235" s="152"/>
      <c r="V1235" s="152"/>
      <c r="W1235" s="152"/>
      <c r="X1235" s="152"/>
      <c r="Y1235" s="152"/>
      <c r="Z1235" s="152"/>
      <c r="AA1235" s="152"/>
      <c r="AB1235" s="152"/>
      <c r="AC1235" s="152"/>
      <c r="AD1235" s="227"/>
      <c r="AE1235" s="227"/>
      <c r="AF1235" s="219"/>
      <c r="AG1235" s="254"/>
      <c r="AH1235" s="213"/>
      <c r="AI1235" s="88"/>
      <c r="AJ1235" s="88"/>
      <c r="AK1235" s="88"/>
      <c r="AL1235" s="88"/>
      <c r="AM1235" s="88"/>
      <c r="AN1235" s="88"/>
      <c r="AO1235" s="88"/>
      <c r="AP1235" s="773" t="s">
        <v>58</v>
      </c>
      <c r="AQ1235" s="773"/>
      <c r="AR1235" s="773"/>
      <c r="AS1235" s="774"/>
    </row>
    <row r="1236" spans="1:45" ht="37.5" hidden="1" customHeight="1" thickBot="1">
      <c r="A1236" s="747" t="s">
        <v>61</v>
      </c>
      <c r="B1236" s="748"/>
      <c r="C1236" s="190">
        <v>0</v>
      </c>
      <c r="D1236" s="154">
        <v>0</v>
      </c>
      <c r="E1236" s="154">
        <f>G1236-(C1236+D1236+F1236)</f>
        <v>0</v>
      </c>
      <c r="F1236" s="154"/>
      <c r="G1236" s="191"/>
      <c r="H1236" s="192" t="str">
        <f>IF(E1236&gt;=48,"/",IF(AR1236="","",IF(OR(AC1236&lt;40,L1236&lt;40,M1236&lt;40,N1236&lt;40,O1236&lt;40,P1236&lt;40,Q1236&lt;40,R1236&lt;40,S1236&lt;40,T1236&lt;40,U1236&lt;40,V1236&lt;40,W1236&lt;40,X1236&lt;40,Z1236&lt;40,AA1236&lt;40,AB1236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36" s="205" t="str">
        <f>IF(E1236&gt;=48,"محروم",IF(AR1236="","",IF(AND(#REF!&lt;4,#REF!&gt;0),"مشروط",IF(#REF!&gt;=4,"د ټولګي تکرار",IF(H1236="هـــ","د ټولګي تکرار","د ټولګي لوړتیا")))))</f>
        <v/>
      </c>
      <c r="J1236" s="758">
        <f>(K1236+K1237+K1240)/49</f>
        <v>0</v>
      </c>
      <c r="K1236" s="205">
        <f>SUM(L1236:AC1236)</f>
        <v>0</v>
      </c>
      <c r="L1236" s="154"/>
      <c r="M1236" s="190"/>
      <c r="N1236" s="190"/>
      <c r="O1236" s="190"/>
      <c r="P1236" s="190"/>
      <c r="Q1236" s="190"/>
      <c r="R1236" s="190"/>
      <c r="S1236" s="190"/>
      <c r="T1236" s="190"/>
      <c r="U1236" s="190"/>
      <c r="V1236" s="190"/>
      <c r="W1236" s="190"/>
      <c r="X1236" s="190"/>
      <c r="Y1236" s="190"/>
      <c r="Z1236" s="190"/>
      <c r="AA1236" s="190"/>
      <c r="AB1236" s="190"/>
      <c r="AC1236" s="193"/>
      <c r="AD1236" s="745" t="s">
        <v>114</v>
      </c>
      <c r="AE1236" s="746"/>
      <c r="AF1236" s="205"/>
      <c r="AG1236" s="735" t="s">
        <v>38</v>
      </c>
      <c r="AH1236" s="769"/>
      <c r="AI1236" s="763" t="s">
        <v>52</v>
      </c>
      <c r="AJ1236" s="759"/>
      <c r="AK1236" s="670"/>
      <c r="AL1236" s="777"/>
      <c r="AM1236" s="759"/>
      <c r="AN1236" s="759"/>
      <c r="AO1236" s="759"/>
      <c r="AP1236" s="780"/>
      <c r="AQ1236" s="780"/>
      <c r="AR1236" s="673"/>
      <c r="AS1236" s="670">
        <v>84</v>
      </c>
    </row>
    <row r="1237" spans="1:45" ht="37.5" hidden="1" customHeight="1" thickBot="1">
      <c r="A1237" s="749"/>
      <c r="B1237" s="750"/>
      <c r="C1237" s="190">
        <v>0</v>
      </c>
      <c r="D1237" s="154">
        <v>0</v>
      </c>
      <c r="E1237" s="154">
        <f>G1237-(C1237+D1237+F1237)</f>
        <v>0</v>
      </c>
      <c r="F1237" s="154"/>
      <c r="G1237" s="191"/>
      <c r="H1237" s="192" t="str">
        <f>IF(E1237&gt;=48,"/",IF(AR1236="","",IF(OR(AC1237&lt;40,L1237&lt;40,M1237&lt;40,N1237&lt;40,O1237&lt;40,P1237&lt;40,Q1237&lt;40,R1237&lt;40,T1237&lt;40,U1237&lt;40,V1237&lt;40,W1237&lt;40,X1237&lt;40,Z1237&lt;40,AA1237&lt;40,AB1237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37" s="205" t="str">
        <f>IF(E1237&gt;=48,"محروم",IF(AR1236="","",IF(AND(#REF!&lt;4,#REF!&gt;0),"مشروط",IF(#REF!&gt;=4,"د ټولګي تکرار",IF(H1237="هـــ","د ټولګي تکرار","د ټولګي لوړتیا")))))</f>
        <v/>
      </c>
      <c r="J1237" s="655"/>
      <c r="K1237" s="420">
        <f>SUM(L1237:AC1237)</f>
        <v>0</v>
      </c>
      <c r="L1237" s="419"/>
      <c r="M1237" s="194"/>
      <c r="N1237" s="194"/>
      <c r="O1237" s="194"/>
      <c r="P1237" s="194"/>
      <c r="Q1237" s="194"/>
      <c r="R1237" s="194"/>
      <c r="S1237" s="194"/>
      <c r="T1237" s="154"/>
      <c r="U1237" s="194"/>
      <c r="V1237" s="194"/>
      <c r="W1237" s="194"/>
      <c r="X1237" s="194"/>
      <c r="Y1237" s="194"/>
      <c r="Z1237" s="194"/>
      <c r="AA1237" s="194"/>
      <c r="AB1237" s="194"/>
      <c r="AC1237" s="195"/>
      <c r="AD1237" s="724" t="s">
        <v>115</v>
      </c>
      <c r="AE1237" s="725"/>
      <c r="AF1237" s="205"/>
      <c r="AG1237" s="653"/>
      <c r="AH1237" s="770"/>
      <c r="AI1237" s="685"/>
      <c r="AJ1237" s="775"/>
      <c r="AK1237" s="671"/>
      <c r="AL1237" s="778"/>
      <c r="AM1237" s="775"/>
      <c r="AN1237" s="775"/>
      <c r="AO1237" s="775"/>
      <c r="AP1237" s="781"/>
      <c r="AQ1237" s="781"/>
      <c r="AR1237" s="674"/>
      <c r="AS1237" s="671"/>
    </row>
    <row r="1238" spans="1:45" ht="37.5" hidden="1" customHeight="1">
      <c r="A1238" s="749"/>
      <c r="B1238" s="750"/>
      <c r="C1238" s="197">
        <v>0</v>
      </c>
      <c r="D1238" s="155">
        <v>0</v>
      </c>
      <c r="E1238" s="422">
        <f>G1238-(F1238+C1238+D1238)</f>
        <v>0</v>
      </c>
      <c r="F1238" s="422"/>
      <c r="G1238" s="196"/>
      <c r="H1238" s="197" t="str">
        <f>IF(G1238="","",IF(AR1236="","",IF(E1238&gt;=48,"/",IF(OR(AC1238&lt;16,AB1238&lt;16,AA1238&lt;16,Z1238&lt;16,X1238&lt;16,W1238&lt;16,V1238&lt;16,U1238&lt;16,T1238&lt;16,R1238&lt;16,Q1238&lt;16,P1238&lt;16,O1238&lt;16,N1238&lt;16,M1238&lt;16,L1238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238" s="262" t="str">
        <f>IF(G1238="","",IF(AR1236="","",IF(E1238&gt;=48,"محروم",IF(H1238="هــ","لازیاته هڅه","بریالی"))))</f>
        <v/>
      </c>
      <c r="J1238" s="655"/>
      <c r="K1238" s="262">
        <f>SUM(L1238:AC1238)</f>
        <v>0</v>
      </c>
      <c r="L1238" s="155"/>
      <c r="M1238" s="155"/>
      <c r="N1238" s="155"/>
      <c r="O1238" s="155"/>
      <c r="P1238" s="155"/>
      <c r="Q1238" s="155"/>
      <c r="R1238" s="155"/>
      <c r="S1238" s="155"/>
      <c r="T1238" s="155"/>
      <c r="U1238" s="155"/>
      <c r="V1238" s="155"/>
      <c r="W1238" s="155"/>
      <c r="X1238" s="155"/>
      <c r="Y1238" s="155"/>
      <c r="Z1238" s="155"/>
      <c r="AA1238" s="155"/>
      <c r="AB1238" s="155"/>
      <c r="AC1238" s="196"/>
      <c r="AD1238" s="224" t="s">
        <v>49</v>
      </c>
      <c r="AE1238" s="738" t="s">
        <v>116</v>
      </c>
      <c r="AF1238" s="729"/>
      <c r="AG1238" s="653"/>
      <c r="AH1238" s="770"/>
      <c r="AI1238" s="685"/>
      <c r="AJ1238" s="775"/>
      <c r="AK1238" s="671"/>
      <c r="AL1238" s="778"/>
      <c r="AM1238" s="775"/>
      <c r="AN1238" s="775"/>
      <c r="AO1238" s="775"/>
      <c r="AP1238" s="781"/>
      <c r="AQ1238" s="781"/>
      <c r="AR1238" s="674"/>
      <c r="AS1238" s="671"/>
    </row>
    <row r="1239" spans="1:45" ht="25.5" hidden="1" customHeight="1">
      <c r="A1239" s="749"/>
      <c r="B1239" s="750"/>
      <c r="C1239" s="279">
        <v>0</v>
      </c>
      <c r="D1239" s="273">
        <v>0</v>
      </c>
      <c r="E1239" s="156" t="str">
        <f>IF(G1239="","",G1239-F1239)</f>
        <v/>
      </c>
      <c r="F1239" s="156" t="str">
        <f>IF(F1240="","",F1240-F1238)</f>
        <v/>
      </c>
      <c r="G1239" s="204" t="str">
        <f>IF(G1240="","",G1240-G1238)</f>
        <v/>
      </c>
      <c r="H1239" s="765" t="str">
        <f>IF(G1240=0,"",IF(E1240&gt;=48,"/",IF(OR(AC1240&lt;40,L1240&lt;40,M1240&lt;40,N1240&lt;40,O1240&lt;40,P1240&lt;40,Q1240&lt;40,R1240&lt;40,T1240&lt;40,U1240&lt;40,V1240&lt;40,W1240&lt;40,X1240&lt;40,Z1240&lt;40,AA1240&lt;40,AB1240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39" s="727" t="str">
        <f>IF(G1240=0,"",IF(E1240&gt;=48,"محروم",IF(AND(#REF!&lt;4,#REF!&gt;0),"مشروط",IF(#REF!&gt;=4,"د ټولګي تکرار",IF(H1239="هـــ","د ټولګي تکرار","د ټولګي لوړتیا")))))</f>
        <v/>
      </c>
      <c r="J1239" s="655"/>
      <c r="K1239" s="424">
        <f>SUM(L1239:AC1239)</f>
        <v>0</v>
      </c>
      <c r="L1239" s="156"/>
      <c r="M1239" s="156"/>
      <c r="N1239" s="156"/>
      <c r="O1239" s="156"/>
      <c r="P1239" s="156"/>
      <c r="Q1239" s="156"/>
      <c r="R1239" s="156"/>
      <c r="S1239" s="156"/>
      <c r="T1239" s="156"/>
      <c r="U1239" s="156"/>
      <c r="V1239" s="156"/>
      <c r="W1239" s="156"/>
      <c r="X1239" s="156"/>
      <c r="Y1239" s="156"/>
      <c r="Z1239" s="156"/>
      <c r="AA1239" s="156"/>
      <c r="AB1239" s="156"/>
      <c r="AC1239" s="198"/>
      <c r="AD1239" s="225" t="s">
        <v>0</v>
      </c>
      <c r="AE1239" s="738"/>
      <c r="AF1239" s="661"/>
      <c r="AG1239" s="653"/>
      <c r="AH1239" s="770"/>
      <c r="AI1239" s="685"/>
      <c r="AJ1239" s="775"/>
      <c r="AK1239" s="671"/>
      <c r="AL1239" s="778"/>
      <c r="AM1239" s="775"/>
      <c r="AN1239" s="775"/>
      <c r="AO1239" s="775"/>
      <c r="AP1239" s="781"/>
      <c r="AQ1239" s="781"/>
      <c r="AR1239" s="674"/>
      <c r="AS1239" s="671"/>
    </row>
    <row r="1240" spans="1:45" ht="25.5" hidden="1" customHeight="1">
      <c r="A1240" s="751"/>
      <c r="B1240" s="752"/>
      <c r="C1240" s="189">
        <f>C1239+C1238</f>
        <v>0</v>
      </c>
      <c r="D1240" s="156">
        <v>0</v>
      </c>
      <c r="E1240" s="156">
        <f>G1240-(C1240+D1240+F1240)</f>
        <v>0</v>
      </c>
      <c r="F1240" s="156"/>
      <c r="G1240" s="188"/>
      <c r="H1240" s="766"/>
      <c r="I1240" s="728"/>
      <c r="J1240" s="715"/>
      <c r="K1240" s="263">
        <f t="shared" ref="K1240:R1240" si="266">SUM(K1239+K1238)</f>
        <v>0</v>
      </c>
      <c r="L1240" s="156">
        <f t="shared" si="266"/>
        <v>0</v>
      </c>
      <c r="M1240" s="189">
        <f t="shared" si="266"/>
        <v>0</v>
      </c>
      <c r="N1240" s="189">
        <f t="shared" si="266"/>
        <v>0</v>
      </c>
      <c r="O1240" s="189">
        <f t="shared" si="266"/>
        <v>0</v>
      </c>
      <c r="P1240" s="189">
        <f t="shared" si="266"/>
        <v>0</v>
      </c>
      <c r="Q1240" s="189">
        <f t="shared" si="266"/>
        <v>0</v>
      </c>
      <c r="R1240" s="189">
        <f t="shared" si="266"/>
        <v>0</v>
      </c>
      <c r="S1240" s="189"/>
      <c r="T1240" s="189">
        <f t="shared" ref="T1240:X1240" si="267">SUM(T1239+T1238)</f>
        <v>0</v>
      </c>
      <c r="U1240" s="189">
        <f t="shared" si="267"/>
        <v>0</v>
      </c>
      <c r="V1240" s="189">
        <f t="shared" si="267"/>
        <v>0</v>
      </c>
      <c r="W1240" s="189">
        <f t="shared" si="267"/>
        <v>0</v>
      </c>
      <c r="X1240" s="189">
        <f t="shared" si="267"/>
        <v>0</v>
      </c>
      <c r="Y1240" s="189"/>
      <c r="Z1240" s="189">
        <f t="shared" ref="Z1240:AB1240" si="268">SUM(Z1239+Z1238)</f>
        <v>0</v>
      </c>
      <c r="AA1240" s="189">
        <f t="shared" si="268"/>
        <v>0</v>
      </c>
      <c r="AB1240" s="189">
        <f t="shared" si="268"/>
        <v>0</v>
      </c>
      <c r="AC1240" s="204">
        <f>SUM(AC1239+AC1238)</f>
        <v>0</v>
      </c>
      <c r="AD1240" s="226" t="s">
        <v>48</v>
      </c>
      <c r="AE1240" s="739"/>
      <c r="AF1240" s="728"/>
      <c r="AG1240" s="654"/>
      <c r="AH1240" s="771"/>
      <c r="AI1240" s="772"/>
      <c r="AJ1240" s="776"/>
      <c r="AK1240" s="672"/>
      <c r="AL1240" s="779"/>
      <c r="AM1240" s="776"/>
      <c r="AN1240" s="776"/>
      <c r="AO1240" s="776"/>
      <c r="AP1240" s="782"/>
      <c r="AQ1240" s="782"/>
      <c r="AR1240" s="675"/>
      <c r="AS1240" s="672"/>
    </row>
    <row r="1241" spans="1:45" ht="15" hidden="1" customHeight="1">
      <c r="A1241" s="785" t="s">
        <v>120</v>
      </c>
      <c r="B1241" s="705"/>
      <c r="C1241" s="705"/>
      <c r="D1241" s="705"/>
      <c r="E1241" s="705"/>
      <c r="F1241" s="705"/>
      <c r="G1241" s="705"/>
      <c r="H1241" s="705"/>
      <c r="I1241" s="705"/>
      <c r="J1241" s="705"/>
      <c r="K1241" s="704" t="s">
        <v>119</v>
      </c>
      <c r="L1241" s="705"/>
      <c r="M1241" s="705"/>
      <c r="N1241" s="705"/>
      <c r="O1241" s="705"/>
      <c r="P1241" s="705"/>
      <c r="Q1241" s="705"/>
      <c r="R1241" s="705"/>
      <c r="S1241" s="705"/>
      <c r="T1241" s="705"/>
      <c r="U1241" s="705"/>
      <c r="V1241" s="705"/>
      <c r="W1241" s="705"/>
      <c r="X1241" s="705"/>
      <c r="Y1241" s="705"/>
      <c r="Z1241" s="705"/>
      <c r="AA1241" s="705"/>
      <c r="AB1241" s="705"/>
      <c r="AC1241" s="717"/>
      <c r="AD1241" s="718" t="s">
        <v>118</v>
      </c>
      <c r="AE1241" s="719"/>
      <c r="AF1241" s="719"/>
      <c r="AG1241" s="719"/>
      <c r="AH1241" s="719"/>
      <c r="AI1241" s="719"/>
      <c r="AJ1241" s="719"/>
      <c r="AK1241" s="719"/>
      <c r="AL1241" s="719"/>
      <c r="AM1241" s="719"/>
      <c r="AN1241" s="719"/>
      <c r="AO1241" s="719"/>
      <c r="AP1241" s="719"/>
      <c r="AQ1241" s="719"/>
      <c r="AR1241" s="719"/>
      <c r="AS1241" s="720"/>
    </row>
    <row r="1242" spans="1:45" ht="15.75" hidden="1" customHeight="1" thickBot="1">
      <c r="A1242" s="212"/>
      <c r="B1242" s="213"/>
      <c r="C1242" s="152"/>
      <c r="D1242" s="152"/>
      <c r="E1242" s="152"/>
      <c r="F1242" s="152"/>
      <c r="G1242" s="152"/>
      <c r="H1242" s="152"/>
      <c r="I1242" s="219"/>
      <c r="J1242" s="152"/>
      <c r="K1242" s="219"/>
      <c r="L1242" s="152"/>
      <c r="M1242" s="152"/>
      <c r="N1242" s="152"/>
      <c r="O1242" s="152"/>
      <c r="P1242" s="152"/>
      <c r="Q1242" s="152"/>
      <c r="R1242" s="152"/>
      <c r="S1242" s="152"/>
      <c r="T1242" s="152"/>
      <c r="U1242" s="152"/>
      <c r="V1242" s="152"/>
      <c r="W1242" s="152"/>
      <c r="X1242" s="152"/>
      <c r="Y1242" s="152"/>
      <c r="Z1242" s="152"/>
      <c r="AA1242" s="152"/>
      <c r="AB1242" s="152"/>
      <c r="AC1242" s="152"/>
      <c r="AD1242" s="227"/>
      <c r="AE1242" s="227"/>
      <c r="AF1242" s="219"/>
      <c r="AG1242" s="254"/>
      <c r="AH1242" s="213"/>
      <c r="AI1242" s="88"/>
      <c r="AJ1242" s="88"/>
      <c r="AK1242" s="88"/>
      <c r="AL1242" s="88"/>
      <c r="AM1242" s="88"/>
      <c r="AN1242" s="88"/>
      <c r="AO1242" s="88"/>
      <c r="AP1242" s="773" t="s">
        <v>58</v>
      </c>
      <c r="AQ1242" s="773"/>
      <c r="AR1242" s="773"/>
      <c r="AS1242" s="774"/>
    </row>
    <row r="1243" spans="1:45" ht="15" hidden="1" customHeight="1">
      <c r="A1243" s="698" t="s">
        <v>151</v>
      </c>
      <c r="B1243" s="698"/>
      <c r="C1243" s="698"/>
      <c r="D1243" s="698"/>
      <c r="E1243" s="698"/>
      <c r="F1243" s="698"/>
      <c r="G1243" s="199"/>
      <c r="H1243" s="703" t="s">
        <v>152</v>
      </c>
      <c r="I1243" s="703"/>
      <c r="J1243" s="703"/>
      <c r="K1243" s="703"/>
      <c r="L1243" s="703"/>
      <c r="M1243" s="703"/>
      <c r="N1243" s="703"/>
      <c r="O1243" s="199"/>
      <c r="P1243" s="703" t="s">
        <v>153</v>
      </c>
      <c r="Q1243" s="703"/>
      <c r="R1243" s="703"/>
      <c r="S1243" s="703"/>
      <c r="T1243" s="703"/>
      <c r="U1243" s="703"/>
      <c r="V1243" s="703"/>
      <c r="W1243" s="703"/>
      <c r="X1243" s="703"/>
      <c r="Y1243" s="199"/>
      <c r="Z1243" s="730" t="str">
        <f>Z27</f>
        <v>ولسوالۍ تائيدي:</v>
      </c>
      <c r="AA1243" s="730"/>
      <c r="AB1243" s="730"/>
      <c r="AC1243" s="730"/>
      <c r="AD1243" s="730"/>
      <c r="AE1243" s="730"/>
      <c r="AF1243" s="730"/>
      <c r="AG1243" s="730"/>
      <c r="AH1243" s="281"/>
      <c r="AI1243" s="730" t="s">
        <v>154</v>
      </c>
      <c r="AJ1243" s="730"/>
      <c r="AK1243" s="730"/>
      <c r="AL1243" s="730"/>
      <c r="AM1243" s="730"/>
      <c r="AN1243" s="730"/>
      <c r="AO1243" s="730"/>
      <c r="AP1243" s="730"/>
      <c r="AQ1243" s="730"/>
      <c r="AR1243" s="274"/>
      <c r="AS1243" s="274"/>
    </row>
    <row r="1244" spans="1:45" ht="15" hidden="1" customHeight="1">
      <c r="A1244" s="214"/>
      <c r="B1244" s="214"/>
      <c r="C1244" s="153"/>
      <c r="D1244" s="153"/>
      <c r="E1244" s="153"/>
      <c r="F1244" s="153"/>
      <c r="G1244" s="153"/>
      <c r="H1244" s="153"/>
      <c r="I1244" s="220"/>
      <c r="J1244" s="153"/>
      <c r="K1244" s="220"/>
      <c r="L1244" s="153"/>
      <c r="M1244" s="153"/>
      <c r="N1244" s="153"/>
      <c r="O1244" s="153"/>
      <c r="P1244" s="153"/>
      <c r="Q1244" s="153"/>
      <c r="R1244" s="153"/>
      <c r="S1244" s="153"/>
      <c r="T1244" s="153"/>
      <c r="U1244" s="153"/>
      <c r="V1244" s="153"/>
      <c r="W1244" s="153"/>
      <c r="X1244" s="153"/>
      <c r="Y1244" s="153"/>
      <c r="Z1244" s="153"/>
      <c r="AA1244" s="153"/>
      <c r="AB1244" s="153"/>
      <c r="AC1244" s="153"/>
      <c r="AD1244" s="228"/>
      <c r="AE1244" s="228"/>
      <c r="AF1244" s="220"/>
      <c r="AG1244" s="255"/>
      <c r="AH1244" s="214"/>
      <c r="AI1244" s="90"/>
      <c r="AJ1244" s="90"/>
      <c r="AK1244" s="90"/>
      <c r="AL1244" s="90"/>
      <c r="AM1244" s="90"/>
      <c r="AN1244" s="90"/>
      <c r="AO1244" s="90"/>
      <c r="AP1244" s="274"/>
      <c r="AQ1244" s="274"/>
      <c r="AR1244" s="274"/>
      <c r="AS1244" s="274"/>
    </row>
    <row r="1245" spans="1:45" ht="15" hidden="1" customHeight="1">
      <c r="A1245" s="215"/>
      <c r="B1245" s="215"/>
      <c r="C1245" s="200"/>
      <c r="D1245" s="200"/>
      <c r="E1245" s="200"/>
      <c r="F1245" s="200"/>
      <c r="G1245" s="200"/>
      <c r="H1245" s="200"/>
      <c r="I1245" s="220"/>
      <c r="J1245" s="200"/>
      <c r="K1245" s="221"/>
      <c r="L1245" s="200"/>
      <c r="M1245" s="200"/>
      <c r="N1245" s="201"/>
      <c r="O1245" s="201"/>
      <c r="P1245" s="200"/>
      <c r="Q1245" s="200"/>
      <c r="R1245" s="200"/>
      <c r="S1245" s="200"/>
      <c r="T1245" s="200"/>
      <c r="U1245" s="200"/>
      <c r="V1245" s="200"/>
      <c r="W1245" s="200"/>
      <c r="X1245" s="201"/>
      <c r="Y1245" s="201"/>
      <c r="Z1245" s="201"/>
      <c r="AA1245" s="200"/>
      <c r="AB1245" s="200"/>
      <c r="AC1245" s="200"/>
      <c r="AD1245" s="229"/>
      <c r="AE1245" s="229"/>
      <c r="AF1245" s="220"/>
      <c r="AG1245" s="256"/>
      <c r="AH1245" s="277"/>
      <c r="AI1245" s="251"/>
      <c r="AJ1245" s="98"/>
      <c r="AK1245" s="6"/>
      <c r="AL1245" s="6"/>
      <c r="AM1245" s="6"/>
      <c r="AN1245" s="6"/>
      <c r="AO1245" s="6"/>
      <c r="AP1245" s="6"/>
      <c r="AQ1245" s="6"/>
      <c r="AR1245" s="6"/>
      <c r="AS1245" s="6"/>
    </row>
    <row r="1246" spans="1:45" ht="15.75" hidden="1" customHeight="1" thickBot="1">
      <c r="A1246" s="216"/>
      <c r="B1246" s="216"/>
      <c r="C1246" s="202"/>
      <c r="D1246" s="202"/>
      <c r="E1246" s="202"/>
      <c r="F1246" s="202"/>
      <c r="G1246" s="202"/>
      <c r="H1246" s="202"/>
      <c r="J1246" s="202"/>
      <c r="K1246" s="222"/>
      <c r="L1246" s="202"/>
      <c r="M1246" s="202"/>
      <c r="N1246" s="202"/>
      <c r="O1246" s="203"/>
      <c r="P1246" s="202"/>
      <c r="Q1246" s="202"/>
      <c r="R1246" s="202"/>
      <c r="S1246" s="202"/>
      <c r="T1246" s="202"/>
      <c r="U1246" s="202"/>
      <c r="V1246" s="202"/>
      <c r="W1246" s="202"/>
      <c r="X1246" s="203"/>
      <c r="Y1246" s="203"/>
      <c r="Z1246" s="203"/>
      <c r="AA1246" s="202"/>
      <c r="AB1246" s="202"/>
      <c r="AC1246" s="202"/>
      <c r="AD1246" s="230"/>
      <c r="AE1246" s="230"/>
      <c r="AF1246" s="222"/>
      <c r="AG1246" s="257"/>
      <c r="AH1246" s="278"/>
      <c r="AI1246" s="252"/>
      <c r="AJ1246" s="118"/>
      <c r="AK1246" s="100"/>
      <c r="AL1246" s="100"/>
      <c r="AM1246" s="100"/>
      <c r="AN1246" s="100"/>
      <c r="AO1246" s="100"/>
      <c r="AP1246" s="100"/>
      <c r="AQ1246" s="100"/>
      <c r="AR1246" s="100"/>
      <c r="AS1246" s="100"/>
    </row>
    <row r="1247" spans="1:45" ht="14.25" hidden="1" customHeight="1">
      <c r="A1247" s="1" t="s">
        <v>0</v>
      </c>
      <c r="B1247" s="206" t="s">
        <v>1</v>
      </c>
      <c r="C1247" s="697" t="s">
        <v>2</v>
      </c>
      <c r="D1247" s="657"/>
      <c r="E1247" s="657"/>
      <c r="F1247" s="657"/>
      <c r="G1247" s="658"/>
      <c r="H1247" s="183" t="s">
        <v>60</v>
      </c>
      <c r="I1247" s="284"/>
      <c r="J1247" s="423"/>
      <c r="K1247" s="287"/>
      <c r="L1247" s="149"/>
      <c r="M1247" s="149"/>
      <c r="N1247" s="149"/>
      <c r="O1247" s="149"/>
      <c r="P1247" s="149"/>
      <c r="Q1247" s="149"/>
      <c r="R1247" s="149"/>
      <c r="S1247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247" s="768"/>
      <c r="U1247" s="768"/>
      <c r="V1247" s="768"/>
      <c r="W1247" s="768"/>
      <c r="X1247" s="768"/>
      <c r="Y1247" s="768"/>
      <c r="Z1247" s="768"/>
      <c r="AA1247" s="768"/>
      <c r="AB1247" s="768"/>
      <c r="AC1247" s="768"/>
      <c r="AD1247" s="768"/>
      <c r="AE1247" s="768"/>
      <c r="AF1247" s="768"/>
      <c r="AG1247" s="768"/>
      <c r="AH1247" s="768"/>
      <c r="AI1247" s="768"/>
      <c r="AJ1247" s="2"/>
      <c r="AK1247" s="2"/>
      <c r="AL1247" s="94"/>
      <c r="AM1247" s="94"/>
      <c r="AN1247" s="94"/>
      <c r="AO1247" s="94"/>
      <c r="AP1247" s="94"/>
      <c r="AQ1247" s="94"/>
      <c r="AR1247" s="94"/>
      <c r="AS1247" s="2"/>
    </row>
    <row r="1248" spans="1:45" ht="14.25" hidden="1" customHeight="1">
      <c r="A1248" s="207">
        <f>A2</f>
        <v>70</v>
      </c>
      <c r="B1248" s="208">
        <f>B2</f>
        <v>0</v>
      </c>
      <c r="C1248" s="679" t="s">
        <v>3</v>
      </c>
      <c r="D1248" s="680"/>
      <c r="E1248" s="680"/>
      <c r="F1248" s="680"/>
      <c r="G1248" s="681"/>
      <c r="H1248" s="767" t="s">
        <v>59</v>
      </c>
      <c r="I1248" s="716"/>
      <c r="J1248" s="716"/>
      <c r="K1248" s="716"/>
      <c r="L1248" s="716"/>
      <c r="M1248" s="716"/>
      <c r="N1248" s="786" t="s">
        <v>170</v>
      </c>
      <c r="O1248" s="786"/>
      <c r="P1248" s="786"/>
      <c r="Q1248" s="786"/>
      <c r="R1248" s="786"/>
      <c r="S1248" s="768"/>
      <c r="T1248" s="768"/>
      <c r="U1248" s="768"/>
      <c r="V1248" s="768"/>
      <c r="W1248" s="768"/>
      <c r="X1248" s="768"/>
      <c r="Y1248" s="768"/>
      <c r="Z1248" s="768"/>
      <c r="AA1248" s="768"/>
      <c r="AB1248" s="768"/>
      <c r="AC1248" s="768"/>
      <c r="AD1248" s="768"/>
      <c r="AE1248" s="768"/>
      <c r="AF1248" s="768"/>
      <c r="AG1248" s="768"/>
      <c r="AH1248" s="768"/>
      <c r="AI1248" s="768"/>
      <c r="AJ1248" s="2"/>
      <c r="AK1248" s="2"/>
      <c r="AL1248" s="39"/>
      <c r="AM1248" s="39"/>
      <c r="AN1248" s="39"/>
      <c r="AO1248" s="39"/>
      <c r="AP1248" s="39"/>
      <c r="AQ1248" s="39"/>
      <c r="AR1248" s="13"/>
      <c r="AS1248" s="2"/>
    </row>
    <row r="1249" spans="1:45" ht="14.25" hidden="1" customHeight="1">
      <c r="A1249" s="207">
        <f>A1251+A1250+A1252</f>
        <v>0</v>
      </c>
      <c r="B1249" s="209">
        <f>B1251+B1250</f>
        <v>0</v>
      </c>
      <c r="C1249" s="679" t="s">
        <v>4</v>
      </c>
      <c r="D1249" s="680"/>
      <c r="E1249" s="680"/>
      <c r="F1249" s="680"/>
      <c r="G1249" s="681"/>
      <c r="H1249" s="767" t="s">
        <v>68</v>
      </c>
      <c r="I1249" s="716"/>
      <c r="J1249" s="716"/>
      <c r="K1249" s="716"/>
      <c r="L1249" s="716"/>
      <c r="M1249" s="716"/>
      <c r="N1249" s="786"/>
      <c r="O1249" s="786"/>
      <c r="P1249" s="786"/>
      <c r="Q1249" s="786"/>
      <c r="R1249" s="786"/>
      <c r="S1249" s="768"/>
      <c r="T1249" s="768"/>
      <c r="U1249" s="768"/>
      <c r="V1249" s="768"/>
      <c r="W1249" s="768"/>
      <c r="X1249" s="768"/>
      <c r="Y1249" s="768"/>
      <c r="Z1249" s="768"/>
      <c r="AA1249" s="768"/>
      <c r="AB1249" s="768"/>
      <c r="AC1249" s="768"/>
      <c r="AD1249" s="768"/>
      <c r="AE1249" s="768"/>
      <c r="AF1249" s="768"/>
      <c r="AG1249" s="768"/>
      <c r="AH1249" s="768"/>
      <c r="AI1249" s="768"/>
      <c r="AJ1249" s="2"/>
      <c r="AK1249" s="2"/>
      <c r="AL1249" s="89"/>
      <c r="AM1249" s="89"/>
      <c r="AN1249" s="744" t="s">
        <v>150</v>
      </c>
      <c r="AO1249" s="744"/>
      <c r="AP1249" s="744"/>
      <c r="AQ1249" s="744"/>
      <c r="AR1249" s="744"/>
      <c r="AS1249" s="744"/>
    </row>
    <row r="1250" spans="1:45" ht="14.25" hidden="1" customHeight="1">
      <c r="A1250" s="182">
        <f>COUNTIF(I11:I2746,"د ټولګي لوړتیا")/3</f>
        <v>0</v>
      </c>
      <c r="B1250" s="209">
        <f>COUNTIF(I11:I2746,"بریالی")</f>
        <v>0</v>
      </c>
      <c r="C1250" s="679" t="s">
        <v>39</v>
      </c>
      <c r="D1250" s="680"/>
      <c r="E1250" s="680"/>
      <c r="F1250" s="680"/>
      <c r="G1250" s="681"/>
      <c r="H1250" s="183"/>
      <c r="I1250" s="284"/>
      <c r="J1250" s="423"/>
      <c r="K1250" s="287"/>
      <c r="L1250" s="149"/>
      <c r="M1250" s="149"/>
      <c r="N1250" s="149"/>
      <c r="O1250" s="149"/>
      <c r="P1250" s="149"/>
      <c r="Q1250" s="149"/>
      <c r="R1250" s="149"/>
      <c r="S1250" s="768"/>
      <c r="T1250" s="768"/>
      <c r="U1250" s="768"/>
      <c r="V1250" s="768"/>
      <c r="W1250" s="768"/>
      <c r="X1250" s="768"/>
      <c r="Y1250" s="768"/>
      <c r="Z1250" s="768"/>
      <c r="AA1250" s="768"/>
      <c r="AB1250" s="768"/>
      <c r="AC1250" s="768"/>
      <c r="AD1250" s="768"/>
      <c r="AE1250" s="768"/>
      <c r="AF1250" s="768"/>
      <c r="AG1250" s="768"/>
      <c r="AH1250" s="768"/>
      <c r="AI1250" s="768"/>
      <c r="AJ1250" s="2"/>
      <c r="AK1250" s="2"/>
      <c r="AL1250" s="95"/>
      <c r="AM1250" s="95"/>
      <c r="AN1250" s="95"/>
      <c r="AO1250" s="95"/>
      <c r="AP1250" s="95"/>
      <c r="AQ1250" s="95"/>
      <c r="AR1250" s="95"/>
      <c r="AS1250" s="2"/>
    </row>
    <row r="1251" spans="1:45" ht="14.25" hidden="1" customHeight="1">
      <c r="A1251" s="207">
        <f>COUNTIF(I11:I2746,"د ټولګي تکرار")</f>
        <v>0</v>
      </c>
      <c r="B1251" s="208">
        <f>COUNTIF(I11:I2746,"لازیاته هڅه")</f>
        <v>0</v>
      </c>
      <c r="C1251" s="679" t="s">
        <v>40</v>
      </c>
      <c r="D1251" s="680"/>
      <c r="E1251" s="680"/>
      <c r="F1251" s="680"/>
      <c r="G1251" s="681"/>
      <c r="H1251" s="183"/>
      <c r="I1251" s="284"/>
      <c r="J1251" s="423"/>
      <c r="K1251" s="287"/>
      <c r="L1251" s="149"/>
      <c r="M1251" s="149"/>
      <c r="N1251" s="149"/>
      <c r="O1251" s="149"/>
      <c r="P1251" s="149"/>
      <c r="Q1251" s="149"/>
      <c r="R1251" s="149"/>
      <c r="S1251" s="768"/>
      <c r="T1251" s="768"/>
      <c r="U1251" s="768"/>
      <c r="V1251" s="768"/>
      <c r="W1251" s="768"/>
      <c r="X1251" s="768"/>
      <c r="Y1251" s="768"/>
      <c r="Z1251" s="768"/>
      <c r="AA1251" s="768"/>
      <c r="AB1251" s="768"/>
      <c r="AC1251" s="768"/>
      <c r="AD1251" s="768"/>
      <c r="AE1251" s="768"/>
      <c r="AF1251" s="768"/>
      <c r="AG1251" s="768"/>
      <c r="AH1251" s="768"/>
      <c r="AI1251" s="768"/>
      <c r="AJ1251" s="2"/>
      <c r="AK1251" s="2"/>
      <c r="AL1251" s="95"/>
      <c r="AM1251" s="95"/>
      <c r="AN1251" s="95"/>
      <c r="AO1251" s="95"/>
      <c r="AP1251" s="95"/>
      <c r="AQ1251" s="95"/>
      <c r="AR1251" s="95"/>
      <c r="AS1251" s="2"/>
    </row>
    <row r="1252" spans="1:45" ht="14.25" hidden="1" customHeight="1">
      <c r="A1252" s="182">
        <f>COUNTIF(I11:I2746,"مشروط")</f>
        <v>0</v>
      </c>
      <c r="B1252" s="209">
        <v>0</v>
      </c>
      <c r="C1252" s="679" t="s">
        <v>5</v>
      </c>
      <c r="D1252" s="680"/>
      <c r="E1252" s="680"/>
      <c r="F1252" s="680"/>
      <c r="G1252" s="681"/>
      <c r="H1252" s="183"/>
      <c r="I1252" s="284"/>
      <c r="J1252" s="423"/>
      <c r="K1252" s="287"/>
      <c r="L1252" s="149"/>
      <c r="M1252" s="149"/>
      <c r="N1252" s="149"/>
      <c r="O1252" s="149"/>
      <c r="P1252" s="149"/>
      <c r="Q1252" s="149"/>
      <c r="R1252" s="149"/>
      <c r="S1252" s="768"/>
      <c r="T1252" s="768"/>
      <c r="U1252" s="768"/>
      <c r="V1252" s="768"/>
      <c r="W1252" s="768"/>
      <c r="X1252" s="768"/>
      <c r="Y1252" s="768"/>
      <c r="Z1252" s="768"/>
      <c r="AA1252" s="768"/>
      <c r="AB1252" s="768"/>
      <c r="AC1252" s="768"/>
      <c r="AD1252" s="768"/>
      <c r="AE1252" s="768"/>
      <c r="AF1252" s="768"/>
      <c r="AG1252" s="768"/>
      <c r="AH1252" s="768"/>
      <c r="AI1252" s="768"/>
      <c r="AJ1252" s="2"/>
      <c r="AK1252" s="2"/>
      <c r="AL1252" s="2"/>
      <c r="AM1252" s="2"/>
      <c r="AN1252" s="2"/>
      <c r="AO1252" s="2"/>
      <c r="AP1252" s="2"/>
      <c r="AQ1252" s="2"/>
      <c r="AR1252" s="13"/>
      <c r="AS1252" s="2"/>
    </row>
    <row r="1253" spans="1:45" ht="14.25" hidden="1" customHeight="1">
      <c r="A1253" s="182">
        <f>A1248-A1249</f>
        <v>70</v>
      </c>
      <c r="B1253" s="209">
        <f>B1248-B1249</f>
        <v>0</v>
      </c>
      <c r="C1253" s="679" t="s">
        <v>6</v>
      </c>
      <c r="D1253" s="680"/>
      <c r="E1253" s="680"/>
      <c r="F1253" s="680"/>
      <c r="G1253" s="681"/>
      <c r="H1253" s="149"/>
      <c r="I1253" s="284"/>
      <c r="J1253" s="185"/>
      <c r="K1253" s="285"/>
      <c r="L1253" s="185"/>
      <c r="M1253" s="185"/>
      <c r="N1253" s="185"/>
      <c r="O1253" s="185"/>
      <c r="P1253" s="185"/>
      <c r="Q1253" s="185"/>
      <c r="R1253" s="185"/>
      <c r="S1253" s="768"/>
      <c r="T1253" s="768"/>
      <c r="U1253" s="768"/>
      <c r="V1253" s="768"/>
      <c r="W1253" s="768"/>
      <c r="X1253" s="768"/>
      <c r="Y1253" s="768"/>
      <c r="Z1253" s="768"/>
      <c r="AA1253" s="768"/>
      <c r="AB1253" s="768"/>
      <c r="AC1253" s="768"/>
      <c r="AD1253" s="768"/>
      <c r="AE1253" s="768"/>
      <c r="AF1253" s="768"/>
      <c r="AG1253" s="768"/>
      <c r="AH1253" s="768"/>
      <c r="AI1253" s="768"/>
      <c r="AJ1253" s="96"/>
      <c r="AK1253" s="96"/>
      <c r="AL1253" s="96"/>
      <c r="AM1253" s="96"/>
      <c r="AN1253" s="743" t="s">
        <v>149</v>
      </c>
      <c r="AO1253" s="743"/>
      <c r="AP1253" s="743"/>
      <c r="AQ1253" s="743"/>
      <c r="AR1253" s="743"/>
      <c r="AS1253" s="743"/>
    </row>
    <row r="1254" spans="1:45" ht="14.25" hidden="1" customHeight="1" thickBot="1">
      <c r="A1254" s="210">
        <v>0</v>
      </c>
      <c r="B1254" s="211">
        <v>0</v>
      </c>
      <c r="C1254" s="699" t="s">
        <v>7</v>
      </c>
      <c r="D1254" s="700"/>
      <c r="E1254" s="700"/>
      <c r="F1254" s="700"/>
      <c r="G1254" s="701"/>
      <c r="H1254" s="186"/>
      <c r="I1254" s="286"/>
      <c r="J1254" s="187"/>
      <c r="K1254" s="218"/>
      <c r="L1254" s="187"/>
      <c r="M1254" s="187"/>
      <c r="N1254" s="187"/>
      <c r="O1254" s="187"/>
      <c r="P1254" s="187"/>
      <c r="Q1254" s="187"/>
      <c r="R1254" s="187"/>
      <c r="S1254" s="187"/>
      <c r="T1254" s="187"/>
      <c r="U1254" s="187"/>
      <c r="V1254" s="187"/>
      <c r="W1254" s="187"/>
      <c r="X1254" s="187"/>
      <c r="Y1254" s="187"/>
      <c r="Z1254" s="187"/>
      <c r="AA1254" s="187"/>
      <c r="AB1254" s="187"/>
      <c r="AC1254" s="187"/>
      <c r="AD1254" s="223"/>
      <c r="AE1254" s="223"/>
      <c r="AF1254" s="218"/>
      <c r="AG1254" s="253"/>
      <c r="AH1254" s="276"/>
      <c r="AI1254" s="250"/>
      <c r="AJ1254" s="97"/>
      <c r="AK1254" s="97"/>
      <c r="AL1254" s="97"/>
      <c r="AM1254" s="97"/>
      <c r="AN1254" s="5"/>
      <c r="AO1254" s="5"/>
      <c r="AP1254" s="5"/>
      <c r="AQ1254" s="5"/>
      <c r="AR1254" s="14"/>
      <c r="AS1254" s="5"/>
    </row>
    <row r="1255" spans="1:45" ht="15" hidden="1" customHeight="1">
      <c r="A1255" s="747" t="s">
        <v>61</v>
      </c>
      <c r="B1255" s="748"/>
      <c r="C1255" s="697" t="s">
        <v>8</v>
      </c>
      <c r="D1255" s="657"/>
      <c r="E1255" s="657"/>
      <c r="F1255" s="657"/>
      <c r="G1255" s="658"/>
      <c r="H1255" s="783" t="s">
        <v>9</v>
      </c>
      <c r="I1255" s="729" t="s">
        <v>50</v>
      </c>
      <c r="J1255" s="758" t="s">
        <v>117</v>
      </c>
      <c r="K1255" s="729" t="s">
        <v>47</v>
      </c>
      <c r="L1255" s="758" t="s">
        <v>10</v>
      </c>
      <c r="M1255" s="758" t="s">
        <v>11</v>
      </c>
      <c r="N1255" s="758" t="s">
        <v>44</v>
      </c>
      <c r="O1255" s="758" t="s">
        <v>12</v>
      </c>
      <c r="P1255" s="758" t="s">
        <v>13</v>
      </c>
      <c r="Q1255" s="758" t="s">
        <v>14</v>
      </c>
      <c r="R1255" s="758" t="s">
        <v>15</v>
      </c>
      <c r="S1255" s="758" t="s">
        <v>45</v>
      </c>
      <c r="T1255" s="758" t="s">
        <v>16</v>
      </c>
      <c r="U1255" s="758" t="s">
        <v>17</v>
      </c>
      <c r="V1255" s="758" t="s">
        <v>18</v>
      </c>
      <c r="W1255" s="758" t="s">
        <v>19</v>
      </c>
      <c r="X1255" s="758" t="s">
        <v>20</v>
      </c>
      <c r="Y1255" s="758" t="s">
        <v>55</v>
      </c>
      <c r="Z1255" s="758" t="s">
        <v>54</v>
      </c>
      <c r="AA1255" s="758" t="s">
        <v>53</v>
      </c>
      <c r="AB1255" s="758" t="s">
        <v>21</v>
      </c>
      <c r="AC1255" s="787" t="s">
        <v>22</v>
      </c>
      <c r="AD1255" s="733" t="s">
        <v>56</v>
      </c>
      <c r="AE1255" s="734"/>
      <c r="AF1255" s="729" t="s">
        <v>148</v>
      </c>
      <c r="AG1255" s="735" t="s">
        <v>43</v>
      </c>
      <c r="AH1255" s="769" t="s">
        <v>41</v>
      </c>
      <c r="AI1255" s="763" t="s">
        <v>23</v>
      </c>
      <c r="AJ1255" s="759" t="s">
        <v>24</v>
      </c>
      <c r="AK1255" s="670" t="s">
        <v>25</v>
      </c>
      <c r="AL1255" s="755" t="s">
        <v>57</v>
      </c>
      <c r="AM1255" s="756"/>
      <c r="AN1255" s="756"/>
      <c r="AO1255" s="756"/>
      <c r="AP1255" s="756"/>
      <c r="AQ1255" s="756"/>
      <c r="AR1255" s="757"/>
      <c r="AS1255" s="753" t="s">
        <v>26</v>
      </c>
    </row>
    <row r="1256" spans="1:45" ht="48.75" hidden="1" customHeight="1" thickBot="1">
      <c r="A1256" s="749"/>
      <c r="B1256" s="750"/>
      <c r="C1256" s="280" t="s">
        <v>27</v>
      </c>
      <c r="D1256" s="425" t="s">
        <v>28</v>
      </c>
      <c r="E1256" s="425" t="s">
        <v>29</v>
      </c>
      <c r="F1256" s="425" t="s">
        <v>30</v>
      </c>
      <c r="G1256" s="188" t="s">
        <v>51</v>
      </c>
      <c r="H1256" s="784"/>
      <c r="I1256" s="662"/>
      <c r="J1256" s="656"/>
      <c r="K1256" s="662"/>
      <c r="L1256" s="656"/>
      <c r="M1256" s="656"/>
      <c r="N1256" s="656"/>
      <c r="O1256" s="656"/>
      <c r="P1256" s="656"/>
      <c r="Q1256" s="656"/>
      <c r="R1256" s="656"/>
      <c r="S1256" s="656"/>
      <c r="T1256" s="656"/>
      <c r="U1256" s="656"/>
      <c r="V1256" s="656"/>
      <c r="W1256" s="656"/>
      <c r="X1256" s="656"/>
      <c r="Y1256" s="656"/>
      <c r="Z1256" s="656"/>
      <c r="AA1256" s="656"/>
      <c r="AB1256" s="656"/>
      <c r="AC1256" s="788"/>
      <c r="AD1256" s="711"/>
      <c r="AE1256" s="712"/>
      <c r="AF1256" s="662"/>
      <c r="AG1256" s="665"/>
      <c r="AH1256" s="816"/>
      <c r="AI1256" s="686"/>
      <c r="AJ1256" s="760"/>
      <c r="AK1256" s="761"/>
      <c r="AL1256" s="9" t="s">
        <v>31</v>
      </c>
      <c r="AM1256" s="10" t="s">
        <v>32</v>
      </c>
      <c r="AN1256" s="10" t="s">
        <v>33</v>
      </c>
      <c r="AO1256" s="11" t="s">
        <v>34</v>
      </c>
      <c r="AP1256" s="10" t="s">
        <v>35</v>
      </c>
      <c r="AQ1256" s="10" t="s">
        <v>36</v>
      </c>
      <c r="AR1256" s="15" t="s">
        <v>37</v>
      </c>
      <c r="AS1256" s="695"/>
    </row>
    <row r="1257" spans="1:45" ht="37.5" hidden="1" customHeight="1" thickBot="1">
      <c r="A1257" s="749"/>
      <c r="B1257" s="750"/>
      <c r="C1257" s="190">
        <v>0</v>
      </c>
      <c r="D1257" s="154">
        <v>0</v>
      </c>
      <c r="E1257" s="154">
        <f>G1257-(C1257+D1257+F1257)</f>
        <v>0</v>
      </c>
      <c r="F1257" s="154"/>
      <c r="G1257" s="191"/>
      <c r="H1257" s="192" t="str">
        <f>IF(E1257&gt;=48,"/",IF(AR1257="","",IF(OR(AC1257&lt;40,L1257&lt;40,M1257&lt;40,N1257&lt;40,O1257&lt;40,P1257&lt;40,Q1257&lt;40,R1257&lt;40,S1257&lt;40,T1257&lt;40,U1257&lt;40,V1257&lt;40,W1257&lt;40,X1257&lt;40,Z1257&lt;40,AA1257&lt;40,AB1257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57" s="205" t="str">
        <f>IF(E1257&gt;=48,"محروم",IF(AR1257="","",IF(AND(#REF!&lt;4,#REF!&gt;0),"مشروط",IF(#REF!&gt;=4,"د ټولګي تکرار",IF(H1257="هـــ","د ټولګي تکرار","د ټولګي لوړتیا")))))</f>
        <v/>
      </c>
      <c r="J1257" s="758">
        <f>(K1257+K1258+K1261)/49</f>
        <v>0</v>
      </c>
      <c r="K1257" s="205">
        <f>SUM(L1257:AC1257)</f>
        <v>0</v>
      </c>
      <c r="L1257" s="154"/>
      <c r="M1257" s="190"/>
      <c r="N1257" s="190"/>
      <c r="O1257" s="190"/>
      <c r="P1257" s="190"/>
      <c r="Q1257" s="190"/>
      <c r="R1257" s="190"/>
      <c r="S1257" s="190"/>
      <c r="T1257" s="190"/>
      <c r="U1257" s="190"/>
      <c r="V1257" s="190"/>
      <c r="W1257" s="190"/>
      <c r="X1257" s="190"/>
      <c r="Y1257" s="190"/>
      <c r="Z1257" s="190"/>
      <c r="AA1257" s="190"/>
      <c r="AB1257" s="190"/>
      <c r="AC1257" s="193"/>
      <c r="AD1257" s="745" t="s">
        <v>114</v>
      </c>
      <c r="AE1257" s="746"/>
      <c r="AF1257" s="205"/>
      <c r="AG1257" s="735" t="s">
        <v>38</v>
      </c>
      <c r="AH1257" s="769"/>
      <c r="AI1257" s="763" t="s">
        <v>52</v>
      </c>
      <c r="AJ1257" s="759"/>
      <c r="AK1257" s="670"/>
      <c r="AL1257" s="777"/>
      <c r="AM1257" s="759"/>
      <c r="AN1257" s="759"/>
      <c r="AO1257" s="759"/>
      <c r="AP1257" s="780"/>
      <c r="AQ1257" s="780"/>
      <c r="AR1257" s="673"/>
      <c r="AS1257" s="670">
        <v>85</v>
      </c>
    </row>
    <row r="1258" spans="1:45" ht="37.5" hidden="1" customHeight="1" thickBot="1">
      <c r="A1258" s="749"/>
      <c r="B1258" s="750"/>
      <c r="C1258" s="190">
        <v>0</v>
      </c>
      <c r="D1258" s="154">
        <v>0</v>
      </c>
      <c r="E1258" s="154">
        <f>G1258-(C1258+D1258+F1258)</f>
        <v>0</v>
      </c>
      <c r="F1258" s="154"/>
      <c r="G1258" s="191"/>
      <c r="H1258" s="192" t="str">
        <f>IF(E1258&gt;=48,"/",IF(AR1257="","",IF(OR(AC1258&lt;40,L1258&lt;40,M1258&lt;40,N1258&lt;40,O1258&lt;40,P1258&lt;40,Q1258&lt;40,R1258&lt;40,T1258&lt;40,U1258&lt;40,V1258&lt;40,W1258&lt;40,X1258&lt;40,Z1258&lt;40,AA1258&lt;40,AB1258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58" s="205" t="str">
        <f>IF(E1258&gt;=48,"محروم",IF(AR1257="","",IF(AND(#REF!&lt;4,#REF!&gt;0),"مشروط",IF(#REF!&gt;=4,"د ټولګي تکرار",IF(H1258="هـــ","د ټولګي تکرار","د ټولګي لوړتیا")))))</f>
        <v/>
      </c>
      <c r="J1258" s="655"/>
      <c r="K1258" s="420">
        <f>SUM(L1258:AC1258)</f>
        <v>0</v>
      </c>
      <c r="L1258" s="419"/>
      <c r="M1258" s="194"/>
      <c r="N1258" s="194"/>
      <c r="O1258" s="194"/>
      <c r="P1258" s="194"/>
      <c r="Q1258" s="194"/>
      <c r="R1258" s="194"/>
      <c r="S1258" s="194"/>
      <c r="T1258" s="154"/>
      <c r="U1258" s="194"/>
      <c r="V1258" s="194"/>
      <c r="W1258" s="194"/>
      <c r="X1258" s="194"/>
      <c r="Y1258" s="194"/>
      <c r="Z1258" s="194"/>
      <c r="AA1258" s="194"/>
      <c r="AB1258" s="194"/>
      <c r="AC1258" s="195"/>
      <c r="AD1258" s="724" t="s">
        <v>115</v>
      </c>
      <c r="AE1258" s="725"/>
      <c r="AF1258" s="205"/>
      <c r="AG1258" s="653"/>
      <c r="AH1258" s="770"/>
      <c r="AI1258" s="685"/>
      <c r="AJ1258" s="775"/>
      <c r="AK1258" s="671"/>
      <c r="AL1258" s="778"/>
      <c r="AM1258" s="775"/>
      <c r="AN1258" s="775"/>
      <c r="AO1258" s="775"/>
      <c r="AP1258" s="781"/>
      <c r="AQ1258" s="781"/>
      <c r="AR1258" s="674"/>
      <c r="AS1258" s="671"/>
    </row>
    <row r="1259" spans="1:45" ht="37.5" hidden="1" customHeight="1">
      <c r="A1259" s="749"/>
      <c r="B1259" s="750"/>
      <c r="C1259" s="197">
        <v>0</v>
      </c>
      <c r="D1259" s="155">
        <v>0</v>
      </c>
      <c r="E1259" s="422">
        <f>G1259-(F1259+C1259+D1259)</f>
        <v>0</v>
      </c>
      <c r="F1259" s="422"/>
      <c r="G1259" s="196"/>
      <c r="H1259" s="197" t="str">
        <f>IF(G1259="","",IF(AR1257="","",IF(E1259&gt;=48,"/",IF(OR(AC1259&lt;16,AB1259&lt;16,AA1259&lt;16,Z1259&lt;16,X1259&lt;16,W1259&lt;16,V1259&lt;16,U1259&lt;16,T1259&lt;16,R1259&lt;16,Q1259&lt;16,P1259&lt;16,O1259&lt;16,N1259&lt;16,M1259&lt;16,L1259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259" s="262" t="str">
        <f>IF(G1259="","",IF(AR1257="","",IF(E1259&gt;=48,"محروم",IF(H1259="هــ","لازیاته هڅه","بریالی"))))</f>
        <v/>
      </c>
      <c r="J1259" s="655"/>
      <c r="K1259" s="262">
        <f>SUM(L1259:AC1259)</f>
        <v>0</v>
      </c>
      <c r="L1259" s="155"/>
      <c r="M1259" s="155"/>
      <c r="N1259" s="155"/>
      <c r="O1259" s="155"/>
      <c r="P1259" s="155"/>
      <c r="Q1259" s="155"/>
      <c r="R1259" s="155"/>
      <c r="S1259" s="155"/>
      <c r="T1259" s="155"/>
      <c r="U1259" s="155"/>
      <c r="V1259" s="155"/>
      <c r="W1259" s="155"/>
      <c r="X1259" s="155"/>
      <c r="Y1259" s="155"/>
      <c r="Z1259" s="155"/>
      <c r="AA1259" s="155"/>
      <c r="AB1259" s="155"/>
      <c r="AC1259" s="196"/>
      <c r="AD1259" s="224" t="s">
        <v>49</v>
      </c>
      <c r="AE1259" s="738" t="s">
        <v>116</v>
      </c>
      <c r="AF1259" s="729"/>
      <c r="AG1259" s="653"/>
      <c r="AH1259" s="770"/>
      <c r="AI1259" s="685"/>
      <c r="AJ1259" s="775"/>
      <c r="AK1259" s="671"/>
      <c r="AL1259" s="778"/>
      <c r="AM1259" s="775"/>
      <c r="AN1259" s="775"/>
      <c r="AO1259" s="775"/>
      <c r="AP1259" s="781"/>
      <c r="AQ1259" s="781"/>
      <c r="AR1259" s="674"/>
      <c r="AS1259" s="671"/>
    </row>
    <row r="1260" spans="1:45" ht="25.5" hidden="1" customHeight="1">
      <c r="A1260" s="749"/>
      <c r="B1260" s="750"/>
      <c r="C1260" s="279">
        <v>0</v>
      </c>
      <c r="D1260" s="273">
        <v>0</v>
      </c>
      <c r="E1260" s="156" t="str">
        <f>IF(G1260="","",G1260-F1260)</f>
        <v/>
      </c>
      <c r="F1260" s="156" t="str">
        <f>IF(F1261="","",F1261-F1259)</f>
        <v/>
      </c>
      <c r="G1260" s="204" t="str">
        <f>IF(G1261="","",G1261-G1259)</f>
        <v/>
      </c>
      <c r="H1260" s="765" t="str">
        <f>IF(G1261=0,"",IF(E1261&gt;=48,"/",IF(OR(AC1261&lt;40,L1261&lt;40,M1261&lt;40,N1261&lt;40,O1261&lt;40,P1261&lt;40,Q1261&lt;40,R1261&lt;40,T1261&lt;40,U1261&lt;40,V1261&lt;40,W1261&lt;40,X1261&lt;40,Z1261&lt;40,AA1261&lt;40,AB1261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60" s="727" t="str">
        <f>IF(G1261=0,"",IF(E1261&gt;=48,"محروم",IF(AND(#REF!&lt;4,#REF!&gt;0),"مشروط",IF(#REF!&gt;=4,"د ټولګي تکرار",IF(H1260="هـــ","د ټولګي تکرار","د ټولګي لوړتیا")))))</f>
        <v/>
      </c>
      <c r="J1260" s="655"/>
      <c r="K1260" s="424">
        <f>SUM(L1260:AC1260)</f>
        <v>0</v>
      </c>
      <c r="L1260" s="156"/>
      <c r="M1260" s="156"/>
      <c r="N1260" s="156"/>
      <c r="O1260" s="156"/>
      <c r="P1260" s="156"/>
      <c r="Q1260" s="156"/>
      <c r="R1260" s="156"/>
      <c r="S1260" s="156"/>
      <c r="T1260" s="156"/>
      <c r="U1260" s="156"/>
      <c r="V1260" s="156"/>
      <c r="W1260" s="156"/>
      <c r="X1260" s="156"/>
      <c r="Y1260" s="156"/>
      <c r="Z1260" s="156"/>
      <c r="AA1260" s="156"/>
      <c r="AB1260" s="156"/>
      <c r="AC1260" s="198"/>
      <c r="AD1260" s="225" t="s">
        <v>0</v>
      </c>
      <c r="AE1260" s="738"/>
      <c r="AF1260" s="661"/>
      <c r="AG1260" s="653"/>
      <c r="AH1260" s="770"/>
      <c r="AI1260" s="685"/>
      <c r="AJ1260" s="775"/>
      <c r="AK1260" s="671"/>
      <c r="AL1260" s="778"/>
      <c r="AM1260" s="775"/>
      <c r="AN1260" s="775"/>
      <c r="AO1260" s="775"/>
      <c r="AP1260" s="781"/>
      <c r="AQ1260" s="781"/>
      <c r="AR1260" s="674"/>
      <c r="AS1260" s="671"/>
    </row>
    <row r="1261" spans="1:45" ht="25.5" hidden="1" customHeight="1">
      <c r="A1261" s="751"/>
      <c r="B1261" s="752"/>
      <c r="C1261" s="189">
        <f>C1260+C1259</f>
        <v>0</v>
      </c>
      <c r="D1261" s="156">
        <v>0</v>
      </c>
      <c r="E1261" s="156">
        <f>G1261-(C1261+D1261+F1261)</f>
        <v>0</v>
      </c>
      <c r="F1261" s="156"/>
      <c r="G1261" s="188"/>
      <c r="H1261" s="766"/>
      <c r="I1261" s="728"/>
      <c r="J1261" s="715"/>
      <c r="K1261" s="263">
        <f t="shared" ref="K1261:R1261" si="269">SUM(K1260+K1259)</f>
        <v>0</v>
      </c>
      <c r="L1261" s="156">
        <f t="shared" si="269"/>
        <v>0</v>
      </c>
      <c r="M1261" s="189">
        <f t="shared" si="269"/>
        <v>0</v>
      </c>
      <c r="N1261" s="189">
        <f t="shared" si="269"/>
        <v>0</v>
      </c>
      <c r="O1261" s="189">
        <f t="shared" si="269"/>
        <v>0</v>
      </c>
      <c r="P1261" s="189">
        <f t="shared" si="269"/>
        <v>0</v>
      </c>
      <c r="Q1261" s="189">
        <f t="shared" si="269"/>
        <v>0</v>
      </c>
      <c r="R1261" s="189">
        <f t="shared" si="269"/>
        <v>0</v>
      </c>
      <c r="S1261" s="189"/>
      <c r="T1261" s="189">
        <f t="shared" ref="T1261:X1261" si="270">SUM(T1260+T1259)</f>
        <v>0</v>
      </c>
      <c r="U1261" s="189">
        <f t="shared" si="270"/>
        <v>0</v>
      </c>
      <c r="V1261" s="189">
        <f t="shared" si="270"/>
        <v>0</v>
      </c>
      <c r="W1261" s="189">
        <f t="shared" si="270"/>
        <v>0</v>
      </c>
      <c r="X1261" s="189">
        <f t="shared" si="270"/>
        <v>0</v>
      </c>
      <c r="Y1261" s="189"/>
      <c r="Z1261" s="189">
        <f t="shared" ref="Z1261:AB1261" si="271">SUM(Z1260+Z1259)</f>
        <v>0</v>
      </c>
      <c r="AA1261" s="189">
        <f t="shared" si="271"/>
        <v>0</v>
      </c>
      <c r="AB1261" s="189">
        <f t="shared" si="271"/>
        <v>0</v>
      </c>
      <c r="AC1261" s="204">
        <f>SUM(AC1260+AC1259)</f>
        <v>0</v>
      </c>
      <c r="AD1261" s="226" t="s">
        <v>48</v>
      </c>
      <c r="AE1261" s="739"/>
      <c r="AF1261" s="728"/>
      <c r="AG1261" s="654"/>
      <c r="AH1261" s="771"/>
      <c r="AI1261" s="772"/>
      <c r="AJ1261" s="776"/>
      <c r="AK1261" s="672"/>
      <c r="AL1261" s="779"/>
      <c r="AM1261" s="776"/>
      <c r="AN1261" s="776"/>
      <c r="AO1261" s="776"/>
      <c r="AP1261" s="782"/>
      <c r="AQ1261" s="782"/>
      <c r="AR1261" s="675"/>
      <c r="AS1261" s="672"/>
    </row>
    <row r="1262" spans="1:45" ht="15" hidden="1" customHeight="1">
      <c r="A1262" s="704" t="s">
        <v>120</v>
      </c>
      <c r="B1262" s="705"/>
      <c r="C1262" s="705"/>
      <c r="D1262" s="705"/>
      <c r="E1262" s="705"/>
      <c r="F1262" s="705"/>
      <c r="G1262" s="705"/>
      <c r="H1262" s="705"/>
      <c r="I1262" s="705"/>
      <c r="J1262" s="705"/>
      <c r="K1262" s="704" t="s">
        <v>119</v>
      </c>
      <c r="L1262" s="705"/>
      <c r="M1262" s="705"/>
      <c r="N1262" s="705"/>
      <c r="O1262" s="705"/>
      <c r="P1262" s="705"/>
      <c r="Q1262" s="705"/>
      <c r="R1262" s="705"/>
      <c r="S1262" s="705"/>
      <c r="T1262" s="705"/>
      <c r="U1262" s="705"/>
      <c r="V1262" s="705"/>
      <c r="W1262" s="705"/>
      <c r="X1262" s="705"/>
      <c r="Y1262" s="705"/>
      <c r="Z1262" s="705"/>
      <c r="AA1262" s="705"/>
      <c r="AB1262" s="705"/>
      <c r="AC1262" s="717"/>
      <c r="AD1262" s="718" t="s">
        <v>118</v>
      </c>
      <c r="AE1262" s="719"/>
      <c r="AF1262" s="719"/>
      <c r="AG1262" s="719"/>
      <c r="AH1262" s="719"/>
      <c r="AI1262" s="719"/>
      <c r="AJ1262" s="719"/>
      <c r="AK1262" s="719"/>
      <c r="AL1262" s="719"/>
      <c r="AM1262" s="719"/>
      <c r="AN1262" s="719"/>
      <c r="AO1262" s="719"/>
      <c r="AP1262" s="719"/>
      <c r="AQ1262" s="719"/>
      <c r="AR1262" s="719"/>
      <c r="AS1262" s="720"/>
    </row>
    <row r="1263" spans="1:45" ht="15.75" hidden="1" customHeight="1" thickBot="1">
      <c r="A1263" s="212"/>
      <c r="B1263" s="213"/>
      <c r="C1263" s="152"/>
      <c r="D1263" s="152"/>
      <c r="E1263" s="152"/>
      <c r="F1263" s="152"/>
      <c r="G1263" s="152"/>
      <c r="H1263" s="152"/>
      <c r="I1263" s="219"/>
      <c r="J1263" s="152"/>
      <c r="K1263" s="219"/>
      <c r="L1263" s="152"/>
      <c r="M1263" s="152"/>
      <c r="N1263" s="152"/>
      <c r="O1263" s="152"/>
      <c r="P1263" s="152"/>
      <c r="Q1263" s="152"/>
      <c r="R1263" s="152"/>
      <c r="S1263" s="152"/>
      <c r="T1263" s="152"/>
      <c r="U1263" s="152"/>
      <c r="V1263" s="152"/>
      <c r="W1263" s="152"/>
      <c r="X1263" s="152"/>
      <c r="Y1263" s="152"/>
      <c r="Z1263" s="152"/>
      <c r="AA1263" s="152"/>
      <c r="AB1263" s="152"/>
      <c r="AC1263" s="152"/>
      <c r="AD1263" s="227"/>
      <c r="AE1263" s="227"/>
      <c r="AF1263" s="219"/>
      <c r="AG1263" s="254"/>
      <c r="AH1263" s="213"/>
      <c r="AI1263" s="88"/>
      <c r="AJ1263" s="88"/>
      <c r="AK1263" s="88"/>
      <c r="AL1263" s="88"/>
      <c r="AM1263" s="88"/>
      <c r="AN1263" s="88"/>
      <c r="AO1263" s="88"/>
      <c r="AP1263" s="773" t="s">
        <v>58</v>
      </c>
      <c r="AQ1263" s="773"/>
      <c r="AR1263" s="773"/>
      <c r="AS1263" s="774"/>
    </row>
    <row r="1264" spans="1:45" ht="37.5" hidden="1" customHeight="1" thickBot="1">
      <c r="A1264" s="747" t="s">
        <v>61</v>
      </c>
      <c r="B1264" s="748"/>
      <c r="C1264" s="190">
        <v>0</v>
      </c>
      <c r="D1264" s="154">
        <v>0</v>
      </c>
      <c r="E1264" s="154">
        <f>G1264-(C1264+D1264+F1264)</f>
        <v>0</v>
      </c>
      <c r="F1264" s="154"/>
      <c r="G1264" s="191"/>
      <c r="H1264" s="192" t="str">
        <f>IF(E1264&gt;=48,"/",IF(AR1264="","",IF(OR(AC1264&lt;40,L1264&lt;40,M1264&lt;40,N1264&lt;40,O1264&lt;40,P1264&lt;40,Q1264&lt;40,R1264&lt;40,S1264&lt;40,T1264&lt;40,U1264&lt;40,V1264&lt;40,W1264&lt;40,X1264&lt;40,Z1264&lt;40,AA1264&lt;40,AB1264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64" s="205" t="str">
        <f>IF(E1264&gt;=48,"محروم",IF(AR1264="","",IF(AND(#REF!&lt;4,#REF!&gt;0),"مشروط",IF(#REF!&gt;=4,"د ټولګي تکرار",IF(H1264="هـــ","د ټولګي تکرار","د ټولګي لوړتیا")))))</f>
        <v/>
      </c>
      <c r="J1264" s="758">
        <f>(K1264+K1265+K1268)/49</f>
        <v>0</v>
      </c>
      <c r="K1264" s="205">
        <f>SUM(L1264:AC1264)</f>
        <v>0</v>
      </c>
      <c r="L1264" s="154"/>
      <c r="M1264" s="190"/>
      <c r="N1264" s="190"/>
      <c r="O1264" s="190"/>
      <c r="P1264" s="190"/>
      <c r="Q1264" s="190"/>
      <c r="R1264" s="190"/>
      <c r="S1264" s="190"/>
      <c r="T1264" s="190"/>
      <c r="U1264" s="190"/>
      <c r="V1264" s="190"/>
      <c r="W1264" s="190"/>
      <c r="X1264" s="190"/>
      <c r="Y1264" s="190"/>
      <c r="Z1264" s="190"/>
      <c r="AA1264" s="190"/>
      <c r="AB1264" s="190"/>
      <c r="AC1264" s="193"/>
      <c r="AD1264" s="745" t="s">
        <v>114</v>
      </c>
      <c r="AE1264" s="746"/>
      <c r="AF1264" s="205"/>
      <c r="AG1264" s="735" t="s">
        <v>38</v>
      </c>
      <c r="AH1264" s="769"/>
      <c r="AI1264" s="763" t="s">
        <v>52</v>
      </c>
      <c r="AJ1264" s="759"/>
      <c r="AK1264" s="670"/>
      <c r="AL1264" s="777"/>
      <c r="AM1264" s="759"/>
      <c r="AN1264" s="759"/>
      <c r="AO1264" s="759"/>
      <c r="AP1264" s="780"/>
      <c r="AQ1264" s="780"/>
      <c r="AR1264" s="673"/>
      <c r="AS1264" s="670">
        <v>86</v>
      </c>
    </row>
    <row r="1265" spans="1:45" ht="37.5" hidden="1" customHeight="1" thickBot="1">
      <c r="A1265" s="749"/>
      <c r="B1265" s="750"/>
      <c r="C1265" s="190">
        <v>0</v>
      </c>
      <c r="D1265" s="154">
        <v>0</v>
      </c>
      <c r="E1265" s="154">
        <f>G1265-(C1265+D1265+F1265)</f>
        <v>0</v>
      </c>
      <c r="F1265" s="154"/>
      <c r="G1265" s="191"/>
      <c r="H1265" s="192" t="str">
        <f>IF(E1265&gt;=48,"/",IF(AR1264="","",IF(OR(AC1265&lt;40,L1265&lt;40,M1265&lt;40,N1265&lt;40,O1265&lt;40,P1265&lt;40,Q1265&lt;40,R1265&lt;40,T1265&lt;40,U1265&lt;40,V1265&lt;40,W1265&lt;40,X1265&lt;40,Z1265&lt;40,AA1265&lt;40,AB1265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65" s="205" t="str">
        <f>IF(E1265&gt;=48,"محروم",IF(AR1264="","",IF(AND(#REF!&lt;4,#REF!&gt;0),"مشروط",IF(#REF!&gt;=4,"د ټولګي تکرار",IF(H1265="هـــ","د ټولګي تکرار","د ټولګي لوړتیا")))))</f>
        <v/>
      </c>
      <c r="J1265" s="655"/>
      <c r="K1265" s="420">
        <f>SUM(L1265:AC1265)</f>
        <v>0</v>
      </c>
      <c r="L1265" s="419"/>
      <c r="M1265" s="194"/>
      <c r="N1265" s="194"/>
      <c r="O1265" s="194"/>
      <c r="P1265" s="194"/>
      <c r="Q1265" s="194"/>
      <c r="R1265" s="194"/>
      <c r="S1265" s="194"/>
      <c r="T1265" s="154"/>
      <c r="U1265" s="194"/>
      <c r="V1265" s="194"/>
      <c r="W1265" s="194"/>
      <c r="X1265" s="194"/>
      <c r="Y1265" s="194"/>
      <c r="Z1265" s="194"/>
      <c r="AA1265" s="194"/>
      <c r="AB1265" s="194"/>
      <c r="AC1265" s="195"/>
      <c r="AD1265" s="724" t="s">
        <v>115</v>
      </c>
      <c r="AE1265" s="725"/>
      <c r="AF1265" s="205"/>
      <c r="AG1265" s="653"/>
      <c r="AH1265" s="770"/>
      <c r="AI1265" s="685"/>
      <c r="AJ1265" s="775"/>
      <c r="AK1265" s="671"/>
      <c r="AL1265" s="778"/>
      <c r="AM1265" s="775"/>
      <c r="AN1265" s="775"/>
      <c r="AO1265" s="775"/>
      <c r="AP1265" s="781"/>
      <c r="AQ1265" s="781"/>
      <c r="AR1265" s="674"/>
      <c r="AS1265" s="671"/>
    </row>
    <row r="1266" spans="1:45" ht="37.5" hidden="1" customHeight="1">
      <c r="A1266" s="749"/>
      <c r="B1266" s="750"/>
      <c r="C1266" s="197">
        <v>0</v>
      </c>
      <c r="D1266" s="155">
        <v>0</v>
      </c>
      <c r="E1266" s="422">
        <f>G1266-(F1266+C1266+D1266)</f>
        <v>0</v>
      </c>
      <c r="F1266" s="422"/>
      <c r="G1266" s="196"/>
      <c r="H1266" s="197" t="str">
        <f>IF(G1266="","",IF(AR1264="","",IF(E1266&gt;=48,"/",IF(OR(AC1266&lt;16,AB1266&lt;16,AA1266&lt;16,Z1266&lt;16,X1266&lt;16,W1266&lt;16,V1266&lt;16,U1266&lt;16,T1266&lt;16,R1266&lt;16,Q1266&lt;16,P1266&lt;16,O1266&lt;16,N1266&lt;16,M1266&lt;16,L1266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266" s="262" t="str">
        <f>IF(G1266="","",IF(AR1264="","",IF(E1266&gt;=48,"محروم",IF(H1266="هــ","لازیاته هڅه","بریالی"))))</f>
        <v/>
      </c>
      <c r="J1266" s="655"/>
      <c r="K1266" s="262">
        <f>SUM(L1266:AC1266)</f>
        <v>0</v>
      </c>
      <c r="L1266" s="155"/>
      <c r="M1266" s="155"/>
      <c r="N1266" s="155"/>
      <c r="O1266" s="155"/>
      <c r="P1266" s="155"/>
      <c r="Q1266" s="155"/>
      <c r="R1266" s="155"/>
      <c r="S1266" s="155"/>
      <c r="T1266" s="155"/>
      <c r="U1266" s="155"/>
      <c r="V1266" s="155"/>
      <c r="W1266" s="155"/>
      <c r="X1266" s="155"/>
      <c r="Y1266" s="155"/>
      <c r="Z1266" s="155"/>
      <c r="AA1266" s="155"/>
      <c r="AB1266" s="155"/>
      <c r="AC1266" s="196"/>
      <c r="AD1266" s="224" t="s">
        <v>49</v>
      </c>
      <c r="AE1266" s="738" t="s">
        <v>116</v>
      </c>
      <c r="AF1266" s="729"/>
      <c r="AG1266" s="653"/>
      <c r="AH1266" s="770"/>
      <c r="AI1266" s="685"/>
      <c r="AJ1266" s="775"/>
      <c r="AK1266" s="671"/>
      <c r="AL1266" s="778"/>
      <c r="AM1266" s="775"/>
      <c r="AN1266" s="775"/>
      <c r="AO1266" s="775"/>
      <c r="AP1266" s="781"/>
      <c r="AQ1266" s="781"/>
      <c r="AR1266" s="674"/>
      <c r="AS1266" s="671"/>
    </row>
    <row r="1267" spans="1:45" ht="25.5" hidden="1" customHeight="1">
      <c r="A1267" s="749"/>
      <c r="B1267" s="750"/>
      <c r="C1267" s="279">
        <v>0</v>
      </c>
      <c r="D1267" s="273">
        <v>0</v>
      </c>
      <c r="E1267" s="156" t="str">
        <f>IF(G1267="","",G1267-F1267)</f>
        <v/>
      </c>
      <c r="F1267" s="156" t="str">
        <f>IF(F1268="","",F1268-F1266)</f>
        <v/>
      </c>
      <c r="G1267" s="204" t="str">
        <f>IF(G1268="","",G1268-G1266)</f>
        <v/>
      </c>
      <c r="H1267" s="765" t="str">
        <f>IF(G1268=0,"",IF(E1268&gt;=48,"/",IF(OR(AC1268&lt;40,L1268&lt;40,M1268&lt;40,N1268&lt;40,O1268&lt;40,P1268&lt;40,Q1268&lt;40,R1268&lt;40,T1268&lt;40,U1268&lt;40,V1268&lt;40,W1268&lt;40,X1268&lt;40,Z1268&lt;40,AA1268&lt;40,AB1268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67" s="727" t="str">
        <f>IF(G1268=0,"",IF(E1268&gt;=48,"محروم",IF(AND(#REF!&lt;4,#REF!&gt;0),"مشروط",IF(#REF!&gt;=4,"د ټولګي تکرار",IF(H1267="هـــ","د ټولګي تکرار","د ټولګي لوړتیا")))))</f>
        <v/>
      </c>
      <c r="J1267" s="655"/>
      <c r="K1267" s="424">
        <f>SUM(L1267:AC1267)</f>
        <v>0</v>
      </c>
      <c r="L1267" s="156"/>
      <c r="M1267" s="156"/>
      <c r="N1267" s="156"/>
      <c r="O1267" s="156"/>
      <c r="P1267" s="156"/>
      <c r="Q1267" s="156"/>
      <c r="R1267" s="156"/>
      <c r="S1267" s="156"/>
      <c r="T1267" s="156"/>
      <c r="U1267" s="156"/>
      <c r="V1267" s="156"/>
      <c r="W1267" s="156"/>
      <c r="X1267" s="156"/>
      <c r="Y1267" s="156"/>
      <c r="Z1267" s="156"/>
      <c r="AA1267" s="156"/>
      <c r="AB1267" s="156"/>
      <c r="AC1267" s="198"/>
      <c r="AD1267" s="225" t="s">
        <v>0</v>
      </c>
      <c r="AE1267" s="738"/>
      <c r="AF1267" s="661"/>
      <c r="AG1267" s="653"/>
      <c r="AH1267" s="770"/>
      <c r="AI1267" s="685"/>
      <c r="AJ1267" s="775"/>
      <c r="AK1267" s="671"/>
      <c r="AL1267" s="778"/>
      <c r="AM1267" s="775"/>
      <c r="AN1267" s="775"/>
      <c r="AO1267" s="775"/>
      <c r="AP1267" s="781"/>
      <c r="AQ1267" s="781"/>
      <c r="AR1267" s="674"/>
      <c r="AS1267" s="671"/>
    </row>
    <row r="1268" spans="1:45" ht="25.5" hidden="1" customHeight="1">
      <c r="A1268" s="751"/>
      <c r="B1268" s="752"/>
      <c r="C1268" s="189">
        <f>C1267+C1266</f>
        <v>0</v>
      </c>
      <c r="D1268" s="156">
        <v>0</v>
      </c>
      <c r="E1268" s="156">
        <f>G1268-(C1268+D1268+F1268)</f>
        <v>0</v>
      </c>
      <c r="F1268" s="156"/>
      <c r="G1268" s="188"/>
      <c r="H1268" s="766"/>
      <c r="I1268" s="728"/>
      <c r="J1268" s="715"/>
      <c r="K1268" s="263">
        <f t="shared" ref="K1268:R1268" si="272">SUM(K1267+K1266)</f>
        <v>0</v>
      </c>
      <c r="L1268" s="156">
        <f t="shared" si="272"/>
        <v>0</v>
      </c>
      <c r="M1268" s="189">
        <f t="shared" si="272"/>
        <v>0</v>
      </c>
      <c r="N1268" s="189">
        <f t="shared" si="272"/>
        <v>0</v>
      </c>
      <c r="O1268" s="189">
        <f t="shared" si="272"/>
        <v>0</v>
      </c>
      <c r="P1268" s="189">
        <f t="shared" si="272"/>
        <v>0</v>
      </c>
      <c r="Q1268" s="189">
        <f t="shared" si="272"/>
        <v>0</v>
      </c>
      <c r="R1268" s="189">
        <f t="shared" si="272"/>
        <v>0</v>
      </c>
      <c r="S1268" s="189"/>
      <c r="T1268" s="189">
        <f t="shared" ref="T1268:X1268" si="273">SUM(T1267+T1266)</f>
        <v>0</v>
      </c>
      <c r="U1268" s="189">
        <f t="shared" si="273"/>
        <v>0</v>
      </c>
      <c r="V1268" s="189">
        <f t="shared" si="273"/>
        <v>0</v>
      </c>
      <c r="W1268" s="189">
        <f t="shared" si="273"/>
        <v>0</v>
      </c>
      <c r="X1268" s="189">
        <f t="shared" si="273"/>
        <v>0</v>
      </c>
      <c r="Y1268" s="189"/>
      <c r="Z1268" s="189">
        <f t="shared" ref="Z1268:AB1268" si="274">SUM(Z1267+Z1266)</f>
        <v>0</v>
      </c>
      <c r="AA1268" s="189">
        <f t="shared" si="274"/>
        <v>0</v>
      </c>
      <c r="AB1268" s="189">
        <f t="shared" si="274"/>
        <v>0</v>
      </c>
      <c r="AC1268" s="204">
        <f>SUM(AC1267+AC1266)</f>
        <v>0</v>
      </c>
      <c r="AD1268" s="226" t="s">
        <v>48</v>
      </c>
      <c r="AE1268" s="739"/>
      <c r="AF1268" s="728"/>
      <c r="AG1268" s="654"/>
      <c r="AH1268" s="771"/>
      <c r="AI1268" s="772"/>
      <c r="AJ1268" s="776"/>
      <c r="AK1268" s="672"/>
      <c r="AL1268" s="779"/>
      <c r="AM1268" s="776"/>
      <c r="AN1268" s="776"/>
      <c r="AO1268" s="776"/>
      <c r="AP1268" s="782"/>
      <c r="AQ1268" s="782"/>
      <c r="AR1268" s="675"/>
      <c r="AS1268" s="672"/>
    </row>
    <row r="1269" spans="1:45" ht="15" hidden="1" customHeight="1">
      <c r="A1269" s="785" t="s">
        <v>120</v>
      </c>
      <c r="B1269" s="705"/>
      <c r="C1269" s="705"/>
      <c r="D1269" s="705"/>
      <c r="E1269" s="705"/>
      <c r="F1269" s="705"/>
      <c r="G1269" s="705"/>
      <c r="H1269" s="705"/>
      <c r="I1269" s="705"/>
      <c r="J1269" s="705"/>
      <c r="K1269" s="704" t="s">
        <v>119</v>
      </c>
      <c r="L1269" s="705"/>
      <c r="M1269" s="705"/>
      <c r="N1269" s="705"/>
      <c r="O1269" s="705"/>
      <c r="P1269" s="705"/>
      <c r="Q1269" s="705"/>
      <c r="R1269" s="705"/>
      <c r="S1269" s="705"/>
      <c r="T1269" s="705"/>
      <c r="U1269" s="705"/>
      <c r="V1269" s="705"/>
      <c r="W1269" s="705"/>
      <c r="X1269" s="705"/>
      <c r="Y1269" s="705"/>
      <c r="Z1269" s="705"/>
      <c r="AA1269" s="705"/>
      <c r="AB1269" s="705"/>
      <c r="AC1269" s="717"/>
      <c r="AD1269" s="718" t="s">
        <v>118</v>
      </c>
      <c r="AE1269" s="719"/>
      <c r="AF1269" s="719"/>
      <c r="AG1269" s="719"/>
      <c r="AH1269" s="719"/>
      <c r="AI1269" s="719"/>
      <c r="AJ1269" s="719"/>
      <c r="AK1269" s="719"/>
      <c r="AL1269" s="719"/>
      <c r="AM1269" s="719"/>
      <c r="AN1269" s="719"/>
      <c r="AO1269" s="719"/>
      <c r="AP1269" s="719"/>
      <c r="AQ1269" s="719"/>
      <c r="AR1269" s="719"/>
      <c r="AS1269" s="720"/>
    </row>
    <row r="1270" spans="1:45" ht="15.75" hidden="1" customHeight="1" thickBot="1">
      <c r="A1270" s="212"/>
      <c r="B1270" s="213"/>
      <c r="C1270" s="152"/>
      <c r="D1270" s="152"/>
      <c r="E1270" s="152"/>
      <c r="F1270" s="152"/>
      <c r="G1270" s="152"/>
      <c r="H1270" s="152"/>
      <c r="I1270" s="219"/>
      <c r="J1270" s="152"/>
      <c r="K1270" s="219"/>
      <c r="L1270" s="152"/>
      <c r="M1270" s="152"/>
      <c r="N1270" s="152"/>
      <c r="O1270" s="152"/>
      <c r="P1270" s="152"/>
      <c r="Q1270" s="152"/>
      <c r="R1270" s="152"/>
      <c r="S1270" s="152"/>
      <c r="T1270" s="152"/>
      <c r="U1270" s="152"/>
      <c r="V1270" s="152"/>
      <c r="W1270" s="152"/>
      <c r="X1270" s="152"/>
      <c r="Y1270" s="152"/>
      <c r="Z1270" s="152"/>
      <c r="AA1270" s="152"/>
      <c r="AB1270" s="152"/>
      <c r="AC1270" s="152"/>
      <c r="AD1270" s="227"/>
      <c r="AE1270" s="227"/>
      <c r="AF1270" s="219"/>
      <c r="AG1270" s="254"/>
      <c r="AH1270" s="213"/>
      <c r="AI1270" s="88"/>
      <c r="AJ1270" s="88"/>
      <c r="AK1270" s="88"/>
      <c r="AL1270" s="88"/>
      <c r="AM1270" s="88"/>
      <c r="AN1270" s="88"/>
      <c r="AO1270" s="88"/>
      <c r="AP1270" s="773" t="s">
        <v>58</v>
      </c>
      <c r="AQ1270" s="773"/>
      <c r="AR1270" s="773"/>
      <c r="AS1270" s="774"/>
    </row>
    <row r="1271" spans="1:45" ht="15" hidden="1" customHeight="1">
      <c r="A1271" s="698" t="s">
        <v>151</v>
      </c>
      <c r="B1271" s="698"/>
      <c r="C1271" s="698"/>
      <c r="D1271" s="698"/>
      <c r="E1271" s="698"/>
      <c r="F1271" s="698"/>
      <c r="G1271" s="199"/>
      <c r="H1271" s="703" t="s">
        <v>152</v>
      </c>
      <c r="I1271" s="703"/>
      <c r="J1271" s="703"/>
      <c r="K1271" s="703"/>
      <c r="L1271" s="703"/>
      <c r="M1271" s="703"/>
      <c r="N1271" s="703"/>
      <c r="O1271" s="199"/>
      <c r="P1271" s="703" t="s">
        <v>153</v>
      </c>
      <c r="Q1271" s="703"/>
      <c r="R1271" s="703"/>
      <c r="S1271" s="703"/>
      <c r="T1271" s="703"/>
      <c r="U1271" s="703"/>
      <c r="V1271" s="703"/>
      <c r="W1271" s="703"/>
      <c r="X1271" s="703"/>
      <c r="Y1271" s="199"/>
      <c r="Z1271" s="730" t="str">
        <f>Z27</f>
        <v>ولسوالۍ تائيدي:</v>
      </c>
      <c r="AA1271" s="730"/>
      <c r="AB1271" s="730"/>
      <c r="AC1271" s="730"/>
      <c r="AD1271" s="730"/>
      <c r="AE1271" s="730"/>
      <c r="AF1271" s="730"/>
      <c r="AG1271" s="730"/>
      <c r="AH1271" s="281"/>
      <c r="AI1271" s="730" t="s">
        <v>154</v>
      </c>
      <c r="AJ1271" s="730"/>
      <c r="AK1271" s="730"/>
      <c r="AL1271" s="730"/>
      <c r="AM1271" s="730"/>
      <c r="AN1271" s="730"/>
      <c r="AO1271" s="730"/>
      <c r="AP1271" s="730"/>
      <c r="AQ1271" s="730"/>
      <c r="AR1271" s="274"/>
      <c r="AS1271" s="274"/>
    </row>
    <row r="1272" spans="1:45" ht="15" hidden="1" customHeight="1">
      <c r="A1272" s="214"/>
      <c r="B1272" s="214"/>
      <c r="C1272" s="153"/>
      <c r="D1272" s="153"/>
      <c r="E1272" s="153"/>
      <c r="F1272" s="153"/>
      <c r="G1272" s="153"/>
      <c r="H1272" s="153"/>
      <c r="I1272" s="220"/>
      <c r="J1272" s="153"/>
      <c r="K1272" s="220"/>
      <c r="L1272" s="153"/>
      <c r="M1272" s="153"/>
      <c r="N1272" s="153"/>
      <c r="O1272" s="153"/>
      <c r="P1272" s="153"/>
      <c r="Q1272" s="153"/>
      <c r="R1272" s="153"/>
      <c r="S1272" s="153"/>
      <c r="T1272" s="153"/>
      <c r="U1272" s="153"/>
      <c r="V1272" s="153"/>
      <c r="W1272" s="153"/>
      <c r="X1272" s="153"/>
      <c r="Y1272" s="153"/>
      <c r="Z1272" s="153"/>
      <c r="AA1272" s="153"/>
      <c r="AB1272" s="153"/>
      <c r="AC1272" s="153"/>
      <c r="AD1272" s="228"/>
      <c r="AE1272" s="228"/>
      <c r="AF1272" s="220"/>
      <c r="AG1272" s="255"/>
      <c r="AH1272" s="214"/>
      <c r="AI1272" s="90"/>
      <c r="AJ1272" s="90"/>
      <c r="AK1272" s="90"/>
      <c r="AL1272" s="90"/>
      <c r="AM1272" s="90"/>
      <c r="AN1272" s="90"/>
      <c r="AO1272" s="90"/>
      <c r="AP1272" s="274"/>
      <c r="AQ1272" s="274"/>
      <c r="AR1272" s="274"/>
      <c r="AS1272" s="274"/>
    </row>
    <row r="1273" spans="1:45" ht="15" hidden="1" customHeight="1">
      <c r="A1273" s="215"/>
      <c r="B1273" s="215"/>
      <c r="C1273" s="200"/>
      <c r="D1273" s="200"/>
      <c r="E1273" s="200"/>
      <c r="F1273" s="200"/>
      <c r="G1273" s="200"/>
      <c r="H1273" s="200"/>
      <c r="I1273" s="220"/>
      <c r="J1273" s="200"/>
      <c r="K1273" s="221"/>
      <c r="L1273" s="200"/>
      <c r="M1273" s="200"/>
      <c r="N1273" s="201"/>
      <c r="O1273" s="201"/>
      <c r="P1273" s="200"/>
      <c r="Q1273" s="200"/>
      <c r="R1273" s="200"/>
      <c r="S1273" s="200"/>
      <c r="T1273" s="200"/>
      <c r="U1273" s="200"/>
      <c r="V1273" s="200"/>
      <c r="W1273" s="200"/>
      <c r="X1273" s="201"/>
      <c r="Y1273" s="201"/>
      <c r="Z1273" s="201"/>
      <c r="AA1273" s="200"/>
      <c r="AB1273" s="200"/>
      <c r="AC1273" s="200"/>
      <c r="AD1273" s="229"/>
      <c r="AE1273" s="229"/>
      <c r="AF1273" s="220"/>
      <c r="AG1273" s="256"/>
      <c r="AH1273" s="277"/>
      <c r="AI1273" s="251"/>
      <c r="AJ1273" s="98"/>
      <c r="AK1273" s="6"/>
      <c r="AL1273" s="6"/>
      <c r="AM1273" s="6"/>
      <c r="AN1273" s="6"/>
      <c r="AO1273" s="6"/>
      <c r="AP1273" s="6"/>
      <c r="AQ1273" s="6"/>
      <c r="AR1273" s="6"/>
      <c r="AS1273" s="6"/>
    </row>
    <row r="1274" spans="1:45" ht="15.75" hidden="1" customHeight="1" thickBot="1">
      <c r="A1274" s="216"/>
      <c r="B1274" s="216"/>
      <c r="C1274" s="202"/>
      <c r="D1274" s="202"/>
      <c r="E1274" s="202"/>
      <c r="F1274" s="202"/>
      <c r="G1274" s="202"/>
      <c r="H1274" s="202"/>
      <c r="J1274" s="202"/>
      <c r="K1274" s="222"/>
      <c r="L1274" s="202"/>
      <c r="M1274" s="202"/>
      <c r="N1274" s="202"/>
      <c r="O1274" s="203"/>
      <c r="P1274" s="202"/>
      <c r="Q1274" s="202"/>
      <c r="R1274" s="202"/>
      <c r="S1274" s="202"/>
      <c r="T1274" s="202"/>
      <c r="U1274" s="202"/>
      <c r="V1274" s="202"/>
      <c r="W1274" s="202"/>
      <c r="X1274" s="203"/>
      <c r="Y1274" s="203"/>
      <c r="Z1274" s="203"/>
      <c r="AA1274" s="202"/>
      <c r="AB1274" s="202"/>
      <c r="AC1274" s="202"/>
      <c r="AD1274" s="230"/>
      <c r="AE1274" s="230"/>
      <c r="AF1274" s="222"/>
      <c r="AG1274" s="257"/>
      <c r="AH1274" s="278"/>
      <c r="AI1274" s="252"/>
      <c r="AJ1274" s="118"/>
      <c r="AK1274" s="100"/>
      <c r="AL1274" s="100"/>
      <c r="AM1274" s="100"/>
      <c r="AN1274" s="100"/>
      <c r="AO1274" s="100"/>
      <c r="AP1274" s="100"/>
      <c r="AQ1274" s="100"/>
      <c r="AR1274" s="100"/>
      <c r="AS1274" s="100"/>
    </row>
    <row r="1275" spans="1:45" ht="14.25" hidden="1" customHeight="1">
      <c r="A1275" s="1" t="s">
        <v>0</v>
      </c>
      <c r="B1275" s="206" t="s">
        <v>1</v>
      </c>
      <c r="C1275" s="697" t="s">
        <v>2</v>
      </c>
      <c r="D1275" s="657"/>
      <c r="E1275" s="657"/>
      <c r="F1275" s="657"/>
      <c r="G1275" s="658"/>
      <c r="H1275" s="183" t="s">
        <v>60</v>
      </c>
      <c r="I1275" s="284"/>
      <c r="J1275" s="423"/>
      <c r="K1275" s="287"/>
      <c r="L1275" s="149"/>
      <c r="M1275" s="149"/>
      <c r="N1275" s="149"/>
      <c r="O1275" s="149"/>
      <c r="P1275" s="149"/>
      <c r="Q1275" s="149"/>
      <c r="R1275" s="149"/>
      <c r="S1275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275" s="768"/>
      <c r="U1275" s="768"/>
      <c r="V1275" s="768"/>
      <c r="W1275" s="768"/>
      <c r="X1275" s="768"/>
      <c r="Y1275" s="768"/>
      <c r="Z1275" s="768"/>
      <c r="AA1275" s="768"/>
      <c r="AB1275" s="768"/>
      <c r="AC1275" s="768"/>
      <c r="AD1275" s="768"/>
      <c r="AE1275" s="768"/>
      <c r="AF1275" s="768"/>
      <c r="AG1275" s="768"/>
      <c r="AH1275" s="768"/>
      <c r="AI1275" s="768"/>
      <c r="AJ1275" s="2"/>
      <c r="AK1275" s="2"/>
      <c r="AL1275" s="94"/>
      <c r="AM1275" s="94"/>
      <c r="AN1275" s="94"/>
      <c r="AO1275" s="94"/>
      <c r="AP1275" s="94"/>
      <c r="AQ1275" s="94"/>
      <c r="AR1275" s="94"/>
      <c r="AS1275" s="2"/>
    </row>
    <row r="1276" spans="1:45" ht="14.25" hidden="1" customHeight="1">
      <c r="A1276" s="207">
        <f>A2</f>
        <v>70</v>
      </c>
      <c r="B1276" s="208">
        <f>B2</f>
        <v>0</v>
      </c>
      <c r="C1276" s="679" t="s">
        <v>3</v>
      </c>
      <c r="D1276" s="680"/>
      <c r="E1276" s="680"/>
      <c r="F1276" s="680"/>
      <c r="G1276" s="681"/>
      <c r="H1276" s="767" t="s">
        <v>59</v>
      </c>
      <c r="I1276" s="716"/>
      <c r="J1276" s="716"/>
      <c r="K1276" s="716"/>
      <c r="L1276" s="716"/>
      <c r="M1276" s="716"/>
      <c r="N1276" s="786" t="s">
        <v>171</v>
      </c>
      <c r="O1276" s="786"/>
      <c r="P1276" s="786"/>
      <c r="Q1276" s="786"/>
      <c r="R1276" s="786"/>
      <c r="S1276" s="768"/>
      <c r="T1276" s="768"/>
      <c r="U1276" s="768"/>
      <c r="V1276" s="768"/>
      <c r="W1276" s="768"/>
      <c r="X1276" s="768"/>
      <c r="Y1276" s="768"/>
      <c r="Z1276" s="768"/>
      <c r="AA1276" s="768"/>
      <c r="AB1276" s="768"/>
      <c r="AC1276" s="768"/>
      <c r="AD1276" s="768"/>
      <c r="AE1276" s="768"/>
      <c r="AF1276" s="768"/>
      <c r="AG1276" s="768"/>
      <c r="AH1276" s="768"/>
      <c r="AI1276" s="768"/>
      <c r="AJ1276" s="2"/>
      <c r="AK1276" s="2"/>
      <c r="AL1276" s="39"/>
      <c r="AM1276" s="39"/>
      <c r="AN1276" s="39"/>
      <c r="AO1276" s="39"/>
      <c r="AP1276" s="39"/>
      <c r="AQ1276" s="39"/>
      <c r="AR1276" s="13"/>
      <c r="AS1276" s="2"/>
    </row>
    <row r="1277" spans="1:45" ht="14.25" hidden="1" customHeight="1">
      <c r="A1277" s="207">
        <f>A1279+A1278+A1280</f>
        <v>0</v>
      </c>
      <c r="B1277" s="209">
        <f>B1279+B1278</f>
        <v>0</v>
      </c>
      <c r="C1277" s="679" t="s">
        <v>4</v>
      </c>
      <c r="D1277" s="680"/>
      <c r="E1277" s="680"/>
      <c r="F1277" s="680"/>
      <c r="G1277" s="681"/>
      <c r="H1277" s="767" t="s">
        <v>68</v>
      </c>
      <c r="I1277" s="716"/>
      <c r="J1277" s="716"/>
      <c r="K1277" s="716"/>
      <c r="L1277" s="716"/>
      <c r="M1277" s="716"/>
      <c r="N1277" s="786"/>
      <c r="O1277" s="786"/>
      <c r="P1277" s="786"/>
      <c r="Q1277" s="786"/>
      <c r="R1277" s="786"/>
      <c r="S1277" s="768"/>
      <c r="T1277" s="768"/>
      <c r="U1277" s="768"/>
      <c r="V1277" s="768"/>
      <c r="W1277" s="768"/>
      <c r="X1277" s="768"/>
      <c r="Y1277" s="768"/>
      <c r="Z1277" s="768"/>
      <c r="AA1277" s="768"/>
      <c r="AB1277" s="768"/>
      <c r="AC1277" s="768"/>
      <c r="AD1277" s="768"/>
      <c r="AE1277" s="768"/>
      <c r="AF1277" s="768"/>
      <c r="AG1277" s="768"/>
      <c r="AH1277" s="768"/>
      <c r="AI1277" s="768"/>
      <c r="AJ1277" s="2"/>
      <c r="AK1277" s="2"/>
      <c r="AL1277" s="89"/>
      <c r="AM1277" s="89"/>
      <c r="AN1277" s="744" t="s">
        <v>150</v>
      </c>
      <c r="AO1277" s="744"/>
      <c r="AP1277" s="744"/>
      <c r="AQ1277" s="744"/>
      <c r="AR1277" s="744"/>
      <c r="AS1277" s="744"/>
    </row>
    <row r="1278" spans="1:45" ht="14.25" hidden="1" customHeight="1">
      <c r="A1278" s="182">
        <f>COUNTIF(I11:I2774,"د ټولګي لوړتیا")/3</f>
        <v>0</v>
      </c>
      <c r="B1278" s="209">
        <f>COUNTIF(I11:I2774,"بریالی")</f>
        <v>0</v>
      </c>
      <c r="C1278" s="679" t="s">
        <v>39</v>
      </c>
      <c r="D1278" s="680"/>
      <c r="E1278" s="680"/>
      <c r="F1278" s="680"/>
      <c r="G1278" s="681"/>
      <c r="H1278" s="183"/>
      <c r="I1278" s="284"/>
      <c r="J1278" s="423"/>
      <c r="K1278" s="287"/>
      <c r="L1278" s="149"/>
      <c r="M1278" s="149"/>
      <c r="N1278" s="149"/>
      <c r="O1278" s="149"/>
      <c r="P1278" s="149"/>
      <c r="Q1278" s="149"/>
      <c r="R1278" s="149"/>
      <c r="S1278" s="768"/>
      <c r="T1278" s="768"/>
      <c r="U1278" s="768"/>
      <c r="V1278" s="768"/>
      <c r="W1278" s="768"/>
      <c r="X1278" s="768"/>
      <c r="Y1278" s="768"/>
      <c r="Z1278" s="768"/>
      <c r="AA1278" s="768"/>
      <c r="AB1278" s="768"/>
      <c r="AC1278" s="768"/>
      <c r="AD1278" s="768"/>
      <c r="AE1278" s="768"/>
      <c r="AF1278" s="768"/>
      <c r="AG1278" s="768"/>
      <c r="AH1278" s="768"/>
      <c r="AI1278" s="768"/>
      <c r="AJ1278" s="2"/>
      <c r="AK1278" s="2"/>
      <c r="AL1278" s="95"/>
      <c r="AM1278" s="95"/>
      <c r="AN1278" s="95"/>
      <c r="AO1278" s="95"/>
      <c r="AP1278" s="95"/>
      <c r="AQ1278" s="95"/>
      <c r="AR1278" s="95"/>
      <c r="AS1278" s="2"/>
    </row>
    <row r="1279" spans="1:45" ht="14.25" hidden="1" customHeight="1">
      <c r="A1279" s="207">
        <f>COUNTIF(I11:I2774,"د ټولګي تکرار")</f>
        <v>0</v>
      </c>
      <c r="B1279" s="208">
        <f>COUNTIF(I11:I2774,"لازیاته هڅه")</f>
        <v>0</v>
      </c>
      <c r="C1279" s="679" t="s">
        <v>40</v>
      </c>
      <c r="D1279" s="680"/>
      <c r="E1279" s="680"/>
      <c r="F1279" s="680"/>
      <c r="G1279" s="681"/>
      <c r="H1279" s="183"/>
      <c r="I1279" s="284"/>
      <c r="J1279" s="423"/>
      <c r="K1279" s="287"/>
      <c r="L1279" s="149"/>
      <c r="M1279" s="149"/>
      <c r="N1279" s="149"/>
      <c r="O1279" s="149"/>
      <c r="P1279" s="149"/>
      <c r="Q1279" s="149"/>
      <c r="R1279" s="149"/>
      <c r="S1279" s="768"/>
      <c r="T1279" s="768"/>
      <c r="U1279" s="768"/>
      <c r="V1279" s="768"/>
      <c r="W1279" s="768"/>
      <c r="X1279" s="768"/>
      <c r="Y1279" s="768"/>
      <c r="Z1279" s="768"/>
      <c r="AA1279" s="768"/>
      <c r="AB1279" s="768"/>
      <c r="AC1279" s="768"/>
      <c r="AD1279" s="768"/>
      <c r="AE1279" s="768"/>
      <c r="AF1279" s="768"/>
      <c r="AG1279" s="768"/>
      <c r="AH1279" s="768"/>
      <c r="AI1279" s="768"/>
      <c r="AJ1279" s="2"/>
      <c r="AK1279" s="2"/>
      <c r="AL1279" s="95"/>
      <c r="AM1279" s="95"/>
      <c r="AN1279" s="95"/>
      <c r="AO1279" s="95"/>
      <c r="AP1279" s="95"/>
      <c r="AQ1279" s="95"/>
      <c r="AR1279" s="95"/>
      <c r="AS1279" s="2"/>
    </row>
    <row r="1280" spans="1:45" ht="14.25" hidden="1" customHeight="1">
      <c r="A1280" s="182">
        <f>COUNTIF(I11:I2774,"مشروط")</f>
        <v>0</v>
      </c>
      <c r="B1280" s="209">
        <v>0</v>
      </c>
      <c r="C1280" s="679" t="s">
        <v>5</v>
      </c>
      <c r="D1280" s="680"/>
      <c r="E1280" s="680"/>
      <c r="F1280" s="680"/>
      <c r="G1280" s="681"/>
      <c r="H1280" s="183"/>
      <c r="I1280" s="284"/>
      <c r="J1280" s="423"/>
      <c r="K1280" s="287"/>
      <c r="L1280" s="149"/>
      <c r="M1280" s="149"/>
      <c r="N1280" s="149"/>
      <c r="O1280" s="149"/>
      <c r="P1280" s="149"/>
      <c r="Q1280" s="149"/>
      <c r="R1280" s="149"/>
      <c r="S1280" s="768"/>
      <c r="T1280" s="768"/>
      <c r="U1280" s="768"/>
      <c r="V1280" s="768"/>
      <c r="W1280" s="768"/>
      <c r="X1280" s="768"/>
      <c r="Y1280" s="768"/>
      <c r="Z1280" s="768"/>
      <c r="AA1280" s="768"/>
      <c r="AB1280" s="768"/>
      <c r="AC1280" s="768"/>
      <c r="AD1280" s="768"/>
      <c r="AE1280" s="768"/>
      <c r="AF1280" s="768"/>
      <c r="AG1280" s="768"/>
      <c r="AH1280" s="768"/>
      <c r="AI1280" s="768"/>
      <c r="AJ1280" s="2"/>
      <c r="AK1280" s="2"/>
      <c r="AL1280" s="2"/>
      <c r="AM1280" s="2"/>
      <c r="AN1280" s="2"/>
      <c r="AO1280" s="2"/>
      <c r="AP1280" s="2"/>
      <c r="AQ1280" s="2"/>
      <c r="AR1280" s="13"/>
      <c r="AS1280" s="2"/>
    </row>
    <row r="1281" spans="1:45" ht="14.25" hidden="1" customHeight="1">
      <c r="A1281" s="182">
        <f>A1276-A1277</f>
        <v>70</v>
      </c>
      <c r="B1281" s="209">
        <f>B1276-B1277</f>
        <v>0</v>
      </c>
      <c r="C1281" s="679" t="s">
        <v>6</v>
      </c>
      <c r="D1281" s="680"/>
      <c r="E1281" s="680"/>
      <c r="F1281" s="680"/>
      <c r="G1281" s="681"/>
      <c r="H1281" s="149"/>
      <c r="I1281" s="284"/>
      <c r="J1281" s="185"/>
      <c r="K1281" s="285"/>
      <c r="L1281" s="185"/>
      <c r="M1281" s="185"/>
      <c r="N1281" s="185"/>
      <c r="O1281" s="185"/>
      <c r="P1281" s="185"/>
      <c r="Q1281" s="185"/>
      <c r="R1281" s="185"/>
      <c r="S1281" s="768"/>
      <c r="T1281" s="768"/>
      <c r="U1281" s="768"/>
      <c r="V1281" s="768"/>
      <c r="W1281" s="768"/>
      <c r="X1281" s="768"/>
      <c r="Y1281" s="768"/>
      <c r="Z1281" s="768"/>
      <c r="AA1281" s="768"/>
      <c r="AB1281" s="768"/>
      <c r="AC1281" s="768"/>
      <c r="AD1281" s="768"/>
      <c r="AE1281" s="768"/>
      <c r="AF1281" s="768"/>
      <c r="AG1281" s="768"/>
      <c r="AH1281" s="768"/>
      <c r="AI1281" s="768"/>
      <c r="AJ1281" s="96"/>
      <c r="AK1281" s="96"/>
      <c r="AL1281" s="96"/>
      <c r="AM1281" s="96"/>
      <c r="AN1281" s="743" t="s">
        <v>149</v>
      </c>
      <c r="AO1281" s="743"/>
      <c r="AP1281" s="743"/>
      <c r="AQ1281" s="743"/>
      <c r="AR1281" s="743"/>
      <c r="AS1281" s="743"/>
    </row>
    <row r="1282" spans="1:45" ht="14.25" hidden="1" customHeight="1" thickBot="1">
      <c r="A1282" s="210">
        <v>0</v>
      </c>
      <c r="B1282" s="211">
        <v>0</v>
      </c>
      <c r="C1282" s="699" t="s">
        <v>7</v>
      </c>
      <c r="D1282" s="700"/>
      <c r="E1282" s="700"/>
      <c r="F1282" s="700"/>
      <c r="G1282" s="701"/>
      <c r="H1282" s="186"/>
      <c r="I1282" s="286"/>
      <c r="J1282" s="187"/>
      <c r="K1282" s="218"/>
      <c r="L1282" s="187"/>
      <c r="M1282" s="187"/>
      <c r="N1282" s="187"/>
      <c r="O1282" s="187"/>
      <c r="P1282" s="187"/>
      <c r="Q1282" s="187"/>
      <c r="R1282" s="187"/>
      <c r="S1282" s="187"/>
      <c r="T1282" s="187"/>
      <c r="U1282" s="187"/>
      <c r="V1282" s="187"/>
      <c r="W1282" s="187"/>
      <c r="X1282" s="187"/>
      <c r="Y1282" s="187"/>
      <c r="Z1282" s="187"/>
      <c r="AA1282" s="187"/>
      <c r="AB1282" s="187"/>
      <c r="AC1282" s="187"/>
      <c r="AD1282" s="223"/>
      <c r="AE1282" s="223"/>
      <c r="AF1282" s="218"/>
      <c r="AG1282" s="253"/>
      <c r="AH1282" s="276"/>
      <c r="AI1282" s="250"/>
      <c r="AJ1282" s="97"/>
      <c r="AK1282" s="97"/>
      <c r="AL1282" s="97"/>
      <c r="AM1282" s="97"/>
      <c r="AN1282" s="5"/>
      <c r="AO1282" s="5"/>
      <c r="AP1282" s="5"/>
      <c r="AQ1282" s="5"/>
      <c r="AR1282" s="14"/>
      <c r="AS1282" s="5"/>
    </row>
    <row r="1283" spans="1:45" ht="15" hidden="1" customHeight="1">
      <c r="A1283" s="747" t="s">
        <v>61</v>
      </c>
      <c r="B1283" s="748"/>
      <c r="C1283" s="697" t="s">
        <v>8</v>
      </c>
      <c r="D1283" s="657"/>
      <c r="E1283" s="657"/>
      <c r="F1283" s="657"/>
      <c r="G1283" s="658"/>
      <c r="H1283" s="783" t="s">
        <v>9</v>
      </c>
      <c r="I1283" s="729" t="s">
        <v>50</v>
      </c>
      <c r="J1283" s="758" t="s">
        <v>117</v>
      </c>
      <c r="K1283" s="729" t="s">
        <v>47</v>
      </c>
      <c r="L1283" s="758" t="s">
        <v>10</v>
      </c>
      <c r="M1283" s="758" t="s">
        <v>11</v>
      </c>
      <c r="N1283" s="758" t="s">
        <v>44</v>
      </c>
      <c r="O1283" s="758" t="s">
        <v>12</v>
      </c>
      <c r="P1283" s="758" t="s">
        <v>13</v>
      </c>
      <c r="Q1283" s="758" t="s">
        <v>14</v>
      </c>
      <c r="R1283" s="758" t="s">
        <v>15</v>
      </c>
      <c r="S1283" s="758" t="s">
        <v>45</v>
      </c>
      <c r="T1283" s="758" t="s">
        <v>16</v>
      </c>
      <c r="U1283" s="758" t="s">
        <v>17</v>
      </c>
      <c r="V1283" s="758" t="s">
        <v>18</v>
      </c>
      <c r="W1283" s="758" t="s">
        <v>19</v>
      </c>
      <c r="X1283" s="758" t="s">
        <v>20</v>
      </c>
      <c r="Y1283" s="758" t="s">
        <v>55</v>
      </c>
      <c r="Z1283" s="758" t="s">
        <v>54</v>
      </c>
      <c r="AA1283" s="758" t="s">
        <v>53</v>
      </c>
      <c r="AB1283" s="758" t="s">
        <v>21</v>
      </c>
      <c r="AC1283" s="787" t="s">
        <v>22</v>
      </c>
      <c r="AD1283" s="733" t="s">
        <v>56</v>
      </c>
      <c r="AE1283" s="734"/>
      <c r="AF1283" s="729" t="s">
        <v>148</v>
      </c>
      <c r="AG1283" s="735" t="s">
        <v>43</v>
      </c>
      <c r="AH1283" s="769" t="s">
        <v>41</v>
      </c>
      <c r="AI1283" s="763" t="s">
        <v>23</v>
      </c>
      <c r="AJ1283" s="759" t="s">
        <v>24</v>
      </c>
      <c r="AK1283" s="670" t="s">
        <v>25</v>
      </c>
      <c r="AL1283" s="755" t="s">
        <v>57</v>
      </c>
      <c r="AM1283" s="756"/>
      <c r="AN1283" s="756"/>
      <c r="AO1283" s="756"/>
      <c r="AP1283" s="756"/>
      <c r="AQ1283" s="756"/>
      <c r="AR1283" s="757"/>
      <c r="AS1283" s="753" t="s">
        <v>26</v>
      </c>
    </row>
    <row r="1284" spans="1:45" ht="48.75" hidden="1" customHeight="1" thickBot="1">
      <c r="A1284" s="749"/>
      <c r="B1284" s="750"/>
      <c r="C1284" s="280" t="s">
        <v>27</v>
      </c>
      <c r="D1284" s="425" t="s">
        <v>28</v>
      </c>
      <c r="E1284" s="425" t="s">
        <v>29</v>
      </c>
      <c r="F1284" s="425" t="s">
        <v>30</v>
      </c>
      <c r="G1284" s="188" t="s">
        <v>51</v>
      </c>
      <c r="H1284" s="784"/>
      <c r="I1284" s="662"/>
      <c r="J1284" s="656"/>
      <c r="K1284" s="662"/>
      <c r="L1284" s="656"/>
      <c r="M1284" s="656"/>
      <c r="N1284" s="656"/>
      <c r="O1284" s="656"/>
      <c r="P1284" s="656"/>
      <c r="Q1284" s="656"/>
      <c r="R1284" s="656"/>
      <c r="S1284" s="656"/>
      <c r="T1284" s="656"/>
      <c r="U1284" s="656"/>
      <c r="V1284" s="656"/>
      <c r="W1284" s="656"/>
      <c r="X1284" s="656"/>
      <c r="Y1284" s="656"/>
      <c r="Z1284" s="656"/>
      <c r="AA1284" s="656"/>
      <c r="AB1284" s="656"/>
      <c r="AC1284" s="788"/>
      <c r="AD1284" s="711"/>
      <c r="AE1284" s="712"/>
      <c r="AF1284" s="662"/>
      <c r="AG1284" s="665"/>
      <c r="AH1284" s="816"/>
      <c r="AI1284" s="686"/>
      <c r="AJ1284" s="760"/>
      <c r="AK1284" s="761"/>
      <c r="AL1284" s="9" t="s">
        <v>31</v>
      </c>
      <c r="AM1284" s="10" t="s">
        <v>32</v>
      </c>
      <c r="AN1284" s="10" t="s">
        <v>33</v>
      </c>
      <c r="AO1284" s="11" t="s">
        <v>34</v>
      </c>
      <c r="AP1284" s="10" t="s">
        <v>35</v>
      </c>
      <c r="AQ1284" s="10" t="s">
        <v>36</v>
      </c>
      <c r="AR1284" s="15" t="s">
        <v>37</v>
      </c>
      <c r="AS1284" s="695"/>
    </row>
    <row r="1285" spans="1:45" ht="37.5" hidden="1" customHeight="1" thickBot="1">
      <c r="A1285" s="749"/>
      <c r="B1285" s="750"/>
      <c r="C1285" s="190">
        <v>0</v>
      </c>
      <c r="D1285" s="154">
        <v>0</v>
      </c>
      <c r="E1285" s="154">
        <f>G1285-(C1285+D1285+F1285)</f>
        <v>0</v>
      </c>
      <c r="F1285" s="154"/>
      <c r="G1285" s="191"/>
      <c r="H1285" s="192" t="str">
        <f>IF(E1285&gt;=48,"/",IF(AR1285="","",IF(OR(AC1285&lt;40,L1285&lt;40,M1285&lt;40,N1285&lt;40,O1285&lt;40,P1285&lt;40,Q1285&lt;40,R1285&lt;40,S1285&lt;40,T1285&lt;40,U1285&lt;40,V1285&lt;40,W1285&lt;40,X1285&lt;40,Z1285&lt;40,AA1285&lt;40,AB1285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85" s="205" t="str">
        <f>IF(E1285&gt;=48,"محروم",IF(AR1285="","",IF(AND(#REF!&lt;4,#REF!&gt;0),"مشروط",IF(#REF!&gt;=4,"د ټولګي تکرار",IF(H1285="هـــ","د ټولګي تکرار","د ټولګي لوړتیا")))))</f>
        <v/>
      </c>
      <c r="J1285" s="758">
        <f>(K1285+K1286+K1289)/49</f>
        <v>0</v>
      </c>
      <c r="K1285" s="205">
        <f>SUM(L1285:AC1285)</f>
        <v>0</v>
      </c>
      <c r="L1285" s="154"/>
      <c r="M1285" s="190"/>
      <c r="N1285" s="190"/>
      <c r="O1285" s="190"/>
      <c r="P1285" s="190"/>
      <c r="Q1285" s="190"/>
      <c r="R1285" s="190"/>
      <c r="S1285" s="190"/>
      <c r="T1285" s="190"/>
      <c r="U1285" s="190"/>
      <c r="V1285" s="190"/>
      <c r="W1285" s="190"/>
      <c r="X1285" s="190"/>
      <c r="Y1285" s="190"/>
      <c r="Z1285" s="190"/>
      <c r="AA1285" s="190"/>
      <c r="AB1285" s="190"/>
      <c r="AC1285" s="193"/>
      <c r="AD1285" s="745" t="s">
        <v>114</v>
      </c>
      <c r="AE1285" s="746"/>
      <c r="AF1285" s="205"/>
      <c r="AG1285" s="735" t="s">
        <v>38</v>
      </c>
      <c r="AH1285" s="769"/>
      <c r="AI1285" s="763" t="s">
        <v>52</v>
      </c>
      <c r="AJ1285" s="759"/>
      <c r="AK1285" s="670"/>
      <c r="AL1285" s="777"/>
      <c r="AM1285" s="759"/>
      <c r="AN1285" s="759"/>
      <c r="AO1285" s="759"/>
      <c r="AP1285" s="780"/>
      <c r="AQ1285" s="780"/>
      <c r="AR1285" s="673"/>
      <c r="AS1285" s="670">
        <v>87</v>
      </c>
    </row>
    <row r="1286" spans="1:45" ht="37.5" hidden="1" customHeight="1" thickBot="1">
      <c r="A1286" s="749"/>
      <c r="B1286" s="750"/>
      <c r="C1286" s="190">
        <v>0</v>
      </c>
      <c r="D1286" s="154">
        <v>0</v>
      </c>
      <c r="E1286" s="154">
        <f>G1286-(C1286+D1286+F1286)</f>
        <v>0</v>
      </c>
      <c r="F1286" s="154"/>
      <c r="G1286" s="191"/>
      <c r="H1286" s="192" t="str">
        <f>IF(E1286&gt;=48,"/",IF(AR1285="","",IF(OR(AC1286&lt;40,L1286&lt;40,M1286&lt;40,N1286&lt;40,O1286&lt;40,P1286&lt;40,Q1286&lt;40,R1286&lt;40,T1286&lt;40,U1286&lt;40,V1286&lt;40,W1286&lt;40,X1286&lt;40,Z1286&lt;40,AA1286&lt;40,AB1286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86" s="205" t="str">
        <f>IF(E1286&gt;=48,"محروم",IF(AR1285="","",IF(AND(#REF!&lt;4,#REF!&gt;0),"مشروط",IF(#REF!&gt;=4,"د ټولګي تکرار",IF(H1286="هـــ","د ټولګي تکرار","د ټولګي لوړتیا")))))</f>
        <v/>
      </c>
      <c r="J1286" s="655"/>
      <c r="K1286" s="420">
        <f>SUM(L1286:AC1286)</f>
        <v>0</v>
      </c>
      <c r="L1286" s="419"/>
      <c r="M1286" s="194"/>
      <c r="N1286" s="194"/>
      <c r="O1286" s="194"/>
      <c r="P1286" s="194"/>
      <c r="Q1286" s="194"/>
      <c r="R1286" s="194"/>
      <c r="S1286" s="194"/>
      <c r="T1286" s="154"/>
      <c r="U1286" s="194"/>
      <c r="V1286" s="194"/>
      <c r="W1286" s="194"/>
      <c r="X1286" s="194"/>
      <c r="Y1286" s="194"/>
      <c r="Z1286" s="194"/>
      <c r="AA1286" s="194"/>
      <c r="AB1286" s="194"/>
      <c r="AC1286" s="195"/>
      <c r="AD1286" s="724" t="s">
        <v>115</v>
      </c>
      <c r="AE1286" s="725"/>
      <c r="AF1286" s="205"/>
      <c r="AG1286" s="653"/>
      <c r="AH1286" s="770"/>
      <c r="AI1286" s="685"/>
      <c r="AJ1286" s="775"/>
      <c r="AK1286" s="671"/>
      <c r="AL1286" s="778"/>
      <c r="AM1286" s="775"/>
      <c r="AN1286" s="775"/>
      <c r="AO1286" s="775"/>
      <c r="AP1286" s="781"/>
      <c r="AQ1286" s="781"/>
      <c r="AR1286" s="674"/>
      <c r="AS1286" s="671"/>
    </row>
    <row r="1287" spans="1:45" ht="37.5" hidden="1" customHeight="1">
      <c r="A1287" s="749"/>
      <c r="B1287" s="750"/>
      <c r="C1287" s="197">
        <v>0</v>
      </c>
      <c r="D1287" s="155">
        <v>0</v>
      </c>
      <c r="E1287" s="422">
        <f>G1287-(F1287+C1287+D1287)</f>
        <v>0</v>
      </c>
      <c r="F1287" s="422"/>
      <c r="G1287" s="196"/>
      <c r="H1287" s="197" t="str">
        <f>IF(G1287="","",IF(AR1285="","",IF(E1287&gt;=48,"/",IF(OR(AC1287&lt;16,AB1287&lt;16,AA1287&lt;16,Z1287&lt;16,X1287&lt;16,W1287&lt;16,V1287&lt;16,U1287&lt;16,T1287&lt;16,R1287&lt;16,Q1287&lt;16,P1287&lt;16,O1287&lt;16,N1287&lt;16,M1287&lt;16,L1287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287" s="262" t="str">
        <f>IF(G1287="","",IF(AR1285="","",IF(E1287&gt;=48,"محروم",IF(H1287="هــ","لازیاته هڅه","بریالی"))))</f>
        <v/>
      </c>
      <c r="J1287" s="655"/>
      <c r="K1287" s="262">
        <f>SUM(L1287:AC1287)</f>
        <v>0</v>
      </c>
      <c r="L1287" s="155"/>
      <c r="M1287" s="155"/>
      <c r="N1287" s="155"/>
      <c r="O1287" s="155"/>
      <c r="P1287" s="155"/>
      <c r="Q1287" s="155"/>
      <c r="R1287" s="155"/>
      <c r="S1287" s="155"/>
      <c r="T1287" s="155"/>
      <c r="U1287" s="155"/>
      <c r="V1287" s="155"/>
      <c r="W1287" s="155"/>
      <c r="X1287" s="155"/>
      <c r="Y1287" s="155"/>
      <c r="Z1287" s="155"/>
      <c r="AA1287" s="155"/>
      <c r="AB1287" s="155"/>
      <c r="AC1287" s="196"/>
      <c r="AD1287" s="224" t="s">
        <v>49</v>
      </c>
      <c r="AE1287" s="738" t="s">
        <v>116</v>
      </c>
      <c r="AF1287" s="729"/>
      <c r="AG1287" s="653"/>
      <c r="AH1287" s="770"/>
      <c r="AI1287" s="685"/>
      <c r="AJ1287" s="775"/>
      <c r="AK1287" s="671"/>
      <c r="AL1287" s="778"/>
      <c r="AM1287" s="775"/>
      <c r="AN1287" s="775"/>
      <c r="AO1287" s="775"/>
      <c r="AP1287" s="781"/>
      <c r="AQ1287" s="781"/>
      <c r="AR1287" s="674"/>
      <c r="AS1287" s="671"/>
    </row>
    <row r="1288" spans="1:45" ht="25.5" hidden="1" customHeight="1">
      <c r="A1288" s="749"/>
      <c r="B1288" s="750"/>
      <c r="C1288" s="279">
        <v>0</v>
      </c>
      <c r="D1288" s="273">
        <v>0</v>
      </c>
      <c r="E1288" s="156" t="str">
        <f>IF(G1288="","",G1288-F1288)</f>
        <v/>
      </c>
      <c r="F1288" s="156" t="str">
        <f>IF(F1289="","",F1289-F1287)</f>
        <v/>
      </c>
      <c r="G1288" s="204" t="str">
        <f>IF(G1289="","",G1289-G1287)</f>
        <v/>
      </c>
      <c r="H1288" s="765" t="str">
        <f>IF(G1289=0,"",IF(E1289&gt;=48,"/",IF(OR(AC1289&lt;40,L1289&lt;40,M1289&lt;40,N1289&lt;40,O1289&lt;40,P1289&lt;40,Q1289&lt;40,R1289&lt;40,T1289&lt;40,U1289&lt;40,V1289&lt;40,W1289&lt;40,X1289&lt;40,Z1289&lt;40,AA1289&lt;40,AB1289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88" s="727" t="str">
        <f>IF(G1289=0,"",IF(E1289&gt;=48,"محروم",IF(AND(#REF!&lt;4,#REF!&gt;0),"مشروط",IF(#REF!&gt;=4,"د ټولګي تکرار",IF(H1288="هـــ","د ټولګي تکرار","د ټولګي لوړتیا")))))</f>
        <v/>
      </c>
      <c r="J1288" s="655"/>
      <c r="K1288" s="424">
        <f>SUM(L1288:AC1288)</f>
        <v>0</v>
      </c>
      <c r="L1288" s="156"/>
      <c r="M1288" s="156"/>
      <c r="N1288" s="156"/>
      <c r="O1288" s="156"/>
      <c r="P1288" s="156"/>
      <c r="Q1288" s="156"/>
      <c r="R1288" s="156"/>
      <c r="S1288" s="156"/>
      <c r="T1288" s="156"/>
      <c r="U1288" s="156"/>
      <c r="V1288" s="156"/>
      <c r="W1288" s="156"/>
      <c r="X1288" s="156"/>
      <c r="Y1288" s="156"/>
      <c r="Z1288" s="156"/>
      <c r="AA1288" s="156"/>
      <c r="AB1288" s="156"/>
      <c r="AC1288" s="198"/>
      <c r="AD1288" s="225" t="s">
        <v>0</v>
      </c>
      <c r="AE1288" s="738"/>
      <c r="AF1288" s="661"/>
      <c r="AG1288" s="653"/>
      <c r="AH1288" s="770"/>
      <c r="AI1288" s="685"/>
      <c r="AJ1288" s="775"/>
      <c r="AK1288" s="671"/>
      <c r="AL1288" s="778"/>
      <c r="AM1288" s="775"/>
      <c r="AN1288" s="775"/>
      <c r="AO1288" s="775"/>
      <c r="AP1288" s="781"/>
      <c r="AQ1288" s="781"/>
      <c r="AR1288" s="674"/>
      <c r="AS1288" s="671"/>
    </row>
    <row r="1289" spans="1:45" ht="25.5" hidden="1" customHeight="1">
      <c r="A1289" s="751"/>
      <c r="B1289" s="752"/>
      <c r="C1289" s="189">
        <f>C1288+C1287</f>
        <v>0</v>
      </c>
      <c r="D1289" s="156">
        <v>0</v>
      </c>
      <c r="E1289" s="156">
        <f>G1289-(C1289+D1289+F1289)</f>
        <v>0</v>
      </c>
      <c r="F1289" s="156"/>
      <c r="G1289" s="188"/>
      <c r="H1289" s="766"/>
      <c r="I1289" s="728"/>
      <c r="J1289" s="715"/>
      <c r="K1289" s="263">
        <f t="shared" ref="K1289:R1289" si="275">SUM(K1288+K1287)</f>
        <v>0</v>
      </c>
      <c r="L1289" s="156">
        <f t="shared" si="275"/>
        <v>0</v>
      </c>
      <c r="M1289" s="189">
        <f t="shared" si="275"/>
        <v>0</v>
      </c>
      <c r="N1289" s="189">
        <f t="shared" si="275"/>
        <v>0</v>
      </c>
      <c r="O1289" s="189">
        <f t="shared" si="275"/>
        <v>0</v>
      </c>
      <c r="P1289" s="189">
        <f t="shared" si="275"/>
        <v>0</v>
      </c>
      <c r="Q1289" s="189">
        <f t="shared" si="275"/>
        <v>0</v>
      </c>
      <c r="R1289" s="189">
        <f t="shared" si="275"/>
        <v>0</v>
      </c>
      <c r="S1289" s="189"/>
      <c r="T1289" s="189">
        <f t="shared" ref="T1289:X1289" si="276">SUM(T1288+T1287)</f>
        <v>0</v>
      </c>
      <c r="U1289" s="189">
        <f t="shared" si="276"/>
        <v>0</v>
      </c>
      <c r="V1289" s="189">
        <f t="shared" si="276"/>
        <v>0</v>
      </c>
      <c r="W1289" s="189">
        <f t="shared" si="276"/>
        <v>0</v>
      </c>
      <c r="X1289" s="189">
        <f t="shared" si="276"/>
        <v>0</v>
      </c>
      <c r="Y1289" s="189"/>
      <c r="Z1289" s="189">
        <f t="shared" ref="Z1289:AB1289" si="277">SUM(Z1288+Z1287)</f>
        <v>0</v>
      </c>
      <c r="AA1289" s="189">
        <f t="shared" si="277"/>
        <v>0</v>
      </c>
      <c r="AB1289" s="189">
        <f t="shared" si="277"/>
        <v>0</v>
      </c>
      <c r="AC1289" s="204">
        <f>SUM(AC1288+AC1287)</f>
        <v>0</v>
      </c>
      <c r="AD1289" s="226" t="s">
        <v>48</v>
      </c>
      <c r="AE1289" s="739"/>
      <c r="AF1289" s="728"/>
      <c r="AG1289" s="654"/>
      <c r="AH1289" s="771"/>
      <c r="AI1289" s="772"/>
      <c r="AJ1289" s="776"/>
      <c r="AK1289" s="672"/>
      <c r="AL1289" s="779"/>
      <c r="AM1289" s="776"/>
      <c r="AN1289" s="776"/>
      <c r="AO1289" s="776"/>
      <c r="AP1289" s="782"/>
      <c r="AQ1289" s="782"/>
      <c r="AR1289" s="675"/>
      <c r="AS1289" s="672"/>
    </row>
    <row r="1290" spans="1:45" ht="15" hidden="1" customHeight="1">
      <c r="A1290" s="704" t="s">
        <v>120</v>
      </c>
      <c r="B1290" s="705"/>
      <c r="C1290" s="705"/>
      <c r="D1290" s="705"/>
      <c r="E1290" s="705"/>
      <c r="F1290" s="705"/>
      <c r="G1290" s="705"/>
      <c r="H1290" s="705"/>
      <c r="I1290" s="705"/>
      <c r="J1290" s="705"/>
      <c r="K1290" s="704" t="s">
        <v>119</v>
      </c>
      <c r="L1290" s="705"/>
      <c r="M1290" s="705"/>
      <c r="N1290" s="705"/>
      <c r="O1290" s="705"/>
      <c r="P1290" s="705"/>
      <c r="Q1290" s="705"/>
      <c r="R1290" s="705"/>
      <c r="S1290" s="705"/>
      <c r="T1290" s="705"/>
      <c r="U1290" s="705"/>
      <c r="V1290" s="705"/>
      <c r="W1290" s="705"/>
      <c r="X1290" s="705"/>
      <c r="Y1290" s="705"/>
      <c r="Z1290" s="705"/>
      <c r="AA1290" s="705"/>
      <c r="AB1290" s="705"/>
      <c r="AC1290" s="717"/>
      <c r="AD1290" s="718" t="s">
        <v>118</v>
      </c>
      <c r="AE1290" s="719"/>
      <c r="AF1290" s="719"/>
      <c r="AG1290" s="719"/>
      <c r="AH1290" s="719"/>
      <c r="AI1290" s="719"/>
      <c r="AJ1290" s="719"/>
      <c r="AK1290" s="719"/>
      <c r="AL1290" s="719"/>
      <c r="AM1290" s="719"/>
      <c r="AN1290" s="719"/>
      <c r="AO1290" s="719"/>
      <c r="AP1290" s="719"/>
      <c r="AQ1290" s="719"/>
      <c r="AR1290" s="719"/>
      <c r="AS1290" s="720"/>
    </row>
    <row r="1291" spans="1:45" ht="15.75" hidden="1" customHeight="1" thickBot="1">
      <c r="A1291" s="212"/>
      <c r="B1291" s="213"/>
      <c r="C1291" s="152"/>
      <c r="D1291" s="152"/>
      <c r="E1291" s="152"/>
      <c r="F1291" s="152"/>
      <c r="G1291" s="152"/>
      <c r="H1291" s="152"/>
      <c r="I1291" s="219"/>
      <c r="J1291" s="152"/>
      <c r="K1291" s="219"/>
      <c r="L1291" s="152"/>
      <c r="M1291" s="152"/>
      <c r="N1291" s="152"/>
      <c r="O1291" s="152"/>
      <c r="P1291" s="152"/>
      <c r="Q1291" s="152"/>
      <c r="R1291" s="152"/>
      <c r="S1291" s="152"/>
      <c r="T1291" s="152"/>
      <c r="U1291" s="152"/>
      <c r="V1291" s="152"/>
      <c r="W1291" s="152"/>
      <c r="X1291" s="152"/>
      <c r="Y1291" s="152"/>
      <c r="Z1291" s="152"/>
      <c r="AA1291" s="152"/>
      <c r="AB1291" s="152"/>
      <c r="AC1291" s="152"/>
      <c r="AD1291" s="227"/>
      <c r="AE1291" s="227"/>
      <c r="AF1291" s="219"/>
      <c r="AG1291" s="254"/>
      <c r="AH1291" s="213"/>
      <c r="AI1291" s="88"/>
      <c r="AJ1291" s="88"/>
      <c r="AK1291" s="88"/>
      <c r="AL1291" s="88"/>
      <c r="AM1291" s="88"/>
      <c r="AN1291" s="88"/>
      <c r="AO1291" s="88"/>
      <c r="AP1291" s="773" t="s">
        <v>58</v>
      </c>
      <c r="AQ1291" s="773"/>
      <c r="AR1291" s="773"/>
      <c r="AS1291" s="774"/>
    </row>
    <row r="1292" spans="1:45" ht="37.5" hidden="1" customHeight="1" thickBot="1">
      <c r="A1292" s="747" t="s">
        <v>61</v>
      </c>
      <c r="B1292" s="748"/>
      <c r="C1292" s="190">
        <v>0</v>
      </c>
      <c r="D1292" s="154">
        <v>0</v>
      </c>
      <c r="E1292" s="154">
        <f>G1292-(C1292+D1292+F1292)</f>
        <v>0</v>
      </c>
      <c r="F1292" s="154"/>
      <c r="G1292" s="191"/>
      <c r="H1292" s="192" t="str">
        <f>IF(E1292&gt;=48,"/",IF(AR1292="","",IF(OR(AC1292&lt;40,L1292&lt;40,M1292&lt;40,N1292&lt;40,O1292&lt;40,P1292&lt;40,Q1292&lt;40,R1292&lt;40,S1292&lt;40,T1292&lt;40,U1292&lt;40,V1292&lt;40,W1292&lt;40,X1292&lt;40,Z1292&lt;40,AA1292&lt;40,AB1292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92" s="205" t="str">
        <f>IF(E1292&gt;=48,"محروم",IF(AR1292="","",IF(AND(#REF!&lt;4,#REF!&gt;0),"مشروط",IF(#REF!&gt;=4,"د ټولګي تکرار",IF(H1292="هـــ","د ټولګي تکرار","د ټولګي لوړتیا")))))</f>
        <v/>
      </c>
      <c r="J1292" s="758">
        <f>(K1292+K1293+K1296)/49</f>
        <v>0</v>
      </c>
      <c r="K1292" s="205">
        <f>SUM(L1292:AC1292)</f>
        <v>0</v>
      </c>
      <c r="L1292" s="154"/>
      <c r="M1292" s="190"/>
      <c r="N1292" s="190"/>
      <c r="O1292" s="190"/>
      <c r="P1292" s="190"/>
      <c r="Q1292" s="190"/>
      <c r="R1292" s="190"/>
      <c r="S1292" s="190"/>
      <c r="T1292" s="190"/>
      <c r="U1292" s="190"/>
      <c r="V1292" s="190"/>
      <c r="W1292" s="190"/>
      <c r="X1292" s="190"/>
      <c r="Y1292" s="190"/>
      <c r="Z1292" s="190"/>
      <c r="AA1292" s="190"/>
      <c r="AB1292" s="190"/>
      <c r="AC1292" s="193"/>
      <c r="AD1292" s="745" t="s">
        <v>114</v>
      </c>
      <c r="AE1292" s="746"/>
      <c r="AF1292" s="205"/>
      <c r="AG1292" s="735" t="s">
        <v>38</v>
      </c>
      <c r="AH1292" s="769"/>
      <c r="AI1292" s="763" t="s">
        <v>52</v>
      </c>
      <c r="AJ1292" s="759"/>
      <c r="AK1292" s="670"/>
      <c r="AL1292" s="777"/>
      <c r="AM1292" s="759"/>
      <c r="AN1292" s="759"/>
      <c r="AO1292" s="759"/>
      <c r="AP1292" s="780"/>
      <c r="AQ1292" s="780"/>
      <c r="AR1292" s="673"/>
      <c r="AS1292" s="670">
        <v>88</v>
      </c>
    </row>
    <row r="1293" spans="1:45" ht="37.5" hidden="1" customHeight="1" thickBot="1">
      <c r="A1293" s="749"/>
      <c r="B1293" s="750"/>
      <c r="C1293" s="190">
        <v>0</v>
      </c>
      <c r="D1293" s="154">
        <v>0</v>
      </c>
      <c r="E1293" s="154">
        <f>G1293-(C1293+D1293+F1293)</f>
        <v>0</v>
      </c>
      <c r="F1293" s="154"/>
      <c r="G1293" s="191"/>
      <c r="H1293" s="192" t="str">
        <f>IF(E1293&gt;=48,"/",IF(AR1292="","",IF(OR(AC1293&lt;40,L1293&lt;40,M1293&lt;40,N1293&lt;40,O1293&lt;40,P1293&lt;40,Q1293&lt;40,R1293&lt;40,T1293&lt;40,U1293&lt;40,V1293&lt;40,W1293&lt;40,X1293&lt;40,Z1293&lt;40,AA1293&lt;40,AB1293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93" s="205" t="str">
        <f>IF(E1293&gt;=48,"محروم",IF(AR1292="","",IF(AND(#REF!&lt;4,#REF!&gt;0),"مشروط",IF(#REF!&gt;=4,"د ټولګي تکرار",IF(H1293="هـــ","د ټولګي تکرار","د ټولګي لوړتیا")))))</f>
        <v/>
      </c>
      <c r="J1293" s="655"/>
      <c r="K1293" s="420">
        <f>SUM(L1293:AC1293)</f>
        <v>0</v>
      </c>
      <c r="L1293" s="419"/>
      <c r="M1293" s="194"/>
      <c r="N1293" s="194"/>
      <c r="O1293" s="194"/>
      <c r="P1293" s="194"/>
      <c r="Q1293" s="194"/>
      <c r="R1293" s="194"/>
      <c r="S1293" s="194"/>
      <c r="T1293" s="154"/>
      <c r="U1293" s="194"/>
      <c r="V1293" s="194"/>
      <c r="W1293" s="194"/>
      <c r="X1293" s="194"/>
      <c r="Y1293" s="194"/>
      <c r="Z1293" s="194"/>
      <c r="AA1293" s="194"/>
      <c r="AB1293" s="194"/>
      <c r="AC1293" s="195"/>
      <c r="AD1293" s="724" t="s">
        <v>115</v>
      </c>
      <c r="AE1293" s="725"/>
      <c r="AF1293" s="205"/>
      <c r="AG1293" s="653"/>
      <c r="AH1293" s="770"/>
      <c r="AI1293" s="685"/>
      <c r="AJ1293" s="775"/>
      <c r="AK1293" s="671"/>
      <c r="AL1293" s="778"/>
      <c r="AM1293" s="775"/>
      <c r="AN1293" s="775"/>
      <c r="AO1293" s="775"/>
      <c r="AP1293" s="781"/>
      <c r="AQ1293" s="781"/>
      <c r="AR1293" s="674"/>
      <c r="AS1293" s="671"/>
    </row>
    <row r="1294" spans="1:45" ht="37.5" hidden="1" customHeight="1">
      <c r="A1294" s="749"/>
      <c r="B1294" s="750"/>
      <c r="C1294" s="197">
        <v>0</v>
      </c>
      <c r="D1294" s="155">
        <v>0</v>
      </c>
      <c r="E1294" s="422">
        <f>G1294-(F1294+C1294+D1294)</f>
        <v>0</v>
      </c>
      <c r="F1294" s="422"/>
      <c r="G1294" s="196"/>
      <c r="H1294" s="197" t="str">
        <f>IF(G1294="","",IF(AR1292="","",IF(E1294&gt;=48,"/",IF(OR(AC1294&lt;16,AB1294&lt;16,AA1294&lt;16,Z1294&lt;16,X1294&lt;16,W1294&lt;16,V1294&lt;16,U1294&lt;16,T1294&lt;16,R1294&lt;16,Q1294&lt;16,P1294&lt;16,O1294&lt;16,N1294&lt;16,M1294&lt;16,L1294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294" s="262" t="str">
        <f>IF(G1294="","",IF(AR1292="","",IF(E1294&gt;=48,"محروم",IF(H1294="هــ","لازیاته هڅه","بریالی"))))</f>
        <v/>
      </c>
      <c r="J1294" s="655"/>
      <c r="K1294" s="262">
        <f>SUM(L1294:AC1294)</f>
        <v>0</v>
      </c>
      <c r="L1294" s="155"/>
      <c r="M1294" s="155"/>
      <c r="N1294" s="155"/>
      <c r="O1294" s="155"/>
      <c r="P1294" s="155"/>
      <c r="Q1294" s="155"/>
      <c r="R1294" s="155"/>
      <c r="S1294" s="155"/>
      <c r="T1294" s="155"/>
      <c r="U1294" s="155"/>
      <c r="V1294" s="155"/>
      <c r="W1294" s="155"/>
      <c r="X1294" s="155"/>
      <c r="Y1294" s="155"/>
      <c r="Z1294" s="155"/>
      <c r="AA1294" s="155"/>
      <c r="AB1294" s="155"/>
      <c r="AC1294" s="196"/>
      <c r="AD1294" s="224" t="s">
        <v>49</v>
      </c>
      <c r="AE1294" s="738" t="s">
        <v>116</v>
      </c>
      <c r="AF1294" s="729"/>
      <c r="AG1294" s="653"/>
      <c r="AH1294" s="770"/>
      <c r="AI1294" s="685"/>
      <c r="AJ1294" s="775"/>
      <c r="AK1294" s="671"/>
      <c r="AL1294" s="778"/>
      <c r="AM1294" s="775"/>
      <c r="AN1294" s="775"/>
      <c r="AO1294" s="775"/>
      <c r="AP1294" s="781"/>
      <c r="AQ1294" s="781"/>
      <c r="AR1294" s="674"/>
      <c r="AS1294" s="671"/>
    </row>
    <row r="1295" spans="1:45" ht="25.5" hidden="1" customHeight="1">
      <c r="A1295" s="749"/>
      <c r="B1295" s="750"/>
      <c r="C1295" s="279">
        <v>0</v>
      </c>
      <c r="D1295" s="273">
        <v>0</v>
      </c>
      <c r="E1295" s="156" t="str">
        <f>IF(G1295="","",G1295-F1295)</f>
        <v/>
      </c>
      <c r="F1295" s="156" t="str">
        <f>IF(F1296="","",F1296-F1294)</f>
        <v/>
      </c>
      <c r="G1295" s="204" t="str">
        <f>IF(G1296="","",G1296-G1294)</f>
        <v/>
      </c>
      <c r="H1295" s="765" t="str">
        <f>IF(G1296=0,"",IF(E1296&gt;=48,"/",IF(OR(AC1296&lt;40,L1296&lt;40,M1296&lt;40,N1296&lt;40,O1296&lt;40,P1296&lt;40,Q1296&lt;40,R1296&lt;40,T1296&lt;40,U1296&lt;40,V1296&lt;40,W1296&lt;40,X1296&lt;40,Z1296&lt;40,AA1296&lt;40,AB1296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295" s="727" t="str">
        <f>IF(G1296=0,"",IF(E1296&gt;=48,"محروم",IF(AND(#REF!&lt;4,#REF!&gt;0),"مشروط",IF(#REF!&gt;=4,"د ټولګي تکرار",IF(H1295="هـــ","د ټولګي تکرار","د ټولګي لوړتیا")))))</f>
        <v/>
      </c>
      <c r="J1295" s="655"/>
      <c r="K1295" s="424">
        <f>SUM(L1295:AC1295)</f>
        <v>0</v>
      </c>
      <c r="L1295" s="156"/>
      <c r="M1295" s="156"/>
      <c r="N1295" s="156"/>
      <c r="O1295" s="156"/>
      <c r="P1295" s="156"/>
      <c r="Q1295" s="156"/>
      <c r="R1295" s="156"/>
      <c r="S1295" s="156"/>
      <c r="T1295" s="156"/>
      <c r="U1295" s="156"/>
      <c r="V1295" s="156"/>
      <c r="W1295" s="156"/>
      <c r="X1295" s="156"/>
      <c r="Y1295" s="156"/>
      <c r="Z1295" s="156"/>
      <c r="AA1295" s="156"/>
      <c r="AB1295" s="156"/>
      <c r="AC1295" s="198"/>
      <c r="AD1295" s="225" t="s">
        <v>0</v>
      </c>
      <c r="AE1295" s="738"/>
      <c r="AF1295" s="661"/>
      <c r="AG1295" s="653"/>
      <c r="AH1295" s="770"/>
      <c r="AI1295" s="685"/>
      <c r="AJ1295" s="775"/>
      <c r="AK1295" s="671"/>
      <c r="AL1295" s="778"/>
      <c r="AM1295" s="775"/>
      <c r="AN1295" s="775"/>
      <c r="AO1295" s="775"/>
      <c r="AP1295" s="781"/>
      <c r="AQ1295" s="781"/>
      <c r="AR1295" s="674"/>
      <c r="AS1295" s="671"/>
    </row>
    <row r="1296" spans="1:45" ht="25.5" hidden="1" customHeight="1">
      <c r="A1296" s="751"/>
      <c r="B1296" s="752"/>
      <c r="C1296" s="189">
        <f>C1295+C1294</f>
        <v>0</v>
      </c>
      <c r="D1296" s="156">
        <v>0</v>
      </c>
      <c r="E1296" s="156">
        <f>G1296-(C1296+D1296+F1296)</f>
        <v>0</v>
      </c>
      <c r="F1296" s="156"/>
      <c r="G1296" s="188"/>
      <c r="H1296" s="766"/>
      <c r="I1296" s="728"/>
      <c r="J1296" s="715"/>
      <c r="K1296" s="263">
        <f t="shared" ref="K1296:R1296" si="278">SUM(K1295+K1294)</f>
        <v>0</v>
      </c>
      <c r="L1296" s="156">
        <f t="shared" si="278"/>
        <v>0</v>
      </c>
      <c r="M1296" s="189">
        <f t="shared" si="278"/>
        <v>0</v>
      </c>
      <c r="N1296" s="189">
        <f t="shared" si="278"/>
        <v>0</v>
      </c>
      <c r="O1296" s="189">
        <f t="shared" si="278"/>
        <v>0</v>
      </c>
      <c r="P1296" s="189">
        <f t="shared" si="278"/>
        <v>0</v>
      </c>
      <c r="Q1296" s="189">
        <f t="shared" si="278"/>
        <v>0</v>
      </c>
      <c r="R1296" s="189">
        <f t="shared" si="278"/>
        <v>0</v>
      </c>
      <c r="S1296" s="189"/>
      <c r="T1296" s="189">
        <f t="shared" ref="T1296:X1296" si="279">SUM(T1295+T1294)</f>
        <v>0</v>
      </c>
      <c r="U1296" s="189">
        <f t="shared" si="279"/>
        <v>0</v>
      </c>
      <c r="V1296" s="189">
        <f t="shared" si="279"/>
        <v>0</v>
      </c>
      <c r="W1296" s="189">
        <f t="shared" si="279"/>
        <v>0</v>
      </c>
      <c r="X1296" s="189">
        <f t="shared" si="279"/>
        <v>0</v>
      </c>
      <c r="Y1296" s="189"/>
      <c r="Z1296" s="189">
        <f t="shared" ref="Z1296:AB1296" si="280">SUM(Z1295+Z1294)</f>
        <v>0</v>
      </c>
      <c r="AA1296" s="189">
        <f t="shared" si="280"/>
        <v>0</v>
      </c>
      <c r="AB1296" s="189">
        <f t="shared" si="280"/>
        <v>0</v>
      </c>
      <c r="AC1296" s="204">
        <f>SUM(AC1295+AC1294)</f>
        <v>0</v>
      </c>
      <c r="AD1296" s="226" t="s">
        <v>48</v>
      </c>
      <c r="AE1296" s="739"/>
      <c r="AF1296" s="728"/>
      <c r="AG1296" s="654"/>
      <c r="AH1296" s="771"/>
      <c r="AI1296" s="772"/>
      <c r="AJ1296" s="776"/>
      <c r="AK1296" s="672"/>
      <c r="AL1296" s="779"/>
      <c r="AM1296" s="776"/>
      <c r="AN1296" s="776"/>
      <c r="AO1296" s="776"/>
      <c r="AP1296" s="782"/>
      <c r="AQ1296" s="782"/>
      <c r="AR1296" s="675"/>
      <c r="AS1296" s="672"/>
    </row>
    <row r="1297" spans="1:45" ht="15" hidden="1" customHeight="1">
      <c r="A1297" s="785" t="s">
        <v>120</v>
      </c>
      <c r="B1297" s="705"/>
      <c r="C1297" s="705"/>
      <c r="D1297" s="705"/>
      <c r="E1297" s="705"/>
      <c r="F1297" s="705"/>
      <c r="G1297" s="705"/>
      <c r="H1297" s="705"/>
      <c r="I1297" s="705"/>
      <c r="J1297" s="705"/>
      <c r="K1297" s="704" t="s">
        <v>119</v>
      </c>
      <c r="L1297" s="705"/>
      <c r="M1297" s="705"/>
      <c r="N1297" s="705"/>
      <c r="O1297" s="705"/>
      <c r="P1297" s="705"/>
      <c r="Q1297" s="705"/>
      <c r="R1297" s="705"/>
      <c r="S1297" s="705"/>
      <c r="T1297" s="705"/>
      <c r="U1297" s="705"/>
      <c r="V1297" s="705"/>
      <c r="W1297" s="705"/>
      <c r="X1297" s="705"/>
      <c r="Y1297" s="705"/>
      <c r="Z1297" s="705"/>
      <c r="AA1297" s="705"/>
      <c r="AB1297" s="705"/>
      <c r="AC1297" s="717"/>
      <c r="AD1297" s="718" t="s">
        <v>118</v>
      </c>
      <c r="AE1297" s="719"/>
      <c r="AF1297" s="719"/>
      <c r="AG1297" s="719"/>
      <c r="AH1297" s="719"/>
      <c r="AI1297" s="719"/>
      <c r="AJ1297" s="719"/>
      <c r="AK1297" s="719"/>
      <c r="AL1297" s="719"/>
      <c r="AM1297" s="719"/>
      <c r="AN1297" s="719"/>
      <c r="AO1297" s="719"/>
      <c r="AP1297" s="719"/>
      <c r="AQ1297" s="719"/>
      <c r="AR1297" s="719"/>
      <c r="AS1297" s="720"/>
    </row>
    <row r="1298" spans="1:45" ht="15.75" hidden="1" customHeight="1" thickBot="1">
      <c r="A1298" s="212"/>
      <c r="B1298" s="213"/>
      <c r="C1298" s="152"/>
      <c r="D1298" s="152"/>
      <c r="E1298" s="152"/>
      <c r="F1298" s="152"/>
      <c r="G1298" s="152"/>
      <c r="H1298" s="152"/>
      <c r="I1298" s="219"/>
      <c r="J1298" s="152"/>
      <c r="K1298" s="219"/>
      <c r="L1298" s="152"/>
      <c r="M1298" s="152"/>
      <c r="N1298" s="152"/>
      <c r="O1298" s="152"/>
      <c r="P1298" s="152"/>
      <c r="Q1298" s="152"/>
      <c r="R1298" s="152"/>
      <c r="S1298" s="152"/>
      <c r="T1298" s="152"/>
      <c r="U1298" s="152"/>
      <c r="V1298" s="152"/>
      <c r="W1298" s="152"/>
      <c r="X1298" s="152"/>
      <c r="Y1298" s="152"/>
      <c r="Z1298" s="152"/>
      <c r="AA1298" s="152"/>
      <c r="AB1298" s="152"/>
      <c r="AC1298" s="152"/>
      <c r="AD1298" s="227"/>
      <c r="AE1298" s="227"/>
      <c r="AF1298" s="219"/>
      <c r="AG1298" s="254"/>
      <c r="AH1298" s="213"/>
      <c r="AI1298" s="88"/>
      <c r="AJ1298" s="88"/>
      <c r="AK1298" s="88"/>
      <c r="AL1298" s="88"/>
      <c r="AM1298" s="88"/>
      <c r="AN1298" s="88"/>
      <c r="AO1298" s="88"/>
      <c r="AP1298" s="773" t="s">
        <v>58</v>
      </c>
      <c r="AQ1298" s="773"/>
      <c r="AR1298" s="773"/>
      <c r="AS1298" s="774"/>
    </row>
    <row r="1299" spans="1:45" ht="15" hidden="1" customHeight="1">
      <c r="A1299" s="698" t="s">
        <v>151</v>
      </c>
      <c r="B1299" s="698"/>
      <c r="C1299" s="698"/>
      <c r="D1299" s="698"/>
      <c r="E1299" s="698"/>
      <c r="F1299" s="698"/>
      <c r="G1299" s="199"/>
      <c r="H1299" s="703" t="s">
        <v>152</v>
      </c>
      <c r="I1299" s="703"/>
      <c r="J1299" s="703"/>
      <c r="K1299" s="703"/>
      <c r="L1299" s="703"/>
      <c r="M1299" s="703"/>
      <c r="N1299" s="703"/>
      <c r="O1299" s="199"/>
      <c r="P1299" s="703" t="s">
        <v>153</v>
      </c>
      <c r="Q1299" s="703"/>
      <c r="R1299" s="703"/>
      <c r="S1299" s="703"/>
      <c r="T1299" s="703"/>
      <c r="U1299" s="703"/>
      <c r="V1299" s="703"/>
      <c r="W1299" s="703"/>
      <c r="X1299" s="703"/>
      <c r="Y1299" s="199"/>
      <c r="Z1299" s="730" t="str">
        <f>Z27</f>
        <v>ولسوالۍ تائيدي:</v>
      </c>
      <c r="AA1299" s="730"/>
      <c r="AB1299" s="730"/>
      <c r="AC1299" s="730"/>
      <c r="AD1299" s="730"/>
      <c r="AE1299" s="730"/>
      <c r="AF1299" s="730"/>
      <c r="AG1299" s="730"/>
      <c r="AH1299" s="281"/>
      <c r="AI1299" s="730" t="s">
        <v>154</v>
      </c>
      <c r="AJ1299" s="730"/>
      <c r="AK1299" s="730"/>
      <c r="AL1299" s="730"/>
      <c r="AM1299" s="730"/>
      <c r="AN1299" s="730"/>
      <c r="AO1299" s="730"/>
      <c r="AP1299" s="730"/>
      <c r="AQ1299" s="730"/>
      <c r="AR1299" s="274"/>
      <c r="AS1299" s="274"/>
    </row>
    <row r="1300" spans="1:45" ht="15" hidden="1" customHeight="1">
      <c r="A1300" s="214"/>
      <c r="B1300" s="214"/>
      <c r="C1300" s="153"/>
      <c r="D1300" s="153"/>
      <c r="E1300" s="153"/>
      <c r="F1300" s="153"/>
      <c r="G1300" s="153"/>
      <c r="H1300" s="153"/>
      <c r="I1300" s="220"/>
      <c r="J1300" s="153"/>
      <c r="K1300" s="220"/>
      <c r="L1300" s="153"/>
      <c r="M1300" s="153"/>
      <c r="N1300" s="153"/>
      <c r="O1300" s="153"/>
      <c r="P1300" s="153"/>
      <c r="Q1300" s="153"/>
      <c r="R1300" s="153"/>
      <c r="S1300" s="153"/>
      <c r="T1300" s="153"/>
      <c r="U1300" s="153"/>
      <c r="V1300" s="153"/>
      <c r="W1300" s="153"/>
      <c r="X1300" s="153"/>
      <c r="Y1300" s="153"/>
      <c r="Z1300" s="153"/>
      <c r="AA1300" s="153"/>
      <c r="AB1300" s="153"/>
      <c r="AC1300" s="153"/>
      <c r="AD1300" s="228"/>
      <c r="AE1300" s="228"/>
      <c r="AF1300" s="220"/>
      <c r="AG1300" s="255"/>
      <c r="AH1300" s="214"/>
      <c r="AI1300" s="90"/>
      <c r="AJ1300" s="90"/>
      <c r="AK1300" s="90"/>
      <c r="AL1300" s="90"/>
      <c r="AM1300" s="90"/>
      <c r="AN1300" s="90"/>
      <c r="AO1300" s="90"/>
      <c r="AP1300" s="274"/>
      <c r="AQ1300" s="274"/>
      <c r="AR1300" s="274"/>
      <c r="AS1300" s="274"/>
    </row>
    <row r="1301" spans="1:45" ht="15" hidden="1" customHeight="1">
      <c r="A1301" s="215"/>
      <c r="B1301" s="215"/>
      <c r="C1301" s="200"/>
      <c r="D1301" s="200"/>
      <c r="E1301" s="200"/>
      <c r="F1301" s="200"/>
      <c r="G1301" s="200"/>
      <c r="H1301" s="200"/>
      <c r="I1301" s="220"/>
      <c r="J1301" s="200"/>
      <c r="K1301" s="221"/>
      <c r="L1301" s="200"/>
      <c r="M1301" s="200"/>
      <c r="N1301" s="201"/>
      <c r="O1301" s="201"/>
      <c r="P1301" s="200"/>
      <c r="Q1301" s="200"/>
      <c r="R1301" s="200"/>
      <c r="S1301" s="200"/>
      <c r="T1301" s="200"/>
      <c r="U1301" s="200"/>
      <c r="V1301" s="200"/>
      <c r="W1301" s="200"/>
      <c r="X1301" s="201"/>
      <c r="Y1301" s="201"/>
      <c r="Z1301" s="201"/>
      <c r="AA1301" s="200"/>
      <c r="AB1301" s="200"/>
      <c r="AC1301" s="200"/>
      <c r="AD1301" s="229"/>
      <c r="AE1301" s="229"/>
      <c r="AF1301" s="220"/>
      <c r="AG1301" s="256"/>
      <c r="AH1301" s="277"/>
      <c r="AI1301" s="251"/>
      <c r="AJ1301" s="98"/>
      <c r="AK1301" s="6"/>
      <c r="AL1301" s="6"/>
      <c r="AM1301" s="6"/>
      <c r="AN1301" s="6"/>
      <c r="AO1301" s="6"/>
      <c r="AP1301" s="6"/>
      <c r="AQ1301" s="6"/>
      <c r="AR1301" s="6"/>
      <c r="AS1301" s="6"/>
    </row>
    <row r="1302" spans="1:45" ht="15.75" hidden="1" customHeight="1" thickBot="1">
      <c r="A1302" s="216"/>
      <c r="B1302" s="216"/>
      <c r="C1302" s="202"/>
      <c r="D1302" s="202"/>
      <c r="E1302" s="202"/>
      <c r="F1302" s="202"/>
      <c r="G1302" s="202"/>
      <c r="H1302" s="202"/>
      <c r="J1302" s="202"/>
      <c r="K1302" s="222"/>
      <c r="L1302" s="202"/>
      <c r="M1302" s="202"/>
      <c r="N1302" s="202"/>
      <c r="O1302" s="203"/>
      <c r="P1302" s="202"/>
      <c r="Q1302" s="202"/>
      <c r="R1302" s="202"/>
      <c r="S1302" s="202"/>
      <c r="T1302" s="202"/>
      <c r="U1302" s="202"/>
      <c r="V1302" s="202"/>
      <c r="W1302" s="202"/>
      <c r="X1302" s="203"/>
      <c r="Y1302" s="203"/>
      <c r="Z1302" s="203"/>
      <c r="AA1302" s="202"/>
      <c r="AB1302" s="202"/>
      <c r="AC1302" s="202"/>
      <c r="AD1302" s="230"/>
      <c r="AE1302" s="230"/>
      <c r="AF1302" s="222"/>
      <c r="AG1302" s="257"/>
      <c r="AH1302" s="278"/>
      <c r="AI1302" s="252"/>
      <c r="AJ1302" s="118"/>
      <c r="AK1302" s="100"/>
      <c r="AL1302" s="100"/>
      <c r="AM1302" s="100"/>
      <c r="AN1302" s="100"/>
      <c r="AO1302" s="100"/>
      <c r="AP1302" s="100"/>
      <c r="AQ1302" s="100"/>
      <c r="AR1302" s="100"/>
      <c r="AS1302" s="100"/>
    </row>
    <row r="1303" spans="1:45" ht="14.25" hidden="1" customHeight="1">
      <c r="A1303" s="1" t="s">
        <v>0</v>
      </c>
      <c r="B1303" s="206" t="s">
        <v>1</v>
      </c>
      <c r="C1303" s="697" t="s">
        <v>2</v>
      </c>
      <c r="D1303" s="657"/>
      <c r="E1303" s="657"/>
      <c r="F1303" s="657"/>
      <c r="G1303" s="658"/>
      <c r="H1303" s="183" t="s">
        <v>60</v>
      </c>
      <c r="I1303" s="284"/>
      <c r="J1303" s="423"/>
      <c r="K1303" s="287"/>
      <c r="L1303" s="149"/>
      <c r="M1303" s="149"/>
      <c r="N1303" s="149"/>
      <c r="O1303" s="149"/>
      <c r="P1303" s="149"/>
      <c r="Q1303" s="149"/>
      <c r="R1303" s="149"/>
      <c r="S1303" s="768" t="str">
        <f>S1</f>
        <v>پوهنې وزارت
د (خوست ) ولایت پوهنې ریاست
د (تریزیوعليشېرو)ولسوالۍ پوهنې آمريت 
د( هارونخېلو)لیسه
د(1403)ښوونیز کال د دوولسم(1) ټولګي د پايلو جدول</v>
      </c>
      <c r="T1303" s="768"/>
      <c r="U1303" s="768"/>
      <c r="V1303" s="768"/>
      <c r="W1303" s="768"/>
      <c r="X1303" s="768"/>
      <c r="Y1303" s="768"/>
      <c r="Z1303" s="768"/>
      <c r="AA1303" s="768"/>
      <c r="AB1303" s="768"/>
      <c r="AC1303" s="768"/>
      <c r="AD1303" s="768"/>
      <c r="AE1303" s="768"/>
      <c r="AF1303" s="768"/>
      <c r="AG1303" s="768"/>
      <c r="AH1303" s="768"/>
      <c r="AI1303" s="768"/>
      <c r="AJ1303" s="2"/>
      <c r="AK1303" s="2"/>
      <c r="AL1303" s="94"/>
      <c r="AM1303" s="94"/>
      <c r="AN1303" s="94"/>
      <c r="AO1303" s="94"/>
      <c r="AP1303" s="94"/>
      <c r="AQ1303" s="94"/>
      <c r="AR1303" s="94"/>
      <c r="AS1303" s="2"/>
    </row>
    <row r="1304" spans="1:45" ht="14.25" hidden="1" customHeight="1">
      <c r="A1304" s="207">
        <f>A2</f>
        <v>70</v>
      </c>
      <c r="B1304" s="208">
        <f>B2</f>
        <v>0</v>
      </c>
      <c r="C1304" s="679" t="s">
        <v>3</v>
      </c>
      <c r="D1304" s="680"/>
      <c r="E1304" s="680"/>
      <c r="F1304" s="680"/>
      <c r="G1304" s="681"/>
      <c r="H1304" s="767" t="s">
        <v>59</v>
      </c>
      <c r="I1304" s="716"/>
      <c r="J1304" s="716"/>
      <c r="K1304" s="716"/>
      <c r="L1304" s="716"/>
      <c r="M1304" s="716"/>
      <c r="N1304" s="786" t="s">
        <v>172</v>
      </c>
      <c r="O1304" s="786"/>
      <c r="P1304" s="786"/>
      <c r="Q1304" s="786"/>
      <c r="R1304" s="786"/>
      <c r="S1304" s="768"/>
      <c r="T1304" s="768"/>
      <c r="U1304" s="768"/>
      <c r="V1304" s="768"/>
      <c r="W1304" s="768"/>
      <c r="X1304" s="768"/>
      <c r="Y1304" s="768"/>
      <c r="Z1304" s="768"/>
      <c r="AA1304" s="768"/>
      <c r="AB1304" s="768"/>
      <c r="AC1304" s="768"/>
      <c r="AD1304" s="768"/>
      <c r="AE1304" s="768"/>
      <c r="AF1304" s="768"/>
      <c r="AG1304" s="768"/>
      <c r="AH1304" s="768"/>
      <c r="AI1304" s="768"/>
      <c r="AJ1304" s="2"/>
      <c r="AK1304" s="2"/>
      <c r="AL1304" s="39"/>
      <c r="AM1304" s="39"/>
      <c r="AN1304" s="39"/>
      <c r="AO1304" s="39"/>
      <c r="AP1304" s="39"/>
      <c r="AQ1304" s="39"/>
      <c r="AR1304" s="13"/>
      <c r="AS1304" s="2"/>
    </row>
    <row r="1305" spans="1:45" ht="14.25" hidden="1" customHeight="1">
      <c r="A1305" s="207">
        <f>A1307+A1306+A1308</f>
        <v>0</v>
      </c>
      <c r="B1305" s="209">
        <f>B1307+B1306</f>
        <v>0</v>
      </c>
      <c r="C1305" s="679" t="s">
        <v>4</v>
      </c>
      <c r="D1305" s="680"/>
      <c r="E1305" s="680"/>
      <c r="F1305" s="680"/>
      <c r="G1305" s="681"/>
      <c r="H1305" s="767" t="s">
        <v>68</v>
      </c>
      <c r="I1305" s="716"/>
      <c r="J1305" s="716"/>
      <c r="K1305" s="716"/>
      <c r="L1305" s="716"/>
      <c r="M1305" s="716"/>
      <c r="N1305" s="786"/>
      <c r="O1305" s="786"/>
      <c r="P1305" s="786"/>
      <c r="Q1305" s="786"/>
      <c r="R1305" s="786"/>
      <c r="S1305" s="768"/>
      <c r="T1305" s="768"/>
      <c r="U1305" s="768"/>
      <c r="V1305" s="768"/>
      <c r="W1305" s="768"/>
      <c r="X1305" s="768"/>
      <c r="Y1305" s="768"/>
      <c r="Z1305" s="768"/>
      <c r="AA1305" s="768"/>
      <c r="AB1305" s="768"/>
      <c r="AC1305" s="768"/>
      <c r="AD1305" s="768"/>
      <c r="AE1305" s="768"/>
      <c r="AF1305" s="768"/>
      <c r="AG1305" s="768"/>
      <c r="AH1305" s="768"/>
      <c r="AI1305" s="768"/>
      <c r="AJ1305" s="2"/>
      <c r="AK1305" s="2"/>
      <c r="AL1305" s="89"/>
      <c r="AM1305" s="89"/>
      <c r="AN1305" s="744" t="s">
        <v>150</v>
      </c>
      <c r="AO1305" s="744"/>
      <c r="AP1305" s="744"/>
      <c r="AQ1305" s="744"/>
      <c r="AR1305" s="744"/>
      <c r="AS1305" s="744"/>
    </row>
    <row r="1306" spans="1:45" ht="14.25" hidden="1" customHeight="1">
      <c r="A1306" s="182">
        <f>COUNTIF(I11:I2802,"د ټولګي لوړتیا")/3</f>
        <v>0</v>
      </c>
      <c r="B1306" s="209">
        <f>COUNTIF(I11:I2802,"بریالی")</f>
        <v>0</v>
      </c>
      <c r="C1306" s="679" t="s">
        <v>39</v>
      </c>
      <c r="D1306" s="680"/>
      <c r="E1306" s="680"/>
      <c r="F1306" s="680"/>
      <c r="G1306" s="681"/>
      <c r="H1306" s="183"/>
      <c r="I1306" s="284"/>
      <c r="J1306" s="423"/>
      <c r="K1306" s="287"/>
      <c r="L1306" s="149"/>
      <c r="M1306" s="149"/>
      <c r="N1306" s="149"/>
      <c r="O1306" s="149"/>
      <c r="P1306" s="149"/>
      <c r="Q1306" s="149"/>
      <c r="R1306" s="149"/>
      <c r="S1306" s="768"/>
      <c r="T1306" s="768"/>
      <c r="U1306" s="768"/>
      <c r="V1306" s="768"/>
      <c r="W1306" s="768"/>
      <c r="X1306" s="768"/>
      <c r="Y1306" s="768"/>
      <c r="Z1306" s="768"/>
      <c r="AA1306" s="768"/>
      <c r="AB1306" s="768"/>
      <c r="AC1306" s="768"/>
      <c r="AD1306" s="768"/>
      <c r="AE1306" s="768"/>
      <c r="AF1306" s="768"/>
      <c r="AG1306" s="768"/>
      <c r="AH1306" s="768"/>
      <c r="AI1306" s="768"/>
      <c r="AJ1306" s="2"/>
      <c r="AK1306" s="2"/>
      <c r="AL1306" s="95"/>
      <c r="AM1306" s="95"/>
      <c r="AN1306" s="95"/>
      <c r="AO1306" s="95"/>
      <c r="AP1306" s="95"/>
      <c r="AQ1306" s="95"/>
      <c r="AR1306" s="95"/>
      <c r="AS1306" s="2"/>
    </row>
    <row r="1307" spans="1:45" ht="14.25" hidden="1" customHeight="1">
      <c r="A1307" s="207">
        <f>COUNTIF(I11:I2802,"د ټولګي تکرار")</f>
        <v>0</v>
      </c>
      <c r="B1307" s="208">
        <f>COUNTIF(I11:I2802,"لازیاته هڅه")</f>
        <v>0</v>
      </c>
      <c r="C1307" s="679" t="s">
        <v>40</v>
      </c>
      <c r="D1307" s="680"/>
      <c r="E1307" s="680"/>
      <c r="F1307" s="680"/>
      <c r="G1307" s="681"/>
      <c r="H1307" s="183"/>
      <c r="I1307" s="284"/>
      <c r="J1307" s="423"/>
      <c r="K1307" s="287"/>
      <c r="L1307" s="149"/>
      <c r="M1307" s="149"/>
      <c r="N1307" s="149"/>
      <c r="O1307" s="149"/>
      <c r="P1307" s="149"/>
      <c r="Q1307" s="149"/>
      <c r="R1307" s="149"/>
      <c r="S1307" s="768"/>
      <c r="T1307" s="768"/>
      <c r="U1307" s="768"/>
      <c r="V1307" s="768"/>
      <c r="W1307" s="768"/>
      <c r="X1307" s="768"/>
      <c r="Y1307" s="768"/>
      <c r="Z1307" s="768"/>
      <c r="AA1307" s="768"/>
      <c r="AB1307" s="768"/>
      <c r="AC1307" s="768"/>
      <c r="AD1307" s="768"/>
      <c r="AE1307" s="768"/>
      <c r="AF1307" s="768"/>
      <c r="AG1307" s="768"/>
      <c r="AH1307" s="768"/>
      <c r="AI1307" s="768"/>
      <c r="AJ1307" s="2"/>
      <c r="AK1307" s="2"/>
      <c r="AL1307" s="95"/>
      <c r="AM1307" s="95"/>
      <c r="AN1307" s="95"/>
      <c r="AO1307" s="95"/>
      <c r="AP1307" s="95"/>
      <c r="AQ1307" s="95"/>
      <c r="AR1307" s="95"/>
      <c r="AS1307" s="2"/>
    </row>
    <row r="1308" spans="1:45" ht="14.25" hidden="1" customHeight="1">
      <c r="A1308" s="182">
        <f>COUNTIF(I11:I2802,"مشروط")</f>
        <v>0</v>
      </c>
      <c r="B1308" s="209">
        <v>0</v>
      </c>
      <c r="C1308" s="679" t="s">
        <v>5</v>
      </c>
      <c r="D1308" s="680"/>
      <c r="E1308" s="680"/>
      <c r="F1308" s="680"/>
      <c r="G1308" s="681"/>
      <c r="H1308" s="183"/>
      <c r="I1308" s="284"/>
      <c r="J1308" s="423"/>
      <c r="K1308" s="287"/>
      <c r="L1308" s="149"/>
      <c r="M1308" s="149"/>
      <c r="N1308" s="149"/>
      <c r="O1308" s="149"/>
      <c r="P1308" s="149"/>
      <c r="Q1308" s="149"/>
      <c r="R1308" s="149"/>
      <c r="S1308" s="768"/>
      <c r="T1308" s="768"/>
      <c r="U1308" s="768"/>
      <c r="V1308" s="768"/>
      <c r="W1308" s="768"/>
      <c r="X1308" s="768"/>
      <c r="Y1308" s="768"/>
      <c r="Z1308" s="768"/>
      <c r="AA1308" s="768"/>
      <c r="AB1308" s="768"/>
      <c r="AC1308" s="768"/>
      <c r="AD1308" s="768"/>
      <c r="AE1308" s="768"/>
      <c r="AF1308" s="768"/>
      <c r="AG1308" s="768"/>
      <c r="AH1308" s="768"/>
      <c r="AI1308" s="768"/>
      <c r="AJ1308" s="2"/>
      <c r="AK1308" s="2"/>
      <c r="AL1308" s="2"/>
      <c r="AM1308" s="2"/>
      <c r="AN1308" s="2"/>
      <c r="AO1308" s="2"/>
      <c r="AP1308" s="2"/>
      <c r="AQ1308" s="2"/>
      <c r="AR1308" s="13"/>
      <c r="AS1308" s="2"/>
    </row>
    <row r="1309" spans="1:45" ht="14.25" hidden="1" customHeight="1">
      <c r="A1309" s="182">
        <f>A1304-A1305</f>
        <v>70</v>
      </c>
      <c r="B1309" s="209">
        <f>B1304-B1305</f>
        <v>0</v>
      </c>
      <c r="C1309" s="679" t="s">
        <v>6</v>
      </c>
      <c r="D1309" s="680"/>
      <c r="E1309" s="680"/>
      <c r="F1309" s="680"/>
      <c r="G1309" s="681"/>
      <c r="H1309" s="149"/>
      <c r="I1309" s="284"/>
      <c r="J1309" s="185"/>
      <c r="K1309" s="285"/>
      <c r="L1309" s="185"/>
      <c r="M1309" s="185"/>
      <c r="N1309" s="185"/>
      <c r="O1309" s="185"/>
      <c r="P1309" s="185"/>
      <c r="Q1309" s="185"/>
      <c r="R1309" s="185"/>
      <c r="S1309" s="768"/>
      <c r="T1309" s="768"/>
      <c r="U1309" s="768"/>
      <c r="V1309" s="768"/>
      <c r="W1309" s="768"/>
      <c r="X1309" s="768"/>
      <c r="Y1309" s="768"/>
      <c r="Z1309" s="768"/>
      <c r="AA1309" s="768"/>
      <c r="AB1309" s="768"/>
      <c r="AC1309" s="768"/>
      <c r="AD1309" s="768"/>
      <c r="AE1309" s="768"/>
      <c r="AF1309" s="768"/>
      <c r="AG1309" s="768"/>
      <c r="AH1309" s="768"/>
      <c r="AI1309" s="768"/>
      <c r="AJ1309" s="96"/>
      <c r="AK1309" s="96"/>
      <c r="AL1309" s="96"/>
      <c r="AM1309" s="96"/>
      <c r="AN1309" s="743" t="s">
        <v>149</v>
      </c>
      <c r="AO1309" s="743"/>
      <c r="AP1309" s="743"/>
      <c r="AQ1309" s="743"/>
      <c r="AR1309" s="743"/>
      <c r="AS1309" s="743"/>
    </row>
    <row r="1310" spans="1:45" ht="14.25" hidden="1" customHeight="1" thickBot="1">
      <c r="A1310" s="210">
        <v>0</v>
      </c>
      <c r="B1310" s="211">
        <v>0</v>
      </c>
      <c r="C1310" s="699" t="s">
        <v>7</v>
      </c>
      <c r="D1310" s="700"/>
      <c r="E1310" s="700"/>
      <c r="F1310" s="700"/>
      <c r="G1310" s="701"/>
      <c r="H1310" s="186"/>
      <c r="I1310" s="286"/>
      <c r="J1310" s="187"/>
      <c r="K1310" s="218"/>
      <c r="L1310" s="187"/>
      <c r="M1310" s="187"/>
      <c r="N1310" s="187"/>
      <c r="O1310" s="187"/>
      <c r="P1310" s="187"/>
      <c r="Q1310" s="187"/>
      <c r="R1310" s="187"/>
      <c r="S1310" s="187"/>
      <c r="T1310" s="187"/>
      <c r="U1310" s="187"/>
      <c r="V1310" s="187"/>
      <c r="W1310" s="187"/>
      <c r="X1310" s="187"/>
      <c r="Y1310" s="187"/>
      <c r="Z1310" s="187"/>
      <c r="AA1310" s="187"/>
      <c r="AB1310" s="187"/>
      <c r="AC1310" s="187"/>
      <c r="AD1310" s="223"/>
      <c r="AE1310" s="223"/>
      <c r="AF1310" s="218"/>
      <c r="AG1310" s="253"/>
      <c r="AH1310" s="276"/>
      <c r="AI1310" s="250"/>
      <c r="AJ1310" s="97"/>
      <c r="AK1310" s="97"/>
      <c r="AL1310" s="97"/>
      <c r="AM1310" s="97"/>
      <c r="AN1310" s="5"/>
      <c r="AO1310" s="5"/>
      <c r="AP1310" s="5"/>
      <c r="AQ1310" s="5"/>
      <c r="AR1310" s="14"/>
      <c r="AS1310" s="5"/>
    </row>
    <row r="1311" spans="1:45" ht="15" hidden="1" customHeight="1">
      <c r="A1311" s="747" t="s">
        <v>61</v>
      </c>
      <c r="B1311" s="748"/>
      <c r="C1311" s="697" t="s">
        <v>8</v>
      </c>
      <c r="D1311" s="657"/>
      <c r="E1311" s="657"/>
      <c r="F1311" s="657"/>
      <c r="G1311" s="658"/>
      <c r="H1311" s="783" t="s">
        <v>9</v>
      </c>
      <c r="I1311" s="729" t="s">
        <v>50</v>
      </c>
      <c r="J1311" s="758" t="s">
        <v>117</v>
      </c>
      <c r="K1311" s="729" t="s">
        <v>47</v>
      </c>
      <c r="L1311" s="758" t="s">
        <v>10</v>
      </c>
      <c r="M1311" s="758" t="s">
        <v>11</v>
      </c>
      <c r="N1311" s="758" t="s">
        <v>44</v>
      </c>
      <c r="O1311" s="758" t="s">
        <v>12</v>
      </c>
      <c r="P1311" s="758" t="s">
        <v>13</v>
      </c>
      <c r="Q1311" s="758" t="s">
        <v>14</v>
      </c>
      <c r="R1311" s="758" t="s">
        <v>15</v>
      </c>
      <c r="S1311" s="758" t="s">
        <v>45</v>
      </c>
      <c r="T1311" s="758" t="s">
        <v>16</v>
      </c>
      <c r="U1311" s="758" t="s">
        <v>17</v>
      </c>
      <c r="V1311" s="758" t="s">
        <v>18</v>
      </c>
      <c r="W1311" s="758" t="s">
        <v>19</v>
      </c>
      <c r="X1311" s="758" t="s">
        <v>20</v>
      </c>
      <c r="Y1311" s="758" t="s">
        <v>55</v>
      </c>
      <c r="Z1311" s="758" t="s">
        <v>54</v>
      </c>
      <c r="AA1311" s="758" t="s">
        <v>53</v>
      </c>
      <c r="AB1311" s="758" t="s">
        <v>21</v>
      </c>
      <c r="AC1311" s="787" t="s">
        <v>22</v>
      </c>
      <c r="AD1311" s="733" t="s">
        <v>56</v>
      </c>
      <c r="AE1311" s="734"/>
      <c r="AF1311" s="729" t="s">
        <v>148</v>
      </c>
      <c r="AG1311" s="735" t="s">
        <v>43</v>
      </c>
      <c r="AH1311" s="769" t="s">
        <v>41</v>
      </c>
      <c r="AI1311" s="763" t="s">
        <v>23</v>
      </c>
      <c r="AJ1311" s="759" t="s">
        <v>24</v>
      </c>
      <c r="AK1311" s="670" t="s">
        <v>25</v>
      </c>
      <c r="AL1311" s="755" t="s">
        <v>57</v>
      </c>
      <c r="AM1311" s="756"/>
      <c r="AN1311" s="756"/>
      <c r="AO1311" s="756"/>
      <c r="AP1311" s="756"/>
      <c r="AQ1311" s="756"/>
      <c r="AR1311" s="757"/>
      <c r="AS1311" s="753" t="s">
        <v>26</v>
      </c>
    </row>
    <row r="1312" spans="1:45" ht="48.75" hidden="1" customHeight="1" thickBot="1">
      <c r="A1312" s="749"/>
      <c r="B1312" s="750"/>
      <c r="C1312" s="280" t="s">
        <v>27</v>
      </c>
      <c r="D1312" s="425" t="s">
        <v>28</v>
      </c>
      <c r="E1312" s="425" t="s">
        <v>29</v>
      </c>
      <c r="F1312" s="425" t="s">
        <v>30</v>
      </c>
      <c r="G1312" s="188" t="s">
        <v>51</v>
      </c>
      <c r="H1312" s="784"/>
      <c r="I1312" s="662"/>
      <c r="J1312" s="656"/>
      <c r="K1312" s="662"/>
      <c r="L1312" s="656"/>
      <c r="M1312" s="656"/>
      <c r="N1312" s="656"/>
      <c r="O1312" s="656"/>
      <c r="P1312" s="656"/>
      <c r="Q1312" s="656"/>
      <c r="R1312" s="656"/>
      <c r="S1312" s="656"/>
      <c r="T1312" s="656"/>
      <c r="U1312" s="656"/>
      <c r="V1312" s="656"/>
      <c r="W1312" s="656"/>
      <c r="X1312" s="656"/>
      <c r="Y1312" s="656"/>
      <c r="Z1312" s="656"/>
      <c r="AA1312" s="656"/>
      <c r="AB1312" s="656"/>
      <c r="AC1312" s="788"/>
      <c r="AD1312" s="711"/>
      <c r="AE1312" s="712"/>
      <c r="AF1312" s="662"/>
      <c r="AG1312" s="665"/>
      <c r="AH1312" s="816"/>
      <c r="AI1312" s="686"/>
      <c r="AJ1312" s="760"/>
      <c r="AK1312" s="761"/>
      <c r="AL1312" s="9" t="s">
        <v>31</v>
      </c>
      <c r="AM1312" s="10" t="s">
        <v>32</v>
      </c>
      <c r="AN1312" s="10" t="s">
        <v>33</v>
      </c>
      <c r="AO1312" s="11" t="s">
        <v>34</v>
      </c>
      <c r="AP1312" s="10" t="s">
        <v>35</v>
      </c>
      <c r="AQ1312" s="10" t="s">
        <v>36</v>
      </c>
      <c r="AR1312" s="15" t="s">
        <v>37</v>
      </c>
      <c r="AS1312" s="695"/>
    </row>
    <row r="1313" spans="1:45" ht="37.5" hidden="1" customHeight="1" thickBot="1">
      <c r="A1313" s="749"/>
      <c r="B1313" s="750"/>
      <c r="C1313" s="190">
        <v>0</v>
      </c>
      <c r="D1313" s="154">
        <v>0</v>
      </c>
      <c r="E1313" s="154">
        <f>G1313-(C1313+D1313+F1313)</f>
        <v>0</v>
      </c>
      <c r="F1313" s="154"/>
      <c r="G1313" s="191"/>
      <c r="H1313" s="192" t="str">
        <f>IF(E1313&gt;=48,"/",IF(AR1313="","",IF(OR(AC1313&lt;40,L1313&lt;40,M1313&lt;40,N1313&lt;40,O1313&lt;40,P1313&lt;40,Q1313&lt;40,R1313&lt;40,S1313&lt;40,T1313&lt;40,U1313&lt;40,V1313&lt;40,W1313&lt;40,X1313&lt;40,Z1313&lt;40,AA1313&lt;40,AB1313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313" s="205" t="str">
        <f>IF(E1313&gt;=48,"محروم",IF(AR1313="","",IF(AND(#REF!&lt;4,#REF!&gt;0),"مشروط",IF(#REF!&gt;=4,"د ټولګي تکرار",IF(H1313="هـــ","د ټولګي تکرار","د ټولګي لوړتیا")))))</f>
        <v/>
      </c>
      <c r="J1313" s="758">
        <f>(K1313+K1314+K1317)/49</f>
        <v>0</v>
      </c>
      <c r="K1313" s="205">
        <f>SUM(L1313:AC1313)</f>
        <v>0</v>
      </c>
      <c r="L1313" s="154"/>
      <c r="M1313" s="190"/>
      <c r="N1313" s="190"/>
      <c r="O1313" s="190"/>
      <c r="P1313" s="190"/>
      <c r="Q1313" s="190"/>
      <c r="R1313" s="190"/>
      <c r="S1313" s="190"/>
      <c r="T1313" s="190"/>
      <c r="U1313" s="190"/>
      <c r="V1313" s="190"/>
      <c r="W1313" s="190"/>
      <c r="X1313" s="190"/>
      <c r="Y1313" s="190"/>
      <c r="Z1313" s="190"/>
      <c r="AA1313" s="190"/>
      <c r="AB1313" s="190"/>
      <c r="AC1313" s="193"/>
      <c r="AD1313" s="745" t="s">
        <v>114</v>
      </c>
      <c r="AE1313" s="746"/>
      <c r="AF1313" s="205"/>
      <c r="AG1313" s="735" t="s">
        <v>38</v>
      </c>
      <c r="AH1313" s="769"/>
      <c r="AI1313" s="763" t="s">
        <v>52</v>
      </c>
      <c r="AJ1313" s="759"/>
      <c r="AK1313" s="670"/>
      <c r="AL1313" s="777"/>
      <c r="AM1313" s="759"/>
      <c r="AN1313" s="759"/>
      <c r="AO1313" s="759"/>
      <c r="AP1313" s="780"/>
      <c r="AQ1313" s="780"/>
      <c r="AR1313" s="673"/>
      <c r="AS1313" s="670">
        <v>89</v>
      </c>
    </row>
    <row r="1314" spans="1:45" ht="37.5" hidden="1" customHeight="1" thickBot="1">
      <c r="A1314" s="749"/>
      <c r="B1314" s="750"/>
      <c r="C1314" s="190">
        <v>0</v>
      </c>
      <c r="D1314" s="154">
        <v>0</v>
      </c>
      <c r="E1314" s="154">
        <f>G1314-(C1314+D1314+F1314)</f>
        <v>0</v>
      </c>
      <c r="F1314" s="154"/>
      <c r="G1314" s="191"/>
      <c r="H1314" s="192" t="str">
        <f>IF(E1314&gt;=48,"/",IF(AR1313="","",IF(OR(AC1314&lt;40,L1314&lt;40,M1314&lt;40,N1314&lt;40,O1314&lt;40,P1314&lt;40,Q1314&lt;40,R1314&lt;40,T1314&lt;40,U1314&lt;40,V1314&lt;40,W1314&lt;40,X1314&lt;40,Z1314&lt;40,AA1314&lt;40,AB1314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314" s="205" t="str">
        <f>IF(E1314&gt;=48,"محروم",IF(AR1313="","",IF(AND(#REF!&lt;4,#REF!&gt;0),"مشروط",IF(#REF!&gt;=4,"د ټولګي تکرار",IF(H1314="هـــ","د ټولګي تکرار","د ټولګي لوړتیا")))))</f>
        <v/>
      </c>
      <c r="J1314" s="655"/>
      <c r="K1314" s="420">
        <f>SUM(L1314:AC1314)</f>
        <v>0</v>
      </c>
      <c r="L1314" s="419"/>
      <c r="M1314" s="194"/>
      <c r="N1314" s="194"/>
      <c r="O1314" s="194"/>
      <c r="P1314" s="194"/>
      <c r="Q1314" s="194"/>
      <c r="R1314" s="194"/>
      <c r="S1314" s="194"/>
      <c r="T1314" s="154"/>
      <c r="U1314" s="194"/>
      <c r="V1314" s="194"/>
      <c r="W1314" s="194"/>
      <c r="X1314" s="194"/>
      <c r="Y1314" s="194"/>
      <c r="Z1314" s="194"/>
      <c r="AA1314" s="194"/>
      <c r="AB1314" s="194"/>
      <c r="AC1314" s="195"/>
      <c r="AD1314" s="724" t="s">
        <v>115</v>
      </c>
      <c r="AE1314" s="725"/>
      <c r="AF1314" s="205"/>
      <c r="AG1314" s="653"/>
      <c r="AH1314" s="770"/>
      <c r="AI1314" s="685"/>
      <c r="AJ1314" s="775"/>
      <c r="AK1314" s="671"/>
      <c r="AL1314" s="778"/>
      <c r="AM1314" s="775"/>
      <c r="AN1314" s="775"/>
      <c r="AO1314" s="775"/>
      <c r="AP1314" s="781"/>
      <c r="AQ1314" s="781"/>
      <c r="AR1314" s="674"/>
      <c r="AS1314" s="671"/>
    </row>
    <row r="1315" spans="1:45" ht="37.5" hidden="1" customHeight="1">
      <c r="A1315" s="749"/>
      <c r="B1315" s="750"/>
      <c r="C1315" s="197">
        <v>0</v>
      </c>
      <c r="D1315" s="155">
        <v>0</v>
      </c>
      <c r="E1315" s="422">
        <f>G1315-(F1315+C1315+D1315)</f>
        <v>0</v>
      </c>
      <c r="F1315" s="422"/>
      <c r="G1315" s="196"/>
      <c r="H1315" s="197" t="str">
        <f>IF(G1315="","",IF(AR1313="","",IF(E1315&gt;=48,"/",IF(OR(AC1315&lt;16,AB1315&lt;16,AA1315&lt;16,Z1315&lt;16,X1315&lt;16,W1315&lt;16,V1315&lt;16,U1315&lt;16,T1315&lt;16,R1315&lt;16,Q1315&lt;16,P1315&lt;16,O1315&lt;16,N1315&lt;16,M1315&lt;16,L1315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315" s="262" t="str">
        <f>IF(G1315="","",IF(AR1313="","",IF(E1315&gt;=48,"محروم",IF(H1315="هــ","لازیاته هڅه","بریالی"))))</f>
        <v/>
      </c>
      <c r="J1315" s="655"/>
      <c r="K1315" s="262">
        <f>SUM(L1315:AC1315)</f>
        <v>0</v>
      </c>
      <c r="L1315" s="155"/>
      <c r="M1315" s="155"/>
      <c r="N1315" s="155"/>
      <c r="O1315" s="155"/>
      <c r="P1315" s="155"/>
      <c r="Q1315" s="155"/>
      <c r="R1315" s="155"/>
      <c r="S1315" s="155"/>
      <c r="T1315" s="155"/>
      <c r="U1315" s="155"/>
      <c r="V1315" s="155"/>
      <c r="W1315" s="155"/>
      <c r="X1315" s="155"/>
      <c r="Y1315" s="155"/>
      <c r="Z1315" s="155"/>
      <c r="AA1315" s="155"/>
      <c r="AB1315" s="155"/>
      <c r="AC1315" s="196"/>
      <c r="AD1315" s="224" t="s">
        <v>49</v>
      </c>
      <c r="AE1315" s="738" t="s">
        <v>116</v>
      </c>
      <c r="AF1315" s="729"/>
      <c r="AG1315" s="653"/>
      <c r="AH1315" s="770"/>
      <c r="AI1315" s="685"/>
      <c r="AJ1315" s="775"/>
      <c r="AK1315" s="671"/>
      <c r="AL1315" s="778"/>
      <c r="AM1315" s="775"/>
      <c r="AN1315" s="775"/>
      <c r="AO1315" s="775"/>
      <c r="AP1315" s="781"/>
      <c r="AQ1315" s="781"/>
      <c r="AR1315" s="674"/>
      <c r="AS1315" s="671"/>
    </row>
    <row r="1316" spans="1:45" ht="25.5" hidden="1" customHeight="1">
      <c r="A1316" s="749"/>
      <c r="B1316" s="750"/>
      <c r="C1316" s="279">
        <v>0</v>
      </c>
      <c r="D1316" s="273">
        <v>0</v>
      </c>
      <c r="E1316" s="156" t="str">
        <f>IF(G1316="","",G1316-F1316)</f>
        <v/>
      </c>
      <c r="F1316" s="156" t="str">
        <f>IF(F1317="","",F1317-F1315)</f>
        <v/>
      </c>
      <c r="G1316" s="204" t="str">
        <f>IF(G1317="","",G1317-G1315)</f>
        <v/>
      </c>
      <c r="H1316" s="765" t="str">
        <f>IF(G1317=0,"",IF(E1317&gt;=48,"/",IF(OR(AC1317&lt;40,L1317&lt;40,M1317&lt;40,N1317&lt;40,O1317&lt;40,P1317&lt;40,Q1317&lt;40,R1317&lt;40,T1317&lt;40,U1317&lt;40,V1317&lt;40,W1317&lt;40,X1317&lt;40,Z1317&lt;40,AA1317&lt;40,AB1317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316" s="727" t="str">
        <f>IF(G1317=0,"",IF(E1317&gt;=48,"محروم",IF(AND(#REF!&lt;4,#REF!&gt;0),"مشروط",IF(#REF!&gt;=4,"د ټولګي تکرار",IF(H1316="هـــ","د ټولګي تکرار","د ټولګي لوړتیا")))))</f>
        <v/>
      </c>
      <c r="J1316" s="655"/>
      <c r="K1316" s="424">
        <f>SUM(L1316:AC1316)</f>
        <v>0</v>
      </c>
      <c r="L1316" s="156"/>
      <c r="M1316" s="156"/>
      <c r="N1316" s="156"/>
      <c r="O1316" s="156"/>
      <c r="P1316" s="156"/>
      <c r="Q1316" s="156"/>
      <c r="R1316" s="156"/>
      <c r="S1316" s="156"/>
      <c r="T1316" s="156"/>
      <c r="U1316" s="156"/>
      <c r="V1316" s="156"/>
      <c r="W1316" s="156"/>
      <c r="X1316" s="156"/>
      <c r="Y1316" s="156"/>
      <c r="Z1316" s="156"/>
      <c r="AA1316" s="156"/>
      <c r="AB1316" s="156"/>
      <c r="AC1316" s="198"/>
      <c r="AD1316" s="225" t="s">
        <v>0</v>
      </c>
      <c r="AE1316" s="738"/>
      <c r="AF1316" s="661"/>
      <c r="AG1316" s="653"/>
      <c r="AH1316" s="770"/>
      <c r="AI1316" s="685"/>
      <c r="AJ1316" s="775"/>
      <c r="AK1316" s="671"/>
      <c r="AL1316" s="778"/>
      <c r="AM1316" s="775"/>
      <c r="AN1316" s="775"/>
      <c r="AO1316" s="775"/>
      <c r="AP1316" s="781"/>
      <c r="AQ1316" s="781"/>
      <c r="AR1316" s="674"/>
      <c r="AS1316" s="671"/>
    </row>
    <row r="1317" spans="1:45" ht="25.5" hidden="1" customHeight="1">
      <c r="A1317" s="751"/>
      <c r="B1317" s="752"/>
      <c r="C1317" s="189">
        <f>C1316+C1315</f>
        <v>0</v>
      </c>
      <c r="D1317" s="156">
        <v>0</v>
      </c>
      <c r="E1317" s="156">
        <f>G1317-(C1317+D1317+F1317)</f>
        <v>0</v>
      </c>
      <c r="F1317" s="156"/>
      <c r="G1317" s="188"/>
      <c r="H1317" s="766"/>
      <c r="I1317" s="728"/>
      <c r="J1317" s="715"/>
      <c r="K1317" s="263">
        <f t="shared" ref="K1317:R1317" si="281">SUM(K1316+K1315)</f>
        <v>0</v>
      </c>
      <c r="L1317" s="156">
        <f t="shared" si="281"/>
        <v>0</v>
      </c>
      <c r="M1317" s="189">
        <f t="shared" si="281"/>
        <v>0</v>
      </c>
      <c r="N1317" s="189">
        <f t="shared" si="281"/>
        <v>0</v>
      </c>
      <c r="O1317" s="189">
        <f t="shared" si="281"/>
        <v>0</v>
      </c>
      <c r="P1317" s="189">
        <f t="shared" si="281"/>
        <v>0</v>
      </c>
      <c r="Q1317" s="189">
        <f t="shared" si="281"/>
        <v>0</v>
      </c>
      <c r="R1317" s="189">
        <f t="shared" si="281"/>
        <v>0</v>
      </c>
      <c r="S1317" s="189"/>
      <c r="T1317" s="189">
        <f t="shared" ref="T1317:X1317" si="282">SUM(T1316+T1315)</f>
        <v>0</v>
      </c>
      <c r="U1317" s="189">
        <f t="shared" si="282"/>
        <v>0</v>
      </c>
      <c r="V1317" s="189">
        <f t="shared" si="282"/>
        <v>0</v>
      </c>
      <c r="W1317" s="189">
        <f t="shared" si="282"/>
        <v>0</v>
      </c>
      <c r="X1317" s="189">
        <f t="shared" si="282"/>
        <v>0</v>
      </c>
      <c r="Y1317" s="189"/>
      <c r="Z1317" s="189">
        <f t="shared" ref="Z1317:AB1317" si="283">SUM(Z1316+Z1315)</f>
        <v>0</v>
      </c>
      <c r="AA1317" s="189">
        <f t="shared" si="283"/>
        <v>0</v>
      </c>
      <c r="AB1317" s="189">
        <f t="shared" si="283"/>
        <v>0</v>
      </c>
      <c r="AC1317" s="204">
        <f>SUM(AC1316+AC1315)</f>
        <v>0</v>
      </c>
      <c r="AD1317" s="226" t="s">
        <v>48</v>
      </c>
      <c r="AE1317" s="739"/>
      <c r="AF1317" s="728"/>
      <c r="AG1317" s="654"/>
      <c r="AH1317" s="771"/>
      <c r="AI1317" s="772"/>
      <c r="AJ1317" s="776"/>
      <c r="AK1317" s="672"/>
      <c r="AL1317" s="779"/>
      <c r="AM1317" s="776"/>
      <c r="AN1317" s="776"/>
      <c r="AO1317" s="776"/>
      <c r="AP1317" s="782"/>
      <c r="AQ1317" s="782"/>
      <c r="AR1317" s="675"/>
      <c r="AS1317" s="672"/>
    </row>
    <row r="1318" spans="1:45" ht="15" hidden="1" customHeight="1">
      <c r="A1318" s="704" t="s">
        <v>120</v>
      </c>
      <c r="B1318" s="705"/>
      <c r="C1318" s="705"/>
      <c r="D1318" s="705"/>
      <c r="E1318" s="705"/>
      <c r="F1318" s="705"/>
      <c r="G1318" s="705"/>
      <c r="H1318" s="705"/>
      <c r="I1318" s="705"/>
      <c r="J1318" s="705"/>
      <c r="K1318" s="704" t="s">
        <v>119</v>
      </c>
      <c r="L1318" s="705"/>
      <c r="M1318" s="705"/>
      <c r="N1318" s="705"/>
      <c r="O1318" s="705"/>
      <c r="P1318" s="705"/>
      <c r="Q1318" s="705"/>
      <c r="R1318" s="705"/>
      <c r="S1318" s="705"/>
      <c r="T1318" s="705"/>
      <c r="U1318" s="705"/>
      <c r="V1318" s="705"/>
      <c r="W1318" s="705"/>
      <c r="X1318" s="705"/>
      <c r="Y1318" s="705"/>
      <c r="Z1318" s="705"/>
      <c r="AA1318" s="705"/>
      <c r="AB1318" s="705"/>
      <c r="AC1318" s="717"/>
      <c r="AD1318" s="718" t="s">
        <v>118</v>
      </c>
      <c r="AE1318" s="719"/>
      <c r="AF1318" s="719"/>
      <c r="AG1318" s="719"/>
      <c r="AH1318" s="719"/>
      <c r="AI1318" s="719"/>
      <c r="AJ1318" s="719"/>
      <c r="AK1318" s="719"/>
      <c r="AL1318" s="719"/>
      <c r="AM1318" s="719"/>
      <c r="AN1318" s="719"/>
      <c r="AO1318" s="719"/>
      <c r="AP1318" s="719"/>
      <c r="AQ1318" s="719"/>
      <c r="AR1318" s="719"/>
      <c r="AS1318" s="720"/>
    </row>
    <row r="1319" spans="1:45" ht="15.75" hidden="1" customHeight="1" thickBot="1">
      <c r="A1319" s="212"/>
      <c r="B1319" s="213"/>
      <c r="C1319" s="152"/>
      <c r="D1319" s="152"/>
      <c r="E1319" s="152"/>
      <c r="F1319" s="152"/>
      <c r="G1319" s="152"/>
      <c r="H1319" s="152"/>
      <c r="I1319" s="219"/>
      <c r="J1319" s="152"/>
      <c r="K1319" s="219"/>
      <c r="L1319" s="152"/>
      <c r="M1319" s="152"/>
      <c r="N1319" s="152"/>
      <c r="O1319" s="152"/>
      <c r="P1319" s="152"/>
      <c r="Q1319" s="152"/>
      <c r="R1319" s="152"/>
      <c r="S1319" s="152"/>
      <c r="T1319" s="152"/>
      <c r="U1319" s="152"/>
      <c r="V1319" s="152"/>
      <c r="W1319" s="152"/>
      <c r="X1319" s="152"/>
      <c r="Y1319" s="152"/>
      <c r="Z1319" s="152"/>
      <c r="AA1319" s="152"/>
      <c r="AB1319" s="152"/>
      <c r="AC1319" s="152"/>
      <c r="AD1319" s="227"/>
      <c r="AE1319" s="227"/>
      <c r="AF1319" s="219"/>
      <c r="AG1319" s="254"/>
      <c r="AH1319" s="213"/>
      <c r="AI1319" s="88"/>
      <c r="AJ1319" s="88"/>
      <c r="AK1319" s="88"/>
      <c r="AL1319" s="88"/>
      <c r="AM1319" s="88"/>
      <c r="AN1319" s="88"/>
      <c r="AO1319" s="88"/>
      <c r="AP1319" s="773" t="s">
        <v>58</v>
      </c>
      <c r="AQ1319" s="773"/>
      <c r="AR1319" s="773"/>
      <c r="AS1319" s="774"/>
    </row>
    <row r="1320" spans="1:45" ht="37.5" hidden="1" customHeight="1" thickBot="1">
      <c r="A1320" s="747" t="s">
        <v>61</v>
      </c>
      <c r="B1320" s="748"/>
      <c r="C1320" s="190">
        <v>0</v>
      </c>
      <c r="D1320" s="154">
        <v>0</v>
      </c>
      <c r="E1320" s="154">
        <f>G1320-(C1320+D1320+F1320)</f>
        <v>0</v>
      </c>
      <c r="F1320" s="154"/>
      <c r="G1320" s="191"/>
      <c r="H1320" s="192" t="str">
        <f>IF(E1320&gt;=48,"/",IF(AR1320="","",IF(OR(AC1320&lt;40,L1320&lt;40,M1320&lt;40,N1320&lt;40,O1320&lt;40,P1320&lt;40,Q1320&lt;40,R1320&lt;40,S1320&lt;40,T1320&lt;40,U1320&lt;40,V1320&lt;40,W1320&lt;40,X1320&lt;40,Z1320&lt;40,AA1320&lt;40,AB1320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320" s="205" t="str">
        <f>IF(E1320&gt;=48,"محروم",IF(AR1320="","",IF(AND(#REF!&lt;4,#REF!&gt;0),"مشروط",IF(#REF!&gt;=4,"د ټولګي تکرار",IF(H1320="هـــ","د ټولګي تکرار","د ټولګي لوړتیا")))))</f>
        <v/>
      </c>
      <c r="J1320" s="758">
        <f>(K1320+K1321+K1324)/49</f>
        <v>0</v>
      </c>
      <c r="K1320" s="205">
        <f>SUM(L1320:AC1320)</f>
        <v>0</v>
      </c>
      <c r="L1320" s="154"/>
      <c r="M1320" s="190"/>
      <c r="N1320" s="190"/>
      <c r="O1320" s="190"/>
      <c r="P1320" s="190"/>
      <c r="Q1320" s="190"/>
      <c r="R1320" s="190"/>
      <c r="S1320" s="190"/>
      <c r="T1320" s="190"/>
      <c r="U1320" s="190"/>
      <c r="V1320" s="190"/>
      <c r="W1320" s="190"/>
      <c r="X1320" s="190"/>
      <c r="Y1320" s="190"/>
      <c r="Z1320" s="190"/>
      <c r="AA1320" s="190"/>
      <c r="AB1320" s="190"/>
      <c r="AC1320" s="193"/>
      <c r="AD1320" s="745" t="s">
        <v>114</v>
      </c>
      <c r="AE1320" s="746"/>
      <c r="AF1320" s="205"/>
      <c r="AG1320" s="735" t="s">
        <v>38</v>
      </c>
      <c r="AH1320" s="769"/>
      <c r="AI1320" s="763" t="s">
        <v>52</v>
      </c>
      <c r="AJ1320" s="759"/>
      <c r="AK1320" s="670"/>
      <c r="AL1320" s="777"/>
      <c r="AM1320" s="759"/>
      <c r="AN1320" s="759"/>
      <c r="AO1320" s="759"/>
      <c r="AP1320" s="780"/>
      <c r="AQ1320" s="780"/>
      <c r="AR1320" s="673"/>
      <c r="AS1320" s="670">
        <v>90</v>
      </c>
    </row>
    <row r="1321" spans="1:45" ht="37.5" hidden="1" customHeight="1" thickBot="1">
      <c r="A1321" s="749"/>
      <c r="B1321" s="750"/>
      <c r="C1321" s="190">
        <v>0</v>
      </c>
      <c r="D1321" s="154">
        <v>0</v>
      </c>
      <c r="E1321" s="154">
        <f>G1321-(C1321+D1321+F1321)</f>
        <v>0</v>
      </c>
      <c r="F1321" s="154"/>
      <c r="G1321" s="191"/>
      <c r="H1321" s="192" t="str">
        <f>IF(E1321&gt;=48,"/",IF(AR1320="","",IF(OR(AC1321&lt;40,L1321&lt;40,M1321&lt;40,N1321&lt;40,O1321&lt;40,P1321&lt;40,Q1321&lt;40,R1321&lt;40,T1321&lt;40,U1321&lt;40,V1321&lt;40,W1321&lt;40,X1321&lt;40,Z1321&lt;40,AA1321&lt;40,AB1321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321" s="205" t="str">
        <f>IF(E1321&gt;=48,"محروم",IF(AR1320="","",IF(AND(#REF!&lt;4,#REF!&gt;0),"مشروط",IF(#REF!&gt;=4,"د ټولګي تکرار",IF(H1321="هـــ","د ټولګي تکرار","د ټولګي لوړتیا")))))</f>
        <v/>
      </c>
      <c r="J1321" s="655"/>
      <c r="K1321" s="420">
        <f>SUM(L1321:AC1321)</f>
        <v>0</v>
      </c>
      <c r="L1321" s="419"/>
      <c r="M1321" s="194"/>
      <c r="N1321" s="194"/>
      <c r="O1321" s="194"/>
      <c r="P1321" s="194"/>
      <c r="Q1321" s="194"/>
      <c r="R1321" s="194"/>
      <c r="S1321" s="194"/>
      <c r="T1321" s="154"/>
      <c r="U1321" s="194"/>
      <c r="V1321" s="194"/>
      <c r="W1321" s="194"/>
      <c r="X1321" s="194"/>
      <c r="Y1321" s="194"/>
      <c r="Z1321" s="194"/>
      <c r="AA1321" s="194"/>
      <c r="AB1321" s="194"/>
      <c r="AC1321" s="195"/>
      <c r="AD1321" s="724" t="s">
        <v>115</v>
      </c>
      <c r="AE1321" s="725"/>
      <c r="AF1321" s="205"/>
      <c r="AG1321" s="653"/>
      <c r="AH1321" s="770"/>
      <c r="AI1321" s="685"/>
      <c r="AJ1321" s="775"/>
      <c r="AK1321" s="671"/>
      <c r="AL1321" s="778"/>
      <c r="AM1321" s="775"/>
      <c r="AN1321" s="775"/>
      <c r="AO1321" s="775"/>
      <c r="AP1321" s="781"/>
      <c r="AQ1321" s="781"/>
      <c r="AR1321" s="674"/>
      <c r="AS1321" s="671"/>
    </row>
    <row r="1322" spans="1:45" ht="37.5" hidden="1" customHeight="1">
      <c r="A1322" s="749"/>
      <c r="B1322" s="750"/>
      <c r="C1322" s="197">
        <v>0</v>
      </c>
      <c r="D1322" s="155">
        <v>0</v>
      </c>
      <c r="E1322" s="422">
        <f>G1322-(F1322+C1322+D1322)</f>
        <v>0</v>
      </c>
      <c r="F1322" s="422"/>
      <c r="G1322" s="196"/>
      <c r="H1322" s="197" t="str">
        <f>IF(G1322="","",IF(AR1320="","",IF(E1322&gt;=48,"/",IF(OR(AC1322&lt;16,AB1322&lt;16,AA1322&lt;16,Z1322&lt;16,X1322&lt;16,W1322&lt;16,V1322&lt;16,U1322&lt;16,T1322&lt;16,R1322&lt;16,Q1322&lt;16,P1322&lt;16,O1322&lt;16,N1322&lt;16,M1322&lt;16,L1322&lt;16),"هـــ",IF(AND(#REF!&gt;=36,#REF!&lt;=40),"الف",IF(AND(#REF!&gt;=30,#REF!&lt;=35.99),"ب",IF(AND(#REF!&gt;=24,#REF!&lt;=29.99),"ج",IF(AND(#REF!&gt;=20,#REF!&lt;=23.99),"د",IF(#REF!&gt;=0,IF(AND(#REF!&lt;=19.99),"هـــ","غلط"))))))))))</f>
        <v/>
      </c>
      <c r="I1322" s="262" t="str">
        <f>IF(G1322="","",IF(AR1320="","",IF(E1322&gt;=48,"محروم",IF(H1322="هــ","لازیاته هڅه","بریالی"))))</f>
        <v/>
      </c>
      <c r="J1322" s="655"/>
      <c r="K1322" s="262">
        <f>SUM(L1322:AC1322)</f>
        <v>0</v>
      </c>
      <c r="L1322" s="155"/>
      <c r="M1322" s="155"/>
      <c r="N1322" s="155"/>
      <c r="O1322" s="155"/>
      <c r="P1322" s="155"/>
      <c r="Q1322" s="155"/>
      <c r="R1322" s="155"/>
      <c r="S1322" s="155"/>
      <c r="T1322" s="155"/>
      <c r="U1322" s="155"/>
      <c r="V1322" s="155"/>
      <c r="W1322" s="155"/>
      <c r="X1322" s="155"/>
      <c r="Y1322" s="155"/>
      <c r="Z1322" s="155"/>
      <c r="AA1322" s="155"/>
      <c r="AB1322" s="155"/>
      <c r="AC1322" s="196"/>
      <c r="AD1322" s="224" t="s">
        <v>49</v>
      </c>
      <c r="AE1322" s="738" t="s">
        <v>116</v>
      </c>
      <c r="AF1322" s="729"/>
      <c r="AG1322" s="653"/>
      <c r="AH1322" s="770"/>
      <c r="AI1322" s="685"/>
      <c r="AJ1322" s="775"/>
      <c r="AK1322" s="671"/>
      <c r="AL1322" s="778"/>
      <c r="AM1322" s="775"/>
      <c r="AN1322" s="775"/>
      <c r="AO1322" s="775"/>
      <c r="AP1322" s="781"/>
      <c r="AQ1322" s="781"/>
      <c r="AR1322" s="674"/>
      <c r="AS1322" s="671"/>
    </row>
    <row r="1323" spans="1:45" ht="25.5" hidden="1" customHeight="1">
      <c r="A1323" s="749"/>
      <c r="B1323" s="750"/>
      <c r="C1323" s="279">
        <v>0</v>
      </c>
      <c r="D1323" s="273">
        <v>0</v>
      </c>
      <c r="E1323" s="156" t="str">
        <f>IF(G1323="","",G1323-F1323)</f>
        <v/>
      </c>
      <c r="F1323" s="156" t="str">
        <f>IF(F1324="","",F1324-F1322)</f>
        <v/>
      </c>
      <c r="G1323" s="204" t="str">
        <f>IF(G1324="","",G1324-G1322)</f>
        <v/>
      </c>
      <c r="H1323" s="765" t="str">
        <f>IF(G1324=0,"",IF(E1324&gt;=48,"/",IF(OR(AC1324&lt;40,L1324&lt;40,M1324&lt;40,N1324&lt;40,O1324&lt;40,P1324&lt;40,Q1324&lt;40,R1324&lt;40,T1324&lt;40,U1324&lt;40,V1324&lt;40,W1324&lt;40,X1324&lt;40,Z1324&lt;40,AA1324&lt;40,AB1324&lt;40),"هـــ",IF(AND(#REF!&gt;=90,#REF!&lt;=100),"الف",IF(AND(#REF!&gt;=75,#REF!&lt;=89.99),"ب",IF(AND(#REF!&gt;=60,#REF!&lt;=74.99),"ج",IF(AND(#REF!&gt;=50,#REF!&lt;=59.99),"د",IF(#REF!&gt;=0,IF(AND(#REF!&lt;=49.99),"هـــ","غلط")))))))))</f>
        <v/>
      </c>
      <c r="I1323" s="727" t="str">
        <f>IF(G1324=0,"",IF(E1324&gt;=48,"محروم",IF(AND(#REF!&lt;4,#REF!&gt;0),"مشروط",IF(#REF!&gt;=4,"د ټولګي تکرار",IF(H1323="هـــ","د ټولګي تکرار","د ټولګي لوړتیا")))))</f>
        <v/>
      </c>
      <c r="J1323" s="655"/>
      <c r="K1323" s="424">
        <f>SUM(L1323:AC1323)</f>
        <v>0</v>
      </c>
      <c r="L1323" s="156"/>
      <c r="M1323" s="156"/>
      <c r="N1323" s="156"/>
      <c r="O1323" s="156"/>
      <c r="P1323" s="156"/>
      <c r="Q1323" s="156"/>
      <c r="R1323" s="156"/>
      <c r="S1323" s="156"/>
      <c r="T1323" s="156"/>
      <c r="U1323" s="156"/>
      <c r="V1323" s="156"/>
      <c r="W1323" s="156"/>
      <c r="X1323" s="156"/>
      <c r="Y1323" s="156"/>
      <c r="Z1323" s="156"/>
      <c r="AA1323" s="156"/>
      <c r="AB1323" s="156"/>
      <c r="AC1323" s="198"/>
      <c r="AD1323" s="225" t="s">
        <v>0</v>
      </c>
      <c r="AE1323" s="738"/>
      <c r="AF1323" s="661"/>
      <c r="AG1323" s="653"/>
      <c r="AH1323" s="770"/>
      <c r="AI1323" s="685"/>
      <c r="AJ1323" s="775"/>
      <c r="AK1323" s="671"/>
      <c r="AL1323" s="778"/>
      <c r="AM1323" s="775"/>
      <c r="AN1323" s="775"/>
      <c r="AO1323" s="775"/>
      <c r="AP1323" s="781"/>
      <c r="AQ1323" s="781"/>
      <c r="AR1323" s="674"/>
      <c r="AS1323" s="671"/>
    </row>
    <row r="1324" spans="1:45" ht="25.5" hidden="1" customHeight="1">
      <c r="A1324" s="751"/>
      <c r="B1324" s="752"/>
      <c r="C1324" s="189">
        <f>C1323+C1322</f>
        <v>0</v>
      </c>
      <c r="D1324" s="156">
        <v>0</v>
      </c>
      <c r="E1324" s="156">
        <f>G1324-(C1324+D1324+F1324)</f>
        <v>0</v>
      </c>
      <c r="F1324" s="156"/>
      <c r="G1324" s="188"/>
      <c r="H1324" s="766"/>
      <c r="I1324" s="728"/>
      <c r="J1324" s="715"/>
      <c r="K1324" s="263">
        <f t="shared" ref="K1324:R1324" si="284">SUM(K1323+K1322)</f>
        <v>0</v>
      </c>
      <c r="L1324" s="156">
        <f t="shared" si="284"/>
        <v>0</v>
      </c>
      <c r="M1324" s="189">
        <f t="shared" si="284"/>
        <v>0</v>
      </c>
      <c r="N1324" s="189">
        <f t="shared" si="284"/>
        <v>0</v>
      </c>
      <c r="O1324" s="189">
        <f t="shared" si="284"/>
        <v>0</v>
      </c>
      <c r="P1324" s="189">
        <f t="shared" si="284"/>
        <v>0</v>
      </c>
      <c r="Q1324" s="189">
        <f t="shared" si="284"/>
        <v>0</v>
      </c>
      <c r="R1324" s="189">
        <f t="shared" si="284"/>
        <v>0</v>
      </c>
      <c r="S1324" s="189"/>
      <c r="T1324" s="189">
        <f t="shared" ref="T1324:X1324" si="285">SUM(T1323+T1322)</f>
        <v>0</v>
      </c>
      <c r="U1324" s="189">
        <f t="shared" si="285"/>
        <v>0</v>
      </c>
      <c r="V1324" s="189">
        <f t="shared" si="285"/>
        <v>0</v>
      </c>
      <c r="W1324" s="189">
        <f t="shared" si="285"/>
        <v>0</v>
      </c>
      <c r="X1324" s="189">
        <f t="shared" si="285"/>
        <v>0</v>
      </c>
      <c r="Y1324" s="189"/>
      <c r="Z1324" s="189">
        <f t="shared" ref="Z1324:AB1324" si="286">SUM(Z1323+Z1322)</f>
        <v>0</v>
      </c>
      <c r="AA1324" s="189">
        <f t="shared" si="286"/>
        <v>0</v>
      </c>
      <c r="AB1324" s="189">
        <f t="shared" si="286"/>
        <v>0</v>
      </c>
      <c r="AC1324" s="204">
        <f>SUM(AC1323+AC1322)</f>
        <v>0</v>
      </c>
      <c r="AD1324" s="226" t="s">
        <v>48</v>
      </c>
      <c r="AE1324" s="739"/>
      <c r="AF1324" s="728"/>
      <c r="AG1324" s="654"/>
      <c r="AH1324" s="771"/>
      <c r="AI1324" s="772"/>
      <c r="AJ1324" s="776"/>
      <c r="AK1324" s="672"/>
      <c r="AL1324" s="779"/>
      <c r="AM1324" s="776"/>
      <c r="AN1324" s="776"/>
      <c r="AO1324" s="776"/>
      <c r="AP1324" s="782"/>
      <c r="AQ1324" s="782"/>
      <c r="AR1324" s="675"/>
      <c r="AS1324" s="672"/>
    </row>
    <row r="1325" spans="1:45" ht="15" hidden="1" customHeight="1">
      <c r="A1325" s="785" t="s">
        <v>120</v>
      </c>
      <c r="B1325" s="705"/>
      <c r="C1325" s="705"/>
      <c r="D1325" s="705"/>
      <c r="E1325" s="705"/>
      <c r="F1325" s="705"/>
      <c r="G1325" s="705"/>
      <c r="H1325" s="705"/>
      <c r="I1325" s="705"/>
      <c r="J1325" s="705"/>
      <c r="K1325" s="704" t="s">
        <v>119</v>
      </c>
      <c r="L1325" s="705"/>
      <c r="M1325" s="705"/>
      <c r="N1325" s="705"/>
      <c r="O1325" s="705"/>
      <c r="P1325" s="705"/>
      <c r="Q1325" s="705"/>
      <c r="R1325" s="705"/>
      <c r="S1325" s="705"/>
      <c r="T1325" s="705"/>
      <c r="U1325" s="705"/>
      <c r="V1325" s="705"/>
      <c r="W1325" s="705"/>
      <c r="X1325" s="705"/>
      <c r="Y1325" s="705"/>
      <c r="Z1325" s="705"/>
      <c r="AA1325" s="705"/>
      <c r="AB1325" s="705"/>
      <c r="AC1325" s="717"/>
      <c r="AD1325" s="718" t="s">
        <v>118</v>
      </c>
      <c r="AE1325" s="719"/>
      <c r="AF1325" s="719"/>
      <c r="AG1325" s="719"/>
      <c r="AH1325" s="719"/>
      <c r="AI1325" s="719"/>
      <c r="AJ1325" s="719"/>
      <c r="AK1325" s="719"/>
      <c r="AL1325" s="719"/>
      <c r="AM1325" s="719"/>
      <c r="AN1325" s="719"/>
      <c r="AO1325" s="719"/>
      <c r="AP1325" s="719"/>
      <c r="AQ1325" s="719"/>
      <c r="AR1325" s="719"/>
      <c r="AS1325" s="720"/>
    </row>
    <row r="1326" spans="1:45" ht="15.75" hidden="1" customHeight="1" thickBot="1">
      <c r="A1326" s="212"/>
      <c r="B1326" s="213"/>
      <c r="C1326" s="152"/>
      <c r="D1326" s="152"/>
      <c r="E1326" s="152"/>
      <c r="F1326" s="152"/>
      <c r="G1326" s="152"/>
      <c r="H1326" s="152"/>
      <c r="I1326" s="219"/>
      <c r="J1326" s="152"/>
      <c r="K1326" s="219"/>
      <c r="L1326" s="152"/>
      <c r="M1326" s="152"/>
      <c r="N1326" s="152"/>
      <c r="O1326" s="152"/>
      <c r="P1326" s="152"/>
      <c r="Q1326" s="152"/>
      <c r="R1326" s="152"/>
      <c r="S1326" s="152"/>
      <c r="T1326" s="152"/>
      <c r="U1326" s="152"/>
      <c r="V1326" s="152"/>
      <c r="W1326" s="152"/>
      <c r="X1326" s="152"/>
      <c r="Y1326" s="152"/>
      <c r="Z1326" s="152"/>
      <c r="AA1326" s="152"/>
      <c r="AB1326" s="152"/>
      <c r="AC1326" s="152"/>
      <c r="AD1326" s="227"/>
      <c r="AE1326" s="227"/>
      <c r="AF1326" s="219"/>
      <c r="AG1326" s="254"/>
      <c r="AH1326" s="213"/>
      <c r="AI1326" s="88"/>
      <c r="AJ1326" s="88"/>
      <c r="AK1326" s="88"/>
      <c r="AL1326" s="88"/>
      <c r="AM1326" s="88"/>
      <c r="AN1326" s="88"/>
      <c r="AO1326" s="88"/>
      <c r="AP1326" s="773" t="s">
        <v>58</v>
      </c>
      <c r="AQ1326" s="773"/>
      <c r="AR1326" s="773"/>
      <c r="AS1326" s="774"/>
    </row>
    <row r="1327" spans="1:45" ht="15" hidden="1" customHeight="1">
      <c r="A1327" s="698" t="s">
        <v>151</v>
      </c>
      <c r="B1327" s="698"/>
      <c r="C1327" s="698"/>
      <c r="D1327" s="698"/>
      <c r="E1327" s="698"/>
      <c r="F1327" s="698"/>
      <c r="G1327" s="199"/>
      <c r="H1327" s="703" t="s">
        <v>152</v>
      </c>
      <c r="I1327" s="703"/>
      <c r="J1327" s="703"/>
      <c r="K1327" s="703"/>
      <c r="L1327" s="703"/>
      <c r="M1327" s="703"/>
      <c r="N1327" s="703"/>
      <c r="O1327" s="199"/>
      <c r="P1327" s="703" t="s">
        <v>153</v>
      </c>
      <c r="Q1327" s="703"/>
      <c r="R1327" s="703"/>
      <c r="S1327" s="703"/>
      <c r="T1327" s="703"/>
      <c r="U1327" s="703"/>
      <c r="V1327" s="703"/>
      <c r="W1327" s="703"/>
      <c r="X1327" s="703"/>
      <c r="Y1327" s="199"/>
      <c r="Z1327" s="730" t="str">
        <f>Z27</f>
        <v>ولسوالۍ تائيدي:</v>
      </c>
      <c r="AA1327" s="730"/>
      <c r="AB1327" s="730"/>
      <c r="AC1327" s="730"/>
      <c r="AD1327" s="730"/>
      <c r="AE1327" s="730"/>
      <c r="AF1327" s="730"/>
      <c r="AG1327" s="730"/>
      <c r="AH1327" s="281"/>
      <c r="AI1327" s="730" t="s">
        <v>154</v>
      </c>
      <c r="AJ1327" s="730"/>
      <c r="AK1327" s="730"/>
      <c r="AL1327" s="730"/>
      <c r="AM1327" s="730"/>
      <c r="AN1327" s="730"/>
      <c r="AO1327" s="730"/>
      <c r="AP1327" s="730"/>
      <c r="AQ1327" s="730"/>
      <c r="AR1327" s="274"/>
      <c r="AS1327" s="274"/>
    </row>
    <row r="1328" spans="1:45" ht="15" hidden="1" customHeight="1">
      <c r="A1328" s="214"/>
      <c r="B1328" s="214"/>
      <c r="C1328" s="153"/>
      <c r="D1328" s="153"/>
      <c r="E1328" s="153"/>
      <c r="F1328" s="153"/>
      <c r="G1328" s="153"/>
      <c r="H1328" s="153"/>
      <c r="I1328" s="220"/>
      <c r="J1328" s="153"/>
      <c r="K1328" s="220"/>
      <c r="L1328" s="153"/>
      <c r="M1328" s="153"/>
      <c r="N1328" s="153"/>
      <c r="O1328" s="153"/>
      <c r="P1328" s="153"/>
      <c r="Q1328" s="153"/>
      <c r="R1328" s="153"/>
      <c r="S1328" s="153"/>
      <c r="T1328" s="153"/>
      <c r="U1328" s="153"/>
      <c r="V1328" s="153"/>
      <c r="W1328" s="153"/>
      <c r="X1328" s="153"/>
      <c r="Y1328" s="153"/>
      <c r="Z1328" s="153"/>
      <c r="AA1328" s="153"/>
      <c r="AB1328" s="153"/>
      <c r="AC1328" s="153"/>
      <c r="AD1328" s="228"/>
      <c r="AE1328" s="228"/>
      <c r="AF1328" s="220"/>
      <c r="AG1328" s="255"/>
      <c r="AH1328" s="214"/>
      <c r="AI1328" s="90"/>
      <c r="AJ1328" s="90"/>
      <c r="AK1328" s="90"/>
      <c r="AL1328" s="90"/>
      <c r="AM1328" s="90"/>
      <c r="AN1328" s="90"/>
      <c r="AO1328" s="90"/>
      <c r="AP1328" s="274"/>
      <c r="AQ1328" s="274"/>
      <c r="AR1328" s="274"/>
      <c r="AS1328" s="274"/>
    </row>
    <row r="1329" spans="1:45" ht="15" hidden="1" customHeight="1">
      <c r="A1329" s="215"/>
      <c r="B1329" s="215"/>
      <c r="C1329" s="200"/>
      <c r="D1329" s="200"/>
      <c r="E1329" s="200"/>
      <c r="F1329" s="200"/>
      <c r="G1329" s="200"/>
      <c r="H1329" s="200"/>
      <c r="I1329" s="220"/>
      <c r="J1329" s="200"/>
      <c r="K1329" s="221"/>
      <c r="L1329" s="200"/>
      <c r="M1329" s="200"/>
      <c r="N1329" s="201"/>
      <c r="O1329" s="201"/>
      <c r="P1329" s="200"/>
      <c r="Q1329" s="200"/>
      <c r="R1329" s="200"/>
      <c r="S1329" s="200"/>
      <c r="T1329" s="200"/>
      <c r="U1329" s="200"/>
      <c r="V1329" s="200"/>
      <c r="W1329" s="200"/>
      <c r="X1329" s="201"/>
      <c r="Y1329" s="201"/>
      <c r="Z1329" s="201"/>
      <c r="AA1329" s="200"/>
      <c r="AB1329" s="200"/>
      <c r="AC1329" s="200"/>
      <c r="AD1329" s="229"/>
      <c r="AE1329" s="229"/>
      <c r="AF1329" s="220"/>
      <c r="AG1329" s="256"/>
      <c r="AH1329" s="277"/>
      <c r="AI1329" s="251"/>
      <c r="AJ1329" s="98"/>
      <c r="AK1329" s="6"/>
      <c r="AL1329" s="6"/>
      <c r="AM1329" s="6"/>
      <c r="AN1329" s="6"/>
      <c r="AO1329" s="6"/>
      <c r="AP1329" s="6"/>
      <c r="AQ1329" s="6"/>
      <c r="AR1329" s="6"/>
      <c r="AS1329" s="6"/>
    </row>
    <row r="1330" spans="1:45" ht="15" hidden="1" customHeight="1">
      <c r="A1330" s="216"/>
      <c r="B1330" s="216"/>
      <c r="C1330" s="202"/>
      <c r="D1330" s="202"/>
      <c r="E1330" s="202"/>
      <c r="F1330" s="202"/>
      <c r="G1330" s="202"/>
      <c r="H1330" s="202"/>
      <c r="J1330" s="202"/>
      <c r="K1330" s="222"/>
      <c r="L1330" s="202"/>
      <c r="M1330" s="202"/>
      <c r="N1330" s="202"/>
      <c r="O1330" s="203"/>
      <c r="P1330" s="202"/>
      <c r="Q1330" s="202"/>
      <c r="R1330" s="202"/>
      <c r="S1330" s="202"/>
      <c r="T1330" s="202"/>
      <c r="U1330" s="202"/>
      <c r="V1330" s="202"/>
      <c r="W1330" s="202"/>
      <c r="X1330" s="203"/>
      <c r="Y1330" s="203"/>
      <c r="Z1330" s="203"/>
      <c r="AA1330" s="202"/>
      <c r="AB1330" s="202"/>
      <c r="AC1330" s="202"/>
      <c r="AD1330" s="230"/>
      <c r="AE1330" s="230"/>
      <c r="AF1330" s="222"/>
      <c r="AG1330" s="257"/>
      <c r="AH1330" s="278"/>
      <c r="AI1330" s="252"/>
      <c r="AJ1330" s="118"/>
      <c r="AK1330" s="100"/>
      <c r="AL1330" s="100"/>
      <c r="AM1330" s="100"/>
      <c r="AN1330" s="100"/>
      <c r="AO1330" s="100"/>
      <c r="AP1330" s="100"/>
      <c r="AQ1330" s="100"/>
      <c r="AR1330" s="100"/>
      <c r="AS1330" s="100"/>
    </row>
  </sheetData>
  <sheetProtection formatCells="0" formatColumns="0" formatRows="0" insertColumns="0" insertRows="0" insertHyperlinks="0" deleteColumns="0" deleteRows="0" sort="0" autoFilter="0" pivotTables="0"/>
  <mergeCells count="5665">
    <mergeCell ref="A17:AS17"/>
    <mergeCell ref="AS221:AS225"/>
    <mergeCell ref="AD222:AE222"/>
    <mergeCell ref="AI237:AQ237"/>
    <mergeCell ref="AF292:AF294"/>
    <mergeCell ref="AK279:AK280"/>
    <mergeCell ref="AD261:AE261"/>
    <mergeCell ref="AE262:AE264"/>
    <mergeCell ref="AD279:AE280"/>
    <mergeCell ref="AD281:AE281"/>
    <mergeCell ref="AN221:AN225"/>
    <mergeCell ref="AK260:AK264"/>
    <mergeCell ref="A587:AS587"/>
    <mergeCell ref="A527:AS527"/>
    <mergeCell ref="AN517:AS517"/>
    <mergeCell ref="AD489:AE490"/>
    <mergeCell ref="T489:T490"/>
    <mergeCell ref="O489:O490"/>
    <mergeCell ref="P489:P490"/>
    <mergeCell ref="Q489:Q490"/>
    <mergeCell ref="AS491:AS495"/>
    <mergeCell ref="AL489:AR489"/>
    <mergeCell ref="AJ551:AJ555"/>
    <mergeCell ref="AK521:AK525"/>
    <mergeCell ref="AG429:AG430"/>
    <mergeCell ref="Z429:Z430"/>
    <mergeCell ref="AH431:AH435"/>
    <mergeCell ref="V438:V439"/>
    <mergeCell ref="AF429:AF430"/>
    <mergeCell ref="AO440:AO444"/>
    <mergeCell ref="AF433:AF435"/>
    <mergeCell ref="R489:R490"/>
    <mergeCell ref="AP1158:AS1158"/>
    <mergeCell ref="AN1305:AS1305"/>
    <mergeCell ref="AN1249:AS1249"/>
    <mergeCell ref="AN667:AS667"/>
    <mergeCell ref="AN693:AS693"/>
    <mergeCell ref="AN697:AS697"/>
    <mergeCell ref="AN723:AS723"/>
    <mergeCell ref="C721:G721"/>
    <mergeCell ref="AN1193:AS1193"/>
    <mergeCell ref="AN1197:AS1197"/>
    <mergeCell ref="AN1221:AS1221"/>
    <mergeCell ref="AN1225:AS1225"/>
    <mergeCell ref="AD1143:AE1144"/>
    <mergeCell ref="AG1143:AG1144"/>
    <mergeCell ref="A1129:J1129"/>
    <mergeCell ref="AS731:AS735"/>
    <mergeCell ref="AE733:AE735"/>
    <mergeCell ref="AF733:AF735"/>
    <mergeCell ref="AF669:AF670"/>
    <mergeCell ref="AN671:AN675"/>
    <mergeCell ref="AO671:AO675"/>
    <mergeCell ref="AP671:AP675"/>
    <mergeCell ref="AQ671:AQ675"/>
    <mergeCell ref="AR671:AR675"/>
    <mergeCell ref="AP680:AP684"/>
    <mergeCell ref="AP731:AP735"/>
    <mergeCell ref="AQ731:AQ735"/>
    <mergeCell ref="AR731:AR735"/>
    <mergeCell ref="AI734:AI735"/>
    <mergeCell ref="AI732:AI733"/>
    <mergeCell ref="AS708:AS709"/>
    <mergeCell ref="AP710:AP714"/>
    <mergeCell ref="AP1074:AS1074"/>
    <mergeCell ref="AN873:AS873"/>
    <mergeCell ref="K505:AC505"/>
    <mergeCell ref="AD505:AS505"/>
    <mergeCell ref="AN783:AS783"/>
    <mergeCell ref="AN787:AS787"/>
    <mergeCell ref="AN813:AS813"/>
    <mergeCell ref="AN817:AS817"/>
    <mergeCell ref="AN843:AS843"/>
    <mergeCell ref="AN847:AS847"/>
    <mergeCell ref="AN907:AS907"/>
    <mergeCell ref="AN933:AS933"/>
    <mergeCell ref="AH1145:AH1149"/>
    <mergeCell ref="AI1145:AI1149"/>
    <mergeCell ref="AJ1145:AJ1149"/>
    <mergeCell ref="AK1145:AK1149"/>
    <mergeCell ref="AL1145:AL1149"/>
    <mergeCell ref="AN937:AS937"/>
    <mergeCell ref="AD1145:AE1145"/>
    <mergeCell ref="AS710:AS714"/>
    <mergeCell ref="AQ680:AQ684"/>
    <mergeCell ref="AF673:AF675"/>
    <mergeCell ref="AD711:AE711"/>
    <mergeCell ref="AI657:AQ657"/>
    <mergeCell ref="AN680:AN684"/>
    <mergeCell ref="AM731:AM735"/>
    <mergeCell ref="AP701:AP705"/>
    <mergeCell ref="AQ701:AQ705"/>
    <mergeCell ref="AI702:AI703"/>
    <mergeCell ref="AN757:AS757"/>
    <mergeCell ref="AD552:AE552"/>
    <mergeCell ref="AJ560:AJ564"/>
    <mergeCell ref="AE502:AE504"/>
    <mergeCell ref="AH611:AH615"/>
    <mergeCell ref="AD616:AS616"/>
    <mergeCell ref="AL611:AL615"/>
    <mergeCell ref="AK560:AK564"/>
    <mergeCell ref="AL560:AL564"/>
    <mergeCell ref="AM560:AM564"/>
    <mergeCell ref="AF579:AF580"/>
    <mergeCell ref="AN573:AS573"/>
    <mergeCell ref="AH560:AH564"/>
    <mergeCell ref="AS551:AS555"/>
    <mergeCell ref="AN993:AS993"/>
    <mergeCell ref="AN997:AS997"/>
    <mergeCell ref="AN1023:AS1023"/>
    <mergeCell ref="AS1010:AS1014"/>
    <mergeCell ref="AD1011:AE1011"/>
    <mergeCell ref="AE1012:AE1014"/>
    <mergeCell ref="AN1010:AN1014"/>
    <mergeCell ref="AO1010:AO1014"/>
    <mergeCell ref="AJ999:AJ1000"/>
    <mergeCell ref="AJ1001:AJ1005"/>
    <mergeCell ref="AG1001:AG1005"/>
    <mergeCell ref="AQ971:AQ975"/>
    <mergeCell ref="AR971:AR975"/>
    <mergeCell ref="AF939:AF940"/>
    <mergeCell ref="AJ920:AJ924"/>
    <mergeCell ref="AK920:AK924"/>
    <mergeCell ref="AL920:AL924"/>
    <mergeCell ref="AQ911:AQ915"/>
    <mergeCell ref="AG969:AG970"/>
    <mergeCell ref="AH969:AH970"/>
    <mergeCell ref="AK999:AK1000"/>
    <mergeCell ref="AS1117:AS1121"/>
    <mergeCell ref="AD1157:AS1157"/>
    <mergeCell ref="C1168:G1168"/>
    <mergeCell ref="C1169:G1169"/>
    <mergeCell ref="AS1143:AS1144"/>
    <mergeCell ref="J699:J700"/>
    <mergeCell ref="K699:K700"/>
    <mergeCell ref="L699:L700"/>
    <mergeCell ref="H687:N687"/>
    <mergeCell ref="P687:X687"/>
    <mergeCell ref="Z687:AG687"/>
    <mergeCell ref="AI687:AQ687"/>
    <mergeCell ref="M699:M700"/>
    <mergeCell ref="N699:N700"/>
    <mergeCell ref="O699:O700"/>
    <mergeCell ref="P699:P700"/>
    <mergeCell ref="Q699:Q700"/>
    <mergeCell ref="R699:R700"/>
    <mergeCell ref="S699:S700"/>
    <mergeCell ref="T699:T700"/>
    <mergeCell ref="U699:U700"/>
    <mergeCell ref="C1139:G1139"/>
    <mergeCell ref="H1143:H1144"/>
    <mergeCell ref="I1143:I1144"/>
    <mergeCell ref="J1143:J1144"/>
    <mergeCell ref="AD1146:AE1146"/>
    <mergeCell ref="AN1137:AS1137"/>
    <mergeCell ref="AN1057:AS1057"/>
    <mergeCell ref="AQ1152:AQ1156"/>
    <mergeCell ref="AR1152:AR1156"/>
    <mergeCell ref="AD1073:AS1073"/>
    <mergeCell ref="AD1122:AS1122"/>
    <mergeCell ref="C635:G635"/>
    <mergeCell ref="C636:G636"/>
    <mergeCell ref="AH650:AH654"/>
    <mergeCell ref="AI651:AI652"/>
    <mergeCell ref="AM1145:AM1149"/>
    <mergeCell ref="AG1145:AG1149"/>
    <mergeCell ref="AN753:AS753"/>
    <mergeCell ref="R1143:R1144"/>
    <mergeCell ref="S1143:S1144"/>
    <mergeCell ref="AC1143:AC1144"/>
    <mergeCell ref="AS671:AS675"/>
    <mergeCell ref="C1164:G1164"/>
    <mergeCell ref="N1164:R1165"/>
    <mergeCell ref="C1165:G1165"/>
    <mergeCell ref="C1166:G1166"/>
    <mergeCell ref="AL1152:AL1156"/>
    <mergeCell ref="AM1152:AM1156"/>
    <mergeCell ref="K1073:AC1073"/>
    <mergeCell ref="AD651:AE651"/>
    <mergeCell ref="AE652:AE654"/>
    <mergeCell ref="A685:J685"/>
    <mergeCell ref="K685:AC685"/>
    <mergeCell ref="AD685:AS685"/>
    <mergeCell ref="C691:G691"/>
    <mergeCell ref="C692:G692"/>
    <mergeCell ref="N692:R693"/>
    <mergeCell ref="C693:G693"/>
    <mergeCell ref="C694:G694"/>
    <mergeCell ref="C695:G695"/>
    <mergeCell ref="C696:G696"/>
    <mergeCell ref="AS699:AS700"/>
    <mergeCell ref="C1142:G1142"/>
    <mergeCell ref="AP1123:AS1123"/>
    <mergeCell ref="AI1299:AQ1299"/>
    <mergeCell ref="O429:O430"/>
    <mergeCell ref="P429:P430"/>
    <mergeCell ref="Q429:Q430"/>
    <mergeCell ref="Y429:Y430"/>
    <mergeCell ref="Z447:AG447"/>
    <mergeCell ref="AS440:AS444"/>
    <mergeCell ref="AA429:AA430"/>
    <mergeCell ref="R429:R430"/>
    <mergeCell ref="S429:S430"/>
    <mergeCell ref="T429:T430"/>
    <mergeCell ref="AN431:AN435"/>
    <mergeCell ref="AO431:AO435"/>
    <mergeCell ref="AF438:AF439"/>
    <mergeCell ref="AG438:AG439"/>
    <mergeCell ref="X429:X430"/>
    <mergeCell ref="AB429:AB430"/>
    <mergeCell ref="K1269:AC1269"/>
    <mergeCell ref="K1283:K1284"/>
    <mergeCell ref="L1283:L1284"/>
    <mergeCell ref="M1283:M1284"/>
    <mergeCell ref="N1283:N1284"/>
    <mergeCell ref="O1283:O1284"/>
    <mergeCell ref="P1283:P1284"/>
    <mergeCell ref="H1277:M1277"/>
    <mergeCell ref="H1276:M1276"/>
    <mergeCell ref="AQ1285:AQ1289"/>
    <mergeCell ref="AR1285:AR1289"/>
    <mergeCell ref="AF1283:AF1284"/>
    <mergeCell ref="H1283:H1284"/>
    <mergeCell ref="I1283:I1284"/>
    <mergeCell ref="C1167:G1167"/>
    <mergeCell ref="AO1320:AO1324"/>
    <mergeCell ref="AP1320:AP1324"/>
    <mergeCell ref="AQ1320:AQ1324"/>
    <mergeCell ref="AR1320:AR1324"/>
    <mergeCell ref="AS1320:AS1324"/>
    <mergeCell ref="AD1321:AE1321"/>
    <mergeCell ref="AE1322:AE1324"/>
    <mergeCell ref="H1323:H1324"/>
    <mergeCell ref="J1313:J1317"/>
    <mergeCell ref="AD1313:AE1313"/>
    <mergeCell ref="AG1313:AG1317"/>
    <mergeCell ref="AC1311:AC1312"/>
    <mergeCell ref="AD1311:AE1312"/>
    <mergeCell ref="AJ1311:AJ1312"/>
    <mergeCell ref="AG1311:AG1312"/>
    <mergeCell ref="AH1311:AH1312"/>
    <mergeCell ref="A1297:J1297"/>
    <mergeCell ref="K1297:AC1297"/>
    <mergeCell ref="AD1297:AS1297"/>
    <mergeCell ref="AP1298:AS1298"/>
    <mergeCell ref="C1303:G1303"/>
    <mergeCell ref="C1304:G1304"/>
    <mergeCell ref="N1304:R1305"/>
    <mergeCell ref="AN1253:AS1253"/>
    <mergeCell ref="U1311:U1312"/>
    <mergeCell ref="V1311:V1312"/>
    <mergeCell ref="W1311:W1312"/>
    <mergeCell ref="X1311:X1312"/>
    <mergeCell ref="Y1311:Y1312"/>
    <mergeCell ref="Z1311:Z1312"/>
    <mergeCell ref="N1311:N1312"/>
    <mergeCell ref="AP1326:AS1326"/>
    <mergeCell ref="H1316:H1317"/>
    <mergeCell ref="I1316:I1317"/>
    <mergeCell ref="A1318:J1318"/>
    <mergeCell ref="K1318:AC1318"/>
    <mergeCell ref="AD1318:AS1318"/>
    <mergeCell ref="AP1319:AS1319"/>
    <mergeCell ref="A1320:B1324"/>
    <mergeCell ref="J1320:J1324"/>
    <mergeCell ref="AD1320:AE1320"/>
    <mergeCell ref="AG1320:AG1324"/>
    <mergeCell ref="AH1320:AH1324"/>
    <mergeCell ref="AI1320:AI1324"/>
    <mergeCell ref="AJ1320:AJ1324"/>
    <mergeCell ref="AK1320:AK1324"/>
    <mergeCell ref="AL1320:AL1324"/>
    <mergeCell ref="AM1320:AM1324"/>
    <mergeCell ref="AN1320:AN1324"/>
    <mergeCell ref="I1323:I1324"/>
    <mergeCell ref="AF1322:AF1324"/>
    <mergeCell ref="A1325:J1325"/>
    <mergeCell ref="AQ1313:AQ1317"/>
    <mergeCell ref="AR1313:AR1317"/>
    <mergeCell ref="AS1313:AS1317"/>
    <mergeCell ref="AD1314:AE1314"/>
    <mergeCell ref="A1311:B1317"/>
    <mergeCell ref="C1311:G1311"/>
    <mergeCell ref="H1311:H1312"/>
    <mergeCell ref="AF1315:AF1317"/>
    <mergeCell ref="I1311:I1312"/>
    <mergeCell ref="J1311:J1312"/>
    <mergeCell ref="K1311:K1312"/>
    <mergeCell ref="H1304:M1304"/>
    <mergeCell ref="AK1311:AK1312"/>
    <mergeCell ref="AL1311:AR1311"/>
    <mergeCell ref="AS1311:AS1312"/>
    <mergeCell ref="AE1315:AE1317"/>
    <mergeCell ref="K1325:AC1325"/>
    <mergeCell ref="AD1325:AS1325"/>
    <mergeCell ref="AH1313:AH1317"/>
    <mergeCell ref="AI1313:AI1317"/>
    <mergeCell ref="AJ1313:AJ1317"/>
    <mergeCell ref="AK1313:AK1317"/>
    <mergeCell ref="AL1313:AL1317"/>
    <mergeCell ref="AM1313:AM1317"/>
    <mergeCell ref="AN1313:AN1317"/>
    <mergeCell ref="AO1313:AO1317"/>
    <mergeCell ref="AP1313:AP1317"/>
    <mergeCell ref="C1305:G1305"/>
    <mergeCell ref="C1306:G1306"/>
    <mergeCell ref="C1307:G1307"/>
    <mergeCell ref="C1308:G1308"/>
    <mergeCell ref="AF1311:AF1312"/>
    <mergeCell ref="S1303:AI1309"/>
    <mergeCell ref="O1311:O1312"/>
    <mergeCell ref="P1311:P1312"/>
    <mergeCell ref="Q1311:Q1312"/>
    <mergeCell ref="R1311:R1312"/>
    <mergeCell ref="S1311:S1312"/>
    <mergeCell ref="T1311:T1312"/>
    <mergeCell ref="AI1311:AI1312"/>
    <mergeCell ref="AA1311:AA1312"/>
    <mergeCell ref="AB1311:AB1312"/>
    <mergeCell ref="C1310:G1310"/>
    <mergeCell ref="L1311:L1312"/>
    <mergeCell ref="M1311:M1312"/>
    <mergeCell ref="C1309:G1309"/>
    <mergeCell ref="AN1309:AS1309"/>
    <mergeCell ref="H1305:M1305"/>
    <mergeCell ref="AF1294:AF1296"/>
    <mergeCell ref="I1295:I1296"/>
    <mergeCell ref="AR1292:AR1296"/>
    <mergeCell ref="AS1292:AS1296"/>
    <mergeCell ref="AD1293:AE1293"/>
    <mergeCell ref="AE1294:AE1296"/>
    <mergeCell ref="A1283:B1289"/>
    <mergeCell ref="AL1283:AR1283"/>
    <mergeCell ref="AS1283:AS1284"/>
    <mergeCell ref="J1285:J1289"/>
    <mergeCell ref="AD1285:AE1285"/>
    <mergeCell ref="AG1285:AG1289"/>
    <mergeCell ref="AH1285:AH1289"/>
    <mergeCell ref="A1299:F1299"/>
    <mergeCell ref="H1299:N1299"/>
    <mergeCell ref="P1299:X1299"/>
    <mergeCell ref="Z1299:AG1299"/>
    <mergeCell ref="Q1283:Q1284"/>
    <mergeCell ref="R1283:R1284"/>
    <mergeCell ref="AN1285:AN1289"/>
    <mergeCell ref="AO1285:AO1289"/>
    <mergeCell ref="AP1285:AP1289"/>
    <mergeCell ref="AE1287:AE1289"/>
    <mergeCell ref="AF1287:AF1289"/>
    <mergeCell ref="W1283:W1284"/>
    <mergeCell ref="X1283:X1284"/>
    <mergeCell ref="Y1283:Y1284"/>
    <mergeCell ref="AD1286:AE1286"/>
    <mergeCell ref="AO1292:AO1296"/>
    <mergeCell ref="AP1292:AP1296"/>
    <mergeCell ref="H1288:H1289"/>
    <mergeCell ref="I1288:I1289"/>
    <mergeCell ref="A1290:J1290"/>
    <mergeCell ref="K1290:AC1290"/>
    <mergeCell ref="AD1290:AS1290"/>
    <mergeCell ref="AP1291:AS1291"/>
    <mergeCell ref="A1292:B1296"/>
    <mergeCell ref="J1292:J1296"/>
    <mergeCell ref="AD1292:AE1292"/>
    <mergeCell ref="AG1292:AG1296"/>
    <mergeCell ref="AH1292:AH1296"/>
    <mergeCell ref="AI1292:AI1296"/>
    <mergeCell ref="AJ1292:AJ1296"/>
    <mergeCell ref="AK1292:AK1296"/>
    <mergeCell ref="AL1292:AL1296"/>
    <mergeCell ref="AM1292:AM1296"/>
    <mergeCell ref="AN1292:AN1296"/>
    <mergeCell ref="AS1285:AS1289"/>
    <mergeCell ref="H1295:H1296"/>
    <mergeCell ref="AQ1292:AQ1296"/>
    <mergeCell ref="AI1285:AI1289"/>
    <mergeCell ref="AJ1285:AJ1289"/>
    <mergeCell ref="AK1285:AK1289"/>
    <mergeCell ref="AL1285:AL1289"/>
    <mergeCell ref="AM1285:AM1289"/>
    <mergeCell ref="C1280:G1280"/>
    <mergeCell ref="S1275:AI1281"/>
    <mergeCell ref="C1281:G1281"/>
    <mergeCell ref="C1282:G1282"/>
    <mergeCell ref="C1276:G1276"/>
    <mergeCell ref="N1276:R1277"/>
    <mergeCell ref="C1278:G1278"/>
    <mergeCell ref="C1283:G1283"/>
    <mergeCell ref="C1277:G1277"/>
    <mergeCell ref="S1283:S1284"/>
    <mergeCell ref="AI1283:AI1284"/>
    <mergeCell ref="AJ1283:AJ1284"/>
    <mergeCell ref="AK1283:AK1284"/>
    <mergeCell ref="AA1283:AA1284"/>
    <mergeCell ref="AB1283:AB1284"/>
    <mergeCell ref="AC1283:AC1284"/>
    <mergeCell ref="AD1283:AE1284"/>
    <mergeCell ref="AG1283:AG1284"/>
    <mergeCell ref="AH1283:AH1284"/>
    <mergeCell ref="J1283:J1284"/>
    <mergeCell ref="Z1283:Z1284"/>
    <mergeCell ref="T1283:T1284"/>
    <mergeCell ref="U1283:U1284"/>
    <mergeCell ref="V1283:V1284"/>
    <mergeCell ref="H1260:H1261"/>
    <mergeCell ref="I1260:I1261"/>
    <mergeCell ref="A1262:J1262"/>
    <mergeCell ref="K1262:AC1262"/>
    <mergeCell ref="AD1262:AS1262"/>
    <mergeCell ref="AP1263:AS1263"/>
    <mergeCell ref="A1264:B1268"/>
    <mergeCell ref="J1264:J1268"/>
    <mergeCell ref="AD1264:AE1264"/>
    <mergeCell ref="AG1264:AG1268"/>
    <mergeCell ref="AH1264:AH1268"/>
    <mergeCell ref="AI1264:AI1268"/>
    <mergeCell ref="AJ1264:AJ1268"/>
    <mergeCell ref="AK1264:AK1268"/>
    <mergeCell ref="AL1264:AL1268"/>
    <mergeCell ref="A1269:J1269"/>
    <mergeCell ref="C1275:G1275"/>
    <mergeCell ref="AM1264:AM1268"/>
    <mergeCell ref="H1267:H1268"/>
    <mergeCell ref="I1267:I1268"/>
    <mergeCell ref="AN1264:AN1268"/>
    <mergeCell ref="AO1264:AO1268"/>
    <mergeCell ref="AP1264:AP1268"/>
    <mergeCell ref="AQ1264:AQ1268"/>
    <mergeCell ref="AR1264:AR1268"/>
    <mergeCell ref="AF1266:AF1268"/>
    <mergeCell ref="AD1269:AS1269"/>
    <mergeCell ref="AP1270:AS1270"/>
    <mergeCell ref="AN1277:AS1277"/>
    <mergeCell ref="AN1281:AS1281"/>
    <mergeCell ref="C1279:G1279"/>
    <mergeCell ref="AS1255:AS1256"/>
    <mergeCell ref="J1257:J1261"/>
    <mergeCell ref="AD1257:AE1257"/>
    <mergeCell ref="AG1257:AG1261"/>
    <mergeCell ref="AH1257:AH1261"/>
    <mergeCell ref="AI1257:AI1261"/>
    <mergeCell ref="AJ1257:AJ1261"/>
    <mergeCell ref="AK1257:AK1261"/>
    <mergeCell ref="AL1257:AL1261"/>
    <mergeCell ref="AM1257:AM1261"/>
    <mergeCell ref="AN1257:AN1261"/>
    <mergeCell ref="AO1257:AO1261"/>
    <mergeCell ref="AP1257:AP1261"/>
    <mergeCell ref="AQ1257:AQ1261"/>
    <mergeCell ref="AR1257:AR1261"/>
    <mergeCell ref="AS1257:AS1261"/>
    <mergeCell ref="AD1258:AE1258"/>
    <mergeCell ref="AE1259:AE1261"/>
    <mergeCell ref="AL1255:AR1255"/>
    <mergeCell ref="Y1255:Y1256"/>
    <mergeCell ref="AJ1255:AJ1256"/>
    <mergeCell ref="K1255:K1256"/>
    <mergeCell ref="L1255:L1256"/>
    <mergeCell ref="M1255:M1256"/>
    <mergeCell ref="N1255:N1256"/>
    <mergeCell ref="O1255:O1256"/>
    <mergeCell ref="P1255:P1256"/>
    <mergeCell ref="Q1255:Q1256"/>
    <mergeCell ref="R1255:R1256"/>
    <mergeCell ref="S1255:S1256"/>
    <mergeCell ref="W1255:W1256"/>
    <mergeCell ref="Z1243:AG1243"/>
    <mergeCell ref="AK1255:AK1256"/>
    <mergeCell ref="AA1255:AA1256"/>
    <mergeCell ref="AB1255:AB1256"/>
    <mergeCell ref="AC1255:AC1256"/>
    <mergeCell ref="AD1255:AE1256"/>
    <mergeCell ref="AG1255:AG1256"/>
    <mergeCell ref="AH1255:AH1256"/>
    <mergeCell ref="AI1255:AI1256"/>
    <mergeCell ref="AS1264:AS1268"/>
    <mergeCell ref="AD1265:AE1265"/>
    <mergeCell ref="AE1266:AE1268"/>
    <mergeCell ref="AG1227:AG1228"/>
    <mergeCell ref="AH1227:AH1228"/>
    <mergeCell ref="A1241:J1241"/>
    <mergeCell ref="K1241:AC1241"/>
    <mergeCell ref="AD1241:AS1241"/>
    <mergeCell ref="AP1242:AS1242"/>
    <mergeCell ref="C1247:G1247"/>
    <mergeCell ref="C1248:G1248"/>
    <mergeCell ref="N1248:R1249"/>
    <mergeCell ref="C1249:G1249"/>
    <mergeCell ref="C1250:G1250"/>
    <mergeCell ref="AF1255:AF1256"/>
    <mergeCell ref="C1254:G1254"/>
    <mergeCell ref="A1255:B1261"/>
    <mergeCell ref="C1255:G1255"/>
    <mergeCell ref="H1243:N1243"/>
    <mergeCell ref="AF1259:AF1261"/>
    <mergeCell ref="T1255:T1256"/>
    <mergeCell ref="U1255:U1256"/>
    <mergeCell ref="V1255:V1256"/>
    <mergeCell ref="C1251:G1251"/>
    <mergeCell ref="C1252:G1252"/>
    <mergeCell ref="C1253:G1253"/>
    <mergeCell ref="X1255:X1256"/>
    <mergeCell ref="P1243:X1243"/>
    <mergeCell ref="Z1255:Z1256"/>
    <mergeCell ref="H1255:H1256"/>
    <mergeCell ref="I1255:I1256"/>
    <mergeCell ref="J1255:J1256"/>
    <mergeCell ref="H1232:H1233"/>
    <mergeCell ref="I1232:I1233"/>
    <mergeCell ref="A1234:J1234"/>
    <mergeCell ref="K1234:AC1234"/>
    <mergeCell ref="AD1234:AS1234"/>
    <mergeCell ref="AP1235:AS1235"/>
    <mergeCell ref="A1236:B1240"/>
    <mergeCell ref="J1236:J1240"/>
    <mergeCell ref="AD1236:AE1236"/>
    <mergeCell ref="AG1236:AG1240"/>
    <mergeCell ref="AH1236:AH1240"/>
    <mergeCell ref="AI1236:AI1240"/>
    <mergeCell ref="AJ1236:AJ1240"/>
    <mergeCell ref="AK1236:AK1240"/>
    <mergeCell ref="AL1236:AL1240"/>
    <mergeCell ref="AM1236:AM1240"/>
    <mergeCell ref="AN1236:AN1240"/>
    <mergeCell ref="AO1236:AO1240"/>
    <mergeCell ref="AP1236:AP1240"/>
    <mergeCell ref="AQ1236:AQ1240"/>
    <mergeCell ref="AR1236:AR1240"/>
    <mergeCell ref="AS1236:AS1240"/>
    <mergeCell ref="AD1237:AE1237"/>
    <mergeCell ref="AE1238:AE1240"/>
    <mergeCell ref="H1239:H1240"/>
    <mergeCell ref="I1239:I1240"/>
    <mergeCell ref="AS1227:AS1228"/>
    <mergeCell ref="J1229:J1233"/>
    <mergeCell ref="AD1229:AE1229"/>
    <mergeCell ref="AG1229:AG1233"/>
    <mergeCell ref="AH1229:AH1233"/>
    <mergeCell ref="AI1229:AI1233"/>
    <mergeCell ref="AJ1229:AJ1233"/>
    <mergeCell ref="AK1229:AK1233"/>
    <mergeCell ref="AL1229:AL1233"/>
    <mergeCell ref="AM1229:AM1233"/>
    <mergeCell ref="AN1229:AN1233"/>
    <mergeCell ref="AO1229:AO1233"/>
    <mergeCell ref="AP1229:AP1233"/>
    <mergeCell ref="AQ1229:AQ1233"/>
    <mergeCell ref="AR1229:AR1233"/>
    <mergeCell ref="AS1229:AS1233"/>
    <mergeCell ref="AD1230:AE1230"/>
    <mergeCell ref="AE1231:AE1233"/>
    <mergeCell ref="AF1227:AF1228"/>
    <mergeCell ref="AF1231:AF1233"/>
    <mergeCell ref="T1227:T1228"/>
    <mergeCell ref="U1227:U1228"/>
    <mergeCell ref="V1227:V1228"/>
    <mergeCell ref="W1227:W1228"/>
    <mergeCell ref="X1227:X1228"/>
    <mergeCell ref="Y1227:Y1228"/>
    <mergeCell ref="Z1227:Z1228"/>
    <mergeCell ref="AF1238:AF1240"/>
    <mergeCell ref="AS1208:AS1212"/>
    <mergeCell ref="AD1213:AS1213"/>
    <mergeCell ref="AP1214:AS1214"/>
    <mergeCell ref="C1219:G1219"/>
    <mergeCell ref="C1220:G1220"/>
    <mergeCell ref="N1220:R1221"/>
    <mergeCell ref="C1221:G1221"/>
    <mergeCell ref="C1222:G1222"/>
    <mergeCell ref="H1227:H1228"/>
    <mergeCell ref="I1227:I1228"/>
    <mergeCell ref="J1227:J1228"/>
    <mergeCell ref="K1227:K1228"/>
    <mergeCell ref="L1227:L1228"/>
    <mergeCell ref="M1227:M1228"/>
    <mergeCell ref="N1227:N1228"/>
    <mergeCell ref="O1227:O1228"/>
    <mergeCell ref="P1227:P1228"/>
    <mergeCell ref="Q1227:Q1228"/>
    <mergeCell ref="R1227:R1228"/>
    <mergeCell ref="C1226:G1226"/>
    <mergeCell ref="S1227:S1228"/>
    <mergeCell ref="AI1227:AI1228"/>
    <mergeCell ref="AJ1227:AJ1228"/>
    <mergeCell ref="AK1227:AK1228"/>
    <mergeCell ref="AL1227:AR1227"/>
    <mergeCell ref="AA1227:AA1228"/>
    <mergeCell ref="AB1227:AB1228"/>
    <mergeCell ref="AC1227:AC1228"/>
    <mergeCell ref="AD1227:AE1228"/>
    <mergeCell ref="C1223:G1223"/>
    <mergeCell ref="C1225:G1225"/>
    <mergeCell ref="C1224:G1224"/>
    <mergeCell ref="AQ1208:AQ1212"/>
    <mergeCell ref="AR1208:AR1212"/>
    <mergeCell ref="T1199:T1200"/>
    <mergeCell ref="A1213:J1213"/>
    <mergeCell ref="K1213:AC1213"/>
    <mergeCell ref="AJ1201:AJ1205"/>
    <mergeCell ref="AK1201:AK1205"/>
    <mergeCell ref="AL1201:AL1205"/>
    <mergeCell ref="AM1201:AM1205"/>
    <mergeCell ref="AN1201:AN1205"/>
    <mergeCell ref="AO1201:AO1205"/>
    <mergeCell ref="AK1199:AK1200"/>
    <mergeCell ref="AL1199:AR1199"/>
    <mergeCell ref="AA1199:AA1200"/>
    <mergeCell ref="AB1199:AB1200"/>
    <mergeCell ref="AD1209:AE1209"/>
    <mergeCell ref="AE1210:AE1212"/>
    <mergeCell ref="H1211:H1212"/>
    <mergeCell ref="I1211:I1212"/>
    <mergeCell ref="H1199:H1200"/>
    <mergeCell ref="Q1199:Q1200"/>
    <mergeCell ref="R1199:R1200"/>
    <mergeCell ref="S1199:S1200"/>
    <mergeCell ref="I1204:I1205"/>
    <mergeCell ref="AL1180:AL1184"/>
    <mergeCell ref="AM1180:AM1184"/>
    <mergeCell ref="AN1180:AN1184"/>
    <mergeCell ref="AO1180:AO1184"/>
    <mergeCell ref="AP1201:AP1205"/>
    <mergeCell ref="AQ1201:AQ1205"/>
    <mergeCell ref="AR1201:AR1205"/>
    <mergeCell ref="AS1201:AS1205"/>
    <mergeCell ref="AD1202:AE1202"/>
    <mergeCell ref="AE1203:AE1205"/>
    <mergeCell ref="AF1203:AF1205"/>
    <mergeCell ref="AD1199:AE1200"/>
    <mergeCell ref="AG1199:AG1200"/>
    <mergeCell ref="H1183:H1184"/>
    <mergeCell ref="I1183:I1184"/>
    <mergeCell ref="AH1199:AH1200"/>
    <mergeCell ref="A1185:J1185"/>
    <mergeCell ref="K1185:AC1185"/>
    <mergeCell ref="AD1185:AS1185"/>
    <mergeCell ref="AP1186:AS1186"/>
    <mergeCell ref="C1191:G1191"/>
    <mergeCell ref="C1192:G1192"/>
    <mergeCell ref="N1192:R1193"/>
    <mergeCell ref="C1193:G1193"/>
    <mergeCell ref="C1194:G1194"/>
    <mergeCell ref="C1195:G1195"/>
    <mergeCell ref="C1196:G1196"/>
    <mergeCell ref="C1197:G1197"/>
    <mergeCell ref="X1199:X1200"/>
    <mergeCell ref="Y1199:Y1200"/>
    <mergeCell ref="Z1199:Z1200"/>
    <mergeCell ref="AF1182:AF1184"/>
    <mergeCell ref="C1198:G1198"/>
    <mergeCell ref="AS1199:AS1200"/>
    <mergeCell ref="AF1199:AF1200"/>
    <mergeCell ref="U1199:U1200"/>
    <mergeCell ref="V1199:V1200"/>
    <mergeCell ref="W1199:W1200"/>
    <mergeCell ref="AJ1199:AJ1200"/>
    <mergeCell ref="S1191:AI1197"/>
    <mergeCell ref="AC1199:AC1200"/>
    <mergeCell ref="I1199:I1200"/>
    <mergeCell ref="J1199:J1200"/>
    <mergeCell ref="AI1180:AI1184"/>
    <mergeCell ref="AJ1180:AJ1184"/>
    <mergeCell ref="AK1180:AK1184"/>
    <mergeCell ref="X1171:X1172"/>
    <mergeCell ref="Y1171:Y1172"/>
    <mergeCell ref="Z1171:Z1172"/>
    <mergeCell ref="AH1171:AH1172"/>
    <mergeCell ref="AG1171:AG1172"/>
    <mergeCell ref="AB1171:AB1172"/>
    <mergeCell ref="AC1171:AC1172"/>
    <mergeCell ref="AD1171:AE1172"/>
    <mergeCell ref="AP1180:AP1184"/>
    <mergeCell ref="AQ1180:AQ1184"/>
    <mergeCell ref="AR1180:AR1184"/>
    <mergeCell ref="AS1180:AS1184"/>
    <mergeCell ref="AD1181:AE1181"/>
    <mergeCell ref="AE1182:AE1184"/>
    <mergeCell ref="AR1173:AR1177"/>
    <mergeCell ref="AS1173:AS1177"/>
    <mergeCell ref="AD1174:AE1174"/>
    <mergeCell ref="AE1175:AE1177"/>
    <mergeCell ref="O1171:O1172"/>
    <mergeCell ref="P1171:P1172"/>
    <mergeCell ref="Q1171:Q1172"/>
    <mergeCell ref="R1171:R1172"/>
    <mergeCell ref="S1171:S1172"/>
    <mergeCell ref="AI1171:AI1172"/>
    <mergeCell ref="AJ1171:AJ1172"/>
    <mergeCell ref="T1171:T1172"/>
    <mergeCell ref="U1171:U1172"/>
    <mergeCell ref="V1171:V1172"/>
    <mergeCell ref="S1163:AI1169"/>
    <mergeCell ref="K1129:AC1129"/>
    <mergeCell ref="AD1129:AS1129"/>
    <mergeCell ref="AP1130:AS1130"/>
    <mergeCell ref="AF1143:AF1144"/>
    <mergeCell ref="AF1147:AF1149"/>
    <mergeCell ref="T1143:T1144"/>
    <mergeCell ref="U1143:U1144"/>
    <mergeCell ref="V1143:V1144"/>
    <mergeCell ref="W1143:W1144"/>
    <mergeCell ref="X1143:X1144"/>
    <mergeCell ref="Y1143:Y1144"/>
    <mergeCell ref="K1143:K1144"/>
    <mergeCell ref="L1143:L1144"/>
    <mergeCell ref="M1143:M1144"/>
    <mergeCell ref="N1143:N1144"/>
    <mergeCell ref="O1143:O1144"/>
    <mergeCell ref="P1143:P1144"/>
    <mergeCell ref="AN1145:AN1149"/>
    <mergeCell ref="AO1145:AO1149"/>
    <mergeCell ref="AP1145:AP1149"/>
    <mergeCell ref="AQ1145:AQ1149"/>
    <mergeCell ref="H1159:N1159"/>
    <mergeCell ref="P1159:X1159"/>
    <mergeCell ref="Z1159:AG1159"/>
    <mergeCell ref="AI1159:AQ1159"/>
    <mergeCell ref="H1165:M1165"/>
    <mergeCell ref="H1164:M1164"/>
    <mergeCell ref="C1140:G1140"/>
    <mergeCell ref="C1141:G1141"/>
    <mergeCell ref="C1135:G1135"/>
    <mergeCell ref="C1136:G1136"/>
    <mergeCell ref="N1136:R1137"/>
    <mergeCell ref="C1137:G1137"/>
    <mergeCell ref="C1138:G1138"/>
    <mergeCell ref="AR1145:AR1149"/>
    <mergeCell ref="AS1145:AS1149"/>
    <mergeCell ref="S1115:S1116"/>
    <mergeCell ref="AI1115:AI1116"/>
    <mergeCell ref="K1122:AC1122"/>
    <mergeCell ref="AF1126:AF1128"/>
    <mergeCell ref="AI1143:AI1144"/>
    <mergeCell ref="AN1124:AN1128"/>
    <mergeCell ref="AO1124:AO1128"/>
    <mergeCell ref="AN1117:AN1121"/>
    <mergeCell ref="AO1117:AO1121"/>
    <mergeCell ref="AP1117:AP1121"/>
    <mergeCell ref="AQ1117:AQ1121"/>
    <mergeCell ref="AR1117:AR1121"/>
    <mergeCell ref="T1115:T1116"/>
    <mergeCell ref="U1115:U1116"/>
    <mergeCell ref="V1115:V1116"/>
    <mergeCell ref="W1115:W1116"/>
    <mergeCell ref="C1163:G1163"/>
    <mergeCell ref="X1115:X1116"/>
    <mergeCell ref="Y1115:Y1116"/>
    <mergeCell ref="Z1115:Z1116"/>
    <mergeCell ref="AJ1115:AJ1116"/>
    <mergeCell ref="AK1115:AK1116"/>
    <mergeCell ref="AL1115:AR1115"/>
    <mergeCell ref="J1145:J1149"/>
    <mergeCell ref="AP1124:AP1128"/>
    <mergeCell ref="AQ1124:AQ1128"/>
    <mergeCell ref="AR1124:AR1128"/>
    <mergeCell ref="AS1124:AS1128"/>
    <mergeCell ref="AD1125:AE1125"/>
    <mergeCell ref="AE1126:AE1128"/>
    <mergeCell ref="H1127:H1128"/>
    <mergeCell ref="AJ1143:AJ1144"/>
    <mergeCell ref="AK1143:AK1144"/>
    <mergeCell ref="AL1143:AR1143"/>
    <mergeCell ref="AA1143:AA1144"/>
    <mergeCell ref="AB1143:AB1144"/>
    <mergeCell ref="J1124:J1128"/>
    <mergeCell ref="AE1119:AE1121"/>
    <mergeCell ref="AF1119:AF1121"/>
    <mergeCell ref="H1120:H1121"/>
    <mergeCell ref="I1120:I1121"/>
    <mergeCell ref="A1122:J1122"/>
    <mergeCell ref="A1124:B1128"/>
    <mergeCell ref="A1115:B1121"/>
    <mergeCell ref="I1127:I1128"/>
    <mergeCell ref="J1117:J1121"/>
    <mergeCell ref="AN1141:AS1141"/>
    <mergeCell ref="AH1143:AH1144"/>
    <mergeCell ref="AS1115:AS1116"/>
    <mergeCell ref="AN1152:AN1156"/>
    <mergeCell ref="AO1152:AO1156"/>
    <mergeCell ref="AS1152:AS1156"/>
    <mergeCell ref="Q1143:Q1144"/>
    <mergeCell ref="AE1147:AE1149"/>
    <mergeCell ref="Z1143:Z1144"/>
    <mergeCell ref="AP1152:AP1156"/>
    <mergeCell ref="AK1152:AK1156"/>
    <mergeCell ref="AA1115:AA1116"/>
    <mergeCell ref="AB1115:AB1116"/>
    <mergeCell ref="AC1115:AC1116"/>
    <mergeCell ref="AD1115:AE1116"/>
    <mergeCell ref="AG1115:AG1116"/>
    <mergeCell ref="AH1115:AH1116"/>
    <mergeCell ref="AF1115:AF1116"/>
    <mergeCell ref="AD1117:AE1117"/>
    <mergeCell ref="AG1117:AG1121"/>
    <mergeCell ref="AH1117:AH1121"/>
    <mergeCell ref="AI1117:AI1121"/>
    <mergeCell ref="AJ1117:AJ1121"/>
    <mergeCell ref="AK1117:AK1121"/>
    <mergeCell ref="AL1117:AL1121"/>
    <mergeCell ref="AM1117:AM1121"/>
    <mergeCell ref="AD1124:AE1124"/>
    <mergeCell ref="AG1124:AG1128"/>
    <mergeCell ref="AH1124:AH1128"/>
    <mergeCell ref="AI1124:AI1128"/>
    <mergeCell ref="AJ1124:AJ1128"/>
    <mergeCell ref="AK1124:AK1128"/>
    <mergeCell ref="AL1124:AL1128"/>
    <mergeCell ref="AM1124:AM1128"/>
    <mergeCell ref="AD1118:AE1118"/>
    <mergeCell ref="C1107:G1107"/>
    <mergeCell ref="C1108:G1108"/>
    <mergeCell ref="N1108:R1109"/>
    <mergeCell ref="C1109:G1109"/>
    <mergeCell ref="C1110:G1110"/>
    <mergeCell ref="H1109:M1109"/>
    <mergeCell ref="H1108:M1108"/>
    <mergeCell ref="H1115:H1116"/>
    <mergeCell ref="I1115:I1116"/>
    <mergeCell ref="J1115:J1116"/>
    <mergeCell ref="K1115:K1116"/>
    <mergeCell ref="L1115:L1116"/>
    <mergeCell ref="M1115:M1116"/>
    <mergeCell ref="N1115:N1116"/>
    <mergeCell ref="O1115:O1116"/>
    <mergeCell ref="P1115:P1116"/>
    <mergeCell ref="Q1115:Q1116"/>
    <mergeCell ref="R1115:R1116"/>
    <mergeCell ref="C1111:G1111"/>
    <mergeCell ref="C1112:G1112"/>
    <mergeCell ref="C1113:G1113"/>
    <mergeCell ref="C1114:G1114"/>
    <mergeCell ref="C1115:G1115"/>
    <mergeCell ref="AQ1089:AQ1093"/>
    <mergeCell ref="AR1089:AR1093"/>
    <mergeCell ref="AS1089:AS1093"/>
    <mergeCell ref="AD1090:AE1090"/>
    <mergeCell ref="AE1091:AE1093"/>
    <mergeCell ref="H1092:H1093"/>
    <mergeCell ref="I1092:I1093"/>
    <mergeCell ref="A1094:J1094"/>
    <mergeCell ref="K1094:AC1094"/>
    <mergeCell ref="AD1094:AS1094"/>
    <mergeCell ref="AP1095:AS1095"/>
    <mergeCell ref="A1096:B1100"/>
    <mergeCell ref="J1096:J1100"/>
    <mergeCell ref="AD1096:AE1096"/>
    <mergeCell ref="AG1096:AG1100"/>
    <mergeCell ref="AH1096:AH1100"/>
    <mergeCell ref="AI1096:AI1100"/>
    <mergeCell ref="AJ1096:AJ1100"/>
    <mergeCell ref="AK1096:AK1100"/>
    <mergeCell ref="AL1096:AL1100"/>
    <mergeCell ref="AM1096:AM1100"/>
    <mergeCell ref="AN1096:AN1100"/>
    <mergeCell ref="AO1096:AO1100"/>
    <mergeCell ref="AP1096:AP1100"/>
    <mergeCell ref="AQ1096:AQ1100"/>
    <mergeCell ref="AR1096:AR1100"/>
    <mergeCell ref="I1099:I1100"/>
    <mergeCell ref="AF1091:AF1093"/>
    <mergeCell ref="AJ1089:AJ1093"/>
    <mergeCell ref="AK1089:AK1093"/>
    <mergeCell ref="AL1089:AL1093"/>
    <mergeCell ref="AM1089:AM1093"/>
    <mergeCell ref="X1087:X1088"/>
    <mergeCell ref="Y1087:Y1088"/>
    <mergeCell ref="Z1087:Z1088"/>
    <mergeCell ref="AA1087:AA1088"/>
    <mergeCell ref="AB1087:AB1088"/>
    <mergeCell ref="AC1087:AC1088"/>
    <mergeCell ref="AD1087:AE1088"/>
    <mergeCell ref="AG1087:AG1088"/>
    <mergeCell ref="AH1087:AH1088"/>
    <mergeCell ref="AI1087:AI1088"/>
    <mergeCell ref="AJ1087:AJ1088"/>
    <mergeCell ref="I1087:I1088"/>
    <mergeCell ref="J1087:J1088"/>
    <mergeCell ref="K1087:K1088"/>
    <mergeCell ref="L1087:L1088"/>
    <mergeCell ref="M1087:M1088"/>
    <mergeCell ref="N1087:N1088"/>
    <mergeCell ref="O1087:O1088"/>
    <mergeCell ref="P1087:P1088"/>
    <mergeCell ref="Q1087:Q1088"/>
    <mergeCell ref="AF1087:AF1088"/>
    <mergeCell ref="W1087:W1088"/>
    <mergeCell ref="A1075:F1075"/>
    <mergeCell ref="H1075:N1075"/>
    <mergeCell ref="P1075:X1075"/>
    <mergeCell ref="Z1075:AG1075"/>
    <mergeCell ref="AI1075:AQ1075"/>
    <mergeCell ref="AD1059:AE1060"/>
    <mergeCell ref="AG1059:AG1060"/>
    <mergeCell ref="H1064:H1065"/>
    <mergeCell ref="I1064:I1065"/>
    <mergeCell ref="AF1063:AF1065"/>
    <mergeCell ref="A1066:J1066"/>
    <mergeCell ref="K1066:AC1066"/>
    <mergeCell ref="AD1066:AS1066"/>
    <mergeCell ref="AP1067:AS1067"/>
    <mergeCell ref="A1068:B1072"/>
    <mergeCell ref="J1068:J1072"/>
    <mergeCell ref="AD1068:AE1068"/>
    <mergeCell ref="AG1068:AG1072"/>
    <mergeCell ref="AH1068:AH1072"/>
    <mergeCell ref="AI1068:AI1072"/>
    <mergeCell ref="AJ1068:AJ1072"/>
    <mergeCell ref="I1071:I1072"/>
    <mergeCell ref="AM1068:AM1072"/>
    <mergeCell ref="AN1068:AN1072"/>
    <mergeCell ref="AO1068:AO1072"/>
    <mergeCell ref="AP1068:AP1072"/>
    <mergeCell ref="AQ1068:AQ1072"/>
    <mergeCell ref="AK1068:AK1072"/>
    <mergeCell ref="AL1068:AL1072"/>
    <mergeCell ref="AD1062:AE1062"/>
    <mergeCell ref="AE1063:AE1065"/>
    <mergeCell ref="A1073:J1073"/>
    <mergeCell ref="AD1045:AS1045"/>
    <mergeCell ref="AR1040:AR1044"/>
    <mergeCell ref="AR1068:AR1072"/>
    <mergeCell ref="AS1068:AS1072"/>
    <mergeCell ref="AD1069:AE1069"/>
    <mergeCell ref="AE1070:AE1072"/>
    <mergeCell ref="H1071:H1072"/>
    <mergeCell ref="AF1059:AF1060"/>
    <mergeCell ref="C1057:G1057"/>
    <mergeCell ref="C1058:G1058"/>
    <mergeCell ref="AS1059:AS1060"/>
    <mergeCell ref="T1059:T1060"/>
    <mergeCell ref="U1059:U1060"/>
    <mergeCell ref="J1061:J1065"/>
    <mergeCell ref="AD1061:AE1061"/>
    <mergeCell ref="AG1061:AG1065"/>
    <mergeCell ref="AH1061:AH1065"/>
    <mergeCell ref="AI1061:AI1065"/>
    <mergeCell ref="AJ1061:AJ1065"/>
    <mergeCell ref="AK1061:AK1065"/>
    <mergeCell ref="AL1061:AL1065"/>
    <mergeCell ref="AM1061:AM1065"/>
    <mergeCell ref="AN1061:AN1065"/>
    <mergeCell ref="AO1061:AO1065"/>
    <mergeCell ref="AP1061:AP1065"/>
    <mergeCell ref="AQ1061:AQ1065"/>
    <mergeCell ref="AR1061:AR1065"/>
    <mergeCell ref="AS1061:AS1065"/>
    <mergeCell ref="N1052:R1053"/>
    <mergeCell ref="C1053:G1053"/>
    <mergeCell ref="C1054:G1054"/>
    <mergeCell ref="H1053:M1053"/>
    <mergeCell ref="H1052:M1052"/>
    <mergeCell ref="A1047:F1047"/>
    <mergeCell ref="H1047:N1047"/>
    <mergeCell ref="P1047:X1047"/>
    <mergeCell ref="Z1047:AG1047"/>
    <mergeCell ref="AI1047:AQ1047"/>
    <mergeCell ref="I1059:I1060"/>
    <mergeCell ref="J1059:J1060"/>
    <mergeCell ref="K1059:K1060"/>
    <mergeCell ref="L1059:L1060"/>
    <mergeCell ref="M1059:M1060"/>
    <mergeCell ref="N1059:N1060"/>
    <mergeCell ref="O1059:O1060"/>
    <mergeCell ref="P1059:P1060"/>
    <mergeCell ref="Q1059:Q1060"/>
    <mergeCell ref="R1059:R1060"/>
    <mergeCell ref="S1059:S1060"/>
    <mergeCell ref="AI1059:AI1060"/>
    <mergeCell ref="C1055:G1055"/>
    <mergeCell ref="C1056:G1056"/>
    <mergeCell ref="AH1059:AH1060"/>
    <mergeCell ref="V1059:V1060"/>
    <mergeCell ref="W1059:W1060"/>
    <mergeCell ref="X1059:X1060"/>
    <mergeCell ref="AN1053:AS1053"/>
    <mergeCell ref="A1059:B1065"/>
    <mergeCell ref="C1059:G1059"/>
    <mergeCell ref="H1059:H1060"/>
    <mergeCell ref="H1034:H1035"/>
    <mergeCell ref="I1034:I1035"/>
    <mergeCell ref="A1036:J1036"/>
    <mergeCell ref="K1036:AC1036"/>
    <mergeCell ref="AD1036:AS1036"/>
    <mergeCell ref="J1040:J1044"/>
    <mergeCell ref="AD1040:AE1040"/>
    <mergeCell ref="AG1040:AG1044"/>
    <mergeCell ref="AJ1040:AJ1044"/>
    <mergeCell ref="AK1040:AK1044"/>
    <mergeCell ref="AL1040:AL1044"/>
    <mergeCell ref="AM1040:AM1044"/>
    <mergeCell ref="AN1040:AN1044"/>
    <mergeCell ref="Y1059:Y1060"/>
    <mergeCell ref="Z1059:Z1060"/>
    <mergeCell ref="AA1059:AA1060"/>
    <mergeCell ref="A1045:J1045"/>
    <mergeCell ref="K1045:AC1045"/>
    <mergeCell ref="AI1041:AI1042"/>
    <mergeCell ref="AI1043:AI1044"/>
    <mergeCell ref="C1051:G1051"/>
    <mergeCell ref="AQ1040:AQ1044"/>
    <mergeCell ref="AS1031:AS1035"/>
    <mergeCell ref="AS1040:AS1044"/>
    <mergeCell ref="AD1041:AE1041"/>
    <mergeCell ref="AE1042:AE1044"/>
    <mergeCell ref="C1052:G1052"/>
    <mergeCell ref="H1043:H1044"/>
    <mergeCell ref="I1043:I1044"/>
    <mergeCell ref="AJ1031:AJ1035"/>
    <mergeCell ref="AK1031:AK1035"/>
    <mergeCell ref="AL1031:AL1035"/>
    <mergeCell ref="AM1031:AM1035"/>
    <mergeCell ref="AN1031:AN1035"/>
    <mergeCell ref="AO1031:AO1035"/>
    <mergeCell ref="AD1032:AE1032"/>
    <mergeCell ref="I1013:I1014"/>
    <mergeCell ref="C1029:G1029"/>
    <mergeCell ref="J1010:J1014"/>
    <mergeCell ref="AD1010:AE1010"/>
    <mergeCell ref="AG1010:AG1014"/>
    <mergeCell ref="AJ1010:AJ1014"/>
    <mergeCell ref="AK1010:AK1014"/>
    <mergeCell ref="AL1010:AL1014"/>
    <mergeCell ref="AM1010:AM1014"/>
    <mergeCell ref="AH1029:AH1030"/>
    <mergeCell ref="AN1027:AS1027"/>
    <mergeCell ref="AH1010:AH1014"/>
    <mergeCell ref="K1015:AC1015"/>
    <mergeCell ref="AD1015:AS1015"/>
    <mergeCell ref="AS1029:AS1030"/>
    <mergeCell ref="AF1042:AF1044"/>
    <mergeCell ref="AA1029:AA1030"/>
    <mergeCell ref="AB1029:AB1030"/>
    <mergeCell ref="AC1029:AC1030"/>
    <mergeCell ref="AD1029:AE1030"/>
    <mergeCell ref="AQ1031:AQ1035"/>
    <mergeCell ref="V1029:V1030"/>
    <mergeCell ref="W1029:W1030"/>
    <mergeCell ref="Y1029:Y1030"/>
    <mergeCell ref="AL1038:AR1038"/>
    <mergeCell ref="AI1038:AI1039"/>
    <mergeCell ref="AJ1038:AJ1039"/>
    <mergeCell ref="AD1038:AE1039"/>
    <mergeCell ref="AF1038:AF1039"/>
    <mergeCell ref="AG1038:AG1039"/>
    <mergeCell ref="AH1038:AH1039"/>
    <mergeCell ref="AP1010:AP1014"/>
    <mergeCell ref="AQ1010:AQ1014"/>
    <mergeCell ref="AR1010:AR1014"/>
    <mergeCell ref="AI1011:AI1012"/>
    <mergeCell ref="Z1038:Z1039"/>
    <mergeCell ref="AA1038:AA1039"/>
    <mergeCell ref="AB1038:AB1039"/>
    <mergeCell ref="AC1038:AC1039"/>
    <mergeCell ref="V1038:V1039"/>
    <mergeCell ref="W1038:W1039"/>
    <mergeCell ref="X1038:X1039"/>
    <mergeCell ref="Y1038:Y1039"/>
    <mergeCell ref="AR1031:AR1035"/>
    <mergeCell ref="AI1032:AI1033"/>
    <mergeCell ref="AI1034:AI1035"/>
    <mergeCell ref="AH1031:AH1035"/>
    <mergeCell ref="AH1001:AH1005"/>
    <mergeCell ref="C1025:G1025"/>
    <mergeCell ref="C1026:G1026"/>
    <mergeCell ref="AF1029:AF1030"/>
    <mergeCell ref="C1027:G1027"/>
    <mergeCell ref="C1028:G1028"/>
    <mergeCell ref="A1017:F1017"/>
    <mergeCell ref="H1017:N1017"/>
    <mergeCell ref="P1017:X1017"/>
    <mergeCell ref="Z1017:AG1017"/>
    <mergeCell ref="AI1017:AQ1017"/>
    <mergeCell ref="I1029:I1030"/>
    <mergeCell ref="J1029:J1030"/>
    <mergeCell ref="K1029:K1030"/>
    <mergeCell ref="L1029:L1030"/>
    <mergeCell ref="M1029:M1030"/>
    <mergeCell ref="N1029:N1030"/>
    <mergeCell ref="A1029:B1035"/>
    <mergeCell ref="O1029:O1030"/>
    <mergeCell ref="P1029:P1030"/>
    <mergeCell ref="Q1029:Q1030"/>
    <mergeCell ref="R1029:R1030"/>
    <mergeCell ref="S1029:S1030"/>
    <mergeCell ref="AI1029:AI1030"/>
    <mergeCell ref="AJ1029:AJ1030"/>
    <mergeCell ref="AK1029:AK1030"/>
    <mergeCell ref="AL1029:AR1029"/>
    <mergeCell ref="T1029:T1030"/>
    <mergeCell ref="U1029:U1030"/>
    <mergeCell ref="AE1033:AE1035"/>
    <mergeCell ref="H1029:H1030"/>
    <mergeCell ref="AF1033:AF1035"/>
    <mergeCell ref="AS999:AS1000"/>
    <mergeCell ref="AC999:AC1000"/>
    <mergeCell ref="C995:G995"/>
    <mergeCell ref="C996:G996"/>
    <mergeCell ref="AF999:AF1000"/>
    <mergeCell ref="C997:G997"/>
    <mergeCell ref="C998:G998"/>
    <mergeCell ref="A999:B1005"/>
    <mergeCell ref="C999:G999"/>
    <mergeCell ref="H999:H1000"/>
    <mergeCell ref="N992:R993"/>
    <mergeCell ref="AB969:AB970"/>
    <mergeCell ref="W969:W970"/>
    <mergeCell ref="J1001:J1005"/>
    <mergeCell ref="AD1001:AE1001"/>
    <mergeCell ref="I999:I1000"/>
    <mergeCell ref="J999:J1000"/>
    <mergeCell ref="Q999:Q1000"/>
    <mergeCell ref="R999:R1000"/>
    <mergeCell ref="S999:S1000"/>
    <mergeCell ref="AI999:AI1000"/>
    <mergeCell ref="AE1003:AE1005"/>
    <mergeCell ref="T999:T1000"/>
    <mergeCell ref="U999:U1000"/>
    <mergeCell ref="V999:V1000"/>
    <mergeCell ref="AI1002:AI1003"/>
    <mergeCell ref="AI1004:AI1005"/>
    <mergeCell ref="AD1002:AE1002"/>
    <mergeCell ref="Y999:Y1000"/>
    <mergeCell ref="Z999:Z1000"/>
    <mergeCell ref="X969:X970"/>
    <mergeCell ref="AA999:AA1000"/>
    <mergeCell ref="A969:B975"/>
    <mergeCell ref="H974:H975"/>
    <mergeCell ref="I974:I975"/>
    <mergeCell ref="J971:J975"/>
    <mergeCell ref="AD971:AE971"/>
    <mergeCell ref="AG971:AG975"/>
    <mergeCell ref="AH978:AH979"/>
    <mergeCell ref="AM971:AM975"/>
    <mergeCell ref="AN971:AN975"/>
    <mergeCell ref="AO971:AO975"/>
    <mergeCell ref="A976:J976"/>
    <mergeCell ref="K976:AC976"/>
    <mergeCell ref="AD976:AS976"/>
    <mergeCell ref="AF973:AF975"/>
    <mergeCell ref="K969:K970"/>
    <mergeCell ref="L969:L970"/>
    <mergeCell ref="M969:M970"/>
    <mergeCell ref="N969:N970"/>
    <mergeCell ref="O969:O970"/>
    <mergeCell ref="P969:P970"/>
    <mergeCell ref="Q969:Q970"/>
    <mergeCell ref="R969:R970"/>
    <mergeCell ref="S969:S970"/>
    <mergeCell ref="AI969:AI970"/>
    <mergeCell ref="AJ969:AJ970"/>
    <mergeCell ref="AD972:AE972"/>
    <mergeCell ref="AC969:AC970"/>
    <mergeCell ref="AD969:AE970"/>
    <mergeCell ref="AE973:AE975"/>
    <mergeCell ref="T969:T970"/>
    <mergeCell ref="AJ971:AJ975"/>
    <mergeCell ref="AH939:AH940"/>
    <mergeCell ref="AK939:AK940"/>
    <mergeCell ref="T939:T940"/>
    <mergeCell ref="U939:U940"/>
    <mergeCell ref="C964:G964"/>
    <mergeCell ref="A957:F957"/>
    <mergeCell ref="P957:X957"/>
    <mergeCell ref="V969:V970"/>
    <mergeCell ref="Z957:AG957"/>
    <mergeCell ref="AI957:AQ957"/>
    <mergeCell ref="AK969:AK970"/>
    <mergeCell ref="AL969:AR969"/>
    <mergeCell ref="C965:G965"/>
    <mergeCell ref="C966:G966"/>
    <mergeCell ref="H957:N957"/>
    <mergeCell ref="AS969:AS970"/>
    <mergeCell ref="C991:G991"/>
    <mergeCell ref="I983:I984"/>
    <mergeCell ref="AI983:AI984"/>
    <mergeCell ref="AH980:AH984"/>
    <mergeCell ref="AF982:AF984"/>
    <mergeCell ref="S991:AI997"/>
    <mergeCell ref="AF969:AF970"/>
    <mergeCell ref="C967:G967"/>
    <mergeCell ref="C968:G968"/>
    <mergeCell ref="C969:G969"/>
    <mergeCell ref="H969:H970"/>
    <mergeCell ref="I969:I970"/>
    <mergeCell ref="J969:J970"/>
    <mergeCell ref="Y969:Y970"/>
    <mergeCell ref="Z969:Z970"/>
    <mergeCell ref="AA969:AA970"/>
    <mergeCell ref="AK941:AK945"/>
    <mergeCell ref="AL941:AL945"/>
    <mergeCell ref="AM941:AM945"/>
    <mergeCell ref="C936:G936"/>
    <mergeCell ref="C937:G937"/>
    <mergeCell ref="C938:G938"/>
    <mergeCell ref="C939:G939"/>
    <mergeCell ref="H953:H954"/>
    <mergeCell ref="I953:I954"/>
    <mergeCell ref="AF952:AF954"/>
    <mergeCell ref="AH950:AH954"/>
    <mergeCell ref="H944:H945"/>
    <mergeCell ref="I944:I945"/>
    <mergeCell ref="AI948:AI949"/>
    <mergeCell ref="AL948:AR948"/>
    <mergeCell ref="AS948:AS949"/>
    <mergeCell ref="X948:X949"/>
    <mergeCell ref="AH948:AH949"/>
    <mergeCell ref="O948:O949"/>
    <mergeCell ref="P948:P949"/>
    <mergeCell ref="AH941:AH945"/>
    <mergeCell ref="T948:T949"/>
    <mergeCell ref="U948:U949"/>
    <mergeCell ref="AB948:AB949"/>
    <mergeCell ref="AA948:AA949"/>
    <mergeCell ref="AC948:AC949"/>
    <mergeCell ref="AD948:AE949"/>
    <mergeCell ref="AF948:AF949"/>
    <mergeCell ref="AG948:AG949"/>
    <mergeCell ref="Y948:Y949"/>
    <mergeCell ref="Z948:Z949"/>
    <mergeCell ref="AL939:AR939"/>
    <mergeCell ref="AH918:AH919"/>
    <mergeCell ref="A916:J916"/>
    <mergeCell ref="AI921:AI922"/>
    <mergeCell ref="A909:B915"/>
    <mergeCell ref="J920:J924"/>
    <mergeCell ref="AD920:AE920"/>
    <mergeCell ref="AG920:AG924"/>
    <mergeCell ref="AE922:AE924"/>
    <mergeCell ref="AM920:AM924"/>
    <mergeCell ref="AN920:AN924"/>
    <mergeCell ref="AO920:AO924"/>
    <mergeCell ref="I923:I924"/>
    <mergeCell ref="AS920:AS924"/>
    <mergeCell ref="C935:G935"/>
    <mergeCell ref="Y939:Y940"/>
    <mergeCell ref="A946:J946"/>
    <mergeCell ref="K946:AC946"/>
    <mergeCell ref="AD946:AS946"/>
    <mergeCell ref="AF943:AF945"/>
    <mergeCell ref="K939:K940"/>
    <mergeCell ref="L939:L940"/>
    <mergeCell ref="M939:M940"/>
    <mergeCell ref="N939:N940"/>
    <mergeCell ref="O939:O940"/>
    <mergeCell ref="P939:P940"/>
    <mergeCell ref="Q939:Q940"/>
    <mergeCell ref="R939:R940"/>
    <mergeCell ref="S939:S940"/>
    <mergeCell ref="AI939:AI940"/>
    <mergeCell ref="AJ939:AJ940"/>
    <mergeCell ref="J941:J945"/>
    <mergeCell ref="AJ941:AJ945"/>
    <mergeCell ref="I893:I894"/>
    <mergeCell ref="AF892:AF894"/>
    <mergeCell ref="AF883:AF885"/>
    <mergeCell ref="AG881:AG885"/>
    <mergeCell ref="O909:O910"/>
    <mergeCell ref="H909:H910"/>
    <mergeCell ref="I909:I910"/>
    <mergeCell ref="J909:J910"/>
    <mergeCell ref="AA909:AA910"/>
    <mergeCell ref="AA888:AA889"/>
    <mergeCell ref="AB888:AB889"/>
    <mergeCell ref="AC888:AC889"/>
    <mergeCell ref="AR911:AR915"/>
    <mergeCell ref="AD912:AE912"/>
    <mergeCell ref="AL911:AL915"/>
    <mergeCell ref="AM911:AM915"/>
    <mergeCell ref="H923:H924"/>
    <mergeCell ref="AF913:AF915"/>
    <mergeCell ref="AD909:AE910"/>
    <mergeCell ref="AG909:AG910"/>
    <mergeCell ref="AN911:AN915"/>
    <mergeCell ref="AO911:AO915"/>
    <mergeCell ref="AI912:AI913"/>
    <mergeCell ref="AH909:AH910"/>
    <mergeCell ref="AI909:AI910"/>
    <mergeCell ref="AJ909:AJ910"/>
    <mergeCell ref="AI914:AI915"/>
    <mergeCell ref="K909:K910"/>
    <mergeCell ref="L909:L910"/>
    <mergeCell ref="Q909:Q910"/>
    <mergeCell ref="R909:R910"/>
    <mergeCell ref="AG918:AG919"/>
    <mergeCell ref="C878:G878"/>
    <mergeCell ref="C879:G879"/>
    <mergeCell ref="H879:H880"/>
    <mergeCell ref="A886:J886"/>
    <mergeCell ref="K886:AC886"/>
    <mergeCell ref="AI879:AI880"/>
    <mergeCell ref="H884:H885"/>
    <mergeCell ref="I884:I885"/>
    <mergeCell ref="AA879:AA880"/>
    <mergeCell ref="AB879:AB880"/>
    <mergeCell ref="AC879:AC880"/>
    <mergeCell ref="AD879:AE880"/>
    <mergeCell ref="AE862:AE864"/>
    <mergeCell ref="H863:H864"/>
    <mergeCell ref="AD886:AS886"/>
    <mergeCell ref="A867:F867"/>
    <mergeCell ref="H867:N867"/>
    <mergeCell ref="P867:X867"/>
    <mergeCell ref="Z867:AG867"/>
    <mergeCell ref="AI867:AQ867"/>
    <mergeCell ref="AN877:AS877"/>
    <mergeCell ref="AS879:AS880"/>
    <mergeCell ref="J881:J885"/>
    <mergeCell ref="AD881:AE881"/>
    <mergeCell ref="AS881:AS885"/>
    <mergeCell ref="AD882:AE882"/>
    <mergeCell ref="J860:J864"/>
    <mergeCell ref="AD860:AE860"/>
    <mergeCell ref="AG860:AG864"/>
    <mergeCell ref="AJ860:AJ864"/>
    <mergeCell ref="AK860:AK864"/>
    <mergeCell ref="AL860:AL864"/>
    <mergeCell ref="AP860:AP864"/>
    <mergeCell ref="AQ860:AQ864"/>
    <mergeCell ref="AS851:AS855"/>
    <mergeCell ref="I863:I864"/>
    <mergeCell ref="AH858:AH859"/>
    <mergeCell ref="AB858:AB859"/>
    <mergeCell ref="K856:AC856"/>
    <mergeCell ref="AD856:AS856"/>
    <mergeCell ref="AF862:AF864"/>
    <mergeCell ref="AI861:AI862"/>
    <mergeCell ref="AI852:AI853"/>
    <mergeCell ref="AM851:AM855"/>
    <mergeCell ref="AN851:AN855"/>
    <mergeCell ref="AO851:AO855"/>
    <mergeCell ref="I854:I855"/>
    <mergeCell ref="J851:J855"/>
    <mergeCell ref="AF853:AF855"/>
    <mergeCell ref="AR860:AR864"/>
    <mergeCell ref="AK851:AK855"/>
    <mergeCell ref="AC858:AC859"/>
    <mergeCell ref="AD858:AE859"/>
    <mergeCell ref="Q858:Q859"/>
    <mergeCell ref="R858:R859"/>
    <mergeCell ref="S858:S859"/>
    <mergeCell ref="AA858:AA859"/>
    <mergeCell ref="N872:R873"/>
    <mergeCell ref="AI858:AI859"/>
    <mergeCell ref="AF858:AF859"/>
    <mergeCell ref="X858:X859"/>
    <mergeCell ref="S849:S850"/>
    <mergeCell ref="P849:P850"/>
    <mergeCell ref="Y849:Y850"/>
    <mergeCell ref="AI854:AI855"/>
    <mergeCell ref="AA849:AA850"/>
    <mergeCell ref="X849:X850"/>
    <mergeCell ref="AJ849:AJ850"/>
    <mergeCell ref="O849:O850"/>
    <mergeCell ref="AH879:AH880"/>
    <mergeCell ref="AR851:AR855"/>
    <mergeCell ref="AJ858:AJ859"/>
    <mergeCell ref="AD861:AE861"/>
    <mergeCell ref="AH851:AH855"/>
    <mergeCell ref="K865:AC865"/>
    <mergeCell ref="AD865:AS865"/>
    <mergeCell ref="N879:N880"/>
    <mergeCell ref="O879:O880"/>
    <mergeCell ref="Q879:Q880"/>
    <mergeCell ref="M849:M850"/>
    <mergeCell ref="AD852:AE852"/>
    <mergeCell ref="AE853:AE855"/>
    <mergeCell ref="AP851:AP855"/>
    <mergeCell ref="AS849:AS850"/>
    <mergeCell ref="N849:N850"/>
    <mergeCell ref="X879:X880"/>
    <mergeCell ref="AM860:AM864"/>
    <mergeCell ref="AN860:AN864"/>
    <mergeCell ref="AO860:AO864"/>
    <mergeCell ref="A796:J796"/>
    <mergeCell ref="AH798:AH799"/>
    <mergeCell ref="AI798:AI799"/>
    <mergeCell ref="AD796:AS796"/>
    <mergeCell ref="AP800:AP804"/>
    <mergeCell ref="AC819:AC820"/>
    <mergeCell ref="A849:B855"/>
    <mergeCell ref="C817:G817"/>
    <mergeCell ref="C818:G818"/>
    <mergeCell ref="C819:G819"/>
    <mergeCell ref="AS828:AS829"/>
    <mergeCell ref="Z819:Z820"/>
    <mergeCell ref="AQ800:AQ804"/>
    <mergeCell ref="I798:I799"/>
    <mergeCell ref="AK800:AK804"/>
    <mergeCell ref="AQ881:AQ885"/>
    <mergeCell ref="AR881:AR885"/>
    <mergeCell ref="AS860:AS864"/>
    <mergeCell ref="J819:J820"/>
    <mergeCell ref="AB849:AB850"/>
    <mergeCell ref="AC849:AC850"/>
    <mergeCell ref="AD849:AE850"/>
    <mergeCell ref="U849:U850"/>
    <mergeCell ref="V849:V850"/>
    <mergeCell ref="AG851:AG855"/>
    <mergeCell ref="AD851:AE851"/>
    <mergeCell ref="AG849:AG850"/>
    <mergeCell ref="AL851:AL855"/>
    <mergeCell ref="Q849:Q850"/>
    <mergeCell ref="W849:W850"/>
    <mergeCell ref="AJ851:AJ855"/>
    <mergeCell ref="AK858:AK859"/>
    <mergeCell ref="AH830:AH834"/>
    <mergeCell ref="X828:X829"/>
    <mergeCell ref="AG798:AG799"/>
    <mergeCell ref="AL800:AL804"/>
    <mergeCell ref="AJ819:AJ820"/>
    <mergeCell ref="AL819:AR819"/>
    <mergeCell ref="C811:G811"/>
    <mergeCell ref="N812:R813"/>
    <mergeCell ref="C812:G812"/>
    <mergeCell ref="C813:G813"/>
    <mergeCell ref="A807:F807"/>
    <mergeCell ref="H807:N807"/>
    <mergeCell ref="C814:G814"/>
    <mergeCell ref="C815:G815"/>
    <mergeCell ref="C816:G816"/>
    <mergeCell ref="T819:T820"/>
    <mergeCell ref="U819:U820"/>
    <mergeCell ref="V819:V820"/>
    <mergeCell ref="W819:W820"/>
    <mergeCell ref="X819:X820"/>
    <mergeCell ref="I819:I820"/>
    <mergeCell ref="S811:AI817"/>
    <mergeCell ref="AH819:AH820"/>
    <mergeCell ref="S819:S820"/>
    <mergeCell ref="Q819:Q820"/>
    <mergeCell ref="AI801:AI802"/>
    <mergeCell ref="AD805:AS805"/>
    <mergeCell ref="Z798:Z799"/>
    <mergeCell ref="I803:I804"/>
    <mergeCell ref="V798:V799"/>
    <mergeCell ref="AM800:AM804"/>
    <mergeCell ref="P837:X837"/>
    <mergeCell ref="AF832:AF834"/>
    <mergeCell ref="AI831:AI832"/>
    <mergeCell ref="J828:J829"/>
    <mergeCell ref="K828:K829"/>
    <mergeCell ref="L828:L829"/>
    <mergeCell ref="M828:M829"/>
    <mergeCell ref="AS819:AS820"/>
    <mergeCell ref="AO800:AO804"/>
    <mergeCell ref="K819:K820"/>
    <mergeCell ref="L819:L820"/>
    <mergeCell ref="M819:M820"/>
    <mergeCell ref="N819:N820"/>
    <mergeCell ref="O819:O820"/>
    <mergeCell ref="P819:P820"/>
    <mergeCell ref="AD800:AE800"/>
    <mergeCell ref="AG800:AG804"/>
    <mergeCell ref="AJ800:AJ804"/>
    <mergeCell ref="AI807:AQ807"/>
    <mergeCell ref="Z807:AG807"/>
    <mergeCell ref="Z837:AG837"/>
    <mergeCell ref="AD830:AE830"/>
    <mergeCell ref="AN800:AN804"/>
    <mergeCell ref="AJ828:AJ829"/>
    <mergeCell ref="AD826:AS826"/>
    <mergeCell ref="R819:R820"/>
    <mergeCell ref="AD819:AE820"/>
    <mergeCell ref="AG819:AG820"/>
    <mergeCell ref="AI819:AI820"/>
    <mergeCell ref="K805:AC805"/>
    <mergeCell ref="I768:I769"/>
    <mergeCell ref="J768:J769"/>
    <mergeCell ref="A789:B795"/>
    <mergeCell ref="AN791:AN795"/>
    <mergeCell ref="AH800:AH804"/>
    <mergeCell ref="AA789:AA790"/>
    <mergeCell ref="U798:U799"/>
    <mergeCell ref="W798:W799"/>
    <mergeCell ref="X798:X799"/>
    <mergeCell ref="AK798:AK799"/>
    <mergeCell ref="AL798:AR798"/>
    <mergeCell ref="AK819:AK820"/>
    <mergeCell ref="AR791:AR795"/>
    <mergeCell ref="AD792:AE792"/>
    <mergeCell ref="AL791:AL795"/>
    <mergeCell ref="AJ789:AJ790"/>
    <mergeCell ref="AK789:AK790"/>
    <mergeCell ref="AL789:AR789"/>
    <mergeCell ref="AJ791:AJ795"/>
    <mergeCell ref="AD791:AE791"/>
    <mergeCell ref="AI792:AI793"/>
    <mergeCell ref="A819:B825"/>
    <mergeCell ref="A805:J805"/>
    <mergeCell ref="I789:I790"/>
    <mergeCell ref="R789:R790"/>
    <mergeCell ref="S789:S790"/>
    <mergeCell ref="J798:J799"/>
    <mergeCell ref="K798:K799"/>
    <mergeCell ref="L798:L799"/>
    <mergeCell ref="J800:J804"/>
    <mergeCell ref="H803:H804"/>
    <mergeCell ref="Q789:Q790"/>
    <mergeCell ref="C782:G782"/>
    <mergeCell ref="AI789:AI790"/>
    <mergeCell ref="AF793:AF795"/>
    <mergeCell ref="O789:O790"/>
    <mergeCell ref="AG791:AG795"/>
    <mergeCell ref="AG830:AG834"/>
    <mergeCell ref="AI833:AI834"/>
    <mergeCell ref="J821:J825"/>
    <mergeCell ref="AK830:AK834"/>
    <mergeCell ref="C757:G757"/>
    <mergeCell ref="C758:G758"/>
    <mergeCell ref="C759:G759"/>
    <mergeCell ref="K759:K760"/>
    <mergeCell ref="L759:L760"/>
    <mergeCell ref="S751:AI757"/>
    <mergeCell ref="AE772:AE774"/>
    <mergeCell ref="H773:H774"/>
    <mergeCell ref="AG770:AG774"/>
    <mergeCell ref="AI777:AQ777"/>
    <mergeCell ref="P789:P790"/>
    <mergeCell ref="AH789:AH790"/>
    <mergeCell ref="C783:G783"/>
    <mergeCell ref="J789:J790"/>
    <mergeCell ref="K775:AC775"/>
    <mergeCell ref="J770:J774"/>
    <mergeCell ref="C781:G781"/>
    <mergeCell ref="P777:X777"/>
    <mergeCell ref="Z777:AG777"/>
    <mergeCell ref="C768:G768"/>
    <mergeCell ref="H768:H769"/>
    <mergeCell ref="K796:AC796"/>
    <mergeCell ref="AH761:AH765"/>
    <mergeCell ref="AQ761:AQ765"/>
    <mergeCell ref="W738:W739"/>
    <mergeCell ref="J740:J744"/>
    <mergeCell ref="AD740:AE740"/>
    <mergeCell ref="A745:J745"/>
    <mergeCell ref="J761:J765"/>
    <mergeCell ref="AD761:AE761"/>
    <mergeCell ref="Y759:Y760"/>
    <mergeCell ref="Z759:Z760"/>
    <mergeCell ref="AL770:AL774"/>
    <mergeCell ref="AD789:AE790"/>
    <mergeCell ref="AI794:AI795"/>
    <mergeCell ref="J791:J795"/>
    <mergeCell ref="H789:H790"/>
    <mergeCell ref="T789:T790"/>
    <mergeCell ref="U789:U790"/>
    <mergeCell ref="V789:V790"/>
    <mergeCell ref="K789:K790"/>
    <mergeCell ref="L789:L790"/>
    <mergeCell ref="M789:M790"/>
    <mergeCell ref="N789:N790"/>
    <mergeCell ref="AB789:AB790"/>
    <mergeCell ref="AC789:AC790"/>
    <mergeCell ref="AK791:AK795"/>
    <mergeCell ref="AE793:AE795"/>
    <mergeCell ref="V768:V769"/>
    <mergeCell ref="Q768:Q769"/>
    <mergeCell ref="R768:R769"/>
    <mergeCell ref="A768:B774"/>
    <mergeCell ref="AF789:AF790"/>
    <mergeCell ref="AD771:AE771"/>
    <mergeCell ref="AJ701:AJ705"/>
    <mergeCell ref="AR710:AR714"/>
    <mergeCell ref="AL710:AL714"/>
    <mergeCell ref="K768:K769"/>
    <mergeCell ref="L768:L769"/>
    <mergeCell ref="AM770:AM774"/>
    <mergeCell ref="AN770:AN774"/>
    <mergeCell ref="AO770:AO774"/>
    <mergeCell ref="AK768:AK769"/>
    <mergeCell ref="AL768:AR768"/>
    <mergeCell ref="AD775:AS775"/>
    <mergeCell ref="AI768:AI769"/>
    <mergeCell ref="AA738:AA739"/>
    <mergeCell ref="AH759:AH760"/>
    <mergeCell ref="AG761:AG765"/>
    <mergeCell ref="AI762:AI763"/>
    <mergeCell ref="J738:J739"/>
    <mergeCell ref="K738:K739"/>
    <mergeCell ref="L738:L739"/>
    <mergeCell ref="M738:M739"/>
    <mergeCell ref="N738:N739"/>
    <mergeCell ref="O738:O739"/>
    <mergeCell ref="P738:P739"/>
    <mergeCell ref="Q738:Q739"/>
    <mergeCell ref="R738:R739"/>
    <mergeCell ref="AB738:AB739"/>
    <mergeCell ref="AI747:AQ747"/>
    <mergeCell ref="S738:S739"/>
    <mergeCell ref="AB759:AB760"/>
    <mergeCell ref="AE742:AE744"/>
    <mergeCell ref="AJ761:AJ765"/>
    <mergeCell ref="AF763:AF765"/>
    <mergeCell ref="K715:AC715"/>
    <mergeCell ref="O729:O730"/>
    <mergeCell ref="C726:G726"/>
    <mergeCell ref="X738:X739"/>
    <mergeCell ref="H747:N747"/>
    <mergeCell ref="P747:X747"/>
    <mergeCell ref="AF738:AF739"/>
    <mergeCell ref="AK759:AK760"/>
    <mergeCell ref="AL759:AR759"/>
    <mergeCell ref="T738:T739"/>
    <mergeCell ref="H764:H765"/>
    <mergeCell ref="AL680:AL684"/>
    <mergeCell ref="AM680:AM684"/>
    <mergeCell ref="AA699:AA700"/>
    <mergeCell ref="AB699:AB700"/>
    <mergeCell ref="AC699:AC700"/>
    <mergeCell ref="AD699:AE700"/>
    <mergeCell ref="AG699:AG700"/>
    <mergeCell ref="AH699:AH700"/>
    <mergeCell ref="V729:V730"/>
    <mergeCell ref="AI699:AI700"/>
    <mergeCell ref="AJ699:AJ700"/>
    <mergeCell ref="AH680:AH684"/>
    <mergeCell ref="V699:V700"/>
    <mergeCell ref="W699:W700"/>
    <mergeCell ref="AF729:AF730"/>
    <mergeCell ref="AG710:AG714"/>
    <mergeCell ref="AI704:AI705"/>
    <mergeCell ref="AL699:AR699"/>
    <mergeCell ref="AJ680:AJ684"/>
    <mergeCell ref="AM710:AM714"/>
    <mergeCell ref="AG680:AG684"/>
    <mergeCell ref="W708:W709"/>
    <mergeCell ref="V678:V679"/>
    <mergeCell ref="AI683:AI684"/>
    <mergeCell ref="AS729:AS730"/>
    <mergeCell ref="AD715:AS715"/>
    <mergeCell ref="N722:R723"/>
    <mergeCell ref="P717:X717"/>
    <mergeCell ref="AI717:AQ717"/>
    <mergeCell ref="J729:J730"/>
    <mergeCell ref="C729:G729"/>
    <mergeCell ref="K729:K730"/>
    <mergeCell ref="H699:H700"/>
    <mergeCell ref="X699:X700"/>
    <mergeCell ref="Y699:Y700"/>
    <mergeCell ref="AO710:AO714"/>
    <mergeCell ref="AB729:AB730"/>
    <mergeCell ref="J710:J714"/>
    <mergeCell ref="L729:L730"/>
    <mergeCell ref="AC729:AC730"/>
    <mergeCell ref="AD729:AE730"/>
    <mergeCell ref="J708:J709"/>
    <mergeCell ref="I699:I700"/>
    <mergeCell ref="I708:I709"/>
    <mergeCell ref="H704:H705"/>
    <mergeCell ref="K708:K709"/>
    <mergeCell ref="L708:L709"/>
    <mergeCell ref="M708:M709"/>
    <mergeCell ref="N708:N709"/>
    <mergeCell ref="O708:O709"/>
    <mergeCell ref="P708:P709"/>
    <mergeCell ref="W729:W730"/>
    <mergeCell ref="C725:G725"/>
    <mergeCell ref="K678:K679"/>
    <mergeCell ref="L678:L679"/>
    <mergeCell ref="M678:M679"/>
    <mergeCell ref="C727:G727"/>
    <mergeCell ref="C728:G728"/>
    <mergeCell ref="X729:X730"/>
    <mergeCell ref="I729:I730"/>
    <mergeCell ref="A715:J715"/>
    <mergeCell ref="K706:AC706"/>
    <mergeCell ref="R729:R730"/>
    <mergeCell ref="S729:S730"/>
    <mergeCell ref="T729:T730"/>
    <mergeCell ref="U729:U730"/>
    <mergeCell ref="AI678:AI679"/>
    <mergeCell ref="W678:W679"/>
    <mergeCell ref="J680:J684"/>
    <mergeCell ref="X708:X709"/>
    <mergeCell ref="Y708:Y709"/>
    <mergeCell ref="Z708:Z709"/>
    <mergeCell ref="AA708:AA709"/>
    <mergeCell ref="AB708:AB709"/>
    <mergeCell ref="AC708:AC709"/>
    <mergeCell ref="AD708:AE709"/>
    <mergeCell ref="AF708:AF709"/>
    <mergeCell ref="Z729:Z730"/>
    <mergeCell ref="I683:I684"/>
    <mergeCell ref="C708:G708"/>
    <mergeCell ref="H708:H709"/>
    <mergeCell ref="M729:M730"/>
    <mergeCell ref="N729:N730"/>
    <mergeCell ref="AA729:AA730"/>
    <mergeCell ref="AD702:AE702"/>
    <mergeCell ref="AG678:AG679"/>
    <mergeCell ref="AD681:AE681"/>
    <mergeCell ref="AK680:AK684"/>
    <mergeCell ref="AN663:AS663"/>
    <mergeCell ref="A687:F687"/>
    <mergeCell ref="H683:H684"/>
    <mergeCell ref="AO680:AO684"/>
    <mergeCell ref="AK699:AK700"/>
    <mergeCell ref="AI672:AI673"/>
    <mergeCell ref="AI674:AI675"/>
    <mergeCell ref="A669:B675"/>
    <mergeCell ref="AH678:AH679"/>
    <mergeCell ref="K676:AC676"/>
    <mergeCell ref="Q678:Q679"/>
    <mergeCell ref="R678:R679"/>
    <mergeCell ref="AO701:AO705"/>
    <mergeCell ref="AR680:AR684"/>
    <mergeCell ref="A676:J676"/>
    <mergeCell ref="A699:B705"/>
    <mergeCell ref="AH669:AH670"/>
    <mergeCell ref="AI669:AI670"/>
    <mergeCell ref="AC669:AC670"/>
    <mergeCell ref="S669:S670"/>
    <mergeCell ref="AG669:AG670"/>
    <mergeCell ref="Y669:Y670"/>
    <mergeCell ref="T669:T670"/>
    <mergeCell ref="H674:H675"/>
    <mergeCell ref="I674:I675"/>
    <mergeCell ref="J671:J675"/>
    <mergeCell ref="C669:G669"/>
    <mergeCell ref="I678:I679"/>
    <mergeCell ref="J678:J679"/>
    <mergeCell ref="AH671:AH675"/>
    <mergeCell ref="AS680:AS684"/>
    <mergeCell ref="AD710:AE710"/>
    <mergeCell ref="AS701:AS705"/>
    <mergeCell ref="AQ710:AQ714"/>
    <mergeCell ref="AE703:AE705"/>
    <mergeCell ref="AR701:AR705"/>
    <mergeCell ref="AH701:AH705"/>
    <mergeCell ref="S691:AI697"/>
    <mergeCell ref="AD680:AE680"/>
    <mergeCell ref="Z699:Z700"/>
    <mergeCell ref="AG701:AG705"/>
    <mergeCell ref="AD671:AE671"/>
    <mergeCell ref="AM671:AM675"/>
    <mergeCell ref="AI681:AI682"/>
    <mergeCell ref="X678:X679"/>
    <mergeCell ref="Y678:Y679"/>
    <mergeCell ref="Z678:Z679"/>
    <mergeCell ref="AE682:AE684"/>
    <mergeCell ref="AL671:AL675"/>
    <mergeCell ref="AJ671:AJ675"/>
    <mergeCell ref="AD672:AE672"/>
    <mergeCell ref="AE673:AE675"/>
    <mergeCell ref="AD676:AS676"/>
    <mergeCell ref="AK671:AK675"/>
    <mergeCell ref="AL708:AR708"/>
    <mergeCell ref="AK701:AK705"/>
    <mergeCell ref="AA678:AA679"/>
    <mergeCell ref="AB678:AB679"/>
    <mergeCell ref="AC678:AC679"/>
    <mergeCell ref="AD678:AE679"/>
    <mergeCell ref="AF678:AF679"/>
    <mergeCell ref="N662:R663"/>
    <mergeCell ref="V669:V670"/>
    <mergeCell ref="W669:W670"/>
    <mergeCell ref="H669:H670"/>
    <mergeCell ref="M648:M649"/>
    <mergeCell ref="N648:N649"/>
    <mergeCell ref="O648:O649"/>
    <mergeCell ref="P648:P649"/>
    <mergeCell ref="Q648:Q649"/>
    <mergeCell ref="R648:R649"/>
    <mergeCell ref="S648:S649"/>
    <mergeCell ref="T648:T649"/>
    <mergeCell ref="U648:U649"/>
    <mergeCell ref="L669:L670"/>
    <mergeCell ref="M669:M670"/>
    <mergeCell ref="H653:H654"/>
    <mergeCell ref="AS669:AS670"/>
    <mergeCell ref="U669:U670"/>
    <mergeCell ref="AK650:AK654"/>
    <mergeCell ref="AN650:AN654"/>
    <mergeCell ref="AI653:AI654"/>
    <mergeCell ref="AJ648:AJ649"/>
    <mergeCell ref="AK648:AK649"/>
    <mergeCell ref="N669:N670"/>
    <mergeCell ref="O669:O670"/>
    <mergeCell ref="P669:P670"/>
    <mergeCell ref="Q669:Q670"/>
    <mergeCell ref="R669:R670"/>
    <mergeCell ref="AL669:AR669"/>
    <mergeCell ref="AK669:AK670"/>
    <mergeCell ref="A595:J595"/>
    <mergeCell ref="K595:AC595"/>
    <mergeCell ref="A579:B585"/>
    <mergeCell ref="C579:G579"/>
    <mergeCell ref="H584:H585"/>
    <mergeCell ref="AO620:AO624"/>
    <mergeCell ref="AP620:AP624"/>
    <mergeCell ref="H623:H624"/>
    <mergeCell ref="I623:I624"/>
    <mergeCell ref="AI609:AI610"/>
    <mergeCell ref="P609:P610"/>
    <mergeCell ref="W609:W610"/>
    <mergeCell ref="AJ590:AJ594"/>
    <mergeCell ref="AK590:AK594"/>
    <mergeCell ref="AL590:AL594"/>
    <mergeCell ref="AM590:AM594"/>
    <mergeCell ref="C634:G634"/>
    <mergeCell ref="AK579:AK580"/>
    <mergeCell ref="AI621:AI622"/>
    <mergeCell ref="AH620:AH624"/>
    <mergeCell ref="AI579:AI580"/>
    <mergeCell ref="R579:R580"/>
    <mergeCell ref="T609:T610"/>
    <mergeCell ref="AB609:AB610"/>
    <mergeCell ref="X609:X610"/>
    <mergeCell ref="P597:X597"/>
    <mergeCell ref="AD609:AE610"/>
    <mergeCell ref="AH581:AH585"/>
    <mergeCell ref="AB579:AB580"/>
    <mergeCell ref="AD612:AE612"/>
    <mergeCell ref="AE613:AE615"/>
    <mergeCell ref="AG588:AG589"/>
    <mergeCell ref="P618:P619"/>
    <mergeCell ref="AA639:AA640"/>
    <mergeCell ref="AE643:AE645"/>
    <mergeCell ref="S639:S640"/>
    <mergeCell ref="T639:T640"/>
    <mergeCell ref="Y639:Y640"/>
    <mergeCell ref="AD642:AE642"/>
    <mergeCell ref="AO641:AO645"/>
    <mergeCell ref="AQ581:AQ585"/>
    <mergeCell ref="AR611:AR615"/>
    <mergeCell ref="Q609:Q610"/>
    <mergeCell ref="U639:U640"/>
    <mergeCell ref="AN607:AS607"/>
    <mergeCell ref="AS611:AS615"/>
    <mergeCell ref="AO611:AO615"/>
    <mergeCell ref="AH609:AH610"/>
    <mergeCell ref="AM581:AM585"/>
    <mergeCell ref="AN581:AN585"/>
    <mergeCell ref="AO581:AO585"/>
    <mergeCell ref="AS590:AS594"/>
    <mergeCell ref="AI614:AI615"/>
    <mergeCell ref="AH590:AH594"/>
    <mergeCell ref="AD582:AE582"/>
    <mergeCell ref="R609:R610"/>
    <mergeCell ref="S609:S610"/>
    <mergeCell ref="AI623:AI624"/>
    <mergeCell ref="AS641:AS645"/>
    <mergeCell ref="AE583:AE585"/>
    <mergeCell ref="AL639:AR639"/>
    <mergeCell ref="Z597:AG597"/>
    <mergeCell ref="AI597:AQ597"/>
    <mergeCell ref="AH588:AH589"/>
    <mergeCell ref="AI588:AI589"/>
    <mergeCell ref="AJ588:AJ589"/>
    <mergeCell ref="AK588:AK589"/>
    <mergeCell ref="AJ581:AJ585"/>
    <mergeCell ref="AN603:AS603"/>
    <mergeCell ref="AS609:AS610"/>
    <mergeCell ref="AI582:AI583"/>
    <mergeCell ref="AD586:AS586"/>
    <mergeCell ref="AS581:AS585"/>
    <mergeCell ref="AS588:AS589"/>
    <mergeCell ref="AD591:AE591"/>
    <mergeCell ref="AI593:AI594"/>
    <mergeCell ref="AC609:AC610"/>
    <mergeCell ref="AG581:AG585"/>
    <mergeCell ref="U588:U589"/>
    <mergeCell ref="AD595:AS595"/>
    <mergeCell ref="AO590:AO594"/>
    <mergeCell ref="AP590:AP594"/>
    <mergeCell ref="AQ590:AQ594"/>
    <mergeCell ref="AR590:AR594"/>
    <mergeCell ref="AH579:AH580"/>
    <mergeCell ref="AP581:AP585"/>
    <mergeCell ref="AD581:AE581"/>
    <mergeCell ref="AI584:AI585"/>
    <mergeCell ref="Q579:Q580"/>
    <mergeCell ref="AK581:AK585"/>
    <mergeCell ref="AL581:AL585"/>
    <mergeCell ref="AE592:AE594"/>
    <mergeCell ref="AL588:AR588"/>
    <mergeCell ref="AN590:AN594"/>
    <mergeCell ref="U579:U580"/>
    <mergeCell ref="V579:V580"/>
    <mergeCell ref="W579:W580"/>
    <mergeCell ref="X579:X580"/>
    <mergeCell ref="Y579:Y580"/>
    <mergeCell ref="Z579:Z580"/>
    <mergeCell ref="W588:W589"/>
    <mergeCell ref="X588:X589"/>
    <mergeCell ref="Y588:Y589"/>
    <mergeCell ref="AD590:AE590"/>
    <mergeCell ref="AG590:AG594"/>
    <mergeCell ref="AI591:AI592"/>
    <mergeCell ref="AL579:AR579"/>
    <mergeCell ref="AA579:AA580"/>
    <mergeCell ref="AD579:AE580"/>
    <mergeCell ref="AN530:AN534"/>
    <mergeCell ref="AH549:AH550"/>
    <mergeCell ref="H597:N597"/>
    <mergeCell ref="AF609:AF610"/>
    <mergeCell ref="C602:G602"/>
    <mergeCell ref="N602:R603"/>
    <mergeCell ref="C603:G603"/>
    <mergeCell ref="C604:G604"/>
    <mergeCell ref="I579:I580"/>
    <mergeCell ref="C606:G606"/>
    <mergeCell ref="J579:J580"/>
    <mergeCell ref="AN577:AS577"/>
    <mergeCell ref="H554:H555"/>
    <mergeCell ref="I554:I555"/>
    <mergeCell ref="A556:J556"/>
    <mergeCell ref="K556:AC556"/>
    <mergeCell ref="AD556:AS556"/>
    <mergeCell ref="AN560:AN564"/>
    <mergeCell ref="AO560:AO564"/>
    <mergeCell ref="AP560:AP564"/>
    <mergeCell ref="AQ560:AQ564"/>
    <mergeCell ref="AR560:AR564"/>
    <mergeCell ref="AS560:AS564"/>
    <mergeCell ref="AD561:AE561"/>
    <mergeCell ref="P567:X567"/>
    <mergeCell ref="Z567:AG567"/>
    <mergeCell ref="AG579:AG580"/>
    <mergeCell ref="AJ579:AJ580"/>
    <mergeCell ref="AS579:AS580"/>
    <mergeCell ref="I584:I585"/>
    <mergeCell ref="A586:J586"/>
    <mergeCell ref="H563:H564"/>
    <mergeCell ref="AM551:AM555"/>
    <mergeCell ref="AN551:AN555"/>
    <mergeCell ref="AG549:AG550"/>
    <mergeCell ref="I563:I564"/>
    <mergeCell ref="T549:T550"/>
    <mergeCell ref="U549:U550"/>
    <mergeCell ref="C571:G571"/>
    <mergeCell ref="S549:S550"/>
    <mergeCell ref="AN521:AN525"/>
    <mergeCell ref="AI533:AI534"/>
    <mergeCell ref="AN543:AS543"/>
    <mergeCell ref="AN547:AS547"/>
    <mergeCell ref="AD526:AS526"/>
    <mergeCell ref="AI537:AQ537"/>
    <mergeCell ref="Y549:Y550"/>
    <mergeCell ref="AD551:AE551"/>
    <mergeCell ref="AC549:AC550"/>
    <mergeCell ref="AD560:AE560"/>
    <mergeCell ref="AE553:AE555"/>
    <mergeCell ref="AE562:AE564"/>
    <mergeCell ref="P537:X537"/>
    <mergeCell ref="Z537:AG537"/>
    <mergeCell ref="AL551:AL555"/>
    <mergeCell ref="AG521:AG525"/>
    <mergeCell ref="AJ521:AJ525"/>
    <mergeCell ref="AF553:AF555"/>
    <mergeCell ref="Q549:Q550"/>
    <mergeCell ref="AD522:AE522"/>
    <mergeCell ref="AE523:AE525"/>
    <mergeCell ref="AF523:AF525"/>
    <mergeCell ref="AJ530:AJ534"/>
    <mergeCell ref="AK530:AK534"/>
    <mergeCell ref="AM530:AM534"/>
    <mergeCell ref="AA519:AA520"/>
    <mergeCell ref="AI549:AI550"/>
    <mergeCell ref="H533:H534"/>
    <mergeCell ref="I533:I534"/>
    <mergeCell ref="J551:J555"/>
    <mergeCell ref="AG551:AG555"/>
    <mergeCell ref="AI554:AI555"/>
    <mergeCell ref="AL521:AL525"/>
    <mergeCell ref="AH530:AH534"/>
    <mergeCell ref="AH521:AH525"/>
    <mergeCell ref="AL528:AR528"/>
    <mergeCell ref="AQ530:AQ534"/>
    <mergeCell ref="AO530:AO534"/>
    <mergeCell ref="AL530:AL534"/>
    <mergeCell ref="AM521:AM525"/>
    <mergeCell ref="AP521:AP525"/>
    <mergeCell ref="H549:H550"/>
    <mergeCell ref="AQ521:AQ525"/>
    <mergeCell ref="AR530:AR534"/>
    <mergeCell ref="AR521:AR525"/>
    <mergeCell ref="V549:V550"/>
    <mergeCell ref="W549:W550"/>
    <mergeCell ref="AA549:AA550"/>
    <mergeCell ref="AB549:AB550"/>
    <mergeCell ref="H537:N537"/>
    <mergeCell ref="AG530:AG534"/>
    <mergeCell ref="AE532:AE534"/>
    <mergeCell ref="K526:AC526"/>
    <mergeCell ref="J521:J525"/>
    <mergeCell ref="AI524:AI525"/>
    <mergeCell ref="AD549:AE550"/>
    <mergeCell ref="C518:G518"/>
    <mergeCell ref="C519:G519"/>
    <mergeCell ref="H519:H520"/>
    <mergeCell ref="O498:O499"/>
    <mergeCell ref="K498:K499"/>
    <mergeCell ref="AK519:AK520"/>
    <mergeCell ref="AI519:AI520"/>
    <mergeCell ref="AG519:AG520"/>
    <mergeCell ref="H524:H525"/>
    <mergeCell ref="J530:J534"/>
    <mergeCell ref="AC528:AC529"/>
    <mergeCell ref="AD528:AE529"/>
    <mergeCell ref="AF528:AF529"/>
    <mergeCell ref="AG528:AG529"/>
    <mergeCell ref="AH528:AH529"/>
    <mergeCell ref="AI528:AI529"/>
    <mergeCell ref="AJ528:AJ529"/>
    <mergeCell ref="AK528:AK529"/>
    <mergeCell ref="AD530:AE530"/>
    <mergeCell ref="I524:I525"/>
    <mergeCell ref="A526:J526"/>
    <mergeCell ref="T498:T499"/>
    <mergeCell ref="AI522:AI523"/>
    <mergeCell ref="C517:G517"/>
    <mergeCell ref="H503:H504"/>
    <mergeCell ref="AD500:AE500"/>
    <mergeCell ref="I503:I504"/>
    <mergeCell ref="AK498:AK499"/>
    <mergeCell ref="AG498:AG499"/>
    <mergeCell ref="C514:G514"/>
    <mergeCell ref="C515:G515"/>
    <mergeCell ref="C498:G498"/>
    <mergeCell ref="AD531:AE531"/>
    <mergeCell ref="K549:K550"/>
    <mergeCell ref="L549:L550"/>
    <mergeCell ref="P549:P550"/>
    <mergeCell ref="R549:R550"/>
    <mergeCell ref="AF549:AF550"/>
    <mergeCell ref="A549:B555"/>
    <mergeCell ref="C549:G549"/>
    <mergeCell ref="A519:B525"/>
    <mergeCell ref="Q519:Q520"/>
    <mergeCell ref="R519:R520"/>
    <mergeCell ref="S519:S520"/>
    <mergeCell ref="T519:T520"/>
    <mergeCell ref="U519:U520"/>
    <mergeCell ref="AD521:AE521"/>
    <mergeCell ref="O549:O550"/>
    <mergeCell ref="X549:X550"/>
    <mergeCell ref="A535:J535"/>
    <mergeCell ref="K535:AC535"/>
    <mergeCell ref="P519:P520"/>
    <mergeCell ref="I519:I520"/>
    <mergeCell ref="J519:J520"/>
    <mergeCell ref="K519:K520"/>
    <mergeCell ref="L519:L520"/>
    <mergeCell ref="M519:M520"/>
    <mergeCell ref="N519:N520"/>
    <mergeCell ref="O519:O520"/>
    <mergeCell ref="C544:G544"/>
    <mergeCell ref="C545:G545"/>
    <mergeCell ref="C546:G546"/>
    <mergeCell ref="C547:G547"/>
    <mergeCell ref="M549:M550"/>
    <mergeCell ref="C516:G516"/>
    <mergeCell ref="K496:AC496"/>
    <mergeCell ref="A507:F507"/>
    <mergeCell ref="H507:N507"/>
    <mergeCell ref="P507:X507"/>
    <mergeCell ref="Z507:AG507"/>
    <mergeCell ref="C513:G513"/>
    <mergeCell ref="AF498:AF499"/>
    <mergeCell ref="A505:J505"/>
    <mergeCell ref="A489:B495"/>
    <mergeCell ref="S489:S490"/>
    <mergeCell ref="N489:N490"/>
    <mergeCell ref="AC489:AC490"/>
    <mergeCell ref="C511:G511"/>
    <mergeCell ref="AD492:AE492"/>
    <mergeCell ref="AA498:AA499"/>
    <mergeCell ref="AB498:AB499"/>
    <mergeCell ref="AC498:AC499"/>
    <mergeCell ref="AD498:AE499"/>
    <mergeCell ref="C512:G512"/>
    <mergeCell ref="N512:R513"/>
    <mergeCell ref="U489:U490"/>
    <mergeCell ref="I498:I499"/>
    <mergeCell ref="J498:J499"/>
    <mergeCell ref="M498:M499"/>
    <mergeCell ref="N498:N499"/>
    <mergeCell ref="L498:L499"/>
    <mergeCell ref="AD496:AS496"/>
    <mergeCell ref="AS498:AS499"/>
    <mergeCell ref="AQ500:AQ504"/>
    <mergeCell ref="AR500:AR504"/>
    <mergeCell ref="AS500:AS504"/>
    <mergeCell ref="AD466:AS466"/>
    <mergeCell ref="AP491:AP495"/>
    <mergeCell ref="A475:J475"/>
    <mergeCell ref="K475:AC475"/>
    <mergeCell ref="AD475:AS475"/>
    <mergeCell ref="J489:J490"/>
    <mergeCell ref="K489:K490"/>
    <mergeCell ref="L489:L490"/>
    <mergeCell ref="M489:M490"/>
    <mergeCell ref="C485:G485"/>
    <mergeCell ref="AD501:AE501"/>
    <mergeCell ref="AD471:AE471"/>
    <mergeCell ref="H489:H490"/>
    <mergeCell ref="C488:G488"/>
    <mergeCell ref="AF489:AF490"/>
    <mergeCell ref="W489:W490"/>
    <mergeCell ref="X489:X490"/>
    <mergeCell ref="Y489:Y490"/>
    <mergeCell ref="Z489:Z490"/>
    <mergeCell ref="AE493:AE495"/>
    <mergeCell ref="S468:S469"/>
    <mergeCell ref="R498:R499"/>
    <mergeCell ref="S498:S499"/>
    <mergeCell ref="AN491:AN495"/>
    <mergeCell ref="AO491:AO495"/>
    <mergeCell ref="AD468:AE469"/>
    <mergeCell ref="AF468:AF469"/>
    <mergeCell ref="H473:H474"/>
    <mergeCell ref="J491:J495"/>
    <mergeCell ref="AH468:AH469"/>
    <mergeCell ref="AI468:AI469"/>
    <mergeCell ref="C451:G451"/>
    <mergeCell ref="C452:G452"/>
    <mergeCell ref="N452:R453"/>
    <mergeCell ref="C453:G453"/>
    <mergeCell ref="C454:G454"/>
    <mergeCell ref="C455:G455"/>
    <mergeCell ref="C456:G456"/>
    <mergeCell ref="C457:G457"/>
    <mergeCell ref="AI473:AI474"/>
    <mergeCell ref="V468:V469"/>
    <mergeCell ref="W468:W469"/>
    <mergeCell ref="X468:X469"/>
    <mergeCell ref="AJ498:AJ499"/>
    <mergeCell ref="O459:O460"/>
    <mergeCell ref="P459:P460"/>
    <mergeCell ref="AF459:AF460"/>
    <mergeCell ref="J459:J460"/>
    <mergeCell ref="AF493:AF495"/>
    <mergeCell ref="AJ459:AJ460"/>
    <mergeCell ref="AA459:AA460"/>
    <mergeCell ref="AB459:AB460"/>
    <mergeCell ref="K466:AC466"/>
    <mergeCell ref="A466:J466"/>
    <mergeCell ref="C489:G489"/>
    <mergeCell ref="J470:J474"/>
    <mergeCell ref="C481:G481"/>
    <mergeCell ref="AA489:AA490"/>
    <mergeCell ref="I473:I474"/>
    <mergeCell ref="I489:I490"/>
    <mergeCell ref="AD470:AE470"/>
    <mergeCell ref="Y468:Y469"/>
    <mergeCell ref="Z498:Z499"/>
    <mergeCell ref="A447:F447"/>
    <mergeCell ref="H447:N447"/>
    <mergeCell ref="P447:X447"/>
    <mergeCell ref="A459:B465"/>
    <mergeCell ref="AG440:AG444"/>
    <mergeCell ref="AD440:AE440"/>
    <mergeCell ref="AI443:AI444"/>
    <mergeCell ref="AD441:AE441"/>
    <mergeCell ref="AM461:AM465"/>
    <mergeCell ref="AP440:AP444"/>
    <mergeCell ref="AQ440:AQ444"/>
    <mergeCell ref="AR440:AR444"/>
    <mergeCell ref="Q459:Q460"/>
    <mergeCell ref="C459:G459"/>
    <mergeCell ref="H459:H460"/>
    <mergeCell ref="I459:I460"/>
    <mergeCell ref="J440:J444"/>
    <mergeCell ref="AN461:AN465"/>
    <mergeCell ref="S459:S460"/>
    <mergeCell ref="T459:T460"/>
    <mergeCell ref="X459:X460"/>
    <mergeCell ref="AD459:AE460"/>
    <mergeCell ref="AM440:AM444"/>
    <mergeCell ref="AN440:AN444"/>
    <mergeCell ref="AI459:AI460"/>
    <mergeCell ref="AK459:AK460"/>
    <mergeCell ref="H464:H465"/>
    <mergeCell ref="AE442:AE444"/>
    <mergeCell ref="AQ461:AQ465"/>
    <mergeCell ref="AR461:AR465"/>
    <mergeCell ref="H443:H444"/>
    <mergeCell ref="I443:I444"/>
    <mergeCell ref="AS378:AS379"/>
    <mergeCell ref="AD406:AS406"/>
    <mergeCell ref="C392:G392"/>
    <mergeCell ref="J429:J430"/>
    <mergeCell ref="W438:W439"/>
    <mergeCell ref="X438:X439"/>
    <mergeCell ref="K429:K430"/>
    <mergeCell ref="A436:J436"/>
    <mergeCell ref="K436:AC436"/>
    <mergeCell ref="AA438:AA439"/>
    <mergeCell ref="R459:R460"/>
    <mergeCell ref="C458:G458"/>
    <mergeCell ref="U459:U460"/>
    <mergeCell ref="AC459:AC460"/>
    <mergeCell ref="W459:W460"/>
    <mergeCell ref="AR401:AR405"/>
    <mergeCell ref="I383:I384"/>
    <mergeCell ref="C425:G425"/>
    <mergeCell ref="AI429:AI430"/>
    <mergeCell ref="AJ429:AJ430"/>
    <mergeCell ref="AK429:AK430"/>
    <mergeCell ref="AL429:AR429"/>
    <mergeCell ref="C428:G428"/>
    <mergeCell ref="C421:G421"/>
    <mergeCell ref="C422:G422"/>
    <mergeCell ref="N422:R423"/>
    <mergeCell ref="C423:G423"/>
    <mergeCell ref="C424:G424"/>
    <mergeCell ref="C427:G427"/>
    <mergeCell ref="U429:U430"/>
    <mergeCell ref="V429:V430"/>
    <mergeCell ref="C426:G426"/>
    <mergeCell ref="H434:H435"/>
    <mergeCell ref="X378:X379"/>
    <mergeCell ref="AO401:AO405"/>
    <mergeCell ref="AP410:AP414"/>
    <mergeCell ref="AD411:AE411"/>
    <mergeCell ref="J399:J400"/>
    <mergeCell ref="AI399:AI400"/>
    <mergeCell ref="Y399:Y400"/>
    <mergeCell ref="Z399:Z400"/>
    <mergeCell ref="AA399:AA400"/>
    <mergeCell ref="AB399:AB400"/>
    <mergeCell ref="A406:J406"/>
    <mergeCell ref="J380:J384"/>
    <mergeCell ref="AD380:AE380"/>
    <mergeCell ref="AG380:AG384"/>
    <mergeCell ref="H383:H384"/>
    <mergeCell ref="H399:H400"/>
    <mergeCell ref="I399:I400"/>
    <mergeCell ref="C394:G394"/>
    <mergeCell ref="C395:G395"/>
    <mergeCell ref="C396:G396"/>
    <mergeCell ref="Z387:AG387"/>
    <mergeCell ref="AI387:AQ387"/>
    <mergeCell ref="C391:G391"/>
    <mergeCell ref="AM401:AM405"/>
    <mergeCell ref="AN401:AN405"/>
    <mergeCell ref="AI402:AI403"/>
    <mergeCell ref="AD402:AE402"/>
    <mergeCell ref="J431:J435"/>
    <mergeCell ref="AD431:AE431"/>
    <mergeCell ref="AC429:AC430"/>
    <mergeCell ref="AD429:AE430"/>
    <mergeCell ref="AJ378:AJ379"/>
    <mergeCell ref="J378:J379"/>
    <mergeCell ref="M399:M400"/>
    <mergeCell ref="N399:N400"/>
    <mergeCell ref="AQ371:AQ375"/>
    <mergeCell ref="K378:K379"/>
    <mergeCell ref="L378:L379"/>
    <mergeCell ref="M378:M379"/>
    <mergeCell ref="N378:N379"/>
    <mergeCell ref="O378:O379"/>
    <mergeCell ref="P378:P379"/>
    <mergeCell ref="Q378:Q379"/>
    <mergeCell ref="R378:R379"/>
    <mergeCell ref="AR380:AR384"/>
    <mergeCell ref="S378:S379"/>
    <mergeCell ref="T378:T379"/>
    <mergeCell ref="U378:U379"/>
    <mergeCell ref="AB378:AB379"/>
    <mergeCell ref="AH380:AH384"/>
    <mergeCell ref="AK399:AK400"/>
    <mergeCell ref="AL399:AR399"/>
    <mergeCell ref="AP380:AP384"/>
    <mergeCell ref="S399:S400"/>
    <mergeCell ref="AO371:AO375"/>
    <mergeCell ref="A376:J376"/>
    <mergeCell ref="C378:G378"/>
    <mergeCell ref="H378:H379"/>
    <mergeCell ref="I378:I379"/>
    <mergeCell ref="AK380:AK384"/>
    <mergeCell ref="N392:R393"/>
    <mergeCell ref="AD369:AE370"/>
    <mergeCell ref="AH371:AH375"/>
    <mergeCell ref="AI383:AI384"/>
    <mergeCell ref="AH369:AH370"/>
    <mergeCell ref="N369:N370"/>
    <mergeCell ref="AK378:AK379"/>
    <mergeCell ref="AL378:AR378"/>
    <mergeCell ref="AL380:AL384"/>
    <mergeCell ref="K376:AC376"/>
    <mergeCell ref="AO380:AO384"/>
    <mergeCell ref="AF403:AF405"/>
    <mergeCell ref="Y378:Y379"/>
    <mergeCell ref="Z378:Z379"/>
    <mergeCell ref="AD399:AE400"/>
    <mergeCell ref="AN397:AS397"/>
    <mergeCell ref="AM380:AM384"/>
    <mergeCell ref="AP401:AP405"/>
    <mergeCell ref="L399:L400"/>
    <mergeCell ref="AJ371:AJ375"/>
    <mergeCell ref="AN380:AN384"/>
    <mergeCell ref="AJ380:AJ384"/>
    <mergeCell ref="A386:AS386"/>
    <mergeCell ref="AR371:AR375"/>
    <mergeCell ref="I374:I375"/>
    <mergeCell ref="AA378:AA379"/>
    <mergeCell ref="AC378:AC379"/>
    <mergeCell ref="AD378:AE379"/>
    <mergeCell ref="AF378:AF379"/>
    <mergeCell ref="AG378:AG379"/>
    <mergeCell ref="AH378:AH379"/>
    <mergeCell ref="AI378:AI379"/>
    <mergeCell ref="A369:B375"/>
    <mergeCell ref="AJ410:AJ414"/>
    <mergeCell ref="AK410:AK414"/>
    <mergeCell ref="AL410:AL414"/>
    <mergeCell ref="K399:K400"/>
    <mergeCell ref="A385:J385"/>
    <mergeCell ref="AJ399:AJ400"/>
    <mergeCell ref="AC399:AC400"/>
    <mergeCell ref="AG399:AG400"/>
    <mergeCell ref="AH399:AH400"/>
    <mergeCell ref="AM410:AM414"/>
    <mergeCell ref="AN410:AN414"/>
    <mergeCell ref="AO410:AO414"/>
    <mergeCell ref="AD401:AE401"/>
    <mergeCell ref="AG401:AG405"/>
    <mergeCell ref="AJ401:AJ405"/>
    <mergeCell ref="AE403:AE405"/>
    <mergeCell ref="AD385:AS385"/>
    <mergeCell ref="S391:AI397"/>
    <mergeCell ref="C393:G393"/>
    <mergeCell ref="AF399:AF400"/>
    <mergeCell ref="K406:AC406"/>
    <mergeCell ref="C398:G398"/>
    <mergeCell ref="A399:B405"/>
    <mergeCell ref="C397:G397"/>
    <mergeCell ref="AS399:AS400"/>
    <mergeCell ref="AS401:AS405"/>
    <mergeCell ref="AN393:AS393"/>
    <mergeCell ref="K385:AC385"/>
    <mergeCell ref="AR410:AR414"/>
    <mergeCell ref="AS410:AS414"/>
    <mergeCell ref="A387:F387"/>
    <mergeCell ref="AA408:AA409"/>
    <mergeCell ref="AN367:AS367"/>
    <mergeCell ref="C369:G369"/>
    <mergeCell ref="J369:J370"/>
    <mergeCell ref="O369:O370"/>
    <mergeCell ref="P369:P370"/>
    <mergeCell ref="AJ369:AJ370"/>
    <mergeCell ref="AF373:AF375"/>
    <mergeCell ref="Q369:Q370"/>
    <mergeCell ref="R369:R370"/>
    <mergeCell ref="S369:S370"/>
    <mergeCell ref="X369:X370"/>
    <mergeCell ref="H369:H370"/>
    <mergeCell ref="C367:G367"/>
    <mergeCell ref="C362:G362"/>
    <mergeCell ref="AK369:AK370"/>
    <mergeCell ref="AL369:AR369"/>
    <mergeCell ref="AG369:AG370"/>
    <mergeCell ref="T369:T370"/>
    <mergeCell ref="AD371:AE371"/>
    <mergeCell ref="AN371:AN375"/>
    <mergeCell ref="AD372:AE372"/>
    <mergeCell ref="AP371:AP375"/>
    <mergeCell ref="Z369:Z370"/>
    <mergeCell ref="AS371:AS375"/>
    <mergeCell ref="U369:U370"/>
    <mergeCell ref="K369:K370"/>
    <mergeCell ref="W369:W370"/>
    <mergeCell ref="AK371:AK375"/>
    <mergeCell ref="AL371:AL375"/>
    <mergeCell ref="AE373:AE375"/>
    <mergeCell ref="M369:M370"/>
    <mergeCell ref="N362:R363"/>
    <mergeCell ref="AL281:AL285"/>
    <mergeCell ref="AS281:AS285"/>
    <mergeCell ref="AS279:AS280"/>
    <mergeCell ref="AR290:AR294"/>
    <mergeCell ref="AS290:AS294"/>
    <mergeCell ref="AN281:AN285"/>
    <mergeCell ref="AK249:AK250"/>
    <mergeCell ref="AF249:AF250"/>
    <mergeCell ref="AD228:AE229"/>
    <mergeCell ref="AN277:AS277"/>
    <mergeCell ref="AJ290:AJ294"/>
    <mergeCell ref="AP260:AP264"/>
    <mergeCell ref="AL279:AR279"/>
    <mergeCell ref="AS249:AS250"/>
    <mergeCell ref="AH279:AH280"/>
    <mergeCell ref="AI279:AI280"/>
    <mergeCell ref="AL249:AR249"/>
    <mergeCell ref="AN260:AN264"/>
    <mergeCell ref="AF253:AF255"/>
    <mergeCell ref="AF279:AF280"/>
    <mergeCell ref="AF262:AF264"/>
    <mergeCell ref="AL251:AL255"/>
    <mergeCell ref="AM251:AM255"/>
    <mergeCell ref="AI263:AI264"/>
    <mergeCell ref="AH251:AH255"/>
    <mergeCell ref="AJ230:AJ234"/>
    <mergeCell ref="AK230:AK234"/>
    <mergeCell ref="AK281:AK285"/>
    <mergeCell ref="S271:AI277"/>
    <mergeCell ref="AO281:AO285"/>
    <mergeCell ref="AJ279:AJ280"/>
    <mergeCell ref="AR260:AR264"/>
    <mergeCell ref="Z267:AG267"/>
    <mergeCell ref="AI267:AQ267"/>
    <mergeCell ref="AC249:AC250"/>
    <mergeCell ref="AB228:AB229"/>
    <mergeCell ref="AC228:AC229"/>
    <mergeCell ref="I263:I264"/>
    <mergeCell ref="A265:J265"/>
    <mergeCell ref="K265:AC265"/>
    <mergeCell ref="C273:G273"/>
    <mergeCell ref="C274:G274"/>
    <mergeCell ref="AL260:AL264"/>
    <mergeCell ref="AO260:AO264"/>
    <mergeCell ref="C272:G272"/>
    <mergeCell ref="C277:G277"/>
    <mergeCell ref="C278:G278"/>
    <mergeCell ref="C279:G279"/>
    <mergeCell ref="H279:H280"/>
    <mergeCell ref="H263:H264"/>
    <mergeCell ref="A256:J256"/>
    <mergeCell ref="C271:G271"/>
    <mergeCell ref="AE253:AE255"/>
    <mergeCell ref="AG279:AG280"/>
    <mergeCell ref="AC279:AC280"/>
    <mergeCell ref="K279:K280"/>
    <mergeCell ref="K256:AC256"/>
    <mergeCell ref="AD260:AE260"/>
    <mergeCell ref="AG260:AG264"/>
    <mergeCell ref="J251:J255"/>
    <mergeCell ref="AD251:AE251"/>
    <mergeCell ref="AG251:AG255"/>
    <mergeCell ref="AH260:AH264"/>
    <mergeCell ref="AN273:AS273"/>
    <mergeCell ref="Y189:Y190"/>
    <mergeCell ref="U189:U190"/>
    <mergeCell ref="V189:V190"/>
    <mergeCell ref="W189:W190"/>
    <mergeCell ref="AA189:AA190"/>
    <mergeCell ref="AB189:AB190"/>
    <mergeCell ref="AC189:AC190"/>
    <mergeCell ref="AP200:AP204"/>
    <mergeCell ref="AQ200:AQ204"/>
    <mergeCell ref="K198:K199"/>
    <mergeCell ref="AK200:AK204"/>
    <mergeCell ref="AD192:AE192"/>
    <mergeCell ref="P198:P199"/>
    <mergeCell ref="AL200:AL204"/>
    <mergeCell ref="AK191:AK195"/>
    <mergeCell ref="AS200:AS204"/>
    <mergeCell ref="AI192:AI193"/>
    <mergeCell ref="AI194:AI195"/>
    <mergeCell ref="AI201:AI202"/>
    <mergeCell ref="AI203:AI204"/>
    <mergeCell ref="AL191:AL195"/>
    <mergeCell ref="AH198:AH199"/>
    <mergeCell ref="AI198:AI199"/>
    <mergeCell ref="AJ198:AJ199"/>
    <mergeCell ref="AK198:AK199"/>
    <mergeCell ref="AL198:AR198"/>
    <mergeCell ref="AS198:AS199"/>
    <mergeCell ref="AF198:AF199"/>
    <mergeCell ref="AG198:AG199"/>
    <mergeCell ref="S198:S199"/>
    <mergeCell ref="H159:H160"/>
    <mergeCell ref="I159:I160"/>
    <mergeCell ref="AH159:AH160"/>
    <mergeCell ref="AF159:AF160"/>
    <mergeCell ref="AD189:AE190"/>
    <mergeCell ref="AG189:AG190"/>
    <mergeCell ref="R159:R160"/>
    <mergeCell ref="W159:W160"/>
    <mergeCell ref="AI159:AI160"/>
    <mergeCell ref="AD175:AS175"/>
    <mergeCell ref="N182:R183"/>
    <mergeCell ref="AN187:AS187"/>
    <mergeCell ref="A189:B195"/>
    <mergeCell ref="AM191:AM195"/>
    <mergeCell ref="AN191:AN195"/>
    <mergeCell ref="AO191:AO195"/>
    <mergeCell ref="J191:J195"/>
    <mergeCell ref="AD191:AE191"/>
    <mergeCell ref="AG191:AG195"/>
    <mergeCell ref="AS191:AS195"/>
    <mergeCell ref="O168:O169"/>
    <mergeCell ref="P168:P169"/>
    <mergeCell ref="C186:G186"/>
    <mergeCell ref="C183:G183"/>
    <mergeCell ref="C184:G184"/>
    <mergeCell ref="C181:G181"/>
    <mergeCell ref="T159:T160"/>
    <mergeCell ref="I164:I165"/>
    <mergeCell ref="S168:S169"/>
    <mergeCell ref="T168:T169"/>
    <mergeCell ref="AS189:AS190"/>
    <mergeCell ref="X189:X190"/>
    <mergeCell ref="C187:G187"/>
    <mergeCell ref="O159:O160"/>
    <mergeCell ref="P159:P160"/>
    <mergeCell ref="Q159:Q160"/>
    <mergeCell ref="C168:G168"/>
    <mergeCell ref="H168:H169"/>
    <mergeCell ref="I168:I169"/>
    <mergeCell ref="J168:J169"/>
    <mergeCell ref="K168:K169"/>
    <mergeCell ref="L168:L169"/>
    <mergeCell ref="M168:M169"/>
    <mergeCell ref="N168:N169"/>
    <mergeCell ref="K189:K190"/>
    <mergeCell ref="Z189:Z190"/>
    <mergeCell ref="AS161:AS165"/>
    <mergeCell ref="AD162:AE162"/>
    <mergeCell ref="AF163:AF165"/>
    <mergeCell ref="AE172:AE174"/>
    <mergeCell ref="H173:H174"/>
    <mergeCell ref="AQ161:AQ165"/>
    <mergeCell ref="H189:H190"/>
    <mergeCell ref="I189:I190"/>
    <mergeCell ref="AH161:AH165"/>
    <mergeCell ref="C185:G185"/>
    <mergeCell ref="AO170:AO174"/>
    <mergeCell ref="AP170:AP174"/>
    <mergeCell ref="AQ170:AQ174"/>
    <mergeCell ref="U168:U169"/>
    <mergeCell ref="AR161:AR165"/>
    <mergeCell ref="X159:X160"/>
    <mergeCell ref="U159:U160"/>
    <mergeCell ref="V159:V160"/>
    <mergeCell ref="A136:J136"/>
    <mergeCell ref="I143:I144"/>
    <mergeCell ref="N159:N160"/>
    <mergeCell ref="AF142:AF144"/>
    <mergeCell ref="AL159:AR159"/>
    <mergeCell ref="AF189:AF190"/>
    <mergeCell ref="O189:O190"/>
    <mergeCell ref="AI189:AI190"/>
    <mergeCell ref="AJ189:AJ190"/>
    <mergeCell ref="AK189:AK190"/>
    <mergeCell ref="I173:I174"/>
    <mergeCell ref="AN161:AN165"/>
    <mergeCell ref="AN170:AN174"/>
    <mergeCell ref="A175:J175"/>
    <mergeCell ref="K175:AC175"/>
    <mergeCell ref="C182:G182"/>
    <mergeCell ref="A177:F177"/>
    <mergeCell ref="H177:N177"/>
    <mergeCell ref="AP140:AP144"/>
    <mergeCell ref="Z138:Z139"/>
    <mergeCell ref="C152:G152"/>
    <mergeCell ref="C157:G157"/>
    <mergeCell ref="S159:S160"/>
    <mergeCell ref="N152:R153"/>
    <mergeCell ref="V168:V169"/>
    <mergeCell ref="AF172:AF174"/>
    <mergeCell ref="AH170:AH174"/>
    <mergeCell ref="AD161:AE161"/>
    <mergeCell ref="AG161:AG165"/>
    <mergeCell ref="AE163:AE165"/>
    <mergeCell ref="AD140:AE140"/>
    <mergeCell ref="C188:G188"/>
    <mergeCell ref="AN101:AN105"/>
    <mergeCell ref="AR101:AR105"/>
    <mergeCell ref="AD115:AS115"/>
    <mergeCell ref="J131:J135"/>
    <mergeCell ref="AK140:AK144"/>
    <mergeCell ref="A147:F147"/>
    <mergeCell ref="C154:G154"/>
    <mergeCell ref="C155:G155"/>
    <mergeCell ref="H143:H144"/>
    <mergeCell ref="K136:AC136"/>
    <mergeCell ref="AB129:AB130"/>
    <mergeCell ref="AJ129:AJ130"/>
    <mergeCell ref="C129:G129"/>
    <mergeCell ref="AH140:AH144"/>
    <mergeCell ref="AD129:AE130"/>
    <mergeCell ref="K129:K130"/>
    <mergeCell ref="N122:R123"/>
    <mergeCell ref="J110:J114"/>
    <mergeCell ref="AD102:AE102"/>
    <mergeCell ref="AE112:AE114"/>
    <mergeCell ref="C127:G127"/>
    <mergeCell ref="M129:M130"/>
    <mergeCell ref="AG131:AG135"/>
    <mergeCell ref="AH131:AH135"/>
    <mergeCell ref="Q129:Q130"/>
    <mergeCell ref="H129:H130"/>
    <mergeCell ref="R129:R130"/>
    <mergeCell ref="AA138:AA139"/>
    <mergeCell ref="AB138:AB139"/>
    <mergeCell ref="AC138:AC139"/>
    <mergeCell ref="AG110:AG114"/>
    <mergeCell ref="Z129:Z130"/>
    <mergeCell ref="AH71:AH75"/>
    <mergeCell ref="AC108:AC109"/>
    <mergeCell ref="H117:N117"/>
    <mergeCell ref="Y129:Y130"/>
    <mergeCell ref="J129:J130"/>
    <mergeCell ref="Q69:Q70"/>
    <mergeCell ref="A106:J106"/>
    <mergeCell ref="L78:L79"/>
    <mergeCell ref="M78:M79"/>
    <mergeCell ref="N78:N79"/>
    <mergeCell ref="O78:O79"/>
    <mergeCell ref="P78:P79"/>
    <mergeCell ref="Q78:Q79"/>
    <mergeCell ref="R78:R79"/>
    <mergeCell ref="Q99:Q100"/>
    <mergeCell ref="R99:R100"/>
    <mergeCell ref="S99:S100"/>
    <mergeCell ref="P117:X117"/>
    <mergeCell ref="Z117:AG117"/>
    <mergeCell ref="AH99:AH100"/>
    <mergeCell ref="K78:K79"/>
    <mergeCell ref="S91:AI97"/>
    <mergeCell ref="Z78:Z79"/>
    <mergeCell ref="J71:J75"/>
    <mergeCell ref="I83:I84"/>
    <mergeCell ref="AD76:AS76"/>
    <mergeCell ref="AS80:AS84"/>
    <mergeCell ref="H113:H114"/>
    <mergeCell ref="I113:I114"/>
    <mergeCell ref="H104:H105"/>
    <mergeCell ref="AD106:AS106"/>
    <mergeCell ref="AG99:AG100"/>
    <mergeCell ref="AA129:AA130"/>
    <mergeCell ref="A115:J115"/>
    <mergeCell ref="C121:G121"/>
    <mergeCell ref="C122:G122"/>
    <mergeCell ref="C128:G128"/>
    <mergeCell ref="C124:G124"/>
    <mergeCell ref="C125:G125"/>
    <mergeCell ref="AF103:AF105"/>
    <mergeCell ref="AB99:AB100"/>
    <mergeCell ref="AG101:AG105"/>
    <mergeCell ref="AD99:AE100"/>
    <mergeCell ref="AG129:AG130"/>
    <mergeCell ref="AH129:AH130"/>
    <mergeCell ref="K115:AC115"/>
    <mergeCell ref="AK129:AK130"/>
    <mergeCell ref="AH110:AH114"/>
    <mergeCell ref="O129:O130"/>
    <mergeCell ref="P129:P130"/>
    <mergeCell ref="AD110:AE110"/>
    <mergeCell ref="AE103:AE105"/>
    <mergeCell ref="L99:L100"/>
    <mergeCell ref="K106:AC106"/>
    <mergeCell ref="A117:F117"/>
    <mergeCell ref="AH108:AH109"/>
    <mergeCell ref="AI108:AI109"/>
    <mergeCell ref="AJ108:AJ109"/>
    <mergeCell ref="AK108:AK109"/>
    <mergeCell ref="J108:J109"/>
    <mergeCell ref="K108:K109"/>
    <mergeCell ref="L108:L109"/>
    <mergeCell ref="M108:M109"/>
    <mergeCell ref="N108:N109"/>
    <mergeCell ref="AM110:AM114"/>
    <mergeCell ref="AQ101:AQ105"/>
    <mergeCell ref="AN110:AN114"/>
    <mergeCell ref="AO110:AO114"/>
    <mergeCell ref="AR110:AR114"/>
    <mergeCell ref="AS110:AS114"/>
    <mergeCell ref="AF112:AF114"/>
    <mergeCell ref="AK101:AK105"/>
    <mergeCell ref="AD41:AE41"/>
    <mergeCell ref="AS41:AS45"/>
    <mergeCell ref="N92:R93"/>
    <mergeCell ref="I74:I75"/>
    <mergeCell ref="A76:J76"/>
    <mergeCell ref="K76:AC76"/>
    <mergeCell ref="A87:F87"/>
    <mergeCell ref="H87:N87"/>
    <mergeCell ref="P87:X87"/>
    <mergeCell ref="AF99:AF100"/>
    <mergeCell ref="J99:J100"/>
    <mergeCell ref="M99:M100"/>
    <mergeCell ref="A99:B105"/>
    <mergeCell ref="C99:G99"/>
    <mergeCell ref="H99:H100"/>
    <mergeCell ref="C98:G98"/>
    <mergeCell ref="I99:I100"/>
    <mergeCell ref="AD101:AE101"/>
    <mergeCell ref="X99:X100"/>
    <mergeCell ref="Y99:Y100"/>
    <mergeCell ref="C91:G91"/>
    <mergeCell ref="J101:J105"/>
    <mergeCell ref="S78:S79"/>
    <mergeCell ref="T78:T79"/>
    <mergeCell ref="U78:U79"/>
    <mergeCell ref="V78:V79"/>
    <mergeCell ref="AD46:AS46"/>
    <mergeCell ref="AR41:AR45"/>
    <mergeCell ref="AS101:AS105"/>
    <mergeCell ref="L69:L70"/>
    <mergeCell ref="X69:X70"/>
    <mergeCell ref="Q39:Q40"/>
    <mergeCell ref="K46:AC46"/>
    <mergeCell ref="T99:T100"/>
    <mergeCell ref="AD55:AS55"/>
    <mergeCell ref="AO50:AO54"/>
    <mergeCell ref="AF39:AF40"/>
    <mergeCell ref="AF43:AF45"/>
    <mergeCell ref="H74:H75"/>
    <mergeCell ref="AD69:AE70"/>
    <mergeCell ref="AS50:AS54"/>
    <mergeCell ref="H53:H54"/>
    <mergeCell ref="R69:R70"/>
    <mergeCell ref="S69:S70"/>
    <mergeCell ref="A85:J85"/>
    <mergeCell ref="K85:AC85"/>
    <mergeCell ref="AE82:AE84"/>
    <mergeCell ref="Z87:AG87"/>
    <mergeCell ref="AJ69:AJ70"/>
    <mergeCell ref="AM41:AM45"/>
    <mergeCell ref="W78:W79"/>
    <mergeCell ref="X78:X79"/>
    <mergeCell ref="Y78:Y79"/>
    <mergeCell ref="J78:J79"/>
    <mergeCell ref="AF82:AF84"/>
    <mergeCell ref="AA78:AA79"/>
    <mergeCell ref="AB78:AB79"/>
    <mergeCell ref="AC78:AC79"/>
    <mergeCell ref="AG78:AG79"/>
    <mergeCell ref="AR71:AR75"/>
    <mergeCell ref="AS69:AS70"/>
    <mergeCell ref="AD51:AE51"/>
    <mergeCell ref="AH69:AH70"/>
    <mergeCell ref="P339:P340"/>
    <mergeCell ref="S339:S340"/>
    <mergeCell ref="AD78:AE79"/>
    <mergeCell ref="AF78:AF79"/>
    <mergeCell ref="AF48:AF49"/>
    <mergeCell ref="AG48:AG49"/>
    <mergeCell ref="AH48:AH49"/>
    <mergeCell ref="AL69:AR69"/>
    <mergeCell ref="K69:K70"/>
    <mergeCell ref="W99:W100"/>
    <mergeCell ref="AP71:AP75"/>
    <mergeCell ref="AQ71:AQ75"/>
    <mergeCell ref="AM71:AM75"/>
    <mergeCell ref="Z99:Z100"/>
    <mergeCell ref="AC99:AC100"/>
    <mergeCell ref="K99:K100"/>
    <mergeCell ref="O99:O100"/>
    <mergeCell ref="P99:P100"/>
    <mergeCell ref="AE52:AE54"/>
    <mergeCell ref="AD71:AE71"/>
    <mergeCell ref="AG71:AG75"/>
    <mergeCell ref="AA99:AA100"/>
    <mergeCell ref="AN97:AS97"/>
    <mergeCell ref="AN71:AN75"/>
    <mergeCell ref="AO71:AO75"/>
    <mergeCell ref="AF69:AF70"/>
    <mergeCell ref="AF73:AF75"/>
    <mergeCell ref="AJ50:AJ54"/>
    <mergeCell ref="AK50:AK54"/>
    <mergeCell ref="AJ71:AJ75"/>
    <mergeCell ref="AP50:AP54"/>
    <mergeCell ref="AN93:AS93"/>
    <mergeCell ref="C399:G399"/>
    <mergeCell ref="Q399:Q400"/>
    <mergeCell ref="R399:R400"/>
    <mergeCell ref="P399:P400"/>
    <mergeCell ref="AB489:AB490"/>
    <mergeCell ref="I404:I405"/>
    <mergeCell ref="J410:J414"/>
    <mergeCell ref="P417:X417"/>
    <mergeCell ref="AD81:AE81"/>
    <mergeCell ref="C97:G97"/>
    <mergeCell ref="T399:T400"/>
    <mergeCell ref="U399:U400"/>
    <mergeCell ref="V399:V400"/>
    <mergeCell ref="W399:W400"/>
    <mergeCell ref="X399:X400"/>
    <mergeCell ref="AI441:AI442"/>
    <mergeCell ref="K459:K460"/>
    <mergeCell ref="L459:L460"/>
    <mergeCell ref="M459:M460"/>
    <mergeCell ref="N459:N460"/>
    <mergeCell ref="S451:AI457"/>
    <mergeCell ref="V459:V460"/>
    <mergeCell ref="AI411:AI412"/>
    <mergeCell ref="AI413:AI414"/>
    <mergeCell ref="I434:I435"/>
    <mergeCell ref="AP41:AP45"/>
    <mergeCell ref="C335:G335"/>
    <mergeCell ref="C336:G336"/>
    <mergeCell ref="C337:G337"/>
    <mergeCell ref="C366:G366"/>
    <mergeCell ref="C361:G361"/>
    <mergeCell ref="A346:J346"/>
    <mergeCell ref="K346:AC346"/>
    <mergeCell ref="AD346:AS346"/>
    <mergeCell ref="R339:R340"/>
    <mergeCell ref="AK339:AK340"/>
    <mergeCell ref="AF339:AF340"/>
    <mergeCell ref="AC339:AC340"/>
    <mergeCell ref="AD339:AE340"/>
    <mergeCell ref="AG339:AG340"/>
    <mergeCell ref="S331:AI337"/>
    <mergeCell ref="C332:G332"/>
    <mergeCell ref="N332:R333"/>
    <mergeCell ref="C363:G363"/>
    <mergeCell ref="C364:G364"/>
    <mergeCell ref="C365:G365"/>
    <mergeCell ref="AO341:AO345"/>
    <mergeCell ref="M348:M349"/>
    <mergeCell ref="N348:N349"/>
    <mergeCell ref="O348:O349"/>
    <mergeCell ref="L339:L340"/>
    <mergeCell ref="W348:W349"/>
    <mergeCell ref="X348:X349"/>
    <mergeCell ref="N339:N340"/>
    <mergeCell ref="AQ341:AQ345"/>
    <mergeCell ref="AM341:AM345"/>
    <mergeCell ref="AM350:AM354"/>
    <mergeCell ref="L429:L430"/>
    <mergeCell ref="M429:M430"/>
    <mergeCell ref="N429:N430"/>
    <mergeCell ref="O399:O400"/>
    <mergeCell ref="AD410:AE410"/>
    <mergeCell ref="AG410:AG414"/>
    <mergeCell ref="A445:J445"/>
    <mergeCell ref="K445:AC445"/>
    <mergeCell ref="AI507:AQ507"/>
    <mergeCell ref="A496:J496"/>
    <mergeCell ref="AK500:AK504"/>
    <mergeCell ref="AL500:AL504"/>
    <mergeCell ref="AN487:AS487"/>
    <mergeCell ref="AS489:AS490"/>
    <mergeCell ref="AJ491:AJ495"/>
    <mergeCell ref="A429:B435"/>
    <mergeCell ref="C429:G429"/>
    <mergeCell ref="H429:H430"/>
    <mergeCell ref="I429:I430"/>
    <mergeCell ref="AD436:AS436"/>
    <mergeCell ref="AH401:AH405"/>
    <mergeCell ref="AH459:AH460"/>
    <mergeCell ref="AG459:AG460"/>
    <mergeCell ref="AI503:AI504"/>
    <mergeCell ref="AI417:AQ417"/>
    <mergeCell ref="AH429:AH430"/>
    <mergeCell ref="W408:W409"/>
    <mergeCell ref="X408:X409"/>
    <mergeCell ref="AS408:AS409"/>
    <mergeCell ref="AJ408:AJ409"/>
    <mergeCell ref="AL408:AR408"/>
    <mergeCell ref="Y408:Y409"/>
    <mergeCell ref="C607:G607"/>
    <mergeCell ref="H567:N567"/>
    <mergeCell ref="N572:R573"/>
    <mergeCell ref="A567:F567"/>
    <mergeCell ref="C486:G486"/>
    <mergeCell ref="J461:J465"/>
    <mergeCell ref="AJ470:AJ474"/>
    <mergeCell ref="AK470:AK474"/>
    <mergeCell ref="AN483:AS483"/>
    <mergeCell ref="AJ489:AJ490"/>
    <mergeCell ref="AK489:AK490"/>
    <mergeCell ref="C487:G487"/>
    <mergeCell ref="C577:G577"/>
    <mergeCell ref="C578:G578"/>
    <mergeCell ref="C573:G573"/>
    <mergeCell ref="P579:P580"/>
    <mergeCell ref="C605:G605"/>
    <mergeCell ref="K586:AC586"/>
    <mergeCell ref="A565:J565"/>
    <mergeCell ref="C601:G601"/>
    <mergeCell ref="H579:H580"/>
    <mergeCell ref="S579:S580"/>
    <mergeCell ref="AL491:AL495"/>
    <mergeCell ref="AG470:AG474"/>
    <mergeCell ref="A477:F477"/>
    <mergeCell ref="C482:G482"/>
    <mergeCell ref="N482:R483"/>
    <mergeCell ref="K579:K580"/>
    <mergeCell ref="AM500:AM504"/>
    <mergeCell ref="AN500:AN504"/>
    <mergeCell ref="P498:P499"/>
    <mergeCell ref="Q498:Q499"/>
    <mergeCell ref="C608:G608"/>
    <mergeCell ref="N609:N610"/>
    <mergeCell ref="AI612:AI613"/>
    <mergeCell ref="AG609:AG610"/>
    <mergeCell ref="AF639:AF640"/>
    <mergeCell ref="AH710:AH714"/>
    <mergeCell ref="AL609:AR609"/>
    <mergeCell ref="AK611:AK615"/>
    <mergeCell ref="S661:AI667"/>
    <mergeCell ref="AI627:AQ627"/>
    <mergeCell ref="J620:J624"/>
    <mergeCell ref="AB639:AB640"/>
    <mergeCell ref="AM611:AM615"/>
    <mergeCell ref="AF613:AF615"/>
    <mergeCell ref="AJ611:AJ615"/>
    <mergeCell ref="U609:U610"/>
    <mergeCell ref="AP611:AP615"/>
    <mergeCell ref="K646:AC646"/>
    <mergeCell ref="V609:V610"/>
    <mergeCell ref="AJ609:AJ610"/>
    <mergeCell ref="J701:J705"/>
    <mergeCell ref="AD701:AE701"/>
    <mergeCell ref="AA609:AA610"/>
    <mergeCell ref="AK609:AK610"/>
    <mergeCell ref="Y609:Y610"/>
    <mergeCell ref="Z609:Z610"/>
    <mergeCell ref="AD611:AE611"/>
    <mergeCell ref="A646:J646"/>
    <mergeCell ref="A609:B615"/>
    <mergeCell ref="K609:K610"/>
    <mergeCell ref="O609:O610"/>
    <mergeCell ref="AI639:AI640"/>
    <mergeCell ref="AN637:AS637"/>
    <mergeCell ref="I639:I640"/>
    <mergeCell ref="H639:H640"/>
    <mergeCell ref="X639:X640"/>
    <mergeCell ref="I614:I615"/>
    <mergeCell ref="A627:F627"/>
    <mergeCell ref="AD620:AE620"/>
    <mergeCell ref="A639:B645"/>
    <mergeCell ref="AJ641:AJ645"/>
    <mergeCell ref="M639:M640"/>
    <mergeCell ref="N639:N640"/>
    <mergeCell ref="O639:O640"/>
    <mergeCell ref="P639:P640"/>
    <mergeCell ref="Q639:Q640"/>
    <mergeCell ref="R639:R640"/>
    <mergeCell ref="AJ639:AJ640"/>
    <mergeCell ref="AK639:AK640"/>
    <mergeCell ref="J639:J640"/>
    <mergeCell ref="AK618:AK619"/>
    <mergeCell ref="AJ620:AJ624"/>
    <mergeCell ref="AS620:AS624"/>
    <mergeCell ref="AD621:AE621"/>
    <mergeCell ref="AE622:AE624"/>
    <mergeCell ref="AM620:AM624"/>
    <mergeCell ref="A616:J616"/>
    <mergeCell ref="AN611:AN615"/>
    <mergeCell ref="AG611:AG615"/>
    <mergeCell ref="I644:I645"/>
    <mergeCell ref="K639:K640"/>
    <mergeCell ref="AF643:AF645"/>
    <mergeCell ref="C637:G637"/>
    <mergeCell ref="AN641:AN645"/>
    <mergeCell ref="C638:G638"/>
    <mergeCell ref="H657:N657"/>
    <mergeCell ref="I669:I670"/>
    <mergeCell ref="J669:J670"/>
    <mergeCell ref="K669:K670"/>
    <mergeCell ref="X669:X670"/>
    <mergeCell ref="Z669:Z670"/>
    <mergeCell ref="AA669:AA670"/>
    <mergeCell ref="AB669:AB670"/>
    <mergeCell ref="AD669:AE670"/>
    <mergeCell ref="K648:K649"/>
    <mergeCell ref="L648:L649"/>
    <mergeCell ref="A657:F657"/>
    <mergeCell ref="H644:H645"/>
    <mergeCell ref="P657:X657"/>
    <mergeCell ref="Z657:AG657"/>
    <mergeCell ref="AA648:AA649"/>
    <mergeCell ref="Z648:Z649"/>
    <mergeCell ref="I653:I654"/>
    <mergeCell ref="J650:J654"/>
    <mergeCell ref="A655:J655"/>
    <mergeCell ref="K655:AC655"/>
    <mergeCell ref="AD655:AS655"/>
    <mergeCell ref="C661:G661"/>
    <mergeCell ref="AH648:AH649"/>
    <mergeCell ref="AI648:AI649"/>
    <mergeCell ref="AJ650:AJ654"/>
    <mergeCell ref="AO650:AO654"/>
    <mergeCell ref="C648:G648"/>
    <mergeCell ref="H648:H649"/>
    <mergeCell ref="I648:I649"/>
    <mergeCell ref="J648:J649"/>
    <mergeCell ref="C668:G668"/>
    <mergeCell ref="P477:X477"/>
    <mergeCell ref="AO461:AO465"/>
    <mergeCell ref="AI477:AQ477"/>
    <mergeCell ref="AF463:AF465"/>
    <mergeCell ref="AS528:AS529"/>
    <mergeCell ref="AI464:AI465"/>
    <mergeCell ref="AI471:AI472"/>
    <mergeCell ref="AI462:AI463"/>
    <mergeCell ref="AJ468:AJ469"/>
    <mergeCell ref="AK468:AK469"/>
    <mergeCell ref="C483:G483"/>
    <mergeCell ref="C484:G484"/>
    <mergeCell ref="L579:L580"/>
    <mergeCell ref="M579:M580"/>
    <mergeCell ref="Q618:Q619"/>
    <mergeCell ref="R618:R619"/>
    <mergeCell ref="C588:G588"/>
    <mergeCell ref="H588:H589"/>
    <mergeCell ref="I588:I589"/>
    <mergeCell ref="J588:J589"/>
    <mergeCell ref="K588:K589"/>
    <mergeCell ref="L588:L589"/>
    <mergeCell ref="M588:M589"/>
    <mergeCell ref="S618:S619"/>
    <mergeCell ref="A597:F597"/>
    <mergeCell ref="L609:L610"/>
    <mergeCell ref="H614:H615"/>
    <mergeCell ref="C639:G639"/>
    <mergeCell ref="H609:H610"/>
    <mergeCell ref="I609:I610"/>
    <mergeCell ref="AG468:AG469"/>
    <mergeCell ref="H468:H469"/>
    <mergeCell ref="I468:I469"/>
    <mergeCell ref="J468:J469"/>
    <mergeCell ref="AL470:AL474"/>
    <mergeCell ref="K468:K469"/>
    <mergeCell ref="L468:L469"/>
    <mergeCell ref="M468:M469"/>
    <mergeCell ref="N468:N469"/>
    <mergeCell ref="U468:U469"/>
    <mergeCell ref="AO470:AO474"/>
    <mergeCell ref="AP470:AP474"/>
    <mergeCell ref="AQ470:AQ474"/>
    <mergeCell ref="AR470:AR474"/>
    <mergeCell ref="AC579:AC580"/>
    <mergeCell ref="W519:W520"/>
    <mergeCell ref="X519:X520"/>
    <mergeCell ref="AI501:AI502"/>
    <mergeCell ref="S558:S559"/>
    <mergeCell ref="AL498:AR498"/>
    <mergeCell ref="AL468:AR468"/>
    <mergeCell ref="R468:R469"/>
    <mergeCell ref="AJ519:AJ520"/>
    <mergeCell ref="AI494:AI495"/>
    <mergeCell ref="AI489:AI490"/>
    <mergeCell ref="AM470:AM474"/>
    <mergeCell ref="AN470:AN474"/>
    <mergeCell ref="AP500:AP504"/>
    <mergeCell ref="S528:S529"/>
    <mergeCell ref="T528:T529"/>
    <mergeCell ref="U528:U529"/>
    <mergeCell ref="W528:W529"/>
    <mergeCell ref="AO521:AO525"/>
    <mergeCell ref="H593:H594"/>
    <mergeCell ref="Z549:Z550"/>
    <mergeCell ref="AG491:AG495"/>
    <mergeCell ref="AQ401:AQ405"/>
    <mergeCell ref="AE412:AE414"/>
    <mergeCell ref="AH410:AH414"/>
    <mergeCell ref="AH440:AH444"/>
    <mergeCell ref="J549:J550"/>
    <mergeCell ref="I413:I414"/>
    <mergeCell ref="J401:J405"/>
    <mergeCell ref="I464:I465"/>
    <mergeCell ref="A415:J415"/>
    <mergeCell ref="K415:AC415"/>
    <mergeCell ref="AL401:AL405"/>
    <mergeCell ref="V519:V520"/>
    <mergeCell ref="AJ549:AJ550"/>
    <mergeCell ref="AK549:AK550"/>
    <mergeCell ref="AL549:AR549"/>
    <mergeCell ref="J500:J504"/>
    <mergeCell ref="H413:H414"/>
    <mergeCell ref="Z459:Z460"/>
    <mergeCell ref="AI404:AI405"/>
    <mergeCell ref="AB528:AB529"/>
    <mergeCell ref="AG500:AG504"/>
    <mergeCell ref="AH500:AH504"/>
    <mergeCell ref="V528:V529"/>
    <mergeCell ref="X528:X529"/>
    <mergeCell ref="Y528:Y529"/>
    <mergeCell ref="Z528:Z529"/>
    <mergeCell ref="U498:U499"/>
    <mergeCell ref="V498:V499"/>
    <mergeCell ref="C468:G468"/>
    <mergeCell ref="H353:H354"/>
    <mergeCell ref="AG371:AG375"/>
    <mergeCell ref="V378:V379"/>
    <mergeCell ref="W378:W379"/>
    <mergeCell ref="A339:B345"/>
    <mergeCell ref="C339:G339"/>
    <mergeCell ref="H339:H340"/>
    <mergeCell ref="I344:I345"/>
    <mergeCell ref="O339:O340"/>
    <mergeCell ref="M339:M340"/>
    <mergeCell ref="Q339:Q340"/>
    <mergeCell ref="H344:H345"/>
    <mergeCell ref="I353:I354"/>
    <mergeCell ref="AI357:AQ357"/>
    <mergeCell ref="A355:J355"/>
    <mergeCell ref="K355:AC355"/>
    <mergeCell ref="AN350:AN354"/>
    <mergeCell ref="AD376:AS376"/>
    <mergeCell ref="AL339:AR339"/>
    <mergeCell ref="AJ339:AJ340"/>
    <mergeCell ref="V339:V340"/>
    <mergeCell ref="AD355:AS355"/>
    <mergeCell ref="K339:K340"/>
    <mergeCell ref="AI374:AI375"/>
    <mergeCell ref="W339:W340"/>
    <mergeCell ref="X339:X340"/>
    <mergeCell ref="I348:I349"/>
    <mergeCell ref="J348:J349"/>
    <mergeCell ref="V369:V370"/>
    <mergeCell ref="AI348:AI349"/>
    <mergeCell ref="AJ348:AJ349"/>
    <mergeCell ref="C368:G368"/>
    <mergeCell ref="C334:G334"/>
    <mergeCell ref="I369:I370"/>
    <mergeCell ref="AS369:AS370"/>
    <mergeCell ref="H374:H375"/>
    <mergeCell ref="J371:J375"/>
    <mergeCell ref="AN337:AS337"/>
    <mergeCell ref="AE322:AE324"/>
    <mergeCell ref="C333:G333"/>
    <mergeCell ref="C331:G331"/>
    <mergeCell ref="I339:I340"/>
    <mergeCell ref="J339:J340"/>
    <mergeCell ref="J341:J345"/>
    <mergeCell ref="AN333:AS333"/>
    <mergeCell ref="A325:J325"/>
    <mergeCell ref="K325:AC325"/>
    <mergeCell ref="AD325:AS325"/>
    <mergeCell ref="AD341:AE341"/>
    <mergeCell ref="AM371:AM375"/>
    <mergeCell ref="K348:K349"/>
    <mergeCell ref="AS348:AS349"/>
    <mergeCell ref="C348:G348"/>
    <mergeCell ref="H348:H349"/>
    <mergeCell ref="AF348:AF349"/>
    <mergeCell ref="V348:V349"/>
    <mergeCell ref="C338:G338"/>
    <mergeCell ref="AP350:AP354"/>
    <mergeCell ref="AO350:AO354"/>
    <mergeCell ref="AD351:AE351"/>
    <mergeCell ref="AE352:AE354"/>
    <mergeCell ref="AF369:AF370"/>
    <mergeCell ref="AG348:AG349"/>
    <mergeCell ref="AH348:AH349"/>
    <mergeCell ref="J350:J354"/>
    <mergeCell ref="AD350:AE350"/>
    <mergeCell ref="AG350:AG354"/>
    <mergeCell ref="AJ350:AJ354"/>
    <mergeCell ref="AK350:AK354"/>
    <mergeCell ref="AL350:AL354"/>
    <mergeCell ref="AH341:AH345"/>
    <mergeCell ref="AP341:AP345"/>
    <mergeCell ref="AR341:AR345"/>
    <mergeCell ref="P327:X327"/>
    <mergeCell ref="J318:J319"/>
    <mergeCell ref="K318:K319"/>
    <mergeCell ref="L318:L319"/>
    <mergeCell ref="M318:M319"/>
    <mergeCell ref="AR320:AR324"/>
    <mergeCell ref="AL341:AL345"/>
    <mergeCell ref="AQ320:AQ324"/>
    <mergeCell ref="AI342:AI343"/>
    <mergeCell ref="Q348:Q349"/>
    <mergeCell ref="R348:R349"/>
    <mergeCell ref="S348:S349"/>
    <mergeCell ref="T348:T349"/>
    <mergeCell ref="U348:U349"/>
    <mergeCell ref="A326:AS326"/>
    <mergeCell ref="A347:AS347"/>
    <mergeCell ref="Y348:Y349"/>
    <mergeCell ref="Z348:Z349"/>
    <mergeCell ref="AA348:AA349"/>
    <mergeCell ref="AB348:AB349"/>
    <mergeCell ref="AC348:AC349"/>
    <mergeCell ref="AD348:AE349"/>
    <mergeCell ref="AB339:AB340"/>
    <mergeCell ref="AP320:AP324"/>
    <mergeCell ref="AI314:AI315"/>
    <mergeCell ref="S301:AI307"/>
    <mergeCell ref="AK320:AK324"/>
    <mergeCell ref="AL320:AL324"/>
    <mergeCell ref="AS320:AS324"/>
    <mergeCell ref="AD311:AE311"/>
    <mergeCell ref="AG311:AG315"/>
    <mergeCell ref="Q309:Q310"/>
    <mergeCell ref="AK309:AK310"/>
    <mergeCell ref="Z309:Z310"/>
    <mergeCell ref="AA309:AA310"/>
    <mergeCell ref="X309:X310"/>
    <mergeCell ref="V309:V310"/>
    <mergeCell ref="K316:AC316"/>
    <mergeCell ref="AM311:AM315"/>
    <mergeCell ref="AH309:AH310"/>
    <mergeCell ref="AP311:AP315"/>
    <mergeCell ref="AN303:AS303"/>
    <mergeCell ref="K309:K310"/>
    <mergeCell ref="L309:L310"/>
    <mergeCell ref="A317:AS317"/>
    <mergeCell ref="AI318:AI319"/>
    <mergeCell ref="S309:S310"/>
    <mergeCell ref="I309:I310"/>
    <mergeCell ref="AS309:AS310"/>
    <mergeCell ref="J311:J315"/>
    <mergeCell ref="H314:H315"/>
    <mergeCell ref="I314:I315"/>
    <mergeCell ref="H318:H319"/>
    <mergeCell ref="C305:G305"/>
    <mergeCell ref="C306:G306"/>
    <mergeCell ref="AL71:AL75"/>
    <mergeCell ref="AG80:AG84"/>
    <mergeCell ref="AJ80:AJ84"/>
    <mergeCell ref="AK80:AK84"/>
    <mergeCell ref="AP80:AP84"/>
    <mergeCell ref="AQ80:AQ84"/>
    <mergeCell ref="AK71:AK75"/>
    <mergeCell ref="C308:G308"/>
    <mergeCell ref="C275:G275"/>
    <mergeCell ref="C276:G276"/>
    <mergeCell ref="I284:I285"/>
    <mergeCell ref="A286:J286"/>
    <mergeCell ref="I293:I294"/>
    <mergeCell ref="H323:H324"/>
    <mergeCell ref="C309:G309"/>
    <mergeCell ref="A279:B285"/>
    <mergeCell ref="R279:R280"/>
    <mergeCell ref="AA279:AA280"/>
    <mergeCell ref="J279:J280"/>
    <mergeCell ref="A309:B315"/>
    <mergeCell ref="M309:M310"/>
    <mergeCell ref="N309:N310"/>
    <mergeCell ref="O309:O310"/>
    <mergeCell ref="P309:P310"/>
    <mergeCell ref="C318:G318"/>
    <mergeCell ref="S279:S280"/>
    <mergeCell ref="H284:H285"/>
    <mergeCell ref="U279:U280"/>
    <mergeCell ref="J320:J324"/>
    <mergeCell ref="Y279:Y280"/>
    <mergeCell ref="O279:O280"/>
    <mergeCell ref="L279:L280"/>
    <mergeCell ref="T69:T70"/>
    <mergeCell ref="U69:U70"/>
    <mergeCell ref="V69:V70"/>
    <mergeCell ref="P69:P70"/>
    <mergeCell ref="AH80:AH84"/>
    <mergeCell ref="N69:N70"/>
    <mergeCell ref="W69:W70"/>
    <mergeCell ref="AI74:AI75"/>
    <mergeCell ref="AI81:AI82"/>
    <mergeCell ref="AI83:AI84"/>
    <mergeCell ref="C78:G78"/>
    <mergeCell ref="A57:F57"/>
    <mergeCell ref="H57:N57"/>
    <mergeCell ref="AG69:AG70"/>
    <mergeCell ref="AI48:AI49"/>
    <mergeCell ref="AJ48:AJ49"/>
    <mergeCell ref="A48:B54"/>
    <mergeCell ref="AI57:AQ57"/>
    <mergeCell ref="AN63:AS63"/>
    <mergeCell ref="AS48:AS49"/>
    <mergeCell ref="J80:J84"/>
    <mergeCell ref="AM80:AM84"/>
    <mergeCell ref="C64:G64"/>
    <mergeCell ref="C65:G65"/>
    <mergeCell ref="O69:O70"/>
    <mergeCell ref="Y69:Y70"/>
    <mergeCell ref="Z69:Z70"/>
    <mergeCell ref="AN80:AN84"/>
    <mergeCell ref="AO80:AO84"/>
    <mergeCell ref="M69:M70"/>
    <mergeCell ref="AA69:AA70"/>
    <mergeCell ref="AB69:AB70"/>
    <mergeCell ref="AL48:AR48"/>
    <mergeCell ref="H83:H84"/>
    <mergeCell ref="AH230:AH234"/>
    <mergeCell ref="N39:N40"/>
    <mergeCell ref="Z39:Z40"/>
    <mergeCell ref="H78:H79"/>
    <mergeCell ref="I78:I79"/>
    <mergeCell ref="I53:I54"/>
    <mergeCell ref="C123:G123"/>
    <mergeCell ref="C96:G96"/>
    <mergeCell ref="I104:I105"/>
    <mergeCell ref="AO41:AO45"/>
    <mergeCell ref="AN41:AN45"/>
    <mergeCell ref="AJ110:AJ114"/>
    <mergeCell ref="AP110:AP114"/>
    <mergeCell ref="AQ110:AQ114"/>
    <mergeCell ref="J230:J234"/>
    <mergeCell ref="C95:G95"/>
    <mergeCell ref="AI99:AI100"/>
    <mergeCell ref="AD111:AE111"/>
    <mergeCell ref="AQ50:AQ54"/>
    <mergeCell ref="AB48:AB49"/>
    <mergeCell ref="AR80:AR84"/>
    <mergeCell ref="AE43:AE45"/>
    <mergeCell ref="AL80:AL84"/>
    <mergeCell ref="AJ99:AJ100"/>
    <mergeCell ref="Y39:Y40"/>
    <mergeCell ref="AD42:AE42"/>
    <mergeCell ref="AQ41:AQ45"/>
    <mergeCell ref="O48:O49"/>
    <mergeCell ref="N48:N49"/>
    <mergeCell ref="AC69:AC70"/>
    <mergeCell ref="C1:G1"/>
    <mergeCell ref="C2:G2"/>
    <mergeCell ref="C3:G3"/>
    <mergeCell ref="C4:G4"/>
    <mergeCell ref="C5:G5"/>
    <mergeCell ref="C6:G6"/>
    <mergeCell ref="C7:G7"/>
    <mergeCell ref="C9:G9"/>
    <mergeCell ref="H9:H10"/>
    <mergeCell ref="I9:I10"/>
    <mergeCell ref="T9:T10"/>
    <mergeCell ref="U9:U10"/>
    <mergeCell ref="AB9:AB10"/>
    <mergeCell ref="AC9:AC10"/>
    <mergeCell ref="AD9:AE10"/>
    <mergeCell ref="Y9:Y10"/>
    <mergeCell ref="K9:K10"/>
    <mergeCell ref="S1:AI7"/>
    <mergeCell ref="AH9:AH10"/>
    <mergeCell ref="AI9:AI10"/>
    <mergeCell ref="R9:R10"/>
    <mergeCell ref="S9:S10"/>
    <mergeCell ref="N2:R3"/>
    <mergeCell ref="C8:G8"/>
    <mergeCell ref="M9:M10"/>
    <mergeCell ref="O9:O10"/>
    <mergeCell ref="P9:P10"/>
    <mergeCell ref="X9:X10"/>
    <mergeCell ref="N9:N10"/>
    <mergeCell ref="Q9:Q10"/>
    <mergeCell ref="AA9:AA10"/>
    <mergeCell ref="AG9:AG10"/>
    <mergeCell ref="Z9:Z10"/>
    <mergeCell ref="AL50:AL54"/>
    <mergeCell ref="AM50:AM54"/>
    <mergeCell ref="AN50:AN54"/>
    <mergeCell ref="AO11:AO15"/>
    <mergeCell ref="AP11:AP15"/>
    <mergeCell ref="S39:S40"/>
    <mergeCell ref="AS39:AS40"/>
    <mergeCell ref="A16:J16"/>
    <mergeCell ref="K16:AC16"/>
    <mergeCell ref="AD16:AS16"/>
    <mergeCell ref="AF9:AF10"/>
    <mergeCell ref="AF13:AF15"/>
    <mergeCell ref="H14:H15"/>
    <mergeCell ref="V9:V10"/>
    <mergeCell ref="W9:W10"/>
    <mergeCell ref="AS9:AS10"/>
    <mergeCell ref="J11:J15"/>
    <mergeCell ref="C38:G38"/>
    <mergeCell ref="I44:I45"/>
    <mergeCell ref="AF18:AF19"/>
    <mergeCell ref="AG18:AG19"/>
    <mergeCell ref="J9:J10"/>
    <mergeCell ref="AP20:AP24"/>
    <mergeCell ref="A39:B45"/>
    <mergeCell ref="AC48:AC49"/>
    <mergeCell ref="AJ20:AJ24"/>
    <mergeCell ref="AQ11:AQ15"/>
    <mergeCell ref="AR11:AR15"/>
    <mergeCell ref="AJ18:AJ19"/>
    <mergeCell ref="AK18:AK19"/>
    <mergeCell ref="AK48:AK49"/>
    <mergeCell ref="C35:G35"/>
    <mergeCell ref="S31:AI37"/>
    <mergeCell ref="C37:G37"/>
    <mergeCell ref="H23:H24"/>
    <mergeCell ref="N32:R33"/>
    <mergeCell ref="C33:G33"/>
    <mergeCell ref="I23:I24"/>
    <mergeCell ref="AD20:AE20"/>
    <mergeCell ref="AG20:AG24"/>
    <mergeCell ref="H27:N27"/>
    <mergeCell ref="P27:X27"/>
    <mergeCell ref="L18:L19"/>
    <mergeCell ref="M18:M19"/>
    <mergeCell ref="N18:N19"/>
    <mergeCell ref="Z27:AG27"/>
    <mergeCell ref="AD25:AS25"/>
    <mergeCell ref="J20:J24"/>
    <mergeCell ref="T18:T19"/>
    <mergeCell ref="C36:G36"/>
    <mergeCell ref="AS18:AS19"/>
    <mergeCell ref="AI18:AI19"/>
    <mergeCell ref="A26:AS26"/>
    <mergeCell ref="A18:B24"/>
    <mergeCell ref="C61:G61"/>
    <mergeCell ref="C62:G62"/>
    <mergeCell ref="C63:G63"/>
    <mergeCell ref="AL9:AR9"/>
    <mergeCell ref="AE13:AE15"/>
    <mergeCell ref="AD12:AE12"/>
    <mergeCell ref="AR20:AR24"/>
    <mergeCell ref="O18:O19"/>
    <mergeCell ref="P18:P19"/>
    <mergeCell ref="Q18:Q19"/>
    <mergeCell ref="AJ11:AJ15"/>
    <mergeCell ref="AH11:AH15"/>
    <mergeCell ref="AD21:AE21"/>
    <mergeCell ref="AL11:AL15"/>
    <mergeCell ref="AM11:AM15"/>
    <mergeCell ref="AN11:AN15"/>
    <mergeCell ref="AE22:AE24"/>
    <mergeCell ref="AN20:AN24"/>
    <mergeCell ref="AO20:AO24"/>
    <mergeCell ref="U18:U19"/>
    <mergeCell ref="V18:V19"/>
    <mergeCell ref="W18:W19"/>
    <mergeCell ref="X18:X19"/>
    <mergeCell ref="Y18:Y19"/>
    <mergeCell ref="Z18:Z19"/>
    <mergeCell ref="AA18:AA19"/>
    <mergeCell ref="AB18:AB19"/>
    <mergeCell ref="AI12:AI13"/>
    <mergeCell ref="AI14:AI15"/>
    <mergeCell ref="AI21:AI22"/>
    <mergeCell ref="AI23:AI24"/>
    <mergeCell ref="AC18:AC19"/>
    <mergeCell ref="C39:G39"/>
    <mergeCell ref="H39:H40"/>
    <mergeCell ref="AI27:AQ27"/>
    <mergeCell ref="AI39:AI40"/>
    <mergeCell ref="AJ39:AJ40"/>
    <mergeCell ref="P57:X57"/>
    <mergeCell ref="Z57:AG57"/>
    <mergeCell ref="AH39:AH40"/>
    <mergeCell ref="J39:J40"/>
    <mergeCell ref="X39:X40"/>
    <mergeCell ref="AA39:AA40"/>
    <mergeCell ref="AD39:AE40"/>
    <mergeCell ref="AG50:AG54"/>
    <mergeCell ref="R39:R40"/>
    <mergeCell ref="W39:W40"/>
    <mergeCell ref="AD50:AE50"/>
    <mergeCell ref="Y48:Y49"/>
    <mergeCell ref="Z48:Z49"/>
    <mergeCell ref="AA48:AA49"/>
    <mergeCell ref="K39:K40"/>
    <mergeCell ref="L39:L40"/>
    <mergeCell ref="AN37:AS37"/>
    <mergeCell ref="AD48:AE49"/>
    <mergeCell ref="O39:O40"/>
    <mergeCell ref="U39:U40"/>
    <mergeCell ref="V39:V40"/>
    <mergeCell ref="I48:I49"/>
    <mergeCell ref="J48:J49"/>
    <mergeCell ref="K48:K49"/>
    <mergeCell ref="L48:L49"/>
    <mergeCell ref="M48:M49"/>
    <mergeCell ref="C34:G34"/>
    <mergeCell ref="A9:B15"/>
    <mergeCell ref="I14:I15"/>
    <mergeCell ref="AJ9:AJ10"/>
    <mergeCell ref="AK9:AK10"/>
    <mergeCell ref="C32:G32"/>
    <mergeCell ref="AL20:AL24"/>
    <mergeCell ref="AK11:AK15"/>
    <mergeCell ref="AK20:AK24"/>
    <mergeCell ref="AF22:AF24"/>
    <mergeCell ref="AM20:AM24"/>
    <mergeCell ref="AN33:AS33"/>
    <mergeCell ref="C18:G18"/>
    <mergeCell ref="H18:H19"/>
    <mergeCell ref="I18:I19"/>
    <mergeCell ref="J18:J19"/>
    <mergeCell ref="K18:K19"/>
    <mergeCell ref="A27:F27"/>
    <mergeCell ref="R18:R19"/>
    <mergeCell ref="S18:S19"/>
    <mergeCell ref="AH20:AH24"/>
    <mergeCell ref="AS20:AS24"/>
    <mergeCell ref="A25:J25"/>
    <mergeCell ref="C31:G31"/>
    <mergeCell ref="K25:AC25"/>
    <mergeCell ref="AQ20:AQ24"/>
    <mergeCell ref="AG11:AG15"/>
    <mergeCell ref="AD11:AE11"/>
    <mergeCell ref="AS11:AS15"/>
    <mergeCell ref="AD18:AE19"/>
    <mergeCell ref="AH18:AH19"/>
    <mergeCell ref="AL18:AR18"/>
    <mergeCell ref="L9:L10"/>
    <mergeCell ref="AL39:AR39"/>
    <mergeCell ref="I69:I70"/>
    <mergeCell ref="AC39:AC40"/>
    <mergeCell ref="C68:G68"/>
    <mergeCell ref="J69:J70"/>
    <mergeCell ref="A55:J55"/>
    <mergeCell ref="C66:G66"/>
    <mergeCell ref="C67:G67"/>
    <mergeCell ref="A69:B75"/>
    <mergeCell ref="C69:G69"/>
    <mergeCell ref="H69:H70"/>
    <mergeCell ref="T39:T40"/>
    <mergeCell ref="K55:AC55"/>
    <mergeCell ref="AB39:AB40"/>
    <mergeCell ref="J41:J45"/>
    <mergeCell ref="M39:M40"/>
    <mergeCell ref="S61:AI67"/>
    <mergeCell ref="A46:J46"/>
    <mergeCell ref="J50:J54"/>
    <mergeCell ref="AF52:AF54"/>
    <mergeCell ref="H44:H45"/>
    <mergeCell ref="AH50:AH54"/>
    <mergeCell ref="P39:P40"/>
    <mergeCell ref="I39:I40"/>
    <mergeCell ref="N62:R63"/>
    <mergeCell ref="C48:G48"/>
    <mergeCell ref="H48:H49"/>
    <mergeCell ref="AI72:AI73"/>
    <mergeCell ref="U48:U49"/>
    <mergeCell ref="V48:V49"/>
    <mergeCell ref="W48:W49"/>
    <mergeCell ref="X48:X49"/>
    <mergeCell ref="AL219:AR219"/>
    <mergeCell ref="AG290:AG294"/>
    <mergeCell ref="C258:G258"/>
    <mergeCell ref="H258:H259"/>
    <mergeCell ref="AA288:AA289"/>
    <mergeCell ref="I279:I280"/>
    <mergeCell ref="P267:X267"/>
    <mergeCell ref="P279:P280"/>
    <mergeCell ref="Q279:Q280"/>
    <mergeCell ref="U258:U259"/>
    <mergeCell ref="J260:J264"/>
    <mergeCell ref="J281:J285"/>
    <mergeCell ref="AB279:AB280"/>
    <mergeCell ref="I258:I259"/>
    <mergeCell ref="J258:J259"/>
    <mergeCell ref="K258:K259"/>
    <mergeCell ref="L258:L259"/>
    <mergeCell ref="M258:M259"/>
    <mergeCell ref="N258:N259"/>
    <mergeCell ref="M279:M280"/>
    <mergeCell ref="A267:F267"/>
    <mergeCell ref="U288:U289"/>
    <mergeCell ref="V288:V289"/>
    <mergeCell ref="N272:R273"/>
    <mergeCell ref="J288:J289"/>
    <mergeCell ref="AQ290:AQ294"/>
    <mergeCell ref="AN251:AN255"/>
    <mergeCell ref="AO251:AO255"/>
    <mergeCell ref="AP251:AP255"/>
    <mergeCell ref="AJ260:AJ264"/>
    <mergeCell ref="AD282:AE282"/>
    <mergeCell ref="H267:N267"/>
    <mergeCell ref="C198:G198"/>
    <mergeCell ref="I198:I199"/>
    <mergeCell ref="J198:J199"/>
    <mergeCell ref="Y249:Y250"/>
    <mergeCell ref="Z249:Z250"/>
    <mergeCell ref="A235:J235"/>
    <mergeCell ref="A249:B255"/>
    <mergeCell ref="P249:P250"/>
    <mergeCell ref="AG230:AG234"/>
    <mergeCell ref="C241:G241"/>
    <mergeCell ref="C242:G242"/>
    <mergeCell ref="M249:M250"/>
    <mergeCell ref="P237:X237"/>
    <mergeCell ref="S249:S250"/>
    <mergeCell ref="T249:T250"/>
    <mergeCell ref="C243:G243"/>
    <mergeCell ref="C244:G244"/>
    <mergeCell ref="C245:G245"/>
    <mergeCell ref="C246:G246"/>
    <mergeCell ref="H249:H250"/>
    <mergeCell ref="H224:H225"/>
    <mergeCell ref="AG221:AG225"/>
    <mergeCell ref="AE223:AE225"/>
    <mergeCell ref="S241:AI247"/>
    <mergeCell ref="U249:U250"/>
    <mergeCell ref="C211:G211"/>
    <mergeCell ref="K219:K220"/>
    <mergeCell ref="L219:L220"/>
    <mergeCell ref="M219:M220"/>
    <mergeCell ref="N219:N220"/>
    <mergeCell ref="O219:O220"/>
    <mergeCell ref="P219:P220"/>
    <mergeCell ref="T258:T259"/>
    <mergeCell ref="P207:X207"/>
    <mergeCell ref="Z207:AG207"/>
    <mergeCell ref="H254:H255"/>
    <mergeCell ref="AB219:AB220"/>
    <mergeCell ref="N242:R243"/>
    <mergeCell ref="Q219:Q220"/>
    <mergeCell ref="R219:R220"/>
    <mergeCell ref="S219:S220"/>
    <mergeCell ref="T219:T220"/>
    <mergeCell ref="U219:U220"/>
    <mergeCell ref="N212:R213"/>
    <mergeCell ref="V219:V220"/>
    <mergeCell ref="AN213:AS213"/>
    <mergeCell ref="AS219:AS220"/>
    <mergeCell ref="AG219:AG220"/>
    <mergeCell ref="AH219:AH220"/>
    <mergeCell ref="Z219:Z220"/>
    <mergeCell ref="AL230:AL234"/>
    <mergeCell ref="AR251:AR255"/>
    <mergeCell ref="Y228:Y229"/>
    <mergeCell ref="Z228:Z229"/>
    <mergeCell ref="AA228:AA229"/>
    <mergeCell ref="AI224:AI225"/>
    <mergeCell ref="AI231:AI232"/>
    <mergeCell ref="AI233:AI234"/>
    <mergeCell ref="AI252:AI253"/>
    <mergeCell ref="AI254:AI255"/>
    <mergeCell ref="AS228:AS229"/>
    <mergeCell ref="AM230:AM234"/>
    <mergeCell ref="K226:AC226"/>
    <mergeCell ref="AS258:AS259"/>
    <mergeCell ref="I194:I195"/>
    <mergeCell ref="J200:J204"/>
    <mergeCell ref="AD201:AE201"/>
    <mergeCell ref="AE202:AE204"/>
    <mergeCell ref="H203:H204"/>
    <mergeCell ref="I203:I204"/>
    <mergeCell ref="AD200:AE200"/>
    <mergeCell ref="AG200:AG204"/>
    <mergeCell ref="AJ200:AJ204"/>
    <mergeCell ref="AM200:AM204"/>
    <mergeCell ref="AN200:AN204"/>
    <mergeCell ref="AO200:AO204"/>
    <mergeCell ref="H233:H234"/>
    <mergeCell ref="AO1040:AO1044"/>
    <mergeCell ref="AP1040:AP1044"/>
    <mergeCell ref="AJ1059:AJ1060"/>
    <mergeCell ref="AK1059:AK1060"/>
    <mergeCell ref="AL1059:AR1059"/>
    <mergeCell ref="AB1059:AB1060"/>
    <mergeCell ref="Y339:Y340"/>
    <mergeCell ref="Z339:Z340"/>
    <mergeCell ref="AA339:AA340"/>
    <mergeCell ref="AI339:AI340"/>
    <mergeCell ref="N249:N250"/>
    <mergeCell ref="O249:O250"/>
    <mergeCell ref="K235:AC235"/>
    <mergeCell ref="K249:K250"/>
    <mergeCell ref="L249:L250"/>
    <mergeCell ref="AP281:AP285"/>
    <mergeCell ref="N279:N280"/>
    <mergeCell ref="AD249:AE250"/>
    <mergeCell ref="AG249:AG250"/>
    <mergeCell ref="AQ260:AQ264"/>
    <mergeCell ref="AJ251:AJ255"/>
    <mergeCell ref="AK251:AK255"/>
    <mergeCell ref="AD265:AS265"/>
    <mergeCell ref="AM260:AM264"/>
    <mergeCell ref="X249:X250"/>
    <mergeCell ref="I224:I225"/>
    <mergeCell ref="I254:I255"/>
    <mergeCell ref="AA249:AA250"/>
    <mergeCell ref="AB249:AB250"/>
    <mergeCell ref="C247:G247"/>
    <mergeCell ref="A205:J205"/>
    <mergeCell ref="K205:AC205"/>
    <mergeCell ref="AD205:AS205"/>
    <mergeCell ref="AN217:AS217"/>
    <mergeCell ref="C214:G214"/>
    <mergeCell ref="AH221:AH225"/>
    <mergeCell ref="C218:G218"/>
    <mergeCell ref="C212:G212"/>
    <mergeCell ref="C213:G213"/>
    <mergeCell ref="C217:G217"/>
    <mergeCell ref="AR230:AR234"/>
    <mergeCell ref="AS230:AS234"/>
    <mergeCell ref="AQ230:AQ234"/>
    <mergeCell ref="AP221:AP225"/>
    <mergeCell ref="A226:J226"/>
    <mergeCell ref="AL221:AL225"/>
    <mergeCell ref="AJ221:AJ225"/>
    <mergeCell ref="X258:X259"/>
    <mergeCell ref="Y258:Y259"/>
    <mergeCell ref="AF258:AF259"/>
    <mergeCell ref="X228:X229"/>
    <mergeCell ref="J189:J190"/>
    <mergeCell ref="AH189:AH190"/>
    <mergeCell ref="M189:M190"/>
    <mergeCell ref="AH200:AH204"/>
    <mergeCell ref="J219:J220"/>
    <mergeCell ref="AD219:AE220"/>
    <mergeCell ref="AC219:AC220"/>
    <mergeCell ref="AF219:AF220"/>
    <mergeCell ref="C215:G215"/>
    <mergeCell ref="C216:G216"/>
    <mergeCell ref="AI222:AI223"/>
    <mergeCell ref="AH191:AH195"/>
    <mergeCell ref="AD320:AE320"/>
    <mergeCell ref="AG320:AG324"/>
    <mergeCell ref="AQ941:AQ945"/>
    <mergeCell ref="AR941:AR945"/>
    <mergeCell ref="AQ281:AQ285"/>
    <mergeCell ref="AJ320:AJ324"/>
    <mergeCell ref="AO320:AO324"/>
    <mergeCell ref="S481:AI487"/>
    <mergeCell ref="S511:AI517"/>
    <mergeCell ref="S541:AI547"/>
    <mergeCell ref="AD445:AS445"/>
    <mergeCell ref="AS549:AS550"/>
    <mergeCell ref="AI563:AI564"/>
    <mergeCell ref="AA369:AA370"/>
    <mergeCell ref="AD321:AE321"/>
    <mergeCell ref="R309:R310"/>
    <mergeCell ref="T309:T310"/>
    <mergeCell ref="AD295:AS295"/>
    <mergeCell ref="AL290:AL294"/>
    <mergeCell ref="AP191:AP195"/>
    <mergeCell ref="Z288:Z289"/>
    <mergeCell ref="AC318:AC319"/>
    <mergeCell ref="AD318:AE319"/>
    <mergeCell ref="AF318:AF319"/>
    <mergeCell ref="AG318:AG319"/>
    <mergeCell ref="AH318:AH319"/>
    <mergeCell ref="U339:U340"/>
    <mergeCell ref="AI327:AQ327"/>
    <mergeCell ref="AD309:AE310"/>
    <mergeCell ref="AD1101:AS1101"/>
    <mergeCell ref="AC1059:AC1060"/>
    <mergeCell ref="U309:U310"/>
    <mergeCell ref="Y318:Y319"/>
    <mergeCell ref="Z318:Z319"/>
    <mergeCell ref="AA318:AA319"/>
    <mergeCell ref="AB318:AB319"/>
    <mergeCell ref="AP1001:AP1005"/>
    <mergeCell ref="AI492:AI493"/>
    <mergeCell ref="AI312:AI313"/>
    <mergeCell ref="AN941:AN945"/>
    <mergeCell ref="AQ920:AQ924"/>
    <mergeCell ref="AI893:AI894"/>
    <mergeCell ref="AO941:AO945"/>
    <mergeCell ref="AH1040:AH1044"/>
    <mergeCell ref="AK1038:AK1039"/>
    <mergeCell ref="AP941:AP945"/>
    <mergeCell ref="AD942:AE942"/>
    <mergeCell ref="AE943:AE945"/>
    <mergeCell ref="AI432:AI433"/>
    <mergeCell ref="AL309:AR309"/>
    <mergeCell ref="AM320:AM324"/>
    <mergeCell ref="AN320:AN324"/>
    <mergeCell ref="AI344:AI345"/>
    <mergeCell ref="AI351:AI352"/>
    <mergeCell ref="AI353:AI354"/>
    <mergeCell ref="AN710:AN714"/>
    <mergeCell ref="AJ738:AJ739"/>
    <mergeCell ref="AK738:AK739"/>
    <mergeCell ref="AL738:AR738"/>
    <mergeCell ref="AN3:AS3"/>
    <mergeCell ref="AF802:AF804"/>
    <mergeCell ref="AF772:AF774"/>
    <mergeCell ref="AF742:AF744"/>
    <mergeCell ref="AF712:AF714"/>
    <mergeCell ref="AF682:AF684"/>
    <mergeCell ref="AF652:AF654"/>
    <mergeCell ref="AF622:AF624"/>
    <mergeCell ref="AF592:AF594"/>
    <mergeCell ref="AF562:AF564"/>
    <mergeCell ref="AF532:AF534"/>
    <mergeCell ref="AF502:AF504"/>
    <mergeCell ref="AF472:AF474"/>
    <mergeCell ref="AF442:AF444"/>
    <mergeCell ref="AF412:AF414"/>
    <mergeCell ref="AF382:AF384"/>
    <mergeCell ref="S721:AI727"/>
    <mergeCell ref="AF583:AF585"/>
    <mergeCell ref="Z357:AG357"/>
    <mergeCell ref="AK159:AK160"/>
    <mergeCell ref="AG281:AG285"/>
    <mergeCell ref="AD230:AE230"/>
    <mergeCell ref="AF232:AF234"/>
    <mergeCell ref="AN183:AS183"/>
    <mergeCell ref="W288:W289"/>
    <mergeCell ref="AM131:AM135"/>
    <mergeCell ref="V249:V250"/>
    <mergeCell ref="AR221:AR225"/>
    <mergeCell ref="AD221:AE221"/>
    <mergeCell ref="Z237:AG237"/>
    <mergeCell ref="AJ219:AJ220"/>
    <mergeCell ref="AD738:AE739"/>
    <mergeCell ref="AN7:AS7"/>
    <mergeCell ref="AS941:AS945"/>
    <mergeCell ref="AD941:AE941"/>
    <mergeCell ref="AG941:AG945"/>
    <mergeCell ref="AF922:AF924"/>
    <mergeCell ref="S931:AI937"/>
    <mergeCell ref="AS911:AS915"/>
    <mergeCell ref="AG890:AG894"/>
    <mergeCell ref="AM890:AM894"/>
    <mergeCell ref="AN890:AN894"/>
    <mergeCell ref="AO890:AO894"/>
    <mergeCell ref="AP890:AP894"/>
    <mergeCell ref="AK909:AK910"/>
    <mergeCell ref="W249:W250"/>
    <mergeCell ref="AD231:AE231"/>
    <mergeCell ref="AD235:AS235"/>
    <mergeCell ref="AJ191:AJ195"/>
    <mergeCell ref="AA159:AA160"/>
    <mergeCell ref="AB159:AB160"/>
    <mergeCell ref="P177:X177"/>
    <mergeCell ref="AD141:AE141"/>
    <mergeCell ref="AE142:AE144"/>
    <mergeCell ref="AC129:AC130"/>
    <mergeCell ref="AF129:AF130"/>
    <mergeCell ref="AK161:AK165"/>
    <mergeCell ref="AS140:AS144"/>
    <mergeCell ref="Q249:Q250"/>
    <mergeCell ref="R249:R250"/>
    <mergeCell ref="AQ221:AQ225"/>
    <mergeCell ref="AM221:AM225"/>
    <mergeCell ref="AI249:AI250"/>
    <mergeCell ref="AJ249:AJ250"/>
    <mergeCell ref="N138:N139"/>
    <mergeCell ref="O138:O139"/>
    <mergeCell ref="P138:P139"/>
    <mergeCell ref="Q138:Q139"/>
    <mergeCell ref="R138:R139"/>
    <mergeCell ref="S138:S139"/>
    <mergeCell ref="T138:T139"/>
    <mergeCell ref="U138:U139"/>
    <mergeCell ref="V138:V139"/>
    <mergeCell ref="AN157:AS157"/>
    <mergeCell ref="AL140:AL144"/>
    <mergeCell ref="AM140:AM144"/>
    <mergeCell ref="AN140:AN144"/>
    <mergeCell ref="AS159:AS160"/>
    <mergeCell ref="AD198:AE199"/>
    <mergeCell ref="AR200:AR204"/>
    <mergeCell ref="AK219:AK220"/>
    <mergeCell ref="K196:AC196"/>
    <mergeCell ref="T189:T190"/>
    <mergeCell ref="AD170:AE170"/>
    <mergeCell ref="AG170:AG174"/>
    <mergeCell ref="AD168:AE169"/>
    <mergeCell ref="AF168:AF169"/>
    <mergeCell ref="Z168:Z169"/>
    <mergeCell ref="AA168:AA169"/>
    <mergeCell ref="K145:AC145"/>
    <mergeCell ref="C151:G151"/>
    <mergeCell ref="AR170:AR174"/>
    <mergeCell ref="S151:AI157"/>
    <mergeCell ref="AG168:AG169"/>
    <mergeCell ref="AH168:AH169"/>
    <mergeCell ref="J161:J165"/>
    <mergeCell ref="AP161:AP165"/>
    <mergeCell ref="AL161:AL165"/>
    <mergeCell ref="AM161:AM165"/>
    <mergeCell ref="AJ170:AJ174"/>
    <mergeCell ref="AK170:AK174"/>
    <mergeCell ref="AL170:AL174"/>
    <mergeCell ref="AD171:AE171"/>
    <mergeCell ref="Y159:Y160"/>
    <mergeCell ref="Z159:Z160"/>
    <mergeCell ref="H164:H165"/>
    <mergeCell ref="J170:J174"/>
    <mergeCell ref="C153:G153"/>
    <mergeCell ref="AD159:AE160"/>
    <mergeCell ref="K166:AC166"/>
    <mergeCell ref="AD166:AS166"/>
    <mergeCell ref="K159:K160"/>
    <mergeCell ref="L159:L160"/>
    <mergeCell ref="M159:M160"/>
    <mergeCell ref="C158:G158"/>
    <mergeCell ref="J159:J160"/>
    <mergeCell ref="AB168:AB169"/>
    <mergeCell ref="AC168:AC169"/>
    <mergeCell ref="A166:J166"/>
    <mergeCell ref="A159:B165"/>
    <mergeCell ref="C159:G159"/>
    <mergeCell ref="A129:B135"/>
    <mergeCell ref="AI219:AI220"/>
    <mergeCell ref="X129:X130"/>
    <mergeCell ref="A207:F207"/>
    <mergeCell ref="S129:S130"/>
    <mergeCell ref="W219:W220"/>
    <mergeCell ref="C219:G219"/>
    <mergeCell ref="X219:X220"/>
    <mergeCell ref="Y219:Y220"/>
    <mergeCell ref="Z147:AG147"/>
    <mergeCell ref="AI147:AQ147"/>
    <mergeCell ref="H147:N147"/>
    <mergeCell ref="P147:X147"/>
    <mergeCell ref="H134:H135"/>
    <mergeCell ref="H194:H195"/>
    <mergeCell ref="N129:N130"/>
    <mergeCell ref="AI129:AI130"/>
    <mergeCell ref="AN153:AS153"/>
    <mergeCell ref="AS170:AS174"/>
    <mergeCell ref="Q168:Q169"/>
    <mergeCell ref="R168:R169"/>
    <mergeCell ref="AD131:AE131"/>
    <mergeCell ref="AJ131:AJ135"/>
    <mergeCell ref="R189:R190"/>
    <mergeCell ref="P189:P190"/>
    <mergeCell ref="C189:G189"/>
    <mergeCell ref="AL189:AR189"/>
    <mergeCell ref="AQ191:AQ195"/>
    <mergeCell ref="AR191:AR195"/>
    <mergeCell ref="AO161:AO165"/>
    <mergeCell ref="AG159:AG160"/>
    <mergeCell ref="AE193:AE195"/>
    <mergeCell ref="I738:I739"/>
    <mergeCell ref="A729:B735"/>
    <mergeCell ref="P729:P730"/>
    <mergeCell ref="Q729:Q730"/>
    <mergeCell ref="Z717:AG717"/>
    <mergeCell ref="A747:F747"/>
    <mergeCell ref="H713:H714"/>
    <mergeCell ref="I713:I714"/>
    <mergeCell ref="AI713:AI714"/>
    <mergeCell ref="AE712:AE714"/>
    <mergeCell ref="AI743:AI744"/>
    <mergeCell ref="K745:AC745"/>
    <mergeCell ref="AD745:AS745"/>
    <mergeCell ref="AD741:AE741"/>
    <mergeCell ref="AP530:AP534"/>
    <mergeCell ref="AS558:AS559"/>
    <mergeCell ref="AD639:AE640"/>
    <mergeCell ref="AS740:AS744"/>
    <mergeCell ref="AG740:AG744"/>
    <mergeCell ref="AI552:AI553"/>
    <mergeCell ref="AI531:AI532"/>
    <mergeCell ref="AH551:AH555"/>
    <mergeCell ref="AF699:AF700"/>
    <mergeCell ref="AO551:AO555"/>
    <mergeCell ref="AP551:AP555"/>
    <mergeCell ref="V588:V589"/>
    <mergeCell ref="AF703:AF705"/>
    <mergeCell ref="AD535:AS535"/>
    <mergeCell ref="I734:I735"/>
    <mergeCell ref="J731:J735"/>
    <mergeCell ref="C572:G572"/>
    <mergeCell ref="AL558:AR558"/>
    <mergeCell ref="AO140:AO144"/>
    <mergeCell ref="H207:N207"/>
    <mergeCell ref="AF193:AF195"/>
    <mergeCell ref="H327:N327"/>
    <mergeCell ref="A357:F357"/>
    <mergeCell ref="H357:N357"/>
    <mergeCell ref="P357:X357"/>
    <mergeCell ref="AL311:AL315"/>
    <mergeCell ref="AK168:AK169"/>
    <mergeCell ref="AF343:AF345"/>
    <mergeCell ref="AQ140:AQ144"/>
    <mergeCell ref="AD145:AS145"/>
    <mergeCell ref="AA219:AA220"/>
    <mergeCell ref="AI207:AQ207"/>
    <mergeCell ref="Q189:Q190"/>
    <mergeCell ref="AH281:AH285"/>
    <mergeCell ref="AH311:AH315"/>
    <mergeCell ref="V258:V259"/>
    <mergeCell ref="W258:W259"/>
    <mergeCell ref="Z297:AG297"/>
    <mergeCell ref="H237:N237"/>
    <mergeCell ref="I233:I234"/>
    <mergeCell ref="AF223:AF225"/>
    <mergeCell ref="N189:N190"/>
    <mergeCell ref="AR140:AR144"/>
    <mergeCell ref="L189:L190"/>
    <mergeCell ref="S211:AI217"/>
    <mergeCell ref="AJ159:AJ160"/>
    <mergeCell ref="AJ161:AJ165"/>
    <mergeCell ref="Z177:AG177"/>
    <mergeCell ref="A219:B225"/>
    <mergeCell ref="A145:J145"/>
    <mergeCell ref="L129:L130"/>
    <mergeCell ref="AD196:AS196"/>
    <mergeCell ref="AF202:AF204"/>
    <mergeCell ref="AE232:AE234"/>
    <mergeCell ref="AN243:AS243"/>
    <mergeCell ref="AN247:AS247"/>
    <mergeCell ref="AI177:AQ177"/>
    <mergeCell ref="AK221:AK225"/>
    <mergeCell ref="AO221:AO225"/>
    <mergeCell ref="C697:G697"/>
    <mergeCell ref="C698:G698"/>
    <mergeCell ref="I704:I705"/>
    <mergeCell ref="AG731:AG735"/>
    <mergeCell ref="AI561:AI562"/>
    <mergeCell ref="AJ731:AJ735"/>
    <mergeCell ref="AS521:AS525"/>
    <mergeCell ref="AH491:AH495"/>
    <mergeCell ref="AI498:AI499"/>
    <mergeCell ref="AM491:AM495"/>
    <mergeCell ref="AQ491:AQ495"/>
    <mergeCell ref="AL701:AL705"/>
    <mergeCell ref="AM701:AM705"/>
    <mergeCell ref="AN701:AN705"/>
    <mergeCell ref="AK558:AK559"/>
    <mergeCell ref="AL131:AL135"/>
    <mergeCell ref="AJ140:AJ144"/>
    <mergeCell ref="AS129:AS130"/>
    <mergeCell ref="J221:J225"/>
    <mergeCell ref="I134:I135"/>
    <mergeCell ref="C156:G156"/>
    <mergeCell ref="AB369:AB370"/>
    <mergeCell ref="Z627:AG627"/>
    <mergeCell ref="AS770:AS774"/>
    <mergeCell ref="AR800:AR804"/>
    <mergeCell ref="AS800:AS804"/>
    <mergeCell ref="AD801:AE801"/>
    <mergeCell ref="AE802:AE804"/>
    <mergeCell ref="AO791:AO795"/>
    <mergeCell ref="AP791:AP795"/>
    <mergeCell ref="AQ791:AQ795"/>
    <mergeCell ref="AH791:AH795"/>
    <mergeCell ref="AD798:AE799"/>
    <mergeCell ref="C847:G847"/>
    <mergeCell ref="J830:J834"/>
    <mergeCell ref="AP821:AP825"/>
    <mergeCell ref="AQ821:AQ825"/>
    <mergeCell ref="C828:G828"/>
    <mergeCell ref="H828:H829"/>
    <mergeCell ref="I828:I829"/>
    <mergeCell ref="I833:I834"/>
    <mergeCell ref="AL821:AL825"/>
    <mergeCell ref="AJ821:AJ825"/>
    <mergeCell ref="AI824:AI825"/>
    <mergeCell ref="I824:I825"/>
    <mergeCell ref="Y828:Y829"/>
    <mergeCell ref="AH828:AH829"/>
    <mergeCell ref="AM821:AM825"/>
    <mergeCell ref="AJ830:AJ834"/>
    <mergeCell ref="AG821:AG825"/>
    <mergeCell ref="AF798:AF799"/>
    <mergeCell ref="H819:H820"/>
    <mergeCell ref="I773:I774"/>
    <mergeCell ref="AH770:AH774"/>
    <mergeCell ref="P828:P829"/>
    <mergeCell ref="Z828:Z829"/>
    <mergeCell ref="AA828:AA829"/>
    <mergeCell ref="AH821:AH825"/>
    <mergeCell ref="W828:W829"/>
    <mergeCell ref="AB828:AB829"/>
    <mergeCell ref="AC828:AC829"/>
    <mergeCell ref="AD828:AE829"/>
    <mergeCell ref="AF828:AF829"/>
    <mergeCell ref="AG828:AG829"/>
    <mergeCell ref="Y819:Y820"/>
    <mergeCell ref="R828:R829"/>
    <mergeCell ref="S828:S829"/>
    <mergeCell ref="T828:T829"/>
    <mergeCell ref="AF819:AF820"/>
    <mergeCell ref="AA819:AA820"/>
    <mergeCell ref="AB819:AB820"/>
    <mergeCell ref="AD822:AE822"/>
    <mergeCell ref="AF823:AF825"/>
    <mergeCell ref="AE823:AE825"/>
    <mergeCell ref="H824:H825"/>
    <mergeCell ref="A826:J826"/>
    <mergeCell ref="K826:AC826"/>
    <mergeCell ref="AD821:AE821"/>
    <mergeCell ref="AI822:AI823"/>
    <mergeCell ref="C871:G871"/>
    <mergeCell ref="C872:G872"/>
    <mergeCell ref="C873:G873"/>
    <mergeCell ref="C874:G874"/>
    <mergeCell ref="I879:I880"/>
    <mergeCell ref="AE832:AE834"/>
    <mergeCell ref="C842:G842"/>
    <mergeCell ref="N842:R843"/>
    <mergeCell ref="C843:G843"/>
    <mergeCell ref="C844:G844"/>
    <mergeCell ref="C845:G845"/>
    <mergeCell ref="C841:G841"/>
    <mergeCell ref="R849:R850"/>
    <mergeCell ref="T849:T850"/>
    <mergeCell ref="S841:AI847"/>
    <mergeCell ref="AF849:AF850"/>
    <mergeCell ref="AH860:AH864"/>
    <mergeCell ref="P858:P859"/>
    <mergeCell ref="Q828:Q829"/>
    <mergeCell ref="AD831:AE831"/>
    <mergeCell ref="H833:H834"/>
    <mergeCell ref="AG879:AG880"/>
    <mergeCell ref="AF879:AF880"/>
    <mergeCell ref="Y879:Y880"/>
    <mergeCell ref="T879:T880"/>
    <mergeCell ref="A835:J835"/>
    <mergeCell ref="C846:G846"/>
    <mergeCell ref="N948:N949"/>
    <mergeCell ref="P897:X897"/>
    <mergeCell ref="Y888:Y889"/>
    <mergeCell ref="Y918:Y919"/>
    <mergeCell ref="C908:G908"/>
    <mergeCell ref="AI942:AI943"/>
    <mergeCell ref="AI944:AI945"/>
    <mergeCell ref="K925:AC925"/>
    <mergeCell ref="C906:G906"/>
    <mergeCell ref="C901:G901"/>
    <mergeCell ref="C902:G902"/>
    <mergeCell ref="C903:G903"/>
    <mergeCell ref="AG939:AG940"/>
    <mergeCell ref="AD939:AE940"/>
    <mergeCell ref="C904:G904"/>
    <mergeCell ref="C909:G909"/>
    <mergeCell ref="C907:G907"/>
    <mergeCell ref="H893:H894"/>
    <mergeCell ref="A897:F897"/>
    <mergeCell ref="H897:N897"/>
    <mergeCell ref="A918:B924"/>
    <mergeCell ref="AE892:AE894"/>
    <mergeCell ref="AD891:AE891"/>
    <mergeCell ref="C905:G905"/>
    <mergeCell ref="Z897:AG897"/>
    <mergeCell ref="J911:J915"/>
    <mergeCell ref="AD911:AE911"/>
    <mergeCell ref="AG911:AG915"/>
    <mergeCell ref="H914:H915"/>
    <mergeCell ref="I914:I915"/>
    <mergeCell ref="M909:M910"/>
    <mergeCell ref="N909:N910"/>
    <mergeCell ref="H854:H855"/>
    <mergeCell ref="W858:W859"/>
    <mergeCell ref="AJ881:AJ885"/>
    <mergeCell ref="C858:G858"/>
    <mergeCell ref="C849:G849"/>
    <mergeCell ref="H849:H850"/>
    <mergeCell ref="H858:H859"/>
    <mergeCell ref="I858:I859"/>
    <mergeCell ref="J858:J859"/>
    <mergeCell ref="K858:K859"/>
    <mergeCell ref="L858:L859"/>
    <mergeCell ref="M858:M859"/>
    <mergeCell ref="N858:N859"/>
    <mergeCell ref="O858:O859"/>
    <mergeCell ref="AL881:AL885"/>
    <mergeCell ref="AJ888:AJ889"/>
    <mergeCell ref="AK888:AK889"/>
    <mergeCell ref="AD888:AE889"/>
    <mergeCell ref="AF888:AF889"/>
    <mergeCell ref="AG888:AG889"/>
    <mergeCell ref="AH888:AH889"/>
    <mergeCell ref="AI888:AI889"/>
    <mergeCell ref="Z888:Z889"/>
    <mergeCell ref="I849:I850"/>
    <mergeCell ref="K849:K850"/>
    <mergeCell ref="L849:L850"/>
    <mergeCell ref="AH849:AH850"/>
    <mergeCell ref="AI849:AI850"/>
    <mergeCell ref="Z849:Z850"/>
    <mergeCell ref="AL858:AR858"/>
    <mergeCell ref="Y858:Y859"/>
    <mergeCell ref="Z858:Z859"/>
    <mergeCell ref="H1081:M1081"/>
    <mergeCell ref="H1080:M1080"/>
    <mergeCell ref="C1084:G1084"/>
    <mergeCell ref="AG978:AG979"/>
    <mergeCell ref="A927:F927"/>
    <mergeCell ref="H927:N927"/>
    <mergeCell ref="P927:X927"/>
    <mergeCell ref="AC939:AC940"/>
    <mergeCell ref="J950:J954"/>
    <mergeCell ref="AD950:AE950"/>
    <mergeCell ref="AG950:AG954"/>
    <mergeCell ref="A955:J955"/>
    <mergeCell ref="K955:AC955"/>
    <mergeCell ref="AD955:AS955"/>
    <mergeCell ref="C961:G961"/>
    <mergeCell ref="C962:G962"/>
    <mergeCell ref="N962:R963"/>
    <mergeCell ref="C963:G963"/>
    <mergeCell ref="AF1070:AF1072"/>
    <mergeCell ref="AN1001:AN1005"/>
    <mergeCell ref="AO1001:AO1005"/>
    <mergeCell ref="AM980:AM984"/>
    <mergeCell ref="AN980:AN984"/>
    <mergeCell ref="AO980:AO984"/>
    <mergeCell ref="AP980:AP984"/>
    <mergeCell ref="AL1008:AR1008"/>
    <mergeCell ref="AL978:AR978"/>
    <mergeCell ref="AI953:AI954"/>
    <mergeCell ref="AI972:AI973"/>
    <mergeCell ref="AI974:AI975"/>
    <mergeCell ref="AI981:AI982"/>
    <mergeCell ref="W999:W1000"/>
    <mergeCell ref="C1079:G1079"/>
    <mergeCell ref="Z939:Z940"/>
    <mergeCell ref="AA939:AA940"/>
    <mergeCell ref="A1103:F1103"/>
    <mergeCell ref="H1103:N1103"/>
    <mergeCell ref="P1103:X1103"/>
    <mergeCell ref="Z1103:AG1103"/>
    <mergeCell ref="AI1103:AQ1103"/>
    <mergeCell ref="C918:G918"/>
    <mergeCell ref="X1029:X1030"/>
    <mergeCell ref="K1101:AC1101"/>
    <mergeCell ref="A1087:B1093"/>
    <mergeCell ref="H1087:H1088"/>
    <mergeCell ref="AN1085:AS1085"/>
    <mergeCell ref="H939:H940"/>
    <mergeCell ref="I939:I940"/>
    <mergeCell ref="J939:J940"/>
    <mergeCell ref="AS939:AS940"/>
    <mergeCell ref="T918:T919"/>
    <mergeCell ref="U918:U919"/>
    <mergeCell ref="V918:V919"/>
    <mergeCell ref="W918:W919"/>
    <mergeCell ref="X918:X919"/>
    <mergeCell ref="AS1096:AS1100"/>
    <mergeCell ref="AD1097:AE1097"/>
    <mergeCell ref="H1099:H1100"/>
    <mergeCell ref="C1085:G1085"/>
    <mergeCell ref="Z918:Z919"/>
    <mergeCell ref="AA918:AA919"/>
    <mergeCell ref="AB918:AB919"/>
    <mergeCell ref="AC918:AC919"/>
    <mergeCell ref="AD918:AE919"/>
    <mergeCell ref="AD1089:AE1089"/>
    <mergeCell ref="AG1089:AG1093"/>
    <mergeCell ref="AH1089:AH1093"/>
    <mergeCell ref="AI1089:AI1093"/>
    <mergeCell ref="AN1109:AS1109"/>
    <mergeCell ref="AN1113:AS1113"/>
    <mergeCell ref="AQ851:AQ855"/>
    <mergeCell ref="A856:J856"/>
    <mergeCell ref="AI863:AI864"/>
    <mergeCell ref="C875:G875"/>
    <mergeCell ref="C876:G876"/>
    <mergeCell ref="C877:G877"/>
    <mergeCell ref="AQ890:AQ894"/>
    <mergeCell ref="R879:R880"/>
    <mergeCell ref="AG858:AG859"/>
    <mergeCell ref="AQ1001:AQ1005"/>
    <mergeCell ref="AS1001:AS1005"/>
    <mergeCell ref="Z1029:Z1030"/>
    <mergeCell ref="S1051:AI1057"/>
    <mergeCell ref="AF1012:AF1014"/>
    <mergeCell ref="AS971:AS975"/>
    <mergeCell ref="AG1029:AG1030"/>
    <mergeCell ref="AP1031:AP1035"/>
    <mergeCell ref="H918:H919"/>
    <mergeCell ref="I918:I919"/>
    <mergeCell ref="AP1102:AS1102"/>
    <mergeCell ref="C1086:G1086"/>
    <mergeCell ref="A1101:J1101"/>
    <mergeCell ref="C1080:G1080"/>
    <mergeCell ref="N1080:R1081"/>
    <mergeCell ref="A948:B954"/>
    <mergeCell ref="C1081:G1081"/>
    <mergeCell ref="H1155:H1156"/>
    <mergeCell ref="I1155:I1156"/>
    <mergeCell ref="W1171:W1172"/>
    <mergeCell ref="A1159:F1159"/>
    <mergeCell ref="C1082:G1082"/>
    <mergeCell ref="C1083:G1083"/>
    <mergeCell ref="S1079:AI1085"/>
    <mergeCell ref="AN1089:AN1093"/>
    <mergeCell ref="AO1089:AO1093"/>
    <mergeCell ref="AP1089:AP1093"/>
    <mergeCell ref="AF1098:AF1100"/>
    <mergeCell ref="R1087:R1088"/>
    <mergeCell ref="S1087:S1088"/>
    <mergeCell ref="AE1098:AE1100"/>
    <mergeCell ref="H1137:M1137"/>
    <mergeCell ref="H1136:M1136"/>
    <mergeCell ref="S1135:AI1141"/>
    <mergeCell ref="A1131:F1131"/>
    <mergeCell ref="H1131:N1131"/>
    <mergeCell ref="P1131:X1131"/>
    <mergeCell ref="Z1131:AG1131"/>
    <mergeCell ref="AI1131:AQ1131"/>
    <mergeCell ref="AN1081:AS1081"/>
    <mergeCell ref="S1107:AI1113"/>
    <mergeCell ref="C1087:G1087"/>
    <mergeCell ref="AK1087:AK1088"/>
    <mergeCell ref="AL1087:AR1087"/>
    <mergeCell ref="AS1087:AS1088"/>
    <mergeCell ref="T1087:T1088"/>
    <mergeCell ref="U1087:U1088"/>
    <mergeCell ref="V1087:V1088"/>
    <mergeCell ref="J1089:J1093"/>
    <mergeCell ref="A1143:B1149"/>
    <mergeCell ref="C1143:G1143"/>
    <mergeCell ref="K1157:AC1157"/>
    <mergeCell ref="AD1153:AE1153"/>
    <mergeCell ref="C1170:G1170"/>
    <mergeCell ref="A1171:B1177"/>
    <mergeCell ref="C1171:G1171"/>
    <mergeCell ref="H1148:H1149"/>
    <mergeCell ref="I1148:I1149"/>
    <mergeCell ref="A1150:J1150"/>
    <mergeCell ref="K1150:AC1150"/>
    <mergeCell ref="AD1150:AS1150"/>
    <mergeCell ref="AP1151:AS1151"/>
    <mergeCell ref="A1152:B1156"/>
    <mergeCell ref="J1152:J1156"/>
    <mergeCell ref="AD1152:AE1152"/>
    <mergeCell ref="AG1152:AG1156"/>
    <mergeCell ref="AH1152:AH1156"/>
    <mergeCell ref="AI1152:AI1156"/>
    <mergeCell ref="AJ1152:AJ1156"/>
    <mergeCell ref="H1171:H1172"/>
    <mergeCell ref="I1171:I1172"/>
    <mergeCell ref="J1171:J1172"/>
    <mergeCell ref="AN1165:AS1165"/>
    <mergeCell ref="AN1169:AS1169"/>
    <mergeCell ref="A1157:J1157"/>
    <mergeCell ref="AF1154:AF1156"/>
    <mergeCell ref="AK1171:AK1172"/>
    <mergeCell ref="AL1171:AR1171"/>
    <mergeCell ref="AA1171:AA1172"/>
    <mergeCell ref="K1171:K1172"/>
    <mergeCell ref="AE1154:AE1156"/>
    <mergeCell ref="L1171:L1172"/>
    <mergeCell ref="H1176:H1177"/>
    <mergeCell ref="I1176:I1177"/>
    <mergeCell ref="H1193:M1193"/>
    <mergeCell ref="H1192:M1192"/>
    <mergeCell ref="A1178:J1178"/>
    <mergeCell ref="K1178:AC1178"/>
    <mergeCell ref="AD1178:AS1178"/>
    <mergeCell ref="AP1179:AS1179"/>
    <mergeCell ref="A1180:B1184"/>
    <mergeCell ref="J1180:J1184"/>
    <mergeCell ref="AD1180:AE1180"/>
    <mergeCell ref="AG1180:AG1184"/>
    <mergeCell ref="AH1180:AH1184"/>
    <mergeCell ref="AS1171:AS1172"/>
    <mergeCell ref="J1173:J1177"/>
    <mergeCell ref="AD1173:AE1173"/>
    <mergeCell ref="AG1173:AG1177"/>
    <mergeCell ref="AH1173:AH1177"/>
    <mergeCell ref="AI1173:AI1177"/>
    <mergeCell ref="AJ1173:AJ1177"/>
    <mergeCell ref="AK1173:AK1177"/>
    <mergeCell ref="AL1173:AL1177"/>
    <mergeCell ref="AM1173:AM1177"/>
    <mergeCell ref="AN1173:AN1177"/>
    <mergeCell ref="AO1173:AO1177"/>
    <mergeCell ref="AP1173:AP1177"/>
    <mergeCell ref="AQ1173:AQ1177"/>
    <mergeCell ref="AF1171:AF1172"/>
    <mergeCell ref="AF1175:AF1177"/>
    <mergeCell ref="M1171:M1172"/>
    <mergeCell ref="N1171:N1172"/>
    <mergeCell ref="H1249:M1249"/>
    <mergeCell ref="H1248:M1248"/>
    <mergeCell ref="H1221:M1221"/>
    <mergeCell ref="H1220:M1220"/>
    <mergeCell ref="S1219:AI1225"/>
    <mergeCell ref="S1247:AI1253"/>
    <mergeCell ref="AF1210:AF1212"/>
    <mergeCell ref="A1199:B1205"/>
    <mergeCell ref="C1199:G1199"/>
    <mergeCell ref="J1201:J1205"/>
    <mergeCell ref="AD1201:AE1201"/>
    <mergeCell ref="AG1201:AG1205"/>
    <mergeCell ref="AH1201:AH1205"/>
    <mergeCell ref="AI1201:AI1205"/>
    <mergeCell ref="A1206:J1206"/>
    <mergeCell ref="K1206:AC1206"/>
    <mergeCell ref="AD1206:AS1206"/>
    <mergeCell ref="AP1207:AS1207"/>
    <mergeCell ref="AI1243:AQ1243"/>
    <mergeCell ref="A1208:B1212"/>
    <mergeCell ref="J1208:J1212"/>
    <mergeCell ref="AD1208:AE1208"/>
    <mergeCell ref="AG1208:AG1212"/>
    <mergeCell ref="AH1208:AH1212"/>
    <mergeCell ref="AI1208:AI1212"/>
    <mergeCell ref="AJ1208:AJ1212"/>
    <mergeCell ref="AK1208:AK1212"/>
    <mergeCell ref="AL1208:AL1212"/>
    <mergeCell ref="AM1208:AM1212"/>
    <mergeCell ref="AN1208:AN1212"/>
    <mergeCell ref="AO1208:AO1212"/>
    <mergeCell ref="AP1208:AP1212"/>
    <mergeCell ref="A1327:F1327"/>
    <mergeCell ref="H1327:N1327"/>
    <mergeCell ref="P1327:X1327"/>
    <mergeCell ref="Z1327:AG1327"/>
    <mergeCell ref="AI1327:AQ1327"/>
    <mergeCell ref="A1187:F1187"/>
    <mergeCell ref="H1187:N1187"/>
    <mergeCell ref="P1187:X1187"/>
    <mergeCell ref="Z1187:AG1187"/>
    <mergeCell ref="AI1187:AQ1187"/>
    <mergeCell ref="A1215:F1215"/>
    <mergeCell ref="H1215:N1215"/>
    <mergeCell ref="P1215:X1215"/>
    <mergeCell ref="Z1215:AG1215"/>
    <mergeCell ref="AI1215:AQ1215"/>
    <mergeCell ref="A1243:F1243"/>
    <mergeCell ref="AJ318:AJ319"/>
    <mergeCell ref="A1271:F1271"/>
    <mergeCell ref="H1271:N1271"/>
    <mergeCell ref="P1271:X1271"/>
    <mergeCell ref="Z1271:AG1271"/>
    <mergeCell ref="AI1271:AQ1271"/>
    <mergeCell ref="K1199:K1200"/>
    <mergeCell ref="L1199:L1200"/>
    <mergeCell ref="M1199:M1200"/>
    <mergeCell ref="N1199:N1200"/>
    <mergeCell ref="O1199:O1200"/>
    <mergeCell ref="P1199:P1200"/>
    <mergeCell ref="AI1199:AI1200"/>
    <mergeCell ref="A1227:B1233"/>
    <mergeCell ref="C1227:G1227"/>
    <mergeCell ref="H1204:H1205"/>
    <mergeCell ref="AR50:AR54"/>
    <mergeCell ref="AD80:AE80"/>
    <mergeCell ref="AF108:AF109"/>
    <mergeCell ref="AR131:AR135"/>
    <mergeCell ref="AS131:AS135"/>
    <mergeCell ref="AS71:AS75"/>
    <mergeCell ref="AI87:AQ87"/>
    <mergeCell ref="AK99:AK100"/>
    <mergeCell ref="AS108:AS109"/>
    <mergeCell ref="AM101:AM105"/>
    <mergeCell ref="AJ101:AJ105"/>
    <mergeCell ref="AL129:AR129"/>
    <mergeCell ref="AD72:AE72"/>
    <mergeCell ref="AE73:AE75"/>
    <mergeCell ref="AF133:AF135"/>
    <mergeCell ref="AD132:AE132"/>
    <mergeCell ref="AE133:AE135"/>
    <mergeCell ref="AL99:AR99"/>
    <mergeCell ref="AI51:AI52"/>
    <mergeCell ref="AI53:AI54"/>
    <mergeCell ref="AD108:AE109"/>
    <mergeCell ref="AG108:AG109"/>
    <mergeCell ref="AS99:AS100"/>
    <mergeCell ref="AI78:AI79"/>
    <mergeCell ref="AJ78:AJ79"/>
    <mergeCell ref="AK78:AK79"/>
    <mergeCell ref="AL78:AR78"/>
    <mergeCell ref="AS78:AS79"/>
    <mergeCell ref="AN67:AS67"/>
    <mergeCell ref="S121:AI127"/>
    <mergeCell ref="U99:U100"/>
    <mergeCell ref="X108:X109"/>
    <mergeCell ref="AI117:AQ117"/>
    <mergeCell ref="AH78:AH79"/>
    <mergeCell ref="AK110:AK114"/>
    <mergeCell ref="AQ131:AQ135"/>
    <mergeCell ref="AG140:AG144"/>
    <mergeCell ref="AD85:AS85"/>
    <mergeCell ref="AN123:AS123"/>
    <mergeCell ref="AN127:AS127"/>
    <mergeCell ref="AK69:AK70"/>
    <mergeCell ref="AH101:AH105"/>
    <mergeCell ref="S571:AI577"/>
    <mergeCell ref="AN131:AN135"/>
    <mergeCell ref="AI69:AI70"/>
    <mergeCell ref="AI369:AI370"/>
    <mergeCell ref="AF283:AF285"/>
    <mergeCell ref="AO131:AO135"/>
    <mergeCell ref="AK131:AK135"/>
    <mergeCell ref="AP131:AP135"/>
    <mergeCell ref="S181:AI187"/>
    <mergeCell ref="AS260:AS264"/>
    <mergeCell ref="Z327:AG327"/>
    <mergeCell ref="AN341:AN345"/>
    <mergeCell ref="AD291:AE291"/>
    <mergeCell ref="AE292:AE294"/>
    <mergeCell ref="AF313:AF315"/>
    <mergeCell ref="Y108:Y109"/>
    <mergeCell ref="Z108:Z109"/>
    <mergeCell ref="AA108:AA109"/>
    <mergeCell ref="AI261:AI262"/>
    <mergeCell ref="AD136:AS136"/>
    <mergeCell ref="AS530:AS534"/>
    <mergeCell ref="AS519:AS520"/>
    <mergeCell ref="AJ740:AJ744"/>
    <mergeCell ref="AK740:AK744"/>
    <mergeCell ref="AL740:AL744"/>
    <mergeCell ref="AF322:AF324"/>
    <mergeCell ref="AQ311:AQ315"/>
    <mergeCell ref="AE343:AE345"/>
    <mergeCell ref="AS341:AS345"/>
    <mergeCell ref="AH350:AH354"/>
    <mergeCell ref="AQ350:AQ354"/>
    <mergeCell ref="AR350:AR354"/>
    <mergeCell ref="AS350:AS354"/>
    <mergeCell ref="AJ341:AJ345"/>
    <mergeCell ref="AG341:AG345"/>
    <mergeCell ref="AO731:AO735"/>
    <mergeCell ref="AD316:AS316"/>
    <mergeCell ref="AL318:AR318"/>
    <mergeCell ref="AO311:AO315"/>
    <mergeCell ref="AR311:AR315"/>
    <mergeCell ref="AS311:AS315"/>
    <mergeCell ref="AD312:AE312"/>
    <mergeCell ref="AE313:AE315"/>
    <mergeCell ref="AH339:AH340"/>
    <mergeCell ref="AI321:AI322"/>
    <mergeCell ref="AI323:AI324"/>
    <mergeCell ref="AS339:AS340"/>
    <mergeCell ref="AN311:AN315"/>
    <mergeCell ref="AS461:AS465"/>
    <mergeCell ref="AD462:AE462"/>
    <mergeCell ref="AR581:AR585"/>
    <mergeCell ref="AH738:AH739"/>
    <mergeCell ref="AD731:AE731"/>
    <mergeCell ref="AL731:AL735"/>
    <mergeCell ref="AD732:AE732"/>
    <mergeCell ref="AG768:AG769"/>
    <mergeCell ref="AK770:AK774"/>
    <mergeCell ref="AD766:AS766"/>
    <mergeCell ref="AD762:AE762"/>
    <mergeCell ref="AS639:AS640"/>
    <mergeCell ref="AQ740:AQ744"/>
    <mergeCell ref="AQ611:AQ615"/>
    <mergeCell ref="AD618:AE619"/>
    <mergeCell ref="AF618:AF619"/>
    <mergeCell ref="AG618:AG619"/>
    <mergeCell ref="AG759:AG760"/>
    <mergeCell ref="AH768:AH769"/>
    <mergeCell ref="AJ768:AJ769"/>
    <mergeCell ref="AS768:AS769"/>
    <mergeCell ref="AF759:AF760"/>
    <mergeCell ref="AF648:AF649"/>
    <mergeCell ref="AG648:AG649"/>
    <mergeCell ref="AL729:AR729"/>
    <mergeCell ref="AI741:AI742"/>
    <mergeCell ref="AI711:AI712"/>
    <mergeCell ref="AK710:AK714"/>
    <mergeCell ref="AK731:AK735"/>
    <mergeCell ref="AG708:AG709"/>
    <mergeCell ref="AE763:AE765"/>
    <mergeCell ref="S631:AI637"/>
    <mergeCell ref="AS759:AS760"/>
    <mergeCell ref="AG738:AG739"/>
    <mergeCell ref="AN731:AN735"/>
    <mergeCell ref="AR740:AR744"/>
    <mergeCell ref="AH740:AH744"/>
    <mergeCell ref="AI738:AI739"/>
    <mergeCell ref="Z747:AG747"/>
    <mergeCell ref="AN727:AS727"/>
    <mergeCell ref="AJ710:AJ714"/>
    <mergeCell ref="AD736:AS736"/>
    <mergeCell ref="AP740:AP744"/>
    <mergeCell ref="AG620:AG624"/>
    <mergeCell ref="Z588:Z589"/>
    <mergeCell ref="AA588:AA589"/>
    <mergeCell ref="AB588:AB589"/>
    <mergeCell ref="AC588:AC589"/>
    <mergeCell ref="AD588:AE589"/>
    <mergeCell ref="AF588:AF589"/>
    <mergeCell ref="S601:AI607"/>
    <mergeCell ref="AS648:AS649"/>
    <mergeCell ref="Y738:Y739"/>
    <mergeCell ref="AM740:AM744"/>
    <mergeCell ref="AN740:AN744"/>
    <mergeCell ref="AO740:AO744"/>
    <mergeCell ref="W618:W619"/>
    <mergeCell ref="X618:X619"/>
    <mergeCell ref="Y618:Y619"/>
    <mergeCell ref="AB648:AB649"/>
    <mergeCell ref="AC648:AC649"/>
    <mergeCell ref="AD648:AE649"/>
    <mergeCell ref="AD646:AS646"/>
    <mergeCell ref="AQ641:AQ645"/>
    <mergeCell ref="AR641:AR645"/>
    <mergeCell ref="AS618:AS619"/>
    <mergeCell ref="AL641:AL645"/>
    <mergeCell ref="AL648:AR648"/>
    <mergeCell ref="W648:W649"/>
    <mergeCell ref="X648:X649"/>
    <mergeCell ref="AI764:AI765"/>
    <mergeCell ref="AO761:AO765"/>
    <mergeCell ref="AN761:AN765"/>
    <mergeCell ref="AH708:AH709"/>
    <mergeCell ref="AS761:AS765"/>
    <mergeCell ref="AH618:AH619"/>
    <mergeCell ref="AI618:AI619"/>
    <mergeCell ref="AJ618:AJ619"/>
    <mergeCell ref="AR620:AR624"/>
    <mergeCell ref="AP641:AP645"/>
    <mergeCell ref="AS738:AS739"/>
    <mergeCell ref="AJ669:AJ670"/>
    <mergeCell ref="AG671:AG675"/>
    <mergeCell ref="AG639:AG640"/>
    <mergeCell ref="AK641:AK645"/>
    <mergeCell ref="AH641:AH645"/>
    <mergeCell ref="AI644:AI645"/>
    <mergeCell ref="AH639:AH640"/>
    <mergeCell ref="AG729:AG730"/>
    <mergeCell ref="AH729:AH730"/>
    <mergeCell ref="AI729:AI730"/>
    <mergeCell ref="AJ729:AJ730"/>
    <mergeCell ref="AD706:AS706"/>
    <mergeCell ref="AL761:AL765"/>
    <mergeCell ref="AH731:AH735"/>
    <mergeCell ref="AR761:AR765"/>
    <mergeCell ref="AI759:AI760"/>
    <mergeCell ref="AK761:AK765"/>
    <mergeCell ref="AL618:AR618"/>
    <mergeCell ref="AD625:AS625"/>
    <mergeCell ref="AN633:AS633"/>
    <mergeCell ref="AL620:AL624"/>
    <mergeCell ref="AD438:AE439"/>
    <mergeCell ref="AB438:AB439"/>
    <mergeCell ref="AH558:AH559"/>
    <mergeCell ref="AG560:AG564"/>
    <mergeCell ref="AI567:AQ567"/>
    <mergeCell ref="AQ551:AQ555"/>
    <mergeCell ref="AR551:AR555"/>
    <mergeCell ref="K565:AC565"/>
    <mergeCell ref="AK551:AK555"/>
    <mergeCell ref="AN423:AS423"/>
    <mergeCell ref="AM431:AM435"/>
    <mergeCell ref="AN513:AS513"/>
    <mergeCell ref="AO500:AO504"/>
    <mergeCell ref="AS470:AS474"/>
    <mergeCell ref="AK491:AK495"/>
    <mergeCell ref="AF519:AF520"/>
    <mergeCell ref="Z519:Z520"/>
    <mergeCell ref="AL440:AL444"/>
    <mergeCell ref="AN427:AS427"/>
    <mergeCell ref="AJ438:AJ439"/>
    <mergeCell ref="AG431:AG435"/>
    <mergeCell ref="AJ431:AJ435"/>
    <mergeCell ref="AK431:AK435"/>
    <mergeCell ref="Z477:AG477"/>
    <mergeCell ref="AS459:AS460"/>
    <mergeCell ref="AK461:AK465"/>
    <mergeCell ref="AR491:AR495"/>
    <mergeCell ref="AL461:AL465"/>
    <mergeCell ref="AR431:AR435"/>
    <mergeCell ref="AS431:AS435"/>
    <mergeCell ref="AD432:AE432"/>
    <mergeCell ref="AE433:AE435"/>
    <mergeCell ref="AL110:AL114"/>
    <mergeCell ref="C92:G92"/>
    <mergeCell ref="C93:G93"/>
    <mergeCell ref="C94:G94"/>
    <mergeCell ref="I219:I220"/>
    <mergeCell ref="A196:J196"/>
    <mergeCell ref="I129:I130"/>
    <mergeCell ref="T129:T130"/>
    <mergeCell ref="U129:U130"/>
    <mergeCell ref="N99:N100"/>
    <mergeCell ref="H387:N387"/>
    <mergeCell ref="P387:X387"/>
    <mergeCell ref="Y369:Y370"/>
    <mergeCell ref="AC369:AC370"/>
    <mergeCell ref="L369:L370"/>
    <mergeCell ref="C248:G248"/>
    <mergeCell ref="C249:G249"/>
    <mergeCell ref="J249:J250"/>
    <mergeCell ref="AB108:AB109"/>
    <mergeCell ref="H219:H220"/>
    <mergeCell ref="J140:J144"/>
    <mergeCell ref="I249:I250"/>
    <mergeCell ref="T339:T340"/>
    <mergeCell ref="J290:J294"/>
    <mergeCell ref="V99:V100"/>
    <mergeCell ref="C138:G138"/>
    <mergeCell ref="L138:L139"/>
    <mergeCell ref="M138:M139"/>
    <mergeCell ref="L198:L199"/>
    <mergeCell ref="M198:M199"/>
    <mergeCell ref="N198:N199"/>
    <mergeCell ref="O198:O199"/>
    <mergeCell ref="W108:W109"/>
    <mergeCell ref="AQ410:AQ414"/>
    <mergeCell ref="H138:H139"/>
    <mergeCell ref="I138:I139"/>
    <mergeCell ref="J138:J139"/>
    <mergeCell ref="K138:K139"/>
    <mergeCell ref="C126:G126"/>
    <mergeCell ref="AD342:AE342"/>
    <mergeCell ref="V129:V130"/>
    <mergeCell ref="W129:W130"/>
    <mergeCell ref="AD290:AE290"/>
    <mergeCell ref="AJ228:AJ229"/>
    <mergeCell ref="AK228:AK229"/>
    <mergeCell ref="AL228:AR228"/>
    <mergeCell ref="AG258:AG259"/>
    <mergeCell ref="AH258:AH259"/>
    <mergeCell ref="AI258:AI259"/>
    <mergeCell ref="AJ258:AJ259"/>
    <mergeCell ref="AK258:AK259"/>
    <mergeCell ref="AL258:AR258"/>
    <mergeCell ref="AF228:AF229"/>
    <mergeCell ref="AG228:AG229"/>
    <mergeCell ref="AH228:AH229"/>
    <mergeCell ref="AI228:AI229"/>
    <mergeCell ref="AN230:AN234"/>
    <mergeCell ref="T198:T199"/>
    <mergeCell ref="U198:U199"/>
    <mergeCell ref="V198:V199"/>
    <mergeCell ref="C108:G108"/>
    <mergeCell ref="H108:H109"/>
    <mergeCell ref="I108:I109"/>
    <mergeCell ref="AL108:AR108"/>
    <mergeCell ref="AJ41:AJ45"/>
    <mergeCell ref="AK41:AK45"/>
    <mergeCell ref="AL41:AL45"/>
    <mergeCell ref="AG39:AG40"/>
    <mergeCell ref="AH41:AH45"/>
    <mergeCell ref="AK39:AK40"/>
    <mergeCell ref="AG41:AG45"/>
    <mergeCell ref="AI42:AI43"/>
    <mergeCell ref="AI44:AI45"/>
    <mergeCell ref="A47:AS47"/>
    <mergeCell ref="AI803:AI804"/>
    <mergeCell ref="W168:W169"/>
    <mergeCell ref="X168:X169"/>
    <mergeCell ref="Y168:Y169"/>
    <mergeCell ref="AI168:AI169"/>
    <mergeCell ref="AJ168:AJ169"/>
    <mergeCell ref="H198:H199"/>
    <mergeCell ref="X318:X319"/>
    <mergeCell ref="AO101:AO105"/>
    <mergeCell ref="AP101:AP105"/>
    <mergeCell ref="AL101:AL105"/>
    <mergeCell ref="H404:H405"/>
    <mergeCell ref="Z258:Z259"/>
    <mergeCell ref="AA258:AA259"/>
    <mergeCell ref="AB258:AB259"/>
    <mergeCell ref="AC258:AC259"/>
    <mergeCell ref="AD258:AE259"/>
    <mergeCell ref="AM170:AM174"/>
    <mergeCell ref="S189:S190"/>
    <mergeCell ref="Q198:Q199"/>
    <mergeCell ref="R198:R199"/>
    <mergeCell ref="Y288:Y289"/>
    <mergeCell ref="O108:O109"/>
    <mergeCell ref="P108:P109"/>
    <mergeCell ref="Q108:Q109"/>
    <mergeCell ref="R108:R109"/>
    <mergeCell ref="S108:S109"/>
    <mergeCell ref="T108:T109"/>
    <mergeCell ref="U108:U109"/>
    <mergeCell ref="V108:V109"/>
    <mergeCell ref="A56:AS56"/>
    <mergeCell ref="A77:AS77"/>
    <mergeCell ref="P48:P49"/>
    <mergeCell ref="Q48:Q49"/>
    <mergeCell ref="R48:R49"/>
    <mergeCell ref="S48:S49"/>
    <mergeCell ref="T48:T49"/>
    <mergeCell ref="W138:W139"/>
    <mergeCell ref="X138:X139"/>
    <mergeCell ref="Y138:Y139"/>
    <mergeCell ref="AD138:AE139"/>
    <mergeCell ref="AF138:AF139"/>
    <mergeCell ref="AG138:AG139"/>
    <mergeCell ref="AH138:AH139"/>
    <mergeCell ref="AI138:AI139"/>
    <mergeCell ref="AJ138:AJ139"/>
    <mergeCell ref="AK138:AK139"/>
    <mergeCell ref="AL138:AR138"/>
    <mergeCell ref="AS138:AS139"/>
    <mergeCell ref="A78:B84"/>
    <mergeCell ref="A86:AS86"/>
    <mergeCell ref="AI102:AI103"/>
    <mergeCell ref="AI104:AI105"/>
    <mergeCell ref="A107:AS107"/>
    <mergeCell ref="AP230:AP234"/>
    <mergeCell ref="AD226:AS226"/>
    <mergeCell ref="AO230:AO234"/>
    <mergeCell ref="AQ251:AQ255"/>
    <mergeCell ref="AS251:AS255"/>
    <mergeCell ref="AD252:AE252"/>
    <mergeCell ref="AH249:AH250"/>
    <mergeCell ref="AD256:AS256"/>
    <mergeCell ref="C228:G228"/>
    <mergeCell ref="H228:H229"/>
    <mergeCell ref="I228:I229"/>
    <mergeCell ref="J228:J229"/>
    <mergeCell ref="K228:K229"/>
    <mergeCell ref="L228:L229"/>
    <mergeCell ref="M228:M229"/>
    <mergeCell ref="N228:N229"/>
    <mergeCell ref="O228:O229"/>
    <mergeCell ref="P228:P229"/>
    <mergeCell ref="Q228:Q229"/>
    <mergeCell ref="R228:R229"/>
    <mergeCell ref="S228:S229"/>
    <mergeCell ref="T228:T229"/>
    <mergeCell ref="U228:U229"/>
    <mergeCell ref="V228:V229"/>
    <mergeCell ref="W228:W229"/>
    <mergeCell ref="A237:F237"/>
    <mergeCell ref="A228:B234"/>
    <mergeCell ref="O258:O259"/>
    <mergeCell ref="P258:P259"/>
    <mergeCell ref="Q258:Q259"/>
    <mergeCell ref="R258:R259"/>
    <mergeCell ref="S258:S259"/>
    <mergeCell ref="Q318:Q319"/>
    <mergeCell ref="R318:R319"/>
    <mergeCell ref="S318:S319"/>
    <mergeCell ref="AG309:AG310"/>
    <mergeCell ref="AI309:AI310"/>
    <mergeCell ref="AJ309:AJ310"/>
    <mergeCell ref="V279:V280"/>
    <mergeCell ref="W279:W280"/>
    <mergeCell ref="K288:K289"/>
    <mergeCell ref="L288:L289"/>
    <mergeCell ref="AI282:AI283"/>
    <mergeCell ref="AI284:AI285"/>
    <mergeCell ref="AI291:AI292"/>
    <mergeCell ref="A287:AS287"/>
    <mergeCell ref="AI297:AQ297"/>
    <mergeCell ref="AD286:AS286"/>
    <mergeCell ref="AP290:AP294"/>
    <mergeCell ref="AJ281:AJ285"/>
    <mergeCell ref="AR281:AR285"/>
    <mergeCell ref="AM290:AM294"/>
    <mergeCell ref="AN290:AN294"/>
    <mergeCell ref="AO290:AO294"/>
    <mergeCell ref="T279:T280"/>
    <mergeCell ref="N318:N319"/>
    <mergeCell ref="O318:O319"/>
    <mergeCell ref="P288:P289"/>
    <mergeCell ref="I318:I319"/>
    <mergeCell ref="AM281:AM285"/>
    <mergeCell ref="AH290:AH294"/>
    <mergeCell ref="X279:X280"/>
    <mergeCell ref="A297:F297"/>
    <mergeCell ref="H297:N297"/>
    <mergeCell ref="P297:X297"/>
    <mergeCell ref="AB288:AB289"/>
    <mergeCell ref="AC288:AC289"/>
    <mergeCell ref="AD288:AE289"/>
    <mergeCell ref="AF288:AF289"/>
    <mergeCell ref="AG288:AG289"/>
    <mergeCell ref="AH288:AH289"/>
    <mergeCell ref="Q288:Q289"/>
    <mergeCell ref="R288:R289"/>
    <mergeCell ref="S288:S289"/>
    <mergeCell ref="T288:T289"/>
    <mergeCell ref="AL288:AR288"/>
    <mergeCell ref="Z279:Z280"/>
    <mergeCell ref="AI288:AI289"/>
    <mergeCell ref="AJ288:AJ289"/>
    <mergeCell ref="AK288:AK289"/>
    <mergeCell ref="K286:AC286"/>
    <mergeCell ref="AE283:AE285"/>
    <mergeCell ref="AK290:AK294"/>
    <mergeCell ref="AI293:AI294"/>
    <mergeCell ref="A296:AS296"/>
    <mergeCell ref="AS288:AS289"/>
    <mergeCell ref="C288:G288"/>
    <mergeCell ref="H288:H289"/>
    <mergeCell ref="I288:I289"/>
    <mergeCell ref="M288:M289"/>
    <mergeCell ref="N288:N289"/>
    <mergeCell ref="N408:N409"/>
    <mergeCell ref="O288:O289"/>
    <mergeCell ref="AK341:AK345"/>
    <mergeCell ref="W318:W319"/>
    <mergeCell ref="AS318:AS319"/>
    <mergeCell ref="H293:H294"/>
    <mergeCell ref="A316:J316"/>
    <mergeCell ref="H309:H310"/>
    <mergeCell ref="AF309:AF310"/>
    <mergeCell ref="W309:W310"/>
    <mergeCell ref="L348:L349"/>
    <mergeCell ref="P348:P349"/>
    <mergeCell ref="AK311:AK315"/>
    <mergeCell ref="AJ311:AJ315"/>
    <mergeCell ref="A327:F327"/>
    <mergeCell ref="K295:AC295"/>
    <mergeCell ref="AH320:AH324"/>
    <mergeCell ref="A295:J295"/>
    <mergeCell ref="C307:G307"/>
    <mergeCell ref="AB309:AB310"/>
    <mergeCell ref="AC309:AC310"/>
    <mergeCell ref="AN307:AS307"/>
    <mergeCell ref="I323:I324"/>
    <mergeCell ref="C302:G302"/>
    <mergeCell ref="AK348:AK349"/>
    <mergeCell ref="AL348:AR348"/>
    <mergeCell ref="J309:J310"/>
    <mergeCell ref="C301:G301"/>
    <mergeCell ref="T318:T319"/>
    <mergeCell ref="U318:U319"/>
    <mergeCell ref="V318:V319"/>
    <mergeCell ref="X288:X289"/>
    <mergeCell ref="A417:F417"/>
    <mergeCell ref="H417:N417"/>
    <mergeCell ref="AS429:AS430"/>
    <mergeCell ref="AP431:AP435"/>
    <mergeCell ref="AQ431:AQ435"/>
    <mergeCell ref="C303:G303"/>
    <mergeCell ref="C304:G304"/>
    <mergeCell ref="AK318:AK319"/>
    <mergeCell ref="Y309:Y310"/>
    <mergeCell ref="N302:R303"/>
    <mergeCell ref="P318:P319"/>
    <mergeCell ref="AK401:AK405"/>
    <mergeCell ref="S361:AI367"/>
    <mergeCell ref="AI372:AI373"/>
    <mergeCell ref="AN363:AS363"/>
    <mergeCell ref="AS380:AS384"/>
    <mergeCell ref="AD381:AE381"/>
    <mergeCell ref="AE382:AE384"/>
    <mergeCell ref="AI381:AI382"/>
    <mergeCell ref="AQ380:AQ384"/>
    <mergeCell ref="AD408:AE409"/>
    <mergeCell ref="AF408:AF409"/>
    <mergeCell ref="AG408:AG409"/>
    <mergeCell ref="AH408:AH409"/>
    <mergeCell ref="AI408:AI409"/>
    <mergeCell ref="AK408:AK409"/>
    <mergeCell ref="AF352:AF354"/>
    <mergeCell ref="A356:AS356"/>
    <mergeCell ref="A377:AS377"/>
    <mergeCell ref="C408:G408"/>
    <mergeCell ref="H408:H409"/>
    <mergeCell ref="I408:I409"/>
    <mergeCell ref="AS438:AS439"/>
    <mergeCell ref="AJ440:AJ444"/>
    <mergeCell ref="AK440:AK444"/>
    <mergeCell ref="AL459:AR459"/>
    <mergeCell ref="AH470:AH474"/>
    <mergeCell ref="AE463:AE465"/>
    <mergeCell ref="O408:O409"/>
    <mergeCell ref="P408:P409"/>
    <mergeCell ref="Q408:Q409"/>
    <mergeCell ref="Z408:Z409"/>
    <mergeCell ref="AB408:AB409"/>
    <mergeCell ref="AC408:AC409"/>
    <mergeCell ref="AD415:AS415"/>
    <mergeCell ref="C438:G438"/>
    <mergeCell ref="H438:H439"/>
    <mergeCell ref="I438:I439"/>
    <mergeCell ref="J438:J439"/>
    <mergeCell ref="K438:K439"/>
    <mergeCell ref="L438:L439"/>
    <mergeCell ref="M438:M439"/>
    <mergeCell ref="N438:N439"/>
    <mergeCell ref="O438:O439"/>
    <mergeCell ref="P438:P439"/>
    <mergeCell ref="Q438:Q439"/>
    <mergeCell ref="R438:R439"/>
    <mergeCell ref="S438:S439"/>
    <mergeCell ref="T438:T439"/>
    <mergeCell ref="U438:U439"/>
    <mergeCell ref="AC438:AC439"/>
    <mergeCell ref="Y438:Y439"/>
    <mergeCell ref="Z438:Z439"/>
    <mergeCell ref="AI434:AI435"/>
    <mergeCell ref="Z417:AG417"/>
    <mergeCell ref="R408:R409"/>
    <mergeCell ref="S408:S409"/>
    <mergeCell ref="T408:T409"/>
    <mergeCell ref="U408:U409"/>
    <mergeCell ref="V408:V409"/>
    <mergeCell ref="H477:N477"/>
    <mergeCell ref="W498:W499"/>
    <mergeCell ref="X498:X499"/>
    <mergeCell ref="Y498:Y499"/>
    <mergeCell ref="H498:H499"/>
    <mergeCell ref="S421:AI427"/>
    <mergeCell ref="AH438:AH439"/>
    <mergeCell ref="AI438:AI439"/>
    <mergeCell ref="AD461:AE461"/>
    <mergeCell ref="AG461:AG465"/>
    <mergeCell ref="AG489:AG490"/>
    <mergeCell ref="AE472:AE474"/>
    <mergeCell ref="AD491:AE491"/>
    <mergeCell ref="AI447:AQ447"/>
    <mergeCell ref="AP461:AP465"/>
    <mergeCell ref="W429:W430"/>
    <mergeCell ref="AN453:AS453"/>
    <mergeCell ref="AN457:AS457"/>
    <mergeCell ref="AL438:AR438"/>
    <mergeCell ref="AK438:AK439"/>
    <mergeCell ref="AL431:AL435"/>
    <mergeCell ref="J408:J409"/>
    <mergeCell ref="K408:K409"/>
    <mergeCell ref="L408:L409"/>
    <mergeCell ref="M408:M409"/>
    <mergeCell ref="Y459:Y460"/>
    <mergeCell ref="AA528:AA529"/>
    <mergeCell ref="C541:G541"/>
    <mergeCell ref="C542:G542"/>
    <mergeCell ref="N542:R543"/>
    <mergeCell ref="C543:G543"/>
    <mergeCell ref="C548:G548"/>
    <mergeCell ref="T468:T469"/>
    <mergeCell ref="AH461:AH465"/>
    <mergeCell ref="AJ500:AJ504"/>
    <mergeCell ref="V489:V490"/>
    <mergeCell ref="Z468:Z469"/>
    <mergeCell ref="AA468:AA469"/>
    <mergeCell ref="AB468:AB469"/>
    <mergeCell ref="AC468:AC469"/>
    <mergeCell ref="AB519:AB520"/>
    <mergeCell ref="AC519:AC520"/>
    <mergeCell ref="AH498:AH499"/>
    <mergeCell ref="O468:O469"/>
    <mergeCell ref="P468:P469"/>
    <mergeCell ref="Q468:Q469"/>
    <mergeCell ref="AJ461:AJ465"/>
    <mergeCell ref="Y519:Y520"/>
    <mergeCell ref="AD519:AE520"/>
    <mergeCell ref="AH519:AH520"/>
    <mergeCell ref="AH489:AH490"/>
    <mergeCell ref="H494:H495"/>
    <mergeCell ref="I494:I495"/>
    <mergeCell ref="A476:AS476"/>
    <mergeCell ref="A497:AS497"/>
    <mergeCell ref="A506:AS506"/>
    <mergeCell ref="A536:AS536"/>
    <mergeCell ref="AS468:AS469"/>
    <mergeCell ref="AL519:AR519"/>
    <mergeCell ref="X558:X559"/>
    <mergeCell ref="Y558:Y559"/>
    <mergeCell ref="Z558:Z559"/>
    <mergeCell ref="AA558:AA559"/>
    <mergeCell ref="AB558:AB559"/>
    <mergeCell ref="AF558:AF559"/>
    <mergeCell ref="AG558:AG559"/>
    <mergeCell ref="C528:G528"/>
    <mergeCell ref="H528:H529"/>
    <mergeCell ref="I528:I529"/>
    <mergeCell ref="J528:J529"/>
    <mergeCell ref="K528:K529"/>
    <mergeCell ref="L528:L529"/>
    <mergeCell ref="M528:M529"/>
    <mergeCell ref="N528:N529"/>
    <mergeCell ref="O528:O529"/>
    <mergeCell ref="P528:P529"/>
    <mergeCell ref="Q528:Q529"/>
    <mergeCell ref="R528:R529"/>
    <mergeCell ref="AC558:AC559"/>
    <mergeCell ref="AD558:AE559"/>
    <mergeCell ref="N549:N550"/>
    <mergeCell ref="C558:G558"/>
    <mergeCell ref="H558:H559"/>
    <mergeCell ref="I558:I559"/>
    <mergeCell ref="J558:J559"/>
    <mergeCell ref="K558:K559"/>
    <mergeCell ref="L558:L559"/>
    <mergeCell ref="I549:I550"/>
    <mergeCell ref="A537:F537"/>
    <mergeCell ref="M558:M559"/>
    <mergeCell ref="AM641:AM645"/>
    <mergeCell ref="A648:B654"/>
    <mergeCell ref="J590:J594"/>
    <mergeCell ref="I593:I594"/>
    <mergeCell ref="H627:N627"/>
    <mergeCell ref="P627:X627"/>
    <mergeCell ref="T579:T580"/>
    <mergeCell ref="C574:G574"/>
    <mergeCell ref="C575:G575"/>
    <mergeCell ref="C576:G576"/>
    <mergeCell ref="A625:J625"/>
    <mergeCell ref="J641:J645"/>
    <mergeCell ref="AD641:AE641"/>
    <mergeCell ref="AG641:AG645"/>
    <mergeCell ref="C618:G618"/>
    <mergeCell ref="C609:G609"/>
    <mergeCell ref="N579:N580"/>
    <mergeCell ref="O579:O580"/>
    <mergeCell ref="H618:H619"/>
    <mergeCell ref="I618:I619"/>
    <mergeCell ref="J618:J619"/>
    <mergeCell ref="K618:K619"/>
    <mergeCell ref="L618:L619"/>
    <mergeCell ref="M618:M619"/>
    <mergeCell ref="N618:N619"/>
    <mergeCell ref="O618:O619"/>
    <mergeCell ref="C631:G631"/>
    <mergeCell ref="C632:G632"/>
    <mergeCell ref="L639:L640"/>
    <mergeCell ref="K616:AC616"/>
    <mergeCell ref="Y648:Y649"/>
    <mergeCell ref="C633:G633"/>
    <mergeCell ref="AC618:AC619"/>
    <mergeCell ref="J560:J564"/>
    <mergeCell ref="AJ558:AJ559"/>
    <mergeCell ref="J609:J610"/>
    <mergeCell ref="V648:V649"/>
    <mergeCell ref="AD650:AE650"/>
    <mergeCell ref="N678:N679"/>
    <mergeCell ref="O678:O679"/>
    <mergeCell ref="P678:P679"/>
    <mergeCell ref="AG650:AG654"/>
    <mergeCell ref="T558:T559"/>
    <mergeCell ref="U558:U559"/>
    <mergeCell ref="V558:V559"/>
    <mergeCell ref="W558:W559"/>
    <mergeCell ref="N558:N559"/>
    <mergeCell ref="O558:O559"/>
    <mergeCell ref="P558:P559"/>
    <mergeCell ref="Q558:Q559"/>
    <mergeCell ref="R558:R559"/>
    <mergeCell ref="J611:J615"/>
    <mergeCell ref="M609:M610"/>
    <mergeCell ref="J581:J585"/>
    <mergeCell ref="Z639:Z640"/>
    <mergeCell ref="V639:V640"/>
    <mergeCell ref="W639:W640"/>
    <mergeCell ref="N588:N589"/>
    <mergeCell ref="O588:O589"/>
    <mergeCell ref="P588:P589"/>
    <mergeCell ref="Q588:Q589"/>
    <mergeCell ref="R588:R589"/>
    <mergeCell ref="S588:S589"/>
    <mergeCell ref="T588:T589"/>
    <mergeCell ref="I743:I744"/>
    <mergeCell ref="X759:X760"/>
    <mergeCell ref="Q708:Q709"/>
    <mergeCell ref="R708:R709"/>
    <mergeCell ref="U738:U739"/>
    <mergeCell ref="V738:V739"/>
    <mergeCell ref="A618:B624"/>
    <mergeCell ref="T618:T619"/>
    <mergeCell ref="U618:U619"/>
    <mergeCell ref="V618:V619"/>
    <mergeCell ref="K625:AC625"/>
    <mergeCell ref="S708:S709"/>
    <mergeCell ref="T708:T709"/>
    <mergeCell ref="U708:U709"/>
    <mergeCell ref="V708:V709"/>
    <mergeCell ref="A686:AS686"/>
    <mergeCell ref="A707:AS707"/>
    <mergeCell ref="A737:AS737"/>
    <mergeCell ref="AK678:AK679"/>
    <mergeCell ref="AL678:AR678"/>
    <mergeCell ref="AS678:AS679"/>
    <mergeCell ref="AJ678:AJ679"/>
    <mergeCell ref="AI708:AI709"/>
    <mergeCell ref="AJ708:AJ709"/>
    <mergeCell ref="AK708:AK709"/>
    <mergeCell ref="K736:AC736"/>
    <mergeCell ref="C751:G751"/>
    <mergeCell ref="AK729:AK730"/>
    <mergeCell ref="H717:N717"/>
    <mergeCell ref="S678:S679"/>
    <mergeCell ref="T678:T679"/>
    <mergeCell ref="U678:U679"/>
    <mergeCell ref="W768:W769"/>
    <mergeCell ref="H777:N777"/>
    <mergeCell ref="C738:G738"/>
    <mergeCell ref="H738:H739"/>
    <mergeCell ref="H794:H795"/>
    <mergeCell ref="C787:G787"/>
    <mergeCell ref="C788:G788"/>
    <mergeCell ref="A777:F777"/>
    <mergeCell ref="C699:G699"/>
    <mergeCell ref="Z738:Z739"/>
    <mergeCell ref="H734:H735"/>
    <mergeCell ref="C722:G722"/>
    <mergeCell ref="C723:G723"/>
    <mergeCell ref="C724:G724"/>
    <mergeCell ref="A766:J766"/>
    <mergeCell ref="K766:AC766"/>
    <mergeCell ref="I764:I765"/>
    <mergeCell ref="A759:B765"/>
    <mergeCell ref="H759:H760"/>
    <mergeCell ref="I759:I760"/>
    <mergeCell ref="J759:J760"/>
    <mergeCell ref="A736:J736"/>
    <mergeCell ref="H729:H730"/>
    <mergeCell ref="C752:G752"/>
    <mergeCell ref="N752:R753"/>
    <mergeCell ref="C753:G753"/>
    <mergeCell ref="C754:G754"/>
    <mergeCell ref="C755:G755"/>
    <mergeCell ref="AC738:AC739"/>
    <mergeCell ref="Y729:Y730"/>
    <mergeCell ref="A738:B744"/>
    <mergeCell ref="H743:H744"/>
    <mergeCell ref="AS791:AS795"/>
    <mergeCell ref="AS789:AS790"/>
    <mergeCell ref="AM791:AM795"/>
    <mergeCell ref="M798:M799"/>
    <mergeCell ref="N798:N799"/>
    <mergeCell ref="O798:O799"/>
    <mergeCell ref="AA798:AA799"/>
    <mergeCell ref="P798:P799"/>
    <mergeCell ref="Q798:Q799"/>
    <mergeCell ref="R798:R799"/>
    <mergeCell ref="Y798:Y799"/>
    <mergeCell ref="C756:G756"/>
    <mergeCell ref="M759:M760"/>
    <mergeCell ref="N759:N760"/>
    <mergeCell ref="O759:O760"/>
    <mergeCell ref="M768:M769"/>
    <mergeCell ref="N768:N769"/>
    <mergeCell ref="P759:P760"/>
    <mergeCell ref="Q759:Q760"/>
    <mergeCell ref="R759:R760"/>
    <mergeCell ref="S759:S760"/>
    <mergeCell ref="T759:T760"/>
    <mergeCell ref="AP761:AP765"/>
    <mergeCell ref="AD759:AE760"/>
    <mergeCell ref="W759:W760"/>
    <mergeCell ref="AR770:AR774"/>
    <mergeCell ref="AD768:AE769"/>
    <mergeCell ref="AJ759:AJ760"/>
    <mergeCell ref="AA759:AA760"/>
    <mergeCell ref="AJ770:AJ774"/>
    <mergeCell ref="AI771:AI772"/>
    <mergeCell ref="AI773:AI774"/>
    <mergeCell ref="AP770:AP774"/>
    <mergeCell ref="AQ770:AQ774"/>
    <mergeCell ref="I794:I795"/>
    <mergeCell ref="U759:U760"/>
    <mergeCell ref="V759:V760"/>
    <mergeCell ref="AC759:AC760"/>
    <mergeCell ref="O768:O769"/>
    <mergeCell ref="P768:P769"/>
    <mergeCell ref="C784:G784"/>
    <mergeCell ref="C785:G785"/>
    <mergeCell ref="C786:G786"/>
    <mergeCell ref="N782:R783"/>
    <mergeCell ref="W789:W790"/>
    <mergeCell ref="X789:X790"/>
    <mergeCell ref="Y789:Y790"/>
    <mergeCell ref="Z789:Z790"/>
    <mergeCell ref="S781:AI787"/>
    <mergeCell ref="AM761:AM765"/>
    <mergeCell ref="AD770:AE770"/>
    <mergeCell ref="Z768:Z769"/>
    <mergeCell ref="AA768:AA769"/>
    <mergeCell ref="AB768:AB769"/>
    <mergeCell ref="AC768:AC769"/>
    <mergeCell ref="Y768:Y769"/>
    <mergeCell ref="C789:G789"/>
    <mergeCell ref="AG789:AG790"/>
    <mergeCell ref="AF768:AF769"/>
    <mergeCell ref="S768:S769"/>
    <mergeCell ref="T768:T769"/>
    <mergeCell ref="U768:U769"/>
    <mergeCell ref="A775:J775"/>
    <mergeCell ref="X768:X769"/>
    <mergeCell ref="AS821:AS825"/>
    <mergeCell ref="J879:J880"/>
    <mergeCell ref="AE883:AE885"/>
    <mergeCell ref="S879:S880"/>
    <mergeCell ref="K879:K880"/>
    <mergeCell ref="L879:L880"/>
    <mergeCell ref="M879:M880"/>
    <mergeCell ref="A865:J865"/>
    <mergeCell ref="AC798:AC799"/>
    <mergeCell ref="AR821:AR825"/>
    <mergeCell ref="AI828:AI829"/>
    <mergeCell ref="AK828:AK829"/>
    <mergeCell ref="AL828:AR828"/>
    <mergeCell ref="K835:AC835"/>
    <mergeCell ref="U879:U880"/>
    <mergeCell ref="V879:V880"/>
    <mergeCell ref="W879:W880"/>
    <mergeCell ref="AJ798:AJ799"/>
    <mergeCell ref="AI837:AQ837"/>
    <mergeCell ref="AN830:AN834"/>
    <mergeCell ref="AO830:AO834"/>
    <mergeCell ref="AK849:AK850"/>
    <mergeCell ref="AN821:AN825"/>
    <mergeCell ref="S798:S799"/>
    <mergeCell ref="T798:T799"/>
    <mergeCell ref="AS798:AS799"/>
    <mergeCell ref="AB798:AB799"/>
    <mergeCell ref="AH881:AH885"/>
    <mergeCell ref="A837:F837"/>
    <mergeCell ref="N828:N829"/>
    <mergeCell ref="O828:O829"/>
    <mergeCell ref="AP830:AP834"/>
    <mergeCell ref="AQ830:AQ834"/>
    <mergeCell ref="AR830:AR834"/>
    <mergeCell ref="AS830:AS834"/>
    <mergeCell ref="J888:J889"/>
    <mergeCell ref="K888:K889"/>
    <mergeCell ref="L888:L889"/>
    <mergeCell ref="M888:M889"/>
    <mergeCell ref="N888:N889"/>
    <mergeCell ref="O888:O889"/>
    <mergeCell ref="P888:P889"/>
    <mergeCell ref="Q888:Q889"/>
    <mergeCell ref="R888:R889"/>
    <mergeCell ref="S888:S889"/>
    <mergeCell ref="T888:T889"/>
    <mergeCell ref="U888:U889"/>
    <mergeCell ref="AD890:AE890"/>
    <mergeCell ref="AD835:AS835"/>
    <mergeCell ref="AR890:AR894"/>
    <mergeCell ref="AM881:AM885"/>
    <mergeCell ref="AS888:AS889"/>
    <mergeCell ref="AN881:AN885"/>
    <mergeCell ref="AS858:AS859"/>
    <mergeCell ref="AS890:AS894"/>
    <mergeCell ref="AL830:AL834"/>
    <mergeCell ref="AM830:AM834"/>
    <mergeCell ref="J849:J850"/>
    <mergeCell ref="AL849:AR849"/>
    <mergeCell ref="V858:V859"/>
    <mergeCell ref="AJ879:AJ880"/>
    <mergeCell ref="AK879:AK880"/>
    <mergeCell ref="AL879:AR879"/>
    <mergeCell ref="H837:N837"/>
    <mergeCell ref="A879:B885"/>
    <mergeCell ref="C888:G888"/>
    <mergeCell ref="H888:H889"/>
    <mergeCell ref="I888:I889"/>
    <mergeCell ref="AF918:AF919"/>
    <mergeCell ref="AE913:AE915"/>
    <mergeCell ref="Z909:Z910"/>
    <mergeCell ref="W909:W910"/>
    <mergeCell ref="X909:X910"/>
    <mergeCell ref="Y909:Y910"/>
    <mergeCell ref="V888:V889"/>
    <mergeCell ref="W888:W889"/>
    <mergeCell ref="X888:X889"/>
    <mergeCell ref="AJ911:AJ915"/>
    <mergeCell ref="AK911:AK915"/>
    <mergeCell ref="AI891:AI892"/>
    <mergeCell ref="S871:AI877"/>
    <mergeCell ref="Z879:Z880"/>
    <mergeCell ref="AI882:AI883"/>
    <mergeCell ref="AI884:AI885"/>
    <mergeCell ref="AK881:AK885"/>
    <mergeCell ref="S901:AI907"/>
    <mergeCell ref="AI897:AQ897"/>
    <mergeCell ref="AL909:AR909"/>
    <mergeCell ref="AD895:AS895"/>
    <mergeCell ref="N902:R903"/>
    <mergeCell ref="AF909:AF910"/>
    <mergeCell ref="AB909:AB910"/>
    <mergeCell ref="AC909:AC910"/>
    <mergeCell ref="A895:J895"/>
    <mergeCell ref="S918:S919"/>
    <mergeCell ref="M918:M919"/>
    <mergeCell ref="K916:AC916"/>
    <mergeCell ref="AD916:AS916"/>
    <mergeCell ref="AH890:AH894"/>
    <mergeCell ref="AP920:AP924"/>
    <mergeCell ref="AJ918:AJ919"/>
    <mergeCell ref="K895:AC895"/>
    <mergeCell ref="AL888:AR888"/>
    <mergeCell ref="AO881:AO885"/>
    <mergeCell ref="AP881:AP885"/>
    <mergeCell ref="Z927:AG927"/>
    <mergeCell ref="AI927:AQ927"/>
    <mergeCell ref="AI923:AI924"/>
    <mergeCell ref="AR920:AR924"/>
    <mergeCell ref="AH920:AH924"/>
    <mergeCell ref="AD921:AE921"/>
    <mergeCell ref="C934:G934"/>
    <mergeCell ref="N918:N919"/>
    <mergeCell ref="O918:O919"/>
    <mergeCell ref="P918:P919"/>
    <mergeCell ref="AN903:AS903"/>
    <mergeCell ref="AP911:AP915"/>
    <mergeCell ref="AS909:AS910"/>
    <mergeCell ref="AJ890:AJ894"/>
    <mergeCell ref="AK890:AK894"/>
    <mergeCell ref="AL890:AL894"/>
    <mergeCell ref="J890:J894"/>
    <mergeCell ref="P909:P910"/>
    <mergeCell ref="S909:S910"/>
    <mergeCell ref="T909:T910"/>
    <mergeCell ref="U909:U910"/>
    <mergeCell ref="V909:V910"/>
    <mergeCell ref="AH911:AH915"/>
    <mergeCell ref="AJ948:AJ949"/>
    <mergeCell ref="AK948:AK949"/>
    <mergeCell ref="H948:H949"/>
    <mergeCell ref="V948:V949"/>
    <mergeCell ref="W948:W949"/>
    <mergeCell ref="I948:I949"/>
    <mergeCell ref="J948:J949"/>
    <mergeCell ref="J918:J919"/>
    <mergeCell ref="K918:K919"/>
    <mergeCell ref="L918:L919"/>
    <mergeCell ref="AK918:AK919"/>
    <mergeCell ref="AL918:AR918"/>
    <mergeCell ref="AS918:AS919"/>
    <mergeCell ref="AI918:AI919"/>
    <mergeCell ref="Q918:Q919"/>
    <mergeCell ref="Q948:Q949"/>
    <mergeCell ref="R948:R949"/>
    <mergeCell ref="S948:S949"/>
    <mergeCell ref="R918:R919"/>
    <mergeCell ref="A925:J925"/>
    <mergeCell ref="AD925:AS925"/>
    <mergeCell ref="C933:G933"/>
    <mergeCell ref="C948:G948"/>
    <mergeCell ref="AB939:AB940"/>
    <mergeCell ref="A939:B945"/>
    <mergeCell ref="W939:W940"/>
    <mergeCell ref="X939:X940"/>
    <mergeCell ref="V939:V940"/>
    <mergeCell ref="N932:R933"/>
    <mergeCell ref="K948:K949"/>
    <mergeCell ref="L948:L949"/>
    <mergeCell ref="M948:M949"/>
    <mergeCell ref="AN967:AS967"/>
    <mergeCell ref="S961:AI967"/>
    <mergeCell ref="AN963:AS963"/>
    <mergeCell ref="AQ980:AQ984"/>
    <mergeCell ref="AR980:AR984"/>
    <mergeCell ref="AS980:AS984"/>
    <mergeCell ref="Z978:Z979"/>
    <mergeCell ref="AA978:AA979"/>
    <mergeCell ref="AB978:AB979"/>
    <mergeCell ref="AC978:AC979"/>
    <mergeCell ref="AD978:AE979"/>
    <mergeCell ref="AF978:AF979"/>
    <mergeCell ref="AJ950:AJ954"/>
    <mergeCell ref="AK950:AK954"/>
    <mergeCell ref="AL950:AL954"/>
    <mergeCell ref="AM950:AM954"/>
    <mergeCell ref="AN950:AN954"/>
    <mergeCell ref="AJ978:AJ979"/>
    <mergeCell ref="AK978:AK979"/>
    <mergeCell ref="AI951:AI952"/>
    <mergeCell ref="AO950:AO954"/>
    <mergeCell ref="AP950:AP954"/>
    <mergeCell ref="AQ950:AQ954"/>
    <mergeCell ref="AR950:AR954"/>
    <mergeCell ref="AS950:AS954"/>
    <mergeCell ref="AD951:AE951"/>
    <mergeCell ref="AE952:AE954"/>
    <mergeCell ref="U969:U970"/>
    <mergeCell ref="AP971:AP975"/>
    <mergeCell ref="AD980:AE980"/>
    <mergeCell ref="AJ980:AJ984"/>
    <mergeCell ref="AK980:AK984"/>
    <mergeCell ref="AK971:AK975"/>
    <mergeCell ref="AL971:AL975"/>
    <mergeCell ref="Q1008:Q1009"/>
    <mergeCell ref="R1008:R1009"/>
    <mergeCell ref="V1008:V1009"/>
    <mergeCell ref="W1008:W1009"/>
    <mergeCell ref="S1008:S1009"/>
    <mergeCell ref="T1008:T1009"/>
    <mergeCell ref="U1008:U1009"/>
    <mergeCell ref="A1007:AS1007"/>
    <mergeCell ref="X1008:X1009"/>
    <mergeCell ref="AJ1008:AJ1009"/>
    <mergeCell ref="AK1008:AK1009"/>
    <mergeCell ref="Y978:Y979"/>
    <mergeCell ref="AD999:AE1000"/>
    <mergeCell ref="AG999:AG1000"/>
    <mergeCell ref="AH999:AH1000"/>
    <mergeCell ref="Y1008:Y1009"/>
    <mergeCell ref="Z1008:Z1009"/>
    <mergeCell ref="AA1008:AA1009"/>
    <mergeCell ref="AB1008:AB1009"/>
    <mergeCell ref="AH1008:AH1009"/>
    <mergeCell ref="AS978:AS979"/>
    <mergeCell ref="A1008:B1014"/>
    <mergeCell ref="AE982:AE984"/>
    <mergeCell ref="AB999:AB1000"/>
    <mergeCell ref="AM1001:AM1005"/>
    <mergeCell ref="AH971:AH975"/>
    <mergeCell ref="X999:X1000"/>
    <mergeCell ref="AL1001:AL1005"/>
    <mergeCell ref="A1006:J1006"/>
    <mergeCell ref="AI978:AI979"/>
    <mergeCell ref="K985:AC985"/>
    <mergeCell ref="AD985:AS985"/>
    <mergeCell ref="V978:V979"/>
    <mergeCell ref="AR1001:AR1005"/>
    <mergeCell ref="X978:X979"/>
    <mergeCell ref="A985:J985"/>
    <mergeCell ref="J980:J984"/>
    <mergeCell ref="AD981:AE981"/>
    <mergeCell ref="H983:H984"/>
    <mergeCell ref="C993:G993"/>
    <mergeCell ref="C994:G994"/>
    <mergeCell ref="H1004:H1005"/>
    <mergeCell ref="C992:G992"/>
    <mergeCell ref="I1004:I1005"/>
    <mergeCell ref="AK1001:AK1005"/>
    <mergeCell ref="AL980:AL984"/>
    <mergeCell ref="K1006:AC1006"/>
    <mergeCell ref="AD1006:AS1006"/>
    <mergeCell ref="AF1003:AF1005"/>
    <mergeCell ref="K999:K1000"/>
    <mergeCell ref="L999:L1000"/>
    <mergeCell ref="M999:M1000"/>
    <mergeCell ref="N999:N1000"/>
    <mergeCell ref="O999:O1000"/>
    <mergeCell ref="P999:P1000"/>
    <mergeCell ref="A987:F987"/>
    <mergeCell ref="H987:N987"/>
    <mergeCell ref="P987:X987"/>
    <mergeCell ref="Z987:AG987"/>
    <mergeCell ref="AI987:AQ987"/>
    <mergeCell ref="W978:W979"/>
    <mergeCell ref="AL999:AR999"/>
    <mergeCell ref="H1038:H1039"/>
    <mergeCell ref="I1038:I1039"/>
    <mergeCell ref="J1038:J1039"/>
    <mergeCell ref="K1038:K1039"/>
    <mergeCell ref="L1038:L1039"/>
    <mergeCell ref="M1038:M1039"/>
    <mergeCell ref="N1038:N1039"/>
    <mergeCell ref="O1038:O1039"/>
    <mergeCell ref="P1038:P1039"/>
    <mergeCell ref="Q1038:Q1039"/>
    <mergeCell ref="R1038:R1039"/>
    <mergeCell ref="S1038:S1039"/>
    <mergeCell ref="T1038:T1039"/>
    <mergeCell ref="U1038:U1039"/>
    <mergeCell ref="AC1008:AC1009"/>
    <mergeCell ref="AD1008:AE1009"/>
    <mergeCell ref="AF1008:AF1009"/>
    <mergeCell ref="S1021:AI1027"/>
    <mergeCell ref="H1013:H1014"/>
    <mergeCell ref="A1015:J1015"/>
    <mergeCell ref="C1021:G1021"/>
    <mergeCell ref="C1022:G1022"/>
    <mergeCell ref="N1022:R1023"/>
    <mergeCell ref="C1023:G1023"/>
    <mergeCell ref="C1024:G1024"/>
    <mergeCell ref="AI1008:AI1009"/>
    <mergeCell ref="J1031:J1035"/>
    <mergeCell ref="AD1031:AE1031"/>
    <mergeCell ref="AG1031:AG1035"/>
    <mergeCell ref="A446:AS446"/>
    <mergeCell ref="A1038:B1044"/>
    <mergeCell ref="P978:P979"/>
    <mergeCell ref="A716:AS716"/>
    <mergeCell ref="H1008:H1009"/>
    <mergeCell ref="I1008:I1009"/>
    <mergeCell ref="A678:B684"/>
    <mergeCell ref="A706:J706"/>
    <mergeCell ref="J978:J979"/>
    <mergeCell ref="C798:G798"/>
    <mergeCell ref="H798:H799"/>
    <mergeCell ref="C678:G678"/>
    <mergeCell ref="H678:H679"/>
    <mergeCell ref="C932:G932"/>
    <mergeCell ref="A1016:AS1016"/>
    <mergeCell ref="A1037:AS1037"/>
    <mergeCell ref="AG980:AG984"/>
    <mergeCell ref="K978:K979"/>
    <mergeCell ref="L978:L979"/>
    <mergeCell ref="M978:M979"/>
    <mergeCell ref="N978:N979"/>
    <mergeCell ref="O978:O979"/>
    <mergeCell ref="Q978:Q979"/>
    <mergeCell ref="R978:R979"/>
    <mergeCell ref="S978:S979"/>
    <mergeCell ref="T978:T979"/>
    <mergeCell ref="U978:U979"/>
    <mergeCell ref="AS1008:AS1009"/>
    <mergeCell ref="A708:B714"/>
    <mergeCell ref="AS1038:AS1039"/>
    <mergeCell ref="C1038:G1038"/>
    <mergeCell ref="A467:AS467"/>
    <mergeCell ref="A168:B174"/>
    <mergeCell ref="A138:B144"/>
    <mergeCell ref="A258:B264"/>
    <mergeCell ref="A288:B294"/>
    <mergeCell ref="A318:B324"/>
    <mergeCell ref="A348:B354"/>
    <mergeCell ref="A378:B384"/>
    <mergeCell ref="A408:B414"/>
    <mergeCell ref="A438:B444"/>
    <mergeCell ref="A468:B474"/>
    <mergeCell ref="A498:B504"/>
    <mergeCell ref="A528:B534"/>
    <mergeCell ref="A558:B564"/>
    <mergeCell ref="C931:G931"/>
    <mergeCell ref="A717:F717"/>
    <mergeCell ref="A227:AS227"/>
    <mergeCell ref="A236:AS236"/>
    <mergeCell ref="A257:AS257"/>
    <mergeCell ref="A266:AS266"/>
    <mergeCell ref="A798:B804"/>
    <mergeCell ref="A828:B834"/>
    <mergeCell ref="A858:B864"/>
    <mergeCell ref="A888:B894"/>
    <mergeCell ref="C848:G848"/>
    <mergeCell ref="AO821:AO825"/>
    <mergeCell ref="AK821:AK825"/>
    <mergeCell ref="T858:T859"/>
    <mergeCell ref="U858:U859"/>
    <mergeCell ref="U828:U829"/>
    <mergeCell ref="V828:V829"/>
    <mergeCell ref="P879:P880"/>
    <mergeCell ref="P807:X807"/>
    <mergeCell ref="A108:B114"/>
    <mergeCell ref="AI111:AI112"/>
    <mergeCell ref="AI113:AI114"/>
    <mergeCell ref="AI132:AI133"/>
    <mergeCell ref="AI134:AI135"/>
    <mergeCell ref="AI141:AI142"/>
    <mergeCell ref="AI143:AI144"/>
    <mergeCell ref="AI162:AI163"/>
    <mergeCell ref="AI164:AI165"/>
    <mergeCell ref="AI171:AI172"/>
    <mergeCell ref="AI173:AI174"/>
    <mergeCell ref="AL168:AR168"/>
    <mergeCell ref="AS168:AS169"/>
    <mergeCell ref="AC159:AC160"/>
    <mergeCell ref="A407:AS407"/>
    <mergeCell ref="A416:AS416"/>
    <mergeCell ref="A437:AS437"/>
    <mergeCell ref="A116:AS116"/>
    <mergeCell ref="A146:AS146"/>
    <mergeCell ref="A137:AS137"/>
    <mergeCell ref="A167:AS167"/>
    <mergeCell ref="A176:AS176"/>
    <mergeCell ref="A197:AS197"/>
    <mergeCell ref="A206:AS206"/>
    <mergeCell ref="W198:W199"/>
    <mergeCell ref="X198:X199"/>
    <mergeCell ref="Y198:Y199"/>
    <mergeCell ref="Z198:Z199"/>
    <mergeCell ref="AA198:AA199"/>
    <mergeCell ref="AB198:AB199"/>
    <mergeCell ref="AC198:AC199"/>
    <mergeCell ref="A198:B204"/>
    <mergeCell ref="A557:AS557"/>
    <mergeCell ref="A566:AS566"/>
    <mergeCell ref="A596:AS596"/>
    <mergeCell ref="A617:AS617"/>
    <mergeCell ref="A626:AS626"/>
    <mergeCell ref="A656:AS656"/>
    <mergeCell ref="A647:AS647"/>
    <mergeCell ref="A677:AS677"/>
    <mergeCell ref="AS650:AS654"/>
    <mergeCell ref="AP650:AP654"/>
    <mergeCell ref="AQ650:AQ654"/>
    <mergeCell ref="AR650:AR654"/>
    <mergeCell ref="AL650:AL654"/>
    <mergeCell ref="AM650:AM654"/>
    <mergeCell ref="C663:G663"/>
    <mergeCell ref="C662:G662"/>
    <mergeCell ref="C667:G667"/>
    <mergeCell ref="C664:G664"/>
    <mergeCell ref="C665:G665"/>
    <mergeCell ref="C666:G666"/>
    <mergeCell ref="AN620:AN624"/>
    <mergeCell ref="AI642:AI643"/>
    <mergeCell ref="AQ620:AQ624"/>
    <mergeCell ref="AK620:AK624"/>
    <mergeCell ref="AI558:AI559"/>
    <mergeCell ref="AC639:AC640"/>
    <mergeCell ref="A588:B594"/>
    <mergeCell ref="N632:R633"/>
    <mergeCell ref="AD565:AS565"/>
    <mergeCell ref="Z618:Z619"/>
    <mergeCell ref="AA618:AA619"/>
    <mergeCell ref="AB618:AB619"/>
    <mergeCell ref="A1046:AS1046"/>
    <mergeCell ref="A746:AS746"/>
    <mergeCell ref="A767:AS767"/>
    <mergeCell ref="A776:AS776"/>
    <mergeCell ref="A797:AS797"/>
    <mergeCell ref="A806:AS806"/>
    <mergeCell ref="A827:AS827"/>
    <mergeCell ref="A836:AS836"/>
    <mergeCell ref="A866:AS866"/>
    <mergeCell ref="A857:AS857"/>
    <mergeCell ref="A887:AS887"/>
    <mergeCell ref="A896:AS896"/>
    <mergeCell ref="A917:AS917"/>
    <mergeCell ref="A926:AS926"/>
    <mergeCell ref="A947:AS947"/>
    <mergeCell ref="A956:AS956"/>
    <mergeCell ref="A977:AS977"/>
    <mergeCell ref="A986:AS986"/>
    <mergeCell ref="AI1013:AI1014"/>
    <mergeCell ref="J1008:J1009"/>
    <mergeCell ref="C1008:G1008"/>
    <mergeCell ref="C978:G978"/>
    <mergeCell ref="H978:H979"/>
    <mergeCell ref="I978:I979"/>
    <mergeCell ref="K1008:K1009"/>
    <mergeCell ref="L1008:L1009"/>
    <mergeCell ref="M1008:M1009"/>
    <mergeCell ref="N1008:N1009"/>
    <mergeCell ref="O1008:O1009"/>
    <mergeCell ref="P1008:P1009"/>
    <mergeCell ref="AG1008:AG1009"/>
    <mergeCell ref="A978:B984"/>
  </mergeCells>
  <pageMargins left="0.88072916666666701" right="0.125" top="0.296875" bottom="0.188020833333333" header="0.3" footer="0.3"/>
  <pageSetup scale="95" fitToWidth="0" fitToHeight="0" orientation="landscape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:S104"/>
  <sheetViews>
    <sheetView view="pageBreakPreview" zoomScaleNormal="100" zoomScaleSheetLayoutView="100" workbookViewId="0">
      <selection activeCell="D6" sqref="D6"/>
    </sheetView>
  </sheetViews>
  <sheetFormatPr defaultColWidth="9" defaultRowHeight="16.5"/>
  <cols>
    <col min="1" max="1" width="13.625" style="3" customWidth="1"/>
    <col min="2" max="2" width="5.5" style="52" customWidth="1"/>
    <col min="3" max="3" width="7.25" style="269" customWidth="1"/>
    <col min="4" max="4" width="5.5" style="50" customWidth="1"/>
    <col min="5" max="5" width="7" style="3" customWidth="1"/>
    <col min="6" max="6" width="7.75" style="12" customWidth="1"/>
    <col min="7" max="7" width="7" style="3" customWidth="1"/>
    <col min="8" max="8" width="12.25" style="7" customWidth="1"/>
    <col min="9" max="9" width="11.5" style="3" customWidth="1"/>
    <col min="10" max="10" width="8.5" style="52" customWidth="1"/>
    <col min="11" max="11" width="7" style="3" customWidth="1"/>
    <col min="12" max="13" width="11.5" style="3" customWidth="1"/>
    <col min="14" max="14" width="11.5" style="54" customWidth="1"/>
    <col min="15" max="15" width="4.875" style="3" customWidth="1"/>
    <col min="16" max="16" width="4.125" style="3" customWidth="1"/>
    <col min="17" max="17" width="2.875" style="3" customWidth="1"/>
    <col min="18" max="16384" width="9" style="3"/>
  </cols>
  <sheetData>
    <row r="1" spans="1:19" ht="40.5" customHeight="1">
      <c r="A1" s="818" t="s">
        <v>181</v>
      </c>
      <c r="B1" s="818"/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</row>
    <row r="2" spans="1:19" s="12" customFormat="1" ht="18.95" customHeight="1">
      <c r="A2" s="819" t="s">
        <v>42</v>
      </c>
      <c r="B2" s="822" t="s">
        <v>180</v>
      </c>
      <c r="C2" s="827" t="s">
        <v>179</v>
      </c>
      <c r="D2" s="820" t="s">
        <v>180</v>
      </c>
      <c r="E2" s="826" t="s">
        <v>174</v>
      </c>
      <c r="F2" s="826"/>
      <c r="G2" s="826"/>
      <c r="H2" s="826"/>
      <c r="I2" s="826"/>
      <c r="J2" s="826"/>
      <c r="K2" s="825" t="s">
        <v>63</v>
      </c>
      <c r="L2" s="824" t="s">
        <v>173</v>
      </c>
      <c r="M2" s="824"/>
      <c r="N2" s="824"/>
      <c r="O2" s="821" t="s">
        <v>26</v>
      </c>
      <c r="S2" s="48" t="s">
        <v>67</v>
      </c>
    </row>
    <row r="3" spans="1:19" ht="18.600000000000001" customHeight="1">
      <c r="A3" s="819"/>
      <c r="B3" s="823"/>
      <c r="C3" s="828"/>
      <c r="D3" s="820"/>
      <c r="E3" s="271" t="s">
        <v>175</v>
      </c>
      <c r="F3" s="271" t="s">
        <v>176</v>
      </c>
      <c r="G3" s="271" t="s">
        <v>177</v>
      </c>
      <c r="H3" s="113" t="s">
        <v>178</v>
      </c>
      <c r="I3" s="272" t="s">
        <v>137</v>
      </c>
      <c r="J3" s="271" t="s">
        <v>121</v>
      </c>
      <c r="K3" s="825"/>
      <c r="L3" s="271" t="s">
        <v>64</v>
      </c>
      <c r="M3" s="271" t="s">
        <v>65</v>
      </c>
      <c r="N3" s="271" t="s">
        <v>37</v>
      </c>
      <c r="O3" s="821"/>
    </row>
    <row r="4" spans="1:19" ht="14.45" customHeight="1">
      <c r="A4" s="49"/>
      <c r="B4" s="124" t="str">
        <f>'نتايجو جدولونه'!I14</f>
        <v>بريالی</v>
      </c>
      <c r="C4" s="264">
        <f>'نتايجو جدولونه'!$J$11</f>
        <v>100</v>
      </c>
      <c r="D4" s="124" t="str">
        <f>'نتايجو جدولونه'!I13</f>
        <v>بريالی</v>
      </c>
      <c r="E4" s="123" t="str">
        <f>'نتايجو جدولونه'!AI11</f>
        <v xml:space="preserve">222 ثبت </v>
      </c>
      <c r="F4" s="123" t="str">
        <f>'نتايجو جدولونه'!AI12</f>
        <v xml:space="preserve"> 555 پاڼه</v>
      </c>
      <c r="G4" s="123" t="str">
        <f>'نتايجو جدولونه'!AI14</f>
        <v>اول جلد</v>
      </c>
      <c r="H4" s="125">
        <f>'نتايجو جدولونه'!AJ11</f>
        <v>65854862</v>
      </c>
      <c r="I4" s="376" t="s">
        <v>257</v>
      </c>
      <c r="J4" s="375" t="s">
        <v>139</v>
      </c>
      <c r="K4" s="124">
        <f>'نتايجو جدولونه'!AK11</f>
        <v>5555</v>
      </c>
      <c r="L4" s="124" t="str">
        <f>'نتايجو جدولونه'!AL11</f>
        <v>محمد الدين</v>
      </c>
      <c r="M4" s="124" t="str">
        <f>'نتايجو جدولونه'!AN11</f>
        <v>داودجان</v>
      </c>
      <c r="N4" s="232" t="str">
        <f>'نتايجو جدولونه'!AR11</f>
        <v>رحيم خان</v>
      </c>
      <c r="O4" s="105">
        <v>1</v>
      </c>
    </row>
    <row r="5" spans="1:19" ht="14.45" customHeight="1">
      <c r="A5" s="49"/>
      <c r="B5" s="124">
        <f>'نتايجو جدولونه'!I23</f>
        <v>0</v>
      </c>
      <c r="C5" s="264">
        <f>'نتايجو جدولونه'!$J$20</f>
        <v>0</v>
      </c>
      <c r="D5" s="124">
        <f>'نتايجو جدولونه'!I22</f>
        <v>0</v>
      </c>
      <c r="E5" s="123" t="str">
        <f>'نتايجو جدولونه'!AI20</f>
        <v xml:space="preserve"> ثبت </v>
      </c>
      <c r="F5" s="123" t="str">
        <f>'نتايجو جدولونه'!AI21</f>
        <v xml:space="preserve">  پاڼه</v>
      </c>
      <c r="G5" s="123" t="str">
        <f>'نتايجو جدولونه'!AI23</f>
        <v>جلد</v>
      </c>
      <c r="H5" s="124">
        <f>'نتايجو جدولونه'!AJ20</f>
        <v>0</v>
      </c>
      <c r="I5" s="376" t="s">
        <v>257</v>
      </c>
      <c r="J5" s="375" t="s">
        <v>139</v>
      </c>
      <c r="K5" s="124">
        <f>'نتايجو جدولونه'!AK20</f>
        <v>0</v>
      </c>
      <c r="L5" s="124">
        <f>'نتايجو جدولونه'!AL20</f>
        <v>0</v>
      </c>
      <c r="M5" s="124">
        <f>'نتايجو جدولونه'!AN20</f>
        <v>0</v>
      </c>
      <c r="N5" s="232">
        <f>'نتايجو جدولونه'!AR20</f>
        <v>0</v>
      </c>
      <c r="O5" s="105">
        <v>2</v>
      </c>
    </row>
    <row r="6" spans="1:19" ht="14.45" customHeight="1">
      <c r="A6" s="49"/>
      <c r="B6" s="124">
        <f>'نتايجو جدولونه'!I44</f>
        <v>0</v>
      </c>
      <c r="C6" s="264">
        <f>'نتايجو جدولونه'!$J$41</f>
        <v>0</v>
      </c>
      <c r="D6" s="124">
        <f>'نتايجو جدولونه'!I43</f>
        <v>0</v>
      </c>
      <c r="E6" s="123" t="str">
        <f>'نتايجو جدولونه'!AI41</f>
        <v xml:space="preserve"> ثبت </v>
      </c>
      <c r="F6" s="123" t="str">
        <f>'نتايجو جدولونه'!AI42</f>
        <v xml:space="preserve">  پاڼه</v>
      </c>
      <c r="G6" s="123" t="str">
        <f>'نتايجو جدولونه'!AI44</f>
        <v>جلد</v>
      </c>
      <c r="H6" s="124">
        <f>'نتايجو جدولونه'!AJ41</f>
        <v>0</v>
      </c>
      <c r="I6" s="376"/>
      <c r="J6" s="375"/>
      <c r="K6" s="124">
        <f>'نتايجو جدولونه'!AK41</f>
        <v>0</v>
      </c>
      <c r="L6" s="124">
        <f>'نتايجو جدولونه'!AL41</f>
        <v>0</v>
      </c>
      <c r="M6" s="124">
        <f>'نتايجو جدولونه'!AN41</f>
        <v>0</v>
      </c>
      <c r="N6" s="232">
        <f>'نتايجو جدولونه'!AR41</f>
        <v>0</v>
      </c>
      <c r="O6" s="105">
        <v>3</v>
      </c>
    </row>
    <row r="7" spans="1:19" ht="14.45" customHeight="1">
      <c r="A7" s="49"/>
      <c r="B7" s="124">
        <f>'نتايجو جدولونه'!I53</f>
        <v>0</v>
      </c>
      <c r="C7" s="264">
        <f>'نتايجو جدولونه'!$J$50</f>
        <v>0</v>
      </c>
      <c r="D7" s="123">
        <f>'نتايجو جدولونه'!I52</f>
        <v>0</v>
      </c>
      <c r="E7" s="123" t="str">
        <f>'نتايجو جدولونه'!AI50</f>
        <v xml:space="preserve"> ثبت </v>
      </c>
      <c r="F7" s="123" t="str">
        <f>'نتايجو جدولونه'!AI51</f>
        <v xml:space="preserve">  پاڼه</v>
      </c>
      <c r="G7" s="123" t="str">
        <f>'نتايجو جدولونه'!AI53</f>
        <v>جلد</v>
      </c>
      <c r="H7" s="124">
        <f>'نتايجو جدولونه'!AJ50</f>
        <v>0</v>
      </c>
      <c r="I7" s="376"/>
      <c r="J7" s="375"/>
      <c r="K7" s="124">
        <f>'نتايجو جدولونه'!AK50</f>
        <v>0</v>
      </c>
      <c r="L7" s="124">
        <f>'نتايجو جدولونه'!AL50</f>
        <v>0</v>
      </c>
      <c r="M7" s="124">
        <f>'نتايجو جدولونه'!AN50</f>
        <v>0</v>
      </c>
      <c r="N7" s="232">
        <f>'نتايجو جدولونه'!AR50</f>
        <v>0</v>
      </c>
      <c r="O7" s="105">
        <v>4</v>
      </c>
    </row>
    <row r="8" spans="1:19" ht="14.45" customHeight="1">
      <c r="A8" s="49"/>
      <c r="B8" s="124">
        <f>'نتايجو جدولونه'!I74</f>
        <v>0</v>
      </c>
      <c r="C8" s="264">
        <f>'نتايجو جدولونه'!$J$71</f>
        <v>0</v>
      </c>
      <c r="D8" s="124">
        <f>'نتايجو جدولونه'!I73</f>
        <v>0</v>
      </c>
      <c r="E8" s="123" t="str">
        <f>'نتايجو جدولونه'!AI71</f>
        <v xml:space="preserve"> ثبت </v>
      </c>
      <c r="F8" s="123" t="str">
        <f>'نتايجو جدولونه'!AI72</f>
        <v xml:space="preserve">  پاڼه</v>
      </c>
      <c r="G8" s="123" t="str">
        <f>'نتايجو جدولونه'!AI74</f>
        <v>جلد</v>
      </c>
      <c r="H8" s="124">
        <f>'نتايجو جدولونه'!AJ71</f>
        <v>0</v>
      </c>
      <c r="I8" s="376"/>
      <c r="J8" s="375"/>
      <c r="K8" s="124">
        <f>'نتايجو جدولونه'!AK71</f>
        <v>0</v>
      </c>
      <c r="L8" s="124">
        <f>'نتايجو جدولونه'!AL71</f>
        <v>0</v>
      </c>
      <c r="M8" s="124">
        <f>'نتايجو جدولونه'!AN71</f>
        <v>0</v>
      </c>
      <c r="N8" s="232">
        <f>'نتايجو جدولونه'!AR71</f>
        <v>0</v>
      </c>
      <c r="O8" s="105">
        <v>5</v>
      </c>
    </row>
    <row r="9" spans="1:19" ht="14.45" customHeight="1">
      <c r="A9" s="49"/>
      <c r="B9" s="124">
        <f>'نتايجو جدولونه'!I83</f>
        <v>0</v>
      </c>
      <c r="C9" s="264">
        <f>'نتايجو جدولونه'!$J$80</f>
        <v>0</v>
      </c>
      <c r="D9" s="124">
        <f>'نتايجو جدولونه'!I82</f>
        <v>0</v>
      </c>
      <c r="E9" s="123" t="str">
        <f>'نتايجو جدولونه'!AI80</f>
        <v xml:space="preserve"> ثبت </v>
      </c>
      <c r="F9" s="123" t="str">
        <f>'نتايجو جدولونه'!AI81</f>
        <v xml:space="preserve">  پاڼه</v>
      </c>
      <c r="G9" s="123" t="str">
        <f>'نتايجو جدولونه'!AI83</f>
        <v>جلد</v>
      </c>
      <c r="H9" s="124">
        <f>'نتايجو جدولونه'!AJ80</f>
        <v>0</v>
      </c>
      <c r="I9" s="376"/>
      <c r="J9" s="375"/>
      <c r="K9" s="124">
        <f>'نتايجو جدولونه'!AK80</f>
        <v>0</v>
      </c>
      <c r="L9" s="124">
        <f>'نتايجو جدولونه'!AL80</f>
        <v>0</v>
      </c>
      <c r="M9" s="124">
        <f>'نتايجو جدولونه'!AN80</f>
        <v>0</v>
      </c>
      <c r="N9" s="232">
        <f>'نتايجو جدولونه'!AR80</f>
        <v>0</v>
      </c>
      <c r="O9" s="105">
        <v>6</v>
      </c>
    </row>
    <row r="10" spans="1:19" ht="14.45" customHeight="1">
      <c r="A10" s="49"/>
      <c r="B10" s="124">
        <f>'نتايجو جدولونه'!I104</f>
        <v>0</v>
      </c>
      <c r="C10" s="264">
        <f>'نتايجو جدولونه'!$J$101</f>
        <v>0</v>
      </c>
      <c r="D10" s="124">
        <f>'نتايجو جدولونه'!I103</f>
        <v>0</v>
      </c>
      <c r="E10" s="123" t="str">
        <f>'نتايجو جدولونه'!AI101</f>
        <v xml:space="preserve"> ثبت </v>
      </c>
      <c r="F10" s="123" t="str">
        <f>'نتايجو جدولونه'!AI102</f>
        <v xml:space="preserve">  پاڼه</v>
      </c>
      <c r="G10" s="123" t="str">
        <f>'نتايجو جدولونه'!AI104</f>
        <v>جلد</v>
      </c>
      <c r="H10" s="124">
        <f>'نتايجو جدولونه'!AJ101</f>
        <v>0</v>
      </c>
      <c r="I10" s="376"/>
      <c r="J10" s="375"/>
      <c r="K10" s="124">
        <f>'نتايجو جدولونه'!AK101</f>
        <v>0</v>
      </c>
      <c r="L10" s="124">
        <f>'نتايجو جدولونه'!AL101</f>
        <v>0</v>
      </c>
      <c r="M10" s="124">
        <f>'نتايجو جدولونه'!AN101</f>
        <v>0</v>
      </c>
      <c r="N10" s="232">
        <f>'نتايجو جدولونه'!AR101</f>
        <v>0</v>
      </c>
      <c r="O10" s="105">
        <v>7</v>
      </c>
    </row>
    <row r="11" spans="1:19" ht="14.45" customHeight="1">
      <c r="A11" s="49"/>
      <c r="B11" s="124">
        <f>'نتايجو جدولونه'!I113</f>
        <v>0</v>
      </c>
      <c r="C11" s="264">
        <f>'نتايجو جدولونه'!$J$110</f>
        <v>0</v>
      </c>
      <c r="D11" s="124">
        <f>'نتايجو جدولونه'!I112</f>
        <v>0</v>
      </c>
      <c r="E11" s="123" t="str">
        <f>'نتايجو جدولونه'!AI110</f>
        <v xml:space="preserve"> ثبت </v>
      </c>
      <c r="F11" s="123" t="str">
        <f>'نتايجو جدولونه'!AI111</f>
        <v xml:space="preserve">  پاڼه</v>
      </c>
      <c r="G11" s="123" t="str">
        <f>'نتايجو جدولونه'!AI113</f>
        <v>جلد</v>
      </c>
      <c r="H11" s="124">
        <f>'نتايجو جدولونه'!AJ110</f>
        <v>0</v>
      </c>
      <c r="I11" s="376"/>
      <c r="J11" s="375"/>
      <c r="K11" s="124">
        <f>'نتايجو جدولونه'!AK110</f>
        <v>0</v>
      </c>
      <c r="L11" s="124">
        <f>'نتايجو جدولونه'!AL110</f>
        <v>0</v>
      </c>
      <c r="M11" s="124">
        <f>'نتايجو جدولونه'!AN110</f>
        <v>0</v>
      </c>
      <c r="N11" s="232">
        <f>'نتايجو جدولونه'!AR110</f>
        <v>0</v>
      </c>
      <c r="O11" s="105">
        <v>8</v>
      </c>
    </row>
    <row r="12" spans="1:19" ht="14.45" customHeight="1">
      <c r="A12" s="49"/>
      <c r="B12" s="124">
        <f>'نتايجو جدولونه'!I134</f>
        <v>0</v>
      </c>
      <c r="C12" s="264">
        <f>'نتايجو جدولونه'!$J$131</f>
        <v>0</v>
      </c>
      <c r="D12" s="124">
        <f>'نتايجو جدولونه'!I133</f>
        <v>0</v>
      </c>
      <c r="E12" s="123" t="str">
        <f>'نتايجو جدولونه'!AI131</f>
        <v xml:space="preserve"> ثبت </v>
      </c>
      <c r="F12" s="123" t="str">
        <f>'نتايجو جدولونه'!AI132</f>
        <v xml:space="preserve">  پاڼه</v>
      </c>
      <c r="G12" s="123" t="str">
        <f>'نتايجو جدولونه'!AI134</f>
        <v>جلد</v>
      </c>
      <c r="H12" s="124">
        <f>'نتايجو جدولونه'!AJ131</f>
        <v>0</v>
      </c>
      <c r="I12" s="376"/>
      <c r="J12" s="375"/>
      <c r="K12" s="124">
        <f>'نتايجو جدولونه'!AK131</f>
        <v>0</v>
      </c>
      <c r="L12" s="124">
        <f>'نتايجو جدولونه'!AL131</f>
        <v>0</v>
      </c>
      <c r="M12" s="124">
        <f>'نتايجو جدولونه'!AN131</f>
        <v>0</v>
      </c>
      <c r="N12" s="232">
        <f>'نتايجو جدولونه'!AR131</f>
        <v>0</v>
      </c>
      <c r="O12" s="105">
        <v>9</v>
      </c>
    </row>
    <row r="13" spans="1:19" ht="14.45" customHeight="1">
      <c r="A13" s="49"/>
      <c r="B13" s="124">
        <f>'نتايجو جدولونه'!I143</f>
        <v>0</v>
      </c>
      <c r="C13" s="264">
        <f>'نتايجو جدولونه'!$J$140</f>
        <v>0</v>
      </c>
      <c r="D13" s="124">
        <f>'نتايجو جدولونه'!I142</f>
        <v>0</v>
      </c>
      <c r="E13" s="123" t="str">
        <f>'نتايجو جدولونه'!AI140</f>
        <v xml:space="preserve"> ثبت </v>
      </c>
      <c r="F13" s="123" t="str">
        <f>'نتايجو جدولونه'!AI141</f>
        <v xml:space="preserve">  پاڼه</v>
      </c>
      <c r="G13" s="123" t="str">
        <f>'نتايجو جدولونه'!AI143</f>
        <v>جلد</v>
      </c>
      <c r="H13" s="124">
        <f>'نتايجو جدولونه'!AJ140</f>
        <v>0</v>
      </c>
      <c r="I13" s="376"/>
      <c r="J13" s="375"/>
      <c r="K13" s="124">
        <f>'نتايجو جدولونه'!AK140</f>
        <v>0</v>
      </c>
      <c r="L13" s="124">
        <f>'نتايجو جدولونه'!AL140</f>
        <v>0</v>
      </c>
      <c r="M13" s="124">
        <f>'نتايجو جدولونه'!AN140</f>
        <v>0</v>
      </c>
      <c r="N13" s="232">
        <f>'نتايجو جدولونه'!AR140</f>
        <v>0</v>
      </c>
      <c r="O13" s="105">
        <v>10</v>
      </c>
    </row>
    <row r="14" spans="1:19" ht="14.45" customHeight="1">
      <c r="A14" s="49"/>
      <c r="B14" s="124">
        <f>'نتايجو جدولونه'!I164</f>
        <v>0</v>
      </c>
      <c r="C14" s="264">
        <f>'نتايجو جدولونه'!$J$161</f>
        <v>0</v>
      </c>
      <c r="D14" s="124">
        <f>'نتايجو جدولونه'!I163</f>
        <v>0</v>
      </c>
      <c r="E14" s="123" t="str">
        <f>'نتايجو جدولونه'!AI161</f>
        <v xml:space="preserve"> ثبت </v>
      </c>
      <c r="F14" s="123" t="str">
        <f>'نتايجو جدولونه'!AI162</f>
        <v xml:space="preserve">  پاڼه</v>
      </c>
      <c r="G14" s="123" t="str">
        <f>'نتايجو جدولونه'!AI164</f>
        <v>جلد</v>
      </c>
      <c r="H14" s="124">
        <f>'نتايجو جدولونه'!AJ161</f>
        <v>0</v>
      </c>
      <c r="I14" s="376"/>
      <c r="J14" s="375"/>
      <c r="K14" s="124">
        <f>'نتايجو جدولونه'!AK161</f>
        <v>0</v>
      </c>
      <c r="L14" s="124">
        <f>'نتايجو جدولونه'!AL161</f>
        <v>0</v>
      </c>
      <c r="M14" s="124">
        <f>'نتايجو جدولونه'!AN161</f>
        <v>0</v>
      </c>
      <c r="N14" s="232">
        <f>'نتايجو جدولونه'!AR161</f>
        <v>0</v>
      </c>
      <c r="O14" s="105">
        <v>11</v>
      </c>
    </row>
    <row r="15" spans="1:19" ht="14.45" customHeight="1">
      <c r="A15" s="49"/>
      <c r="B15" s="124">
        <f>'نتايجو جدولونه'!I173</f>
        <v>0</v>
      </c>
      <c r="C15" s="264">
        <f>'نتايجو جدولونه'!$J$170</f>
        <v>0</v>
      </c>
      <c r="D15" s="124">
        <f>'نتايجو جدولونه'!I172</f>
        <v>0</v>
      </c>
      <c r="E15" s="123" t="str">
        <f>'نتايجو جدولونه'!AI170</f>
        <v xml:space="preserve"> ثبت </v>
      </c>
      <c r="F15" s="123" t="str">
        <f>'نتايجو جدولونه'!AI171</f>
        <v xml:space="preserve">  پاڼه</v>
      </c>
      <c r="G15" s="123" t="str">
        <f>'نتايجو جدولونه'!AI173</f>
        <v>جلد</v>
      </c>
      <c r="H15" s="124">
        <f>'نتايجو جدولونه'!AJ170</f>
        <v>0</v>
      </c>
      <c r="I15" s="376"/>
      <c r="J15" s="375"/>
      <c r="K15" s="124">
        <f>'نتايجو جدولونه'!AK170</f>
        <v>0</v>
      </c>
      <c r="L15" s="124">
        <f>'نتايجو جدولونه'!AL170</f>
        <v>0</v>
      </c>
      <c r="M15" s="124">
        <f>'نتايجو جدولونه'!AN170</f>
        <v>0</v>
      </c>
      <c r="N15" s="232">
        <f>'نتايجو جدولونه'!AR170</f>
        <v>0</v>
      </c>
      <c r="O15" s="105">
        <v>12</v>
      </c>
    </row>
    <row r="16" spans="1:19" ht="14.45" customHeight="1">
      <c r="A16" s="49"/>
      <c r="B16" s="124">
        <f>'نتايجو جدولونه'!I194</f>
        <v>0</v>
      </c>
      <c r="C16" s="264">
        <f>'نتايجو جدولونه'!$J$191</f>
        <v>0</v>
      </c>
      <c r="D16" s="124">
        <f>'نتايجو جدولونه'!I193</f>
        <v>0</v>
      </c>
      <c r="E16" s="123" t="str">
        <f>'نتايجو جدولونه'!AI191</f>
        <v xml:space="preserve"> ثبت </v>
      </c>
      <c r="F16" s="123" t="str">
        <f>'نتايجو جدولونه'!AI192</f>
        <v xml:space="preserve">  پاڼه</v>
      </c>
      <c r="G16" s="123" t="str">
        <f>'نتايجو جدولونه'!AI194</f>
        <v>جلد</v>
      </c>
      <c r="H16" s="124">
        <f>'نتايجو جدولونه'!AJ191</f>
        <v>0</v>
      </c>
      <c r="I16" s="376"/>
      <c r="J16" s="375"/>
      <c r="K16" s="124">
        <f>'نتايجو جدولونه'!AK191</f>
        <v>0</v>
      </c>
      <c r="L16" s="124">
        <f>'نتايجو جدولونه'!AL191</f>
        <v>0</v>
      </c>
      <c r="M16" s="124">
        <f>'نتايجو جدولونه'!AN191</f>
        <v>0</v>
      </c>
      <c r="N16" s="232">
        <f>'نتايجو جدولونه'!AR191</f>
        <v>0</v>
      </c>
      <c r="O16" s="105">
        <v>13</v>
      </c>
    </row>
    <row r="17" spans="1:15" ht="14.45" customHeight="1">
      <c r="A17" s="49"/>
      <c r="B17" s="124">
        <f>'نتايجو جدولونه'!I203</f>
        <v>0</v>
      </c>
      <c r="C17" s="264">
        <f>'نتايجو جدولونه'!$J$200</f>
        <v>0</v>
      </c>
      <c r="D17" s="124">
        <f>'نتايجو جدولونه'!I202</f>
        <v>0</v>
      </c>
      <c r="E17" s="123" t="str">
        <f>'نتايجو جدولونه'!AI200</f>
        <v xml:space="preserve"> ثبت </v>
      </c>
      <c r="F17" s="123" t="str">
        <f>'نتايجو جدولونه'!AI201</f>
        <v xml:space="preserve">  پاڼه</v>
      </c>
      <c r="G17" s="123" t="str">
        <f>'نتايجو جدولونه'!AI203</f>
        <v>جلد</v>
      </c>
      <c r="H17" s="124">
        <f>'نتايجو جدولونه'!AJ200</f>
        <v>0</v>
      </c>
      <c r="I17" s="376"/>
      <c r="J17" s="375"/>
      <c r="K17" s="124">
        <f>'نتايجو جدولونه'!AK200</f>
        <v>0</v>
      </c>
      <c r="L17" s="124">
        <f>'نتايجو جدولونه'!AL200</f>
        <v>0</v>
      </c>
      <c r="M17" s="124">
        <f>'نتايجو جدولونه'!AN200</f>
        <v>0</v>
      </c>
      <c r="N17" s="232">
        <f>'نتايجو جدولونه'!AR200</f>
        <v>0</v>
      </c>
      <c r="O17" s="105">
        <v>14</v>
      </c>
    </row>
    <row r="18" spans="1:15" ht="14.45" customHeight="1">
      <c r="A18" s="49"/>
      <c r="B18" s="124">
        <f>'نتايجو جدولونه'!I224</f>
        <v>0</v>
      </c>
      <c r="C18" s="264">
        <f>'نتايجو جدولونه'!$J$221</f>
        <v>0</v>
      </c>
      <c r="D18" s="124">
        <f>'نتايجو جدولونه'!I223</f>
        <v>0</v>
      </c>
      <c r="E18" s="123" t="str">
        <f>'نتايجو جدولونه'!AI221</f>
        <v xml:space="preserve"> ثبت </v>
      </c>
      <c r="F18" s="123" t="str">
        <f>'نتايجو جدولونه'!AI222</f>
        <v xml:space="preserve">  پاڼه</v>
      </c>
      <c r="G18" s="123" t="str">
        <f>'نتايجو جدولونه'!AI224</f>
        <v>جلد</v>
      </c>
      <c r="H18" s="124">
        <f>'نتايجو جدولونه'!AJ221</f>
        <v>0</v>
      </c>
      <c r="I18" s="376"/>
      <c r="J18" s="375"/>
      <c r="K18" s="124">
        <f>'نتايجو جدولونه'!AK221</f>
        <v>0</v>
      </c>
      <c r="L18" s="124">
        <f>'نتايجو جدولونه'!AL221</f>
        <v>0</v>
      </c>
      <c r="M18" s="124">
        <f>'نتايجو جدولونه'!AN221</f>
        <v>0</v>
      </c>
      <c r="N18" s="232">
        <f>'نتايجو جدولونه'!AR221</f>
        <v>0</v>
      </c>
      <c r="O18" s="105">
        <v>15</v>
      </c>
    </row>
    <row r="19" spans="1:15" ht="14.45" customHeight="1">
      <c r="A19" s="49"/>
      <c r="B19" s="124">
        <f>'نتايجو جدولونه'!I233</f>
        <v>0</v>
      </c>
      <c r="C19" s="264">
        <f>'نتايجو جدولونه'!$J$230</f>
        <v>0</v>
      </c>
      <c r="D19" s="124">
        <f>'نتايجو جدولونه'!I232</f>
        <v>0</v>
      </c>
      <c r="E19" s="123" t="str">
        <f>'نتايجو جدولونه'!AI230</f>
        <v xml:space="preserve"> ثبت </v>
      </c>
      <c r="F19" s="123" t="str">
        <f>'نتايجو جدولونه'!AI231</f>
        <v xml:space="preserve">  پاڼه</v>
      </c>
      <c r="G19" s="123" t="str">
        <f>'نتايجو جدولونه'!AI233</f>
        <v>جلد</v>
      </c>
      <c r="H19" s="124">
        <f>'نتايجو جدولونه'!AJ230</f>
        <v>0</v>
      </c>
      <c r="I19" s="376"/>
      <c r="J19" s="375"/>
      <c r="K19" s="124">
        <f>'نتايجو جدولونه'!AK230</f>
        <v>0</v>
      </c>
      <c r="L19" s="124">
        <f>'نتايجو جدولونه'!AL230</f>
        <v>0</v>
      </c>
      <c r="M19" s="124">
        <f>'نتايجو جدولونه'!AN230</f>
        <v>0</v>
      </c>
      <c r="N19" s="232">
        <f>'نتايجو جدولونه'!AR230</f>
        <v>0</v>
      </c>
      <c r="O19" s="105">
        <v>16</v>
      </c>
    </row>
    <row r="20" spans="1:15" ht="14.45" customHeight="1">
      <c r="A20" s="49"/>
      <c r="B20" s="124">
        <f>'نتايجو جدولونه'!I254</f>
        <v>0</v>
      </c>
      <c r="C20" s="264">
        <f>'نتايجو جدولونه'!$J$251</f>
        <v>0</v>
      </c>
      <c r="D20" s="124">
        <f>'نتايجو جدولونه'!I253</f>
        <v>0</v>
      </c>
      <c r="E20" s="123" t="str">
        <f>'نتايجو جدولونه'!AI251</f>
        <v xml:space="preserve"> ثبت </v>
      </c>
      <c r="F20" s="123" t="str">
        <f>'نتايجو جدولونه'!AI252</f>
        <v xml:space="preserve">  پاڼه</v>
      </c>
      <c r="G20" s="123" t="str">
        <f>'نتايجو جدولونه'!AI254</f>
        <v>جلد</v>
      </c>
      <c r="H20" s="124">
        <f>'نتايجو جدولونه'!AJ251</f>
        <v>0</v>
      </c>
      <c r="I20" s="376"/>
      <c r="J20" s="375"/>
      <c r="K20" s="124">
        <f>'نتايجو جدولونه'!AK251</f>
        <v>0</v>
      </c>
      <c r="L20" s="124">
        <f>'نتايجو جدولونه'!AL251</f>
        <v>0</v>
      </c>
      <c r="M20" s="124">
        <f>'نتايجو جدولونه'!AN251</f>
        <v>0</v>
      </c>
      <c r="N20" s="232">
        <f>'نتايجو جدولونه'!AR251</f>
        <v>0</v>
      </c>
      <c r="O20" s="105">
        <v>17</v>
      </c>
    </row>
    <row r="21" spans="1:15" ht="14.45" customHeight="1">
      <c r="A21" s="49"/>
      <c r="B21" s="124">
        <f>'نتايجو جدولونه'!I263</f>
        <v>0</v>
      </c>
      <c r="C21" s="264">
        <f>'نتايجو جدولونه'!$J$260</f>
        <v>0</v>
      </c>
      <c r="D21" s="124">
        <f>'نتايجو جدولونه'!I262</f>
        <v>0</v>
      </c>
      <c r="E21" s="123" t="str">
        <f>'نتايجو جدولونه'!AI260</f>
        <v xml:space="preserve"> ثبت </v>
      </c>
      <c r="F21" s="123" t="str">
        <f>'نتايجو جدولونه'!AI261</f>
        <v xml:space="preserve">  پاڼه</v>
      </c>
      <c r="G21" s="123" t="str">
        <f>'نتايجو جدولونه'!AI263</f>
        <v>جلد</v>
      </c>
      <c r="H21" s="124">
        <f>'نتايجو جدولونه'!AJ260</f>
        <v>0</v>
      </c>
      <c r="I21" s="376"/>
      <c r="J21" s="375"/>
      <c r="K21" s="124">
        <f>'نتايجو جدولونه'!AK260</f>
        <v>0</v>
      </c>
      <c r="L21" s="124">
        <f>'نتايجو جدولونه'!AL260</f>
        <v>0</v>
      </c>
      <c r="M21" s="124">
        <f>'نتايجو جدولونه'!AN260</f>
        <v>0</v>
      </c>
      <c r="N21" s="232">
        <f>'نتايجو جدولونه'!AR260</f>
        <v>0</v>
      </c>
      <c r="O21" s="105">
        <v>18</v>
      </c>
    </row>
    <row r="22" spans="1:15" ht="14.45" customHeight="1">
      <c r="A22" s="49"/>
      <c r="B22" s="124">
        <f>'نتايجو جدولونه'!I284</f>
        <v>0</v>
      </c>
      <c r="C22" s="264">
        <f>'نتايجو جدولونه'!$J$281</f>
        <v>0</v>
      </c>
      <c r="D22" s="124">
        <f>'نتايجو جدولونه'!I283</f>
        <v>0</v>
      </c>
      <c r="E22" s="123" t="str">
        <f>'نتايجو جدولونه'!AI281</f>
        <v xml:space="preserve"> ثبت </v>
      </c>
      <c r="F22" s="123" t="str">
        <f>'نتايجو جدولونه'!AI282</f>
        <v xml:space="preserve">  پاڼه</v>
      </c>
      <c r="G22" s="123" t="str">
        <f>'نتايجو جدولونه'!AI284</f>
        <v>جلد</v>
      </c>
      <c r="H22" s="124">
        <f>'نتايجو جدولونه'!AJ281</f>
        <v>0</v>
      </c>
      <c r="I22" s="376"/>
      <c r="J22" s="375"/>
      <c r="K22" s="124">
        <f>'نتايجو جدولونه'!AK281</f>
        <v>0</v>
      </c>
      <c r="L22" s="124">
        <f>'نتايجو جدولونه'!AL281</f>
        <v>0</v>
      </c>
      <c r="M22" s="124">
        <f>'نتايجو جدولونه'!AN281</f>
        <v>0</v>
      </c>
      <c r="N22" s="232">
        <f>'نتايجو جدولونه'!AR281</f>
        <v>0</v>
      </c>
      <c r="O22" s="105">
        <v>19</v>
      </c>
    </row>
    <row r="23" spans="1:15" ht="14.45" customHeight="1">
      <c r="A23" s="49"/>
      <c r="B23" s="124">
        <f>'نتايجو جدولونه'!I293</f>
        <v>0</v>
      </c>
      <c r="C23" s="264">
        <f>'نتايجو جدولونه'!$J$290</f>
        <v>0</v>
      </c>
      <c r="D23" s="124">
        <f>'نتايجو جدولونه'!I292</f>
        <v>0</v>
      </c>
      <c r="E23" s="123" t="str">
        <f>'نتايجو جدولونه'!AI290</f>
        <v xml:space="preserve"> ثبت </v>
      </c>
      <c r="F23" s="123" t="str">
        <f>'نتايجو جدولونه'!AI291</f>
        <v xml:space="preserve">  پاڼه</v>
      </c>
      <c r="G23" s="123" t="str">
        <f>'نتايجو جدولونه'!AI293</f>
        <v>جلد</v>
      </c>
      <c r="H23" s="124">
        <f>'نتايجو جدولونه'!AJ290</f>
        <v>0</v>
      </c>
      <c r="I23" s="376"/>
      <c r="J23" s="375"/>
      <c r="K23" s="124">
        <f>'نتايجو جدولونه'!AK290</f>
        <v>0</v>
      </c>
      <c r="L23" s="124">
        <f>'نتايجو جدولونه'!AL290</f>
        <v>0</v>
      </c>
      <c r="M23" s="124">
        <f>'نتايجو جدولونه'!AN290</f>
        <v>0</v>
      </c>
      <c r="N23" s="232">
        <f>'نتايجو جدولونه'!AR290</f>
        <v>0</v>
      </c>
      <c r="O23" s="105">
        <v>20</v>
      </c>
    </row>
    <row r="24" spans="1:15" ht="14.45" customHeight="1">
      <c r="A24" s="49"/>
      <c r="B24" s="124">
        <f>'نتايجو جدولونه'!I314</f>
        <v>0</v>
      </c>
      <c r="C24" s="264">
        <f>'نتايجو جدولونه'!$J$311</f>
        <v>0</v>
      </c>
      <c r="D24" s="124">
        <f>'نتايجو جدولونه'!I313</f>
        <v>0</v>
      </c>
      <c r="E24" s="123" t="str">
        <f>'نتايجو جدولونه'!AI311</f>
        <v xml:space="preserve"> ثبت </v>
      </c>
      <c r="F24" s="123" t="str">
        <f>'نتايجو جدولونه'!AI312</f>
        <v xml:space="preserve">  پاڼه</v>
      </c>
      <c r="G24" s="123" t="str">
        <f>'نتايجو جدولونه'!AI314</f>
        <v>جلد</v>
      </c>
      <c r="H24" s="124">
        <f>'نتايجو جدولونه'!AJ311</f>
        <v>0</v>
      </c>
      <c r="I24" s="376"/>
      <c r="J24" s="375"/>
      <c r="K24" s="124">
        <f>'نتايجو جدولونه'!AK311</f>
        <v>0</v>
      </c>
      <c r="L24" s="124">
        <f>'نتايجو جدولونه'!AL311</f>
        <v>0</v>
      </c>
      <c r="M24" s="124">
        <f>'نتايجو جدولونه'!AN311</f>
        <v>0</v>
      </c>
      <c r="N24" s="232">
        <f>'نتايجو جدولونه'!AR311</f>
        <v>0</v>
      </c>
      <c r="O24" s="105">
        <v>21</v>
      </c>
    </row>
    <row r="25" spans="1:15" ht="14.45" customHeight="1">
      <c r="A25" s="49"/>
      <c r="B25" s="124">
        <f>'نتايجو جدولونه'!I323</f>
        <v>0</v>
      </c>
      <c r="C25" s="264">
        <f>'نتايجو جدولونه'!$J$320</f>
        <v>0</v>
      </c>
      <c r="D25" s="124">
        <f>'نتايجو جدولونه'!I322</f>
        <v>0</v>
      </c>
      <c r="E25" s="123" t="str">
        <f>'نتايجو جدولونه'!AI320</f>
        <v xml:space="preserve"> ثبت </v>
      </c>
      <c r="F25" s="123" t="str">
        <f>'نتايجو جدولونه'!AI321</f>
        <v xml:space="preserve">  پاڼه</v>
      </c>
      <c r="G25" s="123" t="str">
        <f>'نتايجو جدولونه'!AI323</f>
        <v>جلد</v>
      </c>
      <c r="H25" s="124">
        <f>'نتايجو جدولونه'!AJ320</f>
        <v>0</v>
      </c>
      <c r="I25" s="376"/>
      <c r="J25" s="375"/>
      <c r="K25" s="124">
        <f>'نتايجو جدولونه'!AK320</f>
        <v>0</v>
      </c>
      <c r="L25" s="124">
        <f>'نتايجو جدولونه'!AL320</f>
        <v>0</v>
      </c>
      <c r="M25" s="124">
        <f>'نتايجو جدولونه'!AN320</f>
        <v>0</v>
      </c>
      <c r="N25" s="232">
        <f>'نتايجو جدولونه'!AR320</f>
        <v>0</v>
      </c>
      <c r="O25" s="105">
        <v>22</v>
      </c>
    </row>
    <row r="26" spans="1:15" ht="14.45" customHeight="1">
      <c r="A26" s="49"/>
      <c r="B26" s="124">
        <f>'نتايجو جدولونه'!I344</f>
        <v>0</v>
      </c>
      <c r="C26" s="264">
        <f>'نتايجو جدولونه'!$J$341</f>
        <v>0</v>
      </c>
      <c r="D26" s="124">
        <f>'نتايجو جدولونه'!I343</f>
        <v>0</v>
      </c>
      <c r="E26" s="123" t="str">
        <f>'نتايجو جدولونه'!AI341</f>
        <v xml:space="preserve"> ثبت </v>
      </c>
      <c r="F26" s="123" t="str">
        <f>'نتايجو جدولونه'!AI342</f>
        <v xml:space="preserve">  پاڼه</v>
      </c>
      <c r="G26" s="123" t="str">
        <f>'نتايجو جدولونه'!AI344</f>
        <v>جلد</v>
      </c>
      <c r="H26" s="124">
        <f>'نتايجو جدولونه'!AJ341</f>
        <v>0</v>
      </c>
      <c r="I26" s="376"/>
      <c r="J26" s="375"/>
      <c r="K26" s="124">
        <f>'نتايجو جدولونه'!AK341</f>
        <v>0</v>
      </c>
      <c r="L26" s="124">
        <f>'نتايجو جدولونه'!AL341</f>
        <v>0</v>
      </c>
      <c r="M26" s="124">
        <f>'نتايجو جدولونه'!AN341</f>
        <v>0</v>
      </c>
      <c r="N26" s="232">
        <f>'نتايجو جدولونه'!AR341</f>
        <v>0</v>
      </c>
      <c r="O26" s="105">
        <v>23</v>
      </c>
    </row>
    <row r="27" spans="1:15" ht="14.45" customHeight="1">
      <c r="A27" s="49"/>
      <c r="B27" s="124">
        <f>'نتايجو جدولونه'!I353</f>
        <v>0</v>
      </c>
      <c r="C27" s="264">
        <f>'نتايجو جدولونه'!$J$350</f>
        <v>0</v>
      </c>
      <c r="D27" s="124">
        <f>'نتايجو جدولونه'!I352</f>
        <v>0</v>
      </c>
      <c r="E27" s="123" t="str">
        <f>'نتايجو جدولونه'!AI350</f>
        <v xml:space="preserve"> ثبت </v>
      </c>
      <c r="F27" s="123" t="str">
        <f>'نتايجو جدولونه'!AI351</f>
        <v xml:space="preserve">  پاڼه</v>
      </c>
      <c r="G27" s="123" t="str">
        <f>'نتايجو جدولونه'!AI353</f>
        <v>جلد</v>
      </c>
      <c r="H27" s="124">
        <f>'نتايجو جدولونه'!AJ350</f>
        <v>0</v>
      </c>
      <c r="I27" s="376"/>
      <c r="J27" s="375"/>
      <c r="K27" s="124">
        <f>'نتايجو جدولونه'!AK350</f>
        <v>0</v>
      </c>
      <c r="L27" s="124">
        <f>'نتايجو جدولونه'!AL350</f>
        <v>0</v>
      </c>
      <c r="M27" s="124">
        <f>'نتايجو جدولونه'!AN350</f>
        <v>0</v>
      </c>
      <c r="N27" s="232">
        <f>'نتايجو جدولونه'!AR350</f>
        <v>0</v>
      </c>
      <c r="O27" s="105">
        <v>24</v>
      </c>
    </row>
    <row r="28" spans="1:15" ht="14.45" customHeight="1">
      <c r="A28" s="49"/>
      <c r="B28" s="124">
        <f>'نتايجو جدولونه'!I374</f>
        <v>0</v>
      </c>
      <c r="C28" s="264">
        <f>'نتايجو جدولونه'!$J$371</f>
        <v>0</v>
      </c>
      <c r="D28" s="124">
        <f>'نتايجو جدولونه'!I373</f>
        <v>0</v>
      </c>
      <c r="E28" s="123" t="str">
        <f>'نتايجو جدولونه'!AI371</f>
        <v xml:space="preserve"> ثبت </v>
      </c>
      <c r="F28" s="123" t="str">
        <f>'نتايجو جدولونه'!AI372</f>
        <v xml:space="preserve">  پاڼه</v>
      </c>
      <c r="G28" s="123" t="str">
        <f>'نتايجو جدولونه'!AI374</f>
        <v>جلد</v>
      </c>
      <c r="H28" s="124">
        <f>'نتايجو جدولونه'!AJ371</f>
        <v>0</v>
      </c>
      <c r="I28" s="376"/>
      <c r="J28" s="375"/>
      <c r="K28" s="124">
        <f>'نتايجو جدولونه'!AK371</f>
        <v>0</v>
      </c>
      <c r="L28" s="124">
        <f>'نتايجو جدولونه'!AL371</f>
        <v>0</v>
      </c>
      <c r="M28" s="124">
        <f>'نتايجو جدولونه'!AN371</f>
        <v>0</v>
      </c>
      <c r="N28" s="232">
        <f>'نتايجو جدولونه'!AR371</f>
        <v>0</v>
      </c>
      <c r="O28" s="105">
        <v>25</v>
      </c>
    </row>
    <row r="29" spans="1:15" ht="27.6" customHeight="1">
      <c r="A29" s="817" t="s">
        <v>258</v>
      </c>
      <c r="B29" s="817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</row>
    <row r="30" spans="1:15" ht="21" customHeight="1">
      <c r="A30" s="830" t="s">
        <v>182</v>
      </c>
      <c r="B30" s="830"/>
      <c r="C30" s="830"/>
      <c r="D30" s="830"/>
      <c r="E30" s="830" t="s">
        <v>225</v>
      </c>
      <c r="F30" s="830"/>
      <c r="G30" s="830"/>
      <c r="H30" s="830" t="s">
        <v>227</v>
      </c>
      <c r="I30" s="830"/>
      <c r="J30" s="830" t="s">
        <v>228</v>
      </c>
      <c r="K30" s="830"/>
      <c r="L30" s="830"/>
      <c r="M30" s="830" t="s">
        <v>229</v>
      </c>
      <c r="N30" s="830"/>
      <c r="O30" s="830"/>
    </row>
    <row r="31" spans="1:15" ht="21" customHeight="1">
      <c r="A31" s="108"/>
      <c r="B31" s="108"/>
      <c r="C31" s="265"/>
      <c r="D31" s="108"/>
      <c r="E31" s="109"/>
      <c r="F31" s="109"/>
      <c r="G31" s="108"/>
      <c r="H31" s="114"/>
      <c r="I31" s="108"/>
      <c r="J31" s="108"/>
      <c r="K31" s="107"/>
      <c r="L31" s="107"/>
      <c r="M31" s="52"/>
      <c r="N31" s="103"/>
      <c r="O31" s="270"/>
    </row>
    <row r="32" spans="1:15" ht="15" customHeight="1">
      <c r="A32" s="831" t="s">
        <v>183</v>
      </c>
      <c r="B32" s="831"/>
      <c r="C32" s="831"/>
      <c r="D32" s="831"/>
      <c r="E32" s="831" t="s">
        <v>184</v>
      </c>
      <c r="F32" s="831"/>
      <c r="G32" s="831"/>
      <c r="H32" s="831" t="s">
        <v>185</v>
      </c>
      <c r="I32" s="831"/>
      <c r="J32" s="831" t="s">
        <v>186</v>
      </c>
      <c r="K32" s="831"/>
      <c r="L32" s="831"/>
      <c r="M32" s="829" t="s">
        <v>187</v>
      </c>
      <c r="N32" s="829"/>
      <c r="O32" s="829"/>
    </row>
    <row r="33" spans="1:15" ht="36.6" customHeight="1">
      <c r="A33" s="818" t="s">
        <v>181</v>
      </c>
      <c r="B33" s="818"/>
      <c r="C33" s="818"/>
      <c r="D33" s="818"/>
      <c r="E33" s="818"/>
      <c r="F33" s="818"/>
      <c r="G33" s="818"/>
      <c r="H33" s="818"/>
      <c r="I33" s="818"/>
      <c r="J33" s="818"/>
      <c r="K33" s="818"/>
      <c r="L33" s="818"/>
      <c r="M33" s="818"/>
      <c r="N33" s="818"/>
      <c r="O33" s="818"/>
    </row>
    <row r="34" spans="1:15" ht="21.6" customHeight="1">
      <c r="A34" s="819" t="s">
        <v>42</v>
      </c>
      <c r="B34" s="822" t="s">
        <v>180</v>
      </c>
      <c r="C34" s="827" t="s">
        <v>179</v>
      </c>
      <c r="D34" s="820" t="s">
        <v>180</v>
      </c>
      <c r="E34" s="826" t="s">
        <v>174</v>
      </c>
      <c r="F34" s="826"/>
      <c r="G34" s="826"/>
      <c r="H34" s="826"/>
      <c r="I34" s="826"/>
      <c r="J34" s="826"/>
      <c r="K34" s="825" t="s">
        <v>63</v>
      </c>
      <c r="L34" s="824" t="s">
        <v>173</v>
      </c>
      <c r="M34" s="824"/>
      <c r="N34" s="824"/>
      <c r="O34" s="821" t="s">
        <v>26</v>
      </c>
    </row>
    <row r="35" spans="1:15" ht="21.6" customHeight="1">
      <c r="A35" s="819"/>
      <c r="B35" s="823"/>
      <c r="C35" s="828"/>
      <c r="D35" s="820"/>
      <c r="E35" s="271" t="s">
        <v>175</v>
      </c>
      <c r="F35" s="271" t="s">
        <v>176</v>
      </c>
      <c r="G35" s="271" t="s">
        <v>177</v>
      </c>
      <c r="H35" s="113" t="s">
        <v>178</v>
      </c>
      <c r="I35" s="272" t="s">
        <v>137</v>
      </c>
      <c r="J35" s="271" t="s">
        <v>121</v>
      </c>
      <c r="K35" s="825"/>
      <c r="L35" s="271" t="s">
        <v>64</v>
      </c>
      <c r="M35" s="271" t="s">
        <v>65</v>
      </c>
      <c r="N35" s="271" t="s">
        <v>37</v>
      </c>
      <c r="O35" s="821"/>
    </row>
    <row r="36" spans="1:15" ht="14.45" customHeight="1">
      <c r="A36" s="49"/>
      <c r="B36" s="124">
        <f>'نتايجو جدولونه'!I383</f>
        <v>0</v>
      </c>
      <c r="C36" s="264">
        <f>'نتايجو جدولونه'!$J$380</f>
        <v>0</v>
      </c>
      <c r="D36" s="124">
        <f>'نتايجو جدولونه'!I382</f>
        <v>0</v>
      </c>
      <c r="E36" s="123" t="str">
        <f>'نتايجو جدولونه'!AI380</f>
        <v xml:space="preserve"> ثبت </v>
      </c>
      <c r="F36" s="123" t="str">
        <f>'نتايجو جدولونه'!AI381</f>
        <v xml:space="preserve">  پاڼه</v>
      </c>
      <c r="G36" s="123" t="str">
        <f>'نتايجو جدولونه'!AI383</f>
        <v>جلد</v>
      </c>
      <c r="H36" s="124">
        <f>'نتايجو جدولونه'!AJ380</f>
        <v>0</v>
      </c>
      <c r="I36" s="376"/>
      <c r="J36" s="375"/>
      <c r="K36" s="124">
        <f>'نتايجو جدولونه'!AK380</f>
        <v>0</v>
      </c>
      <c r="L36" s="124">
        <f>'نتايجو جدولونه'!AL380</f>
        <v>0</v>
      </c>
      <c r="M36" s="124">
        <f>'نتايجو جدولونه'!AN380</f>
        <v>0</v>
      </c>
      <c r="N36" s="232">
        <f>'نتايجو جدولونه'!AR380</f>
        <v>0</v>
      </c>
      <c r="O36" s="105">
        <v>26</v>
      </c>
    </row>
    <row r="37" spans="1:15" ht="14.45" customHeight="1">
      <c r="A37" s="49"/>
      <c r="B37" s="124">
        <f>'نتايجو جدولونه'!I404</f>
        <v>0</v>
      </c>
      <c r="C37" s="264">
        <f>'نتايجو جدولونه'!$J$401</f>
        <v>0</v>
      </c>
      <c r="D37" s="124">
        <f>'نتايجو جدولونه'!I403</f>
        <v>0</v>
      </c>
      <c r="E37" s="123" t="str">
        <f>'نتايجو جدولونه'!AI401</f>
        <v xml:space="preserve"> ثبت </v>
      </c>
      <c r="F37" s="123" t="str">
        <f>'نتايجو جدولونه'!AI402</f>
        <v xml:space="preserve">  پاڼه</v>
      </c>
      <c r="G37" s="123" t="str">
        <f>'نتايجو جدولونه'!AI404</f>
        <v>جلد</v>
      </c>
      <c r="H37" s="124">
        <f>'نتايجو جدولونه'!AJ401</f>
        <v>0</v>
      </c>
      <c r="I37" s="376"/>
      <c r="J37" s="375"/>
      <c r="K37" s="124">
        <f>'نتايجو جدولونه'!AK401</f>
        <v>0</v>
      </c>
      <c r="L37" s="124">
        <f>'نتايجو جدولونه'!AL401</f>
        <v>0</v>
      </c>
      <c r="M37" s="124">
        <f>'نتايجو جدولونه'!AN401</f>
        <v>0</v>
      </c>
      <c r="N37" s="232">
        <f>'نتايجو جدولونه'!AR401</f>
        <v>0</v>
      </c>
      <c r="O37" s="105">
        <v>27</v>
      </c>
    </row>
    <row r="38" spans="1:15" ht="14.45" customHeight="1">
      <c r="A38" s="49"/>
      <c r="B38" s="124">
        <f>'نتايجو جدولونه'!I413</f>
        <v>0</v>
      </c>
      <c r="C38" s="264">
        <f>'نتايجو جدولونه'!$J$410</f>
        <v>0</v>
      </c>
      <c r="D38" s="124">
        <f>'نتايجو جدولونه'!I412</f>
        <v>0</v>
      </c>
      <c r="E38" s="123" t="str">
        <f>'نتايجو جدولونه'!AI410</f>
        <v xml:space="preserve"> ثبت </v>
      </c>
      <c r="F38" s="123" t="str">
        <f>'نتايجو جدولونه'!AI411</f>
        <v xml:space="preserve">  پاڼه</v>
      </c>
      <c r="G38" s="123" t="str">
        <f>'نتايجو جدولونه'!AI413</f>
        <v>جلد</v>
      </c>
      <c r="H38" s="124">
        <f>'نتايجو جدولونه'!AJ410</f>
        <v>0</v>
      </c>
      <c r="I38" s="376"/>
      <c r="J38" s="375"/>
      <c r="K38" s="124">
        <f>'نتايجو جدولونه'!AK410</f>
        <v>0</v>
      </c>
      <c r="L38" s="124">
        <f>'نتايجو جدولونه'!AL410</f>
        <v>0</v>
      </c>
      <c r="M38" s="124">
        <f>'نتايجو جدولونه'!AN410</f>
        <v>0</v>
      </c>
      <c r="N38" s="232">
        <f>'نتايجو جدولونه'!AR410</f>
        <v>0</v>
      </c>
      <c r="O38" s="105">
        <v>28</v>
      </c>
    </row>
    <row r="39" spans="1:15" ht="14.45" customHeight="1">
      <c r="A39" s="49"/>
      <c r="B39" s="124">
        <f>'نتايجو جدولونه'!I434</f>
        <v>0</v>
      </c>
      <c r="C39" s="264">
        <f>'نتايجو جدولونه'!$J$431</f>
        <v>0</v>
      </c>
      <c r="D39" s="124">
        <f>'نتايجو جدولونه'!I433</f>
        <v>0</v>
      </c>
      <c r="E39" s="123" t="str">
        <f>'نتايجو جدولونه'!AI431</f>
        <v xml:space="preserve"> ثبت </v>
      </c>
      <c r="F39" s="123" t="str">
        <f>'نتايجو جدولونه'!AI432</f>
        <v xml:space="preserve">  پاڼه</v>
      </c>
      <c r="G39" s="123" t="str">
        <f>'نتايجو جدولونه'!AI434</f>
        <v>جلد</v>
      </c>
      <c r="H39" s="124">
        <f>'نتايجو جدولونه'!AJ431</f>
        <v>0</v>
      </c>
      <c r="I39" s="376"/>
      <c r="J39" s="375"/>
      <c r="K39" s="124">
        <f>'نتايجو جدولونه'!AK431</f>
        <v>0</v>
      </c>
      <c r="L39" s="124">
        <f>'نتايجو جدولونه'!AL431</f>
        <v>0</v>
      </c>
      <c r="M39" s="124">
        <f>'نتايجو جدولونه'!AN431</f>
        <v>0</v>
      </c>
      <c r="N39" s="232">
        <f>'نتايجو جدولونه'!AR431</f>
        <v>0</v>
      </c>
      <c r="O39" s="105">
        <v>29</v>
      </c>
    </row>
    <row r="40" spans="1:15" ht="14.45" customHeight="1">
      <c r="A40" s="49"/>
      <c r="B40" s="124">
        <f>'نتايجو جدولونه'!I443</f>
        <v>0</v>
      </c>
      <c r="C40" s="264">
        <f>'نتايجو جدولونه'!$J$440</f>
        <v>0</v>
      </c>
      <c r="D40" s="124">
        <f>'نتايجو جدولونه'!I442</f>
        <v>0</v>
      </c>
      <c r="E40" s="123" t="str">
        <f>'نتايجو جدولونه'!AI440</f>
        <v xml:space="preserve"> ثبت </v>
      </c>
      <c r="F40" s="123" t="str">
        <f>'نتايجو جدولونه'!AI441</f>
        <v xml:space="preserve">  پاڼه</v>
      </c>
      <c r="G40" s="123" t="str">
        <f>'نتايجو جدولونه'!AI443</f>
        <v>جلد</v>
      </c>
      <c r="H40" s="124">
        <f>'نتايجو جدولونه'!AJ440</f>
        <v>0</v>
      </c>
      <c r="I40" s="376"/>
      <c r="J40" s="375"/>
      <c r="K40" s="124">
        <f>'نتايجو جدولونه'!AK440</f>
        <v>0</v>
      </c>
      <c r="L40" s="124">
        <f>'نتايجو جدولونه'!AL440</f>
        <v>0</v>
      </c>
      <c r="M40" s="124">
        <f>'نتايجو جدولونه'!AN440</f>
        <v>0</v>
      </c>
      <c r="N40" s="232">
        <f>'نتايجو جدولونه'!AR440</f>
        <v>0</v>
      </c>
      <c r="O40" s="105">
        <v>30</v>
      </c>
    </row>
    <row r="41" spans="1:15" ht="14.45" customHeight="1">
      <c r="A41" s="49"/>
      <c r="B41" s="124">
        <f>'نتايجو جدولونه'!I464</f>
        <v>0</v>
      </c>
      <c r="C41" s="264">
        <f>'نتايجو جدولونه'!$J$461</f>
        <v>0</v>
      </c>
      <c r="D41" s="124">
        <f>'نتايجو جدولونه'!I463</f>
        <v>0</v>
      </c>
      <c r="E41" s="123" t="str">
        <f>'نتايجو جدولونه'!AI461</f>
        <v xml:space="preserve"> ثبت </v>
      </c>
      <c r="F41" s="123" t="str">
        <f>'نتايجو جدولونه'!AI462</f>
        <v xml:space="preserve">  پاڼه</v>
      </c>
      <c r="G41" s="123" t="str">
        <f>'نتايجو جدولونه'!AI464</f>
        <v>جلد</v>
      </c>
      <c r="H41" s="124">
        <f>'نتايجو جدولونه'!AJ461</f>
        <v>0</v>
      </c>
      <c r="I41" s="376"/>
      <c r="J41" s="375"/>
      <c r="K41" s="124">
        <f>'نتايجو جدولونه'!AK461</f>
        <v>0</v>
      </c>
      <c r="L41" s="124">
        <f>'نتايجو جدولونه'!AL461</f>
        <v>0</v>
      </c>
      <c r="M41" s="124">
        <f>'نتايجو جدولونه'!AN461</f>
        <v>0</v>
      </c>
      <c r="N41" s="232">
        <f>'نتايجو جدولونه'!AR461</f>
        <v>0</v>
      </c>
      <c r="O41" s="105">
        <v>31</v>
      </c>
    </row>
    <row r="42" spans="1:15" ht="14.45" customHeight="1">
      <c r="A42" s="49"/>
      <c r="B42" s="124">
        <f>'نتايجو جدولونه'!I473</f>
        <v>0</v>
      </c>
      <c r="C42" s="264">
        <f>'نتايجو جدولونه'!$J$470</f>
        <v>0</v>
      </c>
      <c r="D42" s="124">
        <f>'نتايجو جدولونه'!I472</f>
        <v>0</v>
      </c>
      <c r="E42" s="123" t="str">
        <f>'نتايجو جدولونه'!AI470</f>
        <v xml:space="preserve"> ثبت </v>
      </c>
      <c r="F42" s="123" t="str">
        <f>'نتايجو جدولونه'!AI471</f>
        <v xml:space="preserve">  پاڼه</v>
      </c>
      <c r="G42" s="123" t="str">
        <f>'نتايجو جدولونه'!AI473</f>
        <v>جلد</v>
      </c>
      <c r="H42" s="124">
        <f>'نتايجو جدولونه'!AJ470</f>
        <v>0</v>
      </c>
      <c r="I42" s="376"/>
      <c r="J42" s="375"/>
      <c r="K42" s="124">
        <f>'نتايجو جدولونه'!AK470</f>
        <v>0</v>
      </c>
      <c r="L42" s="124">
        <f>'نتايجو جدولونه'!AL470</f>
        <v>0</v>
      </c>
      <c r="M42" s="124">
        <f>'نتايجو جدولونه'!AN470</f>
        <v>0</v>
      </c>
      <c r="N42" s="232">
        <f>'نتايجو جدولونه'!AR470</f>
        <v>0</v>
      </c>
      <c r="O42" s="105">
        <v>32</v>
      </c>
    </row>
    <row r="43" spans="1:15" ht="14.45" customHeight="1">
      <c r="A43" s="49"/>
      <c r="B43" s="124" t="str">
        <f>'نتايجو جدولونه'!I494</f>
        <v>بريالی</v>
      </c>
      <c r="C43" s="264">
        <f>'نتايجو جدولونه'!$J$491</f>
        <v>16.042553191489361</v>
      </c>
      <c r="D43" s="124" t="str">
        <f>'نتايجو جدولونه'!I493</f>
        <v>بريالی</v>
      </c>
      <c r="E43" s="123" t="str">
        <f>'نتايجو جدولونه'!AI491</f>
        <v xml:space="preserve"> ثبت </v>
      </c>
      <c r="F43" s="123" t="str">
        <f>'نتايجو جدولونه'!AI492</f>
        <v xml:space="preserve">  پاڼه</v>
      </c>
      <c r="G43" s="123" t="str">
        <f>'نتايجو جدولونه'!AI494</f>
        <v>جلد</v>
      </c>
      <c r="H43" s="124">
        <f>'نتايجو جدولونه'!AJ491</f>
        <v>0</v>
      </c>
      <c r="I43" s="376"/>
      <c r="J43" s="375"/>
      <c r="K43" s="124">
        <f>'نتايجو جدولونه'!AK491</f>
        <v>0</v>
      </c>
      <c r="L43" s="124">
        <f>'نتايجو جدولونه'!AL491</f>
        <v>0</v>
      </c>
      <c r="M43" s="124">
        <f>'نتايجو جدولونه'!AN491</f>
        <v>0</v>
      </c>
      <c r="N43" s="232">
        <f>'نتايجو جدولونه'!AR491</f>
        <v>0</v>
      </c>
      <c r="O43" s="105">
        <v>33</v>
      </c>
    </row>
    <row r="44" spans="1:15" ht="14.45" customHeight="1">
      <c r="A44" s="49"/>
      <c r="B44" s="124" t="str">
        <f>'نتايجو جدولونه'!I503</f>
        <v>بريالی</v>
      </c>
      <c r="C44" s="264">
        <f>'نتايجو جدولونه'!$J$500</f>
        <v>12.042553191489361</v>
      </c>
      <c r="D44" s="124" t="str">
        <f>'نتايجو جدولونه'!I502</f>
        <v>بريالی</v>
      </c>
      <c r="E44" s="123" t="str">
        <f>'نتايجو جدولونه'!AI500</f>
        <v xml:space="preserve"> ثبت </v>
      </c>
      <c r="F44" s="123" t="str">
        <f>'نتايجو جدولونه'!AI501</f>
        <v xml:space="preserve">  پاڼه</v>
      </c>
      <c r="G44" s="123" t="str">
        <f>'نتايجو جدولونه'!AI503</f>
        <v>جلد</v>
      </c>
      <c r="H44" s="124">
        <f>'نتايجو جدولونه'!AJ500</f>
        <v>0</v>
      </c>
      <c r="I44" s="376"/>
      <c r="J44" s="375"/>
      <c r="K44" s="124">
        <f>'نتايجو جدولونه'!AK500</f>
        <v>0</v>
      </c>
      <c r="L44" s="124">
        <f>'نتايجو جدولونه'!AL500</f>
        <v>0</v>
      </c>
      <c r="M44" s="124">
        <f>'نتايجو جدولونه'!AN500</f>
        <v>0</v>
      </c>
      <c r="N44" s="232">
        <f>'نتايجو جدولونه'!AR500</f>
        <v>0</v>
      </c>
      <c r="O44" s="105">
        <v>34</v>
      </c>
    </row>
    <row r="45" spans="1:15" ht="14.45" customHeight="1">
      <c r="A45" s="49"/>
      <c r="B45" s="124">
        <f>'نتايجو جدولونه'!I524</f>
        <v>0</v>
      </c>
      <c r="C45" s="264">
        <f>'نتايجو جدولونه'!$J$521</f>
        <v>0</v>
      </c>
      <c r="D45" s="124">
        <f>'نتايجو جدولونه'!I523</f>
        <v>0</v>
      </c>
      <c r="E45" s="123" t="str">
        <f>'نتايجو جدولونه'!AI521</f>
        <v xml:space="preserve"> ثبت </v>
      </c>
      <c r="F45" s="123" t="str">
        <f>'نتايجو جدولونه'!AI522</f>
        <v xml:space="preserve">  پاڼه</v>
      </c>
      <c r="G45" s="123" t="str">
        <f>'نتايجو جدولونه'!AI524</f>
        <v>جلد</v>
      </c>
      <c r="H45" s="124">
        <f>'نتايجو جدولونه'!AJ521</f>
        <v>0</v>
      </c>
      <c r="I45" s="376"/>
      <c r="J45" s="375"/>
      <c r="K45" s="124">
        <f>'نتايجو جدولونه'!AK521</f>
        <v>0</v>
      </c>
      <c r="L45" s="124">
        <f>'نتايجو جدولونه'!AL521</f>
        <v>0</v>
      </c>
      <c r="M45" s="124">
        <f>'نتايجو جدولونه'!AN521</f>
        <v>0</v>
      </c>
      <c r="N45" s="232">
        <f>'نتايجو جدولونه'!AR521</f>
        <v>0</v>
      </c>
      <c r="O45" s="105">
        <v>35</v>
      </c>
    </row>
    <row r="46" spans="1:15" ht="14.45" customHeight="1">
      <c r="A46" s="49"/>
      <c r="B46" s="124">
        <f>'نتايجو جدولونه'!I533</f>
        <v>0</v>
      </c>
      <c r="C46" s="264">
        <f>'نتايجو جدولونه'!$J$530</f>
        <v>0</v>
      </c>
      <c r="D46" s="124">
        <f>'نتايجو جدولونه'!I532</f>
        <v>0</v>
      </c>
      <c r="E46" s="123" t="str">
        <f>'نتايجو جدولونه'!AI530</f>
        <v xml:space="preserve"> ثبت </v>
      </c>
      <c r="F46" s="123" t="str">
        <f>'نتايجو جدولونه'!AI531</f>
        <v xml:space="preserve">  پاڼه</v>
      </c>
      <c r="G46" s="123" t="str">
        <f>'نتايجو جدولونه'!AI533</f>
        <v>جلد</v>
      </c>
      <c r="H46" s="124">
        <f>'نتايجو جدولونه'!AJ530</f>
        <v>0</v>
      </c>
      <c r="I46" s="376"/>
      <c r="J46" s="375"/>
      <c r="K46" s="124">
        <f>'نتايجو جدولونه'!AK530</f>
        <v>0</v>
      </c>
      <c r="L46" s="124">
        <f>'نتايجو جدولونه'!AL530</f>
        <v>0</v>
      </c>
      <c r="M46" s="124">
        <f>'نتايجو جدولونه'!AN530</f>
        <v>0</v>
      </c>
      <c r="N46" s="232">
        <f>'نتايجو جدولونه'!AR530</f>
        <v>0</v>
      </c>
      <c r="O46" s="105">
        <v>36</v>
      </c>
    </row>
    <row r="47" spans="1:15" ht="14.45" customHeight="1">
      <c r="A47" s="49"/>
      <c r="B47" s="124">
        <f>'نتايجو جدولونه'!I554</f>
        <v>0</v>
      </c>
      <c r="C47" s="264">
        <f>'نتايجو جدولونه'!$J$551</f>
        <v>0</v>
      </c>
      <c r="D47" s="124">
        <f>'نتايجو جدولونه'!I553</f>
        <v>0</v>
      </c>
      <c r="E47" s="123" t="str">
        <f>'نتايجو جدولونه'!AI551</f>
        <v xml:space="preserve"> ثبت </v>
      </c>
      <c r="F47" s="123" t="str">
        <f>'نتايجو جدولونه'!AI552</f>
        <v xml:space="preserve">  پاڼه</v>
      </c>
      <c r="G47" s="123" t="str">
        <f>'نتايجو جدولونه'!AI554</f>
        <v>جلد</v>
      </c>
      <c r="H47" s="124">
        <f>'نتايجو جدولونه'!AJ551</f>
        <v>0</v>
      </c>
      <c r="I47" s="376"/>
      <c r="J47" s="375"/>
      <c r="K47" s="124">
        <f>'نتايجو جدولونه'!AK551</f>
        <v>0</v>
      </c>
      <c r="L47" s="124">
        <f>'نتايجو جدولونه'!AL551</f>
        <v>0</v>
      </c>
      <c r="M47" s="124">
        <f>'نتايجو جدولونه'!AN551</f>
        <v>0</v>
      </c>
      <c r="N47" s="232">
        <f>'نتايجو جدولونه'!AR551</f>
        <v>0</v>
      </c>
      <c r="O47" s="105">
        <v>37</v>
      </c>
    </row>
    <row r="48" spans="1:15" ht="14.45" customHeight="1">
      <c r="A48" s="49"/>
      <c r="B48" s="124">
        <f>'نتايجو جدولونه'!I563</f>
        <v>0</v>
      </c>
      <c r="C48" s="264">
        <f>'نتايجو جدولونه'!$J$560</f>
        <v>0</v>
      </c>
      <c r="D48" s="124">
        <f>'نتايجو جدولونه'!I562</f>
        <v>0</v>
      </c>
      <c r="E48" s="123" t="str">
        <f>'نتايجو جدولونه'!AI560</f>
        <v xml:space="preserve"> ثبت </v>
      </c>
      <c r="F48" s="123" t="str">
        <f>'نتايجو جدولونه'!AI561</f>
        <v xml:space="preserve">  پاڼه</v>
      </c>
      <c r="G48" s="123" t="str">
        <f>'نتايجو جدولونه'!AI563</f>
        <v>جلد</v>
      </c>
      <c r="H48" s="124">
        <f>'نتايجو جدولونه'!AJ560</f>
        <v>0</v>
      </c>
      <c r="I48" s="376"/>
      <c r="J48" s="375"/>
      <c r="K48" s="124">
        <f>'نتايجو جدولونه'!AK560</f>
        <v>0</v>
      </c>
      <c r="L48" s="124">
        <f>'نتايجو جدولونه'!AL560</f>
        <v>0</v>
      </c>
      <c r="M48" s="124">
        <f>'نتايجو جدولونه'!AN560</f>
        <v>0</v>
      </c>
      <c r="N48" s="232">
        <f>'نتايجو جدولونه'!AR560</f>
        <v>0</v>
      </c>
      <c r="O48" s="105">
        <v>38</v>
      </c>
    </row>
    <row r="49" spans="1:15" ht="14.45" customHeight="1">
      <c r="A49" s="49"/>
      <c r="B49" s="124">
        <f>'نتايجو جدولونه'!I584</f>
        <v>0</v>
      </c>
      <c r="C49" s="264">
        <f>'نتايجو جدولونه'!$J$581</f>
        <v>0</v>
      </c>
      <c r="D49" s="124">
        <f>'نتايجو جدولونه'!I583</f>
        <v>0</v>
      </c>
      <c r="E49" s="123" t="str">
        <f>'نتايجو جدولونه'!AI581</f>
        <v xml:space="preserve"> ثبت </v>
      </c>
      <c r="F49" s="123" t="str">
        <f>'نتايجو جدولونه'!AI582</f>
        <v xml:space="preserve">  پاڼه</v>
      </c>
      <c r="G49" s="123" t="str">
        <f>'نتايجو جدولونه'!AI584</f>
        <v>جلد</v>
      </c>
      <c r="H49" s="124">
        <f>'نتايجو جدولونه'!AJ581</f>
        <v>0</v>
      </c>
      <c r="I49" s="376"/>
      <c r="J49" s="375"/>
      <c r="K49" s="124">
        <f>'نتايجو جدولونه'!AK581</f>
        <v>0</v>
      </c>
      <c r="L49" s="124">
        <f>'نتايجو جدولونه'!AL581</f>
        <v>0</v>
      </c>
      <c r="M49" s="124">
        <f>'نتايجو جدولونه'!AN581</f>
        <v>0</v>
      </c>
      <c r="N49" s="232">
        <f>'نتايجو جدولونه'!AR581</f>
        <v>0</v>
      </c>
      <c r="O49" s="105">
        <v>39</v>
      </c>
    </row>
    <row r="50" spans="1:15" ht="14.45" customHeight="1">
      <c r="A50" s="49"/>
      <c r="B50" s="124">
        <f>'نتايجو جدولونه'!I593</f>
        <v>0</v>
      </c>
      <c r="C50" s="264">
        <f>'نتايجو جدولونه'!$J$590</f>
        <v>0</v>
      </c>
      <c r="D50" s="124">
        <f>'نتايجو جدولونه'!I592</f>
        <v>0</v>
      </c>
      <c r="E50" s="123" t="str">
        <f>'نتايجو جدولونه'!AI590</f>
        <v xml:space="preserve"> ثبت </v>
      </c>
      <c r="F50" s="123" t="str">
        <f>'نتايجو جدولونه'!AI591</f>
        <v xml:space="preserve">  پاڼه</v>
      </c>
      <c r="G50" s="123" t="str">
        <f>'نتايجو جدولونه'!AI593</f>
        <v>جلد</v>
      </c>
      <c r="H50" s="124">
        <f>'نتايجو جدولونه'!AJ590</f>
        <v>0</v>
      </c>
      <c r="I50" s="376"/>
      <c r="J50" s="375"/>
      <c r="K50" s="124">
        <f>'نتايجو جدولونه'!AK590</f>
        <v>0</v>
      </c>
      <c r="L50" s="124">
        <f>'نتايجو جدولونه'!AL590</f>
        <v>0</v>
      </c>
      <c r="M50" s="124">
        <f>'نتايجو جدولونه'!AN590</f>
        <v>0</v>
      </c>
      <c r="N50" s="232">
        <f>'نتايجو جدولونه'!AR590</f>
        <v>0</v>
      </c>
      <c r="O50" s="105">
        <v>40</v>
      </c>
    </row>
    <row r="51" spans="1:15" ht="14.45" customHeight="1">
      <c r="A51" s="49"/>
      <c r="B51" s="124">
        <f>'نتايجو جدولونه'!I614</f>
        <v>0</v>
      </c>
      <c r="C51" s="264">
        <f>'نتايجو جدولونه'!$J$611</f>
        <v>0</v>
      </c>
      <c r="D51" s="124">
        <f>'نتايجو جدولونه'!I613</f>
        <v>0</v>
      </c>
      <c r="E51" s="123" t="str">
        <f>'نتايجو جدولونه'!AI611</f>
        <v xml:space="preserve"> ثبت </v>
      </c>
      <c r="F51" s="123" t="str">
        <f>'نتايجو جدولونه'!AI612</f>
        <v xml:space="preserve">  پاڼه</v>
      </c>
      <c r="G51" s="123" t="str">
        <f>'نتايجو جدولونه'!AI614</f>
        <v>جلد</v>
      </c>
      <c r="H51" s="124">
        <f>'نتايجو جدولونه'!AJ611</f>
        <v>0</v>
      </c>
      <c r="I51" s="376"/>
      <c r="J51" s="375"/>
      <c r="K51" s="124">
        <f>'نتايجو جدولونه'!AK611</f>
        <v>0</v>
      </c>
      <c r="L51" s="124">
        <f>'نتايجو جدولونه'!AL611</f>
        <v>0</v>
      </c>
      <c r="M51" s="124">
        <f>'نتايجو جدولونه'!AN611</f>
        <v>0</v>
      </c>
      <c r="N51" s="232">
        <f>'نتايجو جدولونه'!AR611</f>
        <v>0</v>
      </c>
      <c r="O51" s="105">
        <v>41</v>
      </c>
    </row>
    <row r="52" spans="1:15" ht="14.45" customHeight="1">
      <c r="A52" s="49"/>
      <c r="B52" s="124">
        <f>'نتايجو جدولونه'!I623</f>
        <v>0</v>
      </c>
      <c r="C52" s="264">
        <f>'نتايجو جدولونه'!$J$620</f>
        <v>0</v>
      </c>
      <c r="D52" s="124">
        <f>'نتايجو جدولونه'!I622</f>
        <v>0</v>
      </c>
      <c r="E52" s="123" t="str">
        <f>'نتايجو جدولونه'!AI620</f>
        <v xml:space="preserve"> ثبت </v>
      </c>
      <c r="F52" s="123" t="str">
        <f>'نتايجو جدولونه'!AI621</f>
        <v xml:space="preserve">  پاڼه</v>
      </c>
      <c r="G52" s="123" t="str">
        <f>'نتايجو جدولونه'!AI623</f>
        <v>جلد</v>
      </c>
      <c r="H52" s="124">
        <f>'نتايجو جدولونه'!AJ620</f>
        <v>0</v>
      </c>
      <c r="I52" s="376"/>
      <c r="J52" s="375"/>
      <c r="K52" s="124">
        <f>'نتايجو جدولونه'!AK620</f>
        <v>0</v>
      </c>
      <c r="L52" s="124">
        <f>'نتايجو جدولونه'!AL620</f>
        <v>0</v>
      </c>
      <c r="M52" s="124">
        <f>'نتايجو جدولونه'!AN620</f>
        <v>0</v>
      </c>
      <c r="N52" s="232">
        <f>'نتايجو جدولونه'!AR620</f>
        <v>0</v>
      </c>
      <c r="O52" s="105">
        <v>42</v>
      </c>
    </row>
    <row r="53" spans="1:15" ht="14.45" customHeight="1">
      <c r="A53" s="49"/>
      <c r="B53" s="124">
        <f>'نتايجو جدولونه'!I644</f>
        <v>0</v>
      </c>
      <c r="C53" s="264">
        <f>'نتايجو جدولونه'!$J$641</f>
        <v>0</v>
      </c>
      <c r="D53" s="124">
        <f>'نتايجو جدولونه'!I643</f>
        <v>0</v>
      </c>
      <c r="E53" s="123" t="str">
        <f>'نتايجو جدولونه'!AI641</f>
        <v xml:space="preserve"> ثبت </v>
      </c>
      <c r="F53" s="123" t="str">
        <f>'نتايجو جدولونه'!AI642</f>
        <v xml:space="preserve">  پاڼه</v>
      </c>
      <c r="G53" s="123" t="str">
        <f>'نتايجو جدولونه'!AI644</f>
        <v>جلد</v>
      </c>
      <c r="H53" s="124">
        <f>'نتايجو جدولونه'!AJ641</f>
        <v>0</v>
      </c>
      <c r="I53" s="376"/>
      <c r="J53" s="375"/>
      <c r="K53" s="124">
        <f>'نتايجو جدولونه'!AK641</f>
        <v>0</v>
      </c>
      <c r="L53" s="124">
        <f>'نتايجو جدولونه'!AL641</f>
        <v>0</v>
      </c>
      <c r="M53" s="124">
        <f>'نتايجو جدولونه'!AN641</f>
        <v>0</v>
      </c>
      <c r="N53" s="232">
        <f>'نتايجو جدولونه'!AR641</f>
        <v>0</v>
      </c>
      <c r="O53" s="105">
        <v>43</v>
      </c>
    </row>
    <row r="54" spans="1:15" ht="14.45" customHeight="1">
      <c r="A54" s="49"/>
      <c r="B54" s="124">
        <f>'نتايجو جدولونه'!I653</f>
        <v>0</v>
      </c>
      <c r="C54" s="264">
        <f>'نتايجو جدولونه'!$J$650</f>
        <v>0</v>
      </c>
      <c r="D54" s="124">
        <f>'نتايجو جدولونه'!I652</f>
        <v>0</v>
      </c>
      <c r="E54" s="123" t="str">
        <f>'نتايجو جدولونه'!AI650</f>
        <v xml:space="preserve"> ثبت </v>
      </c>
      <c r="F54" s="123" t="str">
        <f>'نتايجو جدولونه'!AI651</f>
        <v xml:space="preserve">  پاڼه</v>
      </c>
      <c r="G54" s="123" t="str">
        <f>'نتايجو جدولونه'!AI653</f>
        <v>جلد</v>
      </c>
      <c r="H54" s="124">
        <f>'نتايجو جدولونه'!AJ650</f>
        <v>0</v>
      </c>
      <c r="I54" s="376"/>
      <c r="J54" s="375"/>
      <c r="K54" s="124">
        <f>'نتايجو جدولونه'!AK650</f>
        <v>0</v>
      </c>
      <c r="L54" s="124">
        <f>'نتايجو جدولونه'!AL650</f>
        <v>0</v>
      </c>
      <c r="M54" s="124">
        <f>'نتايجو جدولونه'!AN650</f>
        <v>0</v>
      </c>
      <c r="N54" s="232">
        <f>'نتايجو جدولونه'!AR650</f>
        <v>0</v>
      </c>
      <c r="O54" s="105">
        <v>44</v>
      </c>
    </row>
    <row r="55" spans="1:15" ht="14.45" customHeight="1">
      <c r="A55" s="49"/>
      <c r="B55" s="124">
        <f>'نتايجو جدولونه'!I674</f>
        <v>0</v>
      </c>
      <c r="C55" s="264">
        <f>'نتايجو جدولونه'!$J$671</f>
        <v>0</v>
      </c>
      <c r="D55" s="124">
        <f>'نتايجو جدولونه'!I673</f>
        <v>0</v>
      </c>
      <c r="E55" s="123" t="str">
        <f>'نتايجو جدولونه'!AI671</f>
        <v xml:space="preserve"> ثبت </v>
      </c>
      <c r="F55" s="123" t="str">
        <f>'نتايجو جدولونه'!AI672</f>
        <v xml:space="preserve">  پاڼه</v>
      </c>
      <c r="G55" s="123" t="str">
        <f>'نتايجو جدولونه'!AI674</f>
        <v>جلد</v>
      </c>
      <c r="H55" s="124">
        <f>'نتايجو جدولونه'!AJ671</f>
        <v>0</v>
      </c>
      <c r="I55" s="376"/>
      <c r="J55" s="375"/>
      <c r="K55" s="124">
        <f>'نتايجو جدولونه'!AK671</f>
        <v>0</v>
      </c>
      <c r="L55" s="124">
        <f>'نتايجو جدولونه'!AL671</f>
        <v>0</v>
      </c>
      <c r="M55" s="124">
        <f>'نتايجو جدولونه'!AN671</f>
        <v>0</v>
      </c>
      <c r="N55" s="232">
        <f>'نتايجو جدولونه'!AR671</f>
        <v>0</v>
      </c>
      <c r="O55" s="105">
        <v>45</v>
      </c>
    </row>
    <row r="56" spans="1:15" ht="14.45" customHeight="1">
      <c r="A56" s="49"/>
      <c r="B56" s="124">
        <f>'نتايجو جدولونه'!I683</f>
        <v>0</v>
      </c>
      <c r="C56" s="264">
        <f>'نتايجو جدولونه'!$J$680</f>
        <v>0</v>
      </c>
      <c r="D56" s="124">
        <f>'نتايجو جدولونه'!I682</f>
        <v>0</v>
      </c>
      <c r="E56" s="123" t="str">
        <f>'نتايجو جدولونه'!AI680</f>
        <v xml:space="preserve"> ثبت </v>
      </c>
      <c r="F56" s="123" t="str">
        <f>'نتايجو جدولونه'!AI681</f>
        <v xml:space="preserve">  پاڼه</v>
      </c>
      <c r="G56" s="123" t="str">
        <f>'نتايجو جدولونه'!AI683</f>
        <v>جلد</v>
      </c>
      <c r="H56" s="124">
        <f>'نتايجو جدولونه'!AJ680</f>
        <v>0</v>
      </c>
      <c r="I56" s="376"/>
      <c r="J56" s="375"/>
      <c r="K56" s="124">
        <f>'نتايجو جدولونه'!AK680</f>
        <v>0</v>
      </c>
      <c r="L56" s="124">
        <f>'نتايجو جدولونه'!AL680</f>
        <v>0</v>
      </c>
      <c r="M56" s="124">
        <f>'نتايجو جدولونه'!AN680</f>
        <v>0</v>
      </c>
      <c r="N56" s="232">
        <f>'نتايجو جدولونه'!AR680</f>
        <v>0</v>
      </c>
      <c r="O56" s="105">
        <v>46</v>
      </c>
    </row>
    <row r="57" spans="1:15" ht="14.45" customHeight="1">
      <c r="A57" s="49"/>
      <c r="B57" s="124">
        <f>'نتايجو جدولونه'!I704</f>
        <v>0</v>
      </c>
      <c r="C57" s="264">
        <f>'نتايجو جدولونه'!$J$701</f>
        <v>0</v>
      </c>
      <c r="D57" s="124">
        <f>'نتايجو جدولونه'!I703</f>
        <v>0</v>
      </c>
      <c r="E57" s="123" t="str">
        <f>'نتايجو جدولونه'!AI701</f>
        <v xml:space="preserve"> ثبت </v>
      </c>
      <c r="F57" s="123" t="str">
        <f>'نتايجو جدولونه'!AI702</f>
        <v xml:space="preserve">  پاڼه</v>
      </c>
      <c r="G57" s="123" t="str">
        <f>'نتايجو جدولونه'!AI704</f>
        <v>جلد</v>
      </c>
      <c r="H57" s="124">
        <f>'نتايجو جدولونه'!AJ701</f>
        <v>0</v>
      </c>
      <c r="I57" s="376"/>
      <c r="J57" s="375"/>
      <c r="K57" s="124">
        <f>'نتايجو جدولونه'!AK701</f>
        <v>0</v>
      </c>
      <c r="L57" s="124">
        <f>'نتايجو جدولونه'!AL701</f>
        <v>0</v>
      </c>
      <c r="M57" s="124">
        <f>'نتايجو جدولونه'!AN701</f>
        <v>0</v>
      </c>
      <c r="N57" s="232">
        <f>'نتايجو جدولونه'!AR701</f>
        <v>0</v>
      </c>
      <c r="O57" s="105">
        <v>47</v>
      </c>
    </row>
    <row r="58" spans="1:15" ht="14.45" customHeight="1">
      <c r="A58" s="49"/>
      <c r="B58" s="124">
        <f>'نتايجو جدولونه'!I713</f>
        <v>0</v>
      </c>
      <c r="C58" s="264">
        <f>'نتايجو جدولونه'!$J$710</f>
        <v>0</v>
      </c>
      <c r="D58" s="124">
        <f>'نتايجو جدولونه'!I712</f>
        <v>0</v>
      </c>
      <c r="E58" s="123" t="str">
        <f>'نتايجو جدولونه'!AI710</f>
        <v xml:space="preserve"> ثبت </v>
      </c>
      <c r="F58" s="123" t="str">
        <f>'نتايجو جدولونه'!AI711</f>
        <v xml:space="preserve">  پاڼه</v>
      </c>
      <c r="G58" s="123" t="str">
        <f>'نتايجو جدولونه'!AI713</f>
        <v>جلد</v>
      </c>
      <c r="H58" s="124">
        <f>'نتايجو جدولونه'!AJ710</f>
        <v>0</v>
      </c>
      <c r="I58" s="376"/>
      <c r="J58" s="375"/>
      <c r="K58" s="124">
        <f>'نتايجو جدولونه'!AK710</f>
        <v>0</v>
      </c>
      <c r="L58" s="124">
        <f>'نتايجو جدولونه'!AL710</f>
        <v>0</v>
      </c>
      <c r="M58" s="124">
        <f>'نتايجو جدولونه'!AN710</f>
        <v>0</v>
      </c>
      <c r="N58" s="232">
        <f>'نتايجو جدولونه'!AR710</f>
        <v>0</v>
      </c>
      <c r="O58" s="105">
        <v>48</v>
      </c>
    </row>
    <row r="59" spans="1:15" ht="14.45" customHeight="1">
      <c r="A59" s="49"/>
      <c r="B59" s="124">
        <f>'نتايجو جدولونه'!I734</f>
        <v>0</v>
      </c>
      <c r="C59" s="264">
        <f>'نتايجو جدولونه'!$J$731</f>
        <v>0</v>
      </c>
      <c r="D59" s="124">
        <f>'نتايجو جدولونه'!I733</f>
        <v>0</v>
      </c>
      <c r="E59" s="123" t="str">
        <f>'نتايجو جدولونه'!AI731</f>
        <v xml:space="preserve"> ثبت </v>
      </c>
      <c r="F59" s="123" t="str">
        <f>'نتايجو جدولونه'!AI732</f>
        <v xml:space="preserve">  پاڼه</v>
      </c>
      <c r="G59" s="123" t="str">
        <f>'نتايجو جدولونه'!AI734</f>
        <v>جلد</v>
      </c>
      <c r="H59" s="124">
        <f>'نتايجو جدولونه'!AJ731</f>
        <v>0</v>
      </c>
      <c r="I59" s="376"/>
      <c r="J59" s="375"/>
      <c r="K59" s="124">
        <f>'نتايجو جدولونه'!AK731</f>
        <v>0</v>
      </c>
      <c r="L59" s="124">
        <f>'نتايجو جدولونه'!AL731</f>
        <v>0</v>
      </c>
      <c r="M59" s="124">
        <f>'نتايجو جدولونه'!AN731</f>
        <v>0</v>
      </c>
      <c r="N59" s="232">
        <f>'نتايجو جدولونه'!AR731</f>
        <v>0</v>
      </c>
      <c r="O59" s="105">
        <v>49</v>
      </c>
    </row>
    <row r="60" spans="1:15" ht="14.45" customHeight="1">
      <c r="A60" s="49"/>
      <c r="B60" s="124">
        <f>'نتايجو جدولونه'!I743</f>
        <v>0</v>
      </c>
      <c r="C60" s="264">
        <f>'نتايجو جدولونه'!$J$740</f>
        <v>0</v>
      </c>
      <c r="D60" s="124">
        <f>'نتايجو جدولونه'!I742</f>
        <v>0</v>
      </c>
      <c r="E60" s="123" t="str">
        <f>'نتايجو جدولونه'!AI740</f>
        <v xml:space="preserve"> ثبت </v>
      </c>
      <c r="F60" s="123" t="str">
        <f>'نتايجو جدولونه'!AI741</f>
        <v xml:space="preserve">  پاڼه</v>
      </c>
      <c r="G60" s="123" t="str">
        <f>'نتايجو جدولونه'!AI743</f>
        <v>جلد</v>
      </c>
      <c r="H60" s="124">
        <f>'نتايجو جدولونه'!AJ740</f>
        <v>0</v>
      </c>
      <c r="I60" s="376"/>
      <c r="J60" s="375"/>
      <c r="K60" s="124">
        <f>'نتايجو جدولونه'!AK740</f>
        <v>0</v>
      </c>
      <c r="L60" s="124">
        <f>'نتايجو جدولونه'!AL740</f>
        <v>0</v>
      </c>
      <c r="M60" s="124">
        <f>'نتايجو جدولونه'!AN740</f>
        <v>0</v>
      </c>
      <c r="N60" s="232">
        <f>'نتايجو جدولونه'!AR740</f>
        <v>0</v>
      </c>
      <c r="O60" s="105">
        <v>50</v>
      </c>
    </row>
    <row r="61" spans="1:15" ht="27" customHeight="1">
      <c r="A61" s="817" t="s">
        <v>258</v>
      </c>
      <c r="B61" s="817"/>
      <c r="C61" s="817"/>
      <c r="D61" s="817"/>
      <c r="E61" s="817"/>
      <c r="F61" s="817"/>
      <c r="G61" s="817"/>
      <c r="H61" s="817"/>
      <c r="I61" s="817"/>
      <c r="J61" s="817"/>
      <c r="K61" s="817"/>
      <c r="L61" s="817"/>
      <c r="M61" s="817"/>
      <c r="N61" s="817"/>
      <c r="O61" s="817"/>
    </row>
    <row r="62" spans="1:15" ht="26.45" customHeight="1">
      <c r="A62" s="830" t="s">
        <v>230</v>
      </c>
      <c r="B62" s="830"/>
      <c r="C62" s="830"/>
      <c r="D62" s="830"/>
      <c r="E62" s="830" t="s">
        <v>226</v>
      </c>
      <c r="F62" s="830"/>
      <c r="G62" s="830"/>
      <c r="H62" s="830" t="s">
        <v>230</v>
      </c>
      <c r="I62" s="830"/>
      <c r="J62" s="830" t="s">
        <v>230</v>
      </c>
      <c r="K62" s="830"/>
      <c r="L62" s="830"/>
      <c r="M62" s="830" t="s">
        <v>229</v>
      </c>
      <c r="N62" s="830"/>
      <c r="O62" s="830"/>
    </row>
    <row r="63" spans="1:15" ht="15" customHeight="1">
      <c r="A63" s="270"/>
      <c r="B63" s="270"/>
      <c r="C63" s="266"/>
      <c r="D63" s="270"/>
      <c r="E63" s="99"/>
      <c r="F63" s="99"/>
      <c r="G63" s="270"/>
      <c r="H63" s="115"/>
      <c r="I63" s="270"/>
      <c r="J63" s="270"/>
      <c r="K63" s="111"/>
      <c r="L63" s="111"/>
      <c r="M63" s="112"/>
      <c r="N63" s="103"/>
      <c r="O63" s="270"/>
    </row>
    <row r="64" spans="1:15" ht="15" customHeight="1">
      <c r="A64" s="831" t="s">
        <v>183</v>
      </c>
      <c r="B64" s="831"/>
      <c r="C64" s="831"/>
      <c r="D64" s="831"/>
      <c r="E64" s="831" t="s">
        <v>184</v>
      </c>
      <c r="F64" s="831"/>
      <c r="G64" s="831"/>
      <c r="H64" s="831" t="s">
        <v>185</v>
      </c>
      <c r="I64" s="831"/>
      <c r="J64" s="831" t="s">
        <v>186</v>
      </c>
      <c r="K64" s="831"/>
      <c r="L64" s="831"/>
      <c r="M64" s="829" t="s">
        <v>187</v>
      </c>
      <c r="N64" s="829"/>
      <c r="O64" s="829"/>
    </row>
    <row r="65" spans="1:15" ht="38.1" customHeight="1">
      <c r="A65" s="818" t="s">
        <v>181</v>
      </c>
      <c r="B65" s="818"/>
      <c r="C65" s="818"/>
      <c r="D65" s="818"/>
      <c r="E65" s="818"/>
      <c r="F65" s="818"/>
      <c r="G65" s="818"/>
      <c r="H65" s="818"/>
      <c r="I65" s="818"/>
      <c r="J65" s="818"/>
      <c r="K65" s="818"/>
      <c r="L65" s="818"/>
      <c r="M65" s="818"/>
      <c r="N65" s="818"/>
      <c r="O65" s="818"/>
    </row>
    <row r="66" spans="1:15" ht="22.5" customHeight="1">
      <c r="A66" s="819" t="s">
        <v>42</v>
      </c>
      <c r="B66" s="822" t="s">
        <v>180</v>
      </c>
      <c r="C66" s="827" t="s">
        <v>179</v>
      </c>
      <c r="D66" s="820" t="s">
        <v>180</v>
      </c>
      <c r="E66" s="826" t="s">
        <v>174</v>
      </c>
      <c r="F66" s="826"/>
      <c r="G66" s="826"/>
      <c r="H66" s="826"/>
      <c r="I66" s="826"/>
      <c r="J66" s="826"/>
      <c r="K66" s="825" t="s">
        <v>63</v>
      </c>
      <c r="L66" s="824" t="s">
        <v>173</v>
      </c>
      <c r="M66" s="824"/>
      <c r="N66" s="824"/>
      <c r="O66" s="821" t="s">
        <v>26</v>
      </c>
    </row>
    <row r="67" spans="1:15" ht="18.600000000000001" customHeight="1">
      <c r="A67" s="819"/>
      <c r="B67" s="823"/>
      <c r="C67" s="828"/>
      <c r="D67" s="820"/>
      <c r="E67" s="271" t="s">
        <v>175</v>
      </c>
      <c r="F67" s="271" t="s">
        <v>176</v>
      </c>
      <c r="G67" s="271" t="s">
        <v>177</v>
      </c>
      <c r="H67" s="113" t="s">
        <v>178</v>
      </c>
      <c r="I67" s="272" t="s">
        <v>137</v>
      </c>
      <c r="J67" s="271" t="s">
        <v>121</v>
      </c>
      <c r="K67" s="825"/>
      <c r="L67" s="271" t="s">
        <v>64</v>
      </c>
      <c r="M67" s="271" t="s">
        <v>65</v>
      </c>
      <c r="N67" s="271" t="s">
        <v>37</v>
      </c>
      <c r="O67" s="821"/>
    </row>
    <row r="68" spans="1:15" ht="14.45" customHeight="1">
      <c r="A68" s="101"/>
      <c r="B68" s="127">
        <f>'نتايجو جدولونه'!I764</f>
        <v>0</v>
      </c>
      <c r="C68" s="267">
        <f>'نتايجو جدولونه'!$J$761</f>
        <v>0</v>
      </c>
      <c r="D68" s="127">
        <f>'نتايجو جدولونه'!I763</f>
        <v>0</v>
      </c>
      <c r="E68" s="126" t="str">
        <f>'نتايجو جدولونه'!AI761</f>
        <v xml:space="preserve"> ثبت </v>
      </c>
      <c r="F68" s="126" t="str">
        <f>'نتايجو جدولونه'!AI762</f>
        <v xml:space="preserve">  پاڼه</v>
      </c>
      <c r="G68" s="126" t="str">
        <f>'نتايجو جدولونه'!AI764</f>
        <v>جلد</v>
      </c>
      <c r="H68" s="127">
        <f>'نتايجو جدولونه'!AJ761</f>
        <v>0</v>
      </c>
      <c r="I68" s="376"/>
      <c r="J68" s="375"/>
      <c r="K68" s="127">
        <f>'نتايجو جدولونه'!AK761</f>
        <v>0</v>
      </c>
      <c r="L68" s="127">
        <f>'نتايجو جدولونه'!AL761</f>
        <v>0</v>
      </c>
      <c r="M68" s="127">
        <f>'نتايجو جدولونه'!AN761</f>
        <v>0</v>
      </c>
      <c r="N68" s="378">
        <f>'نتايجو جدولونه'!AR761</f>
        <v>0</v>
      </c>
      <c r="O68" s="106">
        <v>51</v>
      </c>
    </row>
    <row r="69" spans="1:15" ht="14.45" customHeight="1">
      <c r="A69" s="49"/>
      <c r="B69" s="124">
        <f>'نتايجو جدولونه'!I773</f>
        <v>0</v>
      </c>
      <c r="C69" s="267">
        <f>'نتايجو جدولونه'!$J$770</f>
        <v>0</v>
      </c>
      <c r="D69" s="124">
        <f>'نتايجو جدولونه'!I772</f>
        <v>0</v>
      </c>
      <c r="E69" s="123" t="str">
        <f>'نتايجو جدولونه'!AI770</f>
        <v xml:space="preserve"> ثبت </v>
      </c>
      <c r="F69" s="123" t="str">
        <f>'نتايجو جدولونه'!AI771</f>
        <v xml:space="preserve">  پاڼه</v>
      </c>
      <c r="G69" s="123" t="str">
        <f>'نتايجو جدولونه'!AI773</f>
        <v>جلد</v>
      </c>
      <c r="H69" s="124">
        <f>'نتايجو جدولونه'!AJ770</f>
        <v>0</v>
      </c>
      <c r="I69" s="376"/>
      <c r="J69" s="375"/>
      <c r="K69" s="124">
        <f>'نتايجو جدولونه'!AK770</f>
        <v>0</v>
      </c>
      <c r="L69" s="124">
        <f>'نتايجو جدولونه'!AL770</f>
        <v>0</v>
      </c>
      <c r="M69" s="124">
        <f>'نتايجو جدولونه'!AN770</f>
        <v>0</v>
      </c>
      <c r="N69" s="377">
        <f>'نتايجو جدولونه'!AR770</f>
        <v>0</v>
      </c>
      <c r="O69" s="106">
        <v>52</v>
      </c>
    </row>
    <row r="70" spans="1:15" ht="14.45" customHeight="1">
      <c r="A70" s="49"/>
      <c r="B70" s="124">
        <f>'نتايجو جدولونه'!I794</f>
        <v>0</v>
      </c>
      <c r="C70" s="267">
        <f>'نتايجو جدولونه'!$J$791</f>
        <v>0</v>
      </c>
      <c r="D70" s="124">
        <f>'نتايجو جدولونه'!I793</f>
        <v>0</v>
      </c>
      <c r="E70" s="123" t="str">
        <f>'نتايجو جدولونه'!AI791</f>
        <v xml:space="preserve"> ثبت </v>
      </c>
      <c r="F70" s="123" t="str">
        <f>'نتايجو جدولونه'!AI792</f>
        <v xml:space="preserve">  پاڼه</v>
      </c>
      <c r="G70" s="123" t="str">
        <f>'نتايجو جدولونه'!AI794</f>
        <v>جلد</v>
      </c>
      <c r="H70" s="124">
        <f>'نتايجو جدولونه'!AJ791</f>
        <v>0</v>
      </c>
      <c r="I70" s="376"/>
      <c r="J70" s="375"/>
      <c r="K70" s="124">
        <f>'نتايجو جدولونه'!AK791</f>
        <v>0</v>
      </c>
      <c r="L70" s="124">
        <f>'نتايجو جدولونه'!AL791</f>
        <v>0</v>
      </c>
      <c r="M70" s="124">
        <f>'نتايجو جدولونه'!AN791</f>
        <v>0</v>
      </c>
      <c r="N70" s="377">
        <f>'نتايجو جدولونه'!AR791</f>
        <v>0</v>
      </c>
      <c r="O70" s="106">
        <v>53</v>
      </c>
    </row>
    <row r="71" spans="1:15" ht="14.45" customHeight="1">
      <c r="A71" s="49"/>
      <c r="B71" s="124">
        <f>'نتايجو جدولونه'!I803</f>
        <v>0</v>
      </c>
      <c r="C71" s="267">
        <f>'نتايجو جدولونه'!$J$800</f>
        <v>0</v>
      </c>
      <c r="D71" s="124">
        <f>'نتايجو جدولونه'!I802</f>
        <v>0</v>
      </c>
      <c r="E71" s="123" t="str">
        <f>'نتايجو جدولونه'!AI800</f>
        <v xml:space="preserve"> ثبت </v>
      </c>
      <c r="F71" s="123" t="str">
        <f>'نتايجو جدولونه'!AI801</f>
        <v xml:space="preserve">  پاڼه</v>
      </c>
      <c r="G71" s="123" t="str">
        <f>'نتايجو جدولونه'!AI803</f>
        <v>جلد</v>
      </c>
      <c r="H71" s="124">
        <f>'نتايجو جدولونه'!AJ800</f>
        <v>0</v>
      </c>
      <c r="I71" s="376"/>
      <c r="J71" s="375"/>
      <c r="K71" s="124">
        <f>'نتايجو جدولونه'!AK800</f>
        <v>0</v>
      </c>
      <c r="L71" s="124">
        <f>'نتايجو جدولونه'!AL800</f>
        <v>0</v>
      </c>
      <c r="M71" s="124">
        <f>'نتايجو جدولونه'!AN800</f>
        <v>0</v>
      </c>
      <c r="N71" s="377">
        <f>'نتايجو جدولونه'!AR800</f>
        <v>0</v>
      </c>
      <c r="O71" s="106">
        <v>54</v>
      </c>
    </row>
    <row r="72" spans="1:15" ht="14.45" customHeight="1">
      <c r="A72" s="49"/>
      <c r="B72" s="124">
        <f>'نتايجو جدولونه'!I824</f>
        <v>0</v>
      </c>
      <c r="C72" s="267">
        <f>'نتايجو جدولونه'!$J$821</f>
        <v>0</v>
      </c>
      <c r="D72" s="124">
        <f>'نتايجو جدولونه'!I823</f>
        <v>0</v>
      </c>
      <c r="E72" s="123" t="str">
        <f>'نتايجو جدولونه'!AI821</f>
        <v xml:space="preserve"> ثبت </v>
      </c>
      <c r="F72" s="123" t="str">
        <f>'نتايجو جدولونه'!AI822</f>
        <v xml:space="preserve">  پاڼه</v>
      </c>
      <c r="G72" s="123" t="str">
        <f>'نتايجو جدولونه'!AI824</f>
        <v>جلد</v>
      </c>
      <c r="H72" s="124">
        <f>'نتايجو جدولونه'!AJ821</f>
        <v>0</v>
      </c>
      <c r="I72" s="376"/>
      <c r="J72" s="375"/>
      <c r="K72" s="124">
        <f>'نتايجو جدولونه'!AK821</f>
        <v>0</v>
      </c>
      <c r="L72" s="124">
        <f>'نتايجو جدولونه'!AL821</f>
        <v>0</v>
      </c>
      <c r="M72" s="124">
        <f>'نتايجو جدولونه'!AN821</f>
        <v>0</v>
      </c>
      <c r="N72" s="377">
        <f>'نتايجو جدولونه'!AR821</f>
        <v>0</v>
      </c>
      <c r="O72" s="106">
        <v>55</v>
      </c>
    </row>
    <row r="73" spans="1:15" ht="14.45" customHeight="1">
      <c r="A73" s="49"/>
      <c r="B73" s="124">
        <f>'نتايجو جدولونه'!I833</f>
        <v>0</v>
      </c>
      <c r="C73" s="267">
        <f>'نتايجو جدولونه'!$J$830</f>
        <v>0</v>
      </c>
      <c r="D73" s="124">
        <f>'نتايجو جدولونه'!I832</f>
        <v>0</v>
      </c>
      <c r="E73" s="123" t="str">
        <f>'نتايجو جدولونه'!AI830</f>
        <v xml:space="preserve"> ثبت </v>
      </c>
      <c r="F73" s="123" t="str">
        <f>'نتايجو جدولونه'!AI831</f>
        <v xml:space="preserve">  پاڼه</v>
      </c>
      <c r="G73" s="123" t="str">
        <f>'نتايجو جدولونه'!AI833</f>
        <v>جلد</v>
      </c>
      <c r="H73" s="124">
        <f>'نتايجو جدولونه'!AJ830</f>
        <v>0</v>
      </c>
      <c r="I73" s="376"/>
      <c r="J73" s="375"/>
      <c r="K73" s="124">
        <f>'نتايجو جدولونه'!AK830</f>
        <v>0</v>
      </c>
      <c r="L73" s="124">
        <f>'نتايجو جدولونه'!AL830</f>
        <v>0</v>
      </c>
      <c r="M73" s="124">
        <f>'نتايجو جدولونه'!AN830</f>
        <v>0</v>
      </c>
      <c r="N73" s="377">
        <f>'نتايجو جدولونه'!AR830</f>
        <v>0</v>
      </c>
      <c r="O73" s="106">
        <v>56</v>
      </c>
    </row>
    <row r="74" spans="1:15" ht="14.45" customHeight="1">
      <c r="A74" s="49"/>
      <c r="B74" s="124">
        <f>'نتايجو جدولونه'!I854</f>
        <v>0</v>
      </c>
      <c r="C74" s="267">
        <f>'نتايجو جدولونه'!$J$851</f>
        <v>0</v>
      </c>
      <c r="D74" s="124">
        <f>'نتايجو جدولونه'!I853</f>
        <v>0</v>
      </c>
      <c r="E74" s="123" t="str">
        <f>'نتايجو جدولونه'!AI851</f>
        <v xml:space="preserve"> ثبت </v>
      </c>
      <c r="F74" s="123" t="str">
        <f>'نتايجو جدولونه'!AI852</f>
        <v xml:space="preserve">  پاڼه</v>
      </c>
      <c r="G74" s="123" t="str">
        <f>'نتايجو جدولونه'!AI854</f>
        <v>جلد</v>
      </c>
      <c r="H74" s="124">
        <f>'نتايجو جدولونه'!AJ851</f>
        <v>0</v>
      </c>
      <c r="I74" s="376"/>
      <c r="J74" s="375"/>
      <c r="K74" s="124">
        <f>'نتايجو جدولونه'!AK851</f>
        <v>0</v>
      </c>
      <c r="L74" s="124">
        <f>'نتايجو جدولونه'!AL851</f>
        <v>0</v>
      </c>
      <c r="M74" s="124">
        <f>'نتايجو جدولونه'!AN851</f>
        <v>0</v>
      </c>
      <c r="N74" s="377">
        <f>'نتايجو جدولونه'!AR851</f>
        <v>0</v>
      </c>
      <c r="O74" s="106">
        <v>57</v>
      </c>
    </row>
    <row r="75" spans="1:15" ht="14.45" customHeight="1">
      <c r="A75" s="49"/>
      <c r="B75" s="124">
        <f>'نتايجو جدولونه'!I863</f>
        <v>0</v>
      </c>
      <c r="C75" s="267">
        <f>'نتايجو جدولونه'!$J$860</f>
        <v>0</v>
      </c>
      <c r="D75" s="124">
        <f>'نتايجو جدولونه'!I862</f>
        <v>0</v>
      </c>
      <c r="E75" s="123" t="str">
        <f>'نتايجو جدولونه'!AI860</f>
        <v xml:space="preserve"> ثبت </v>
      </c>
      <c r="F75" s="123" t="str">
        <f>'نتايجو جدولونه'!AI861</f>
        <v xml:space="preserve">  پاڼه</v>
      </c>
      <c r="G75" s="123" t="str">
        <f>'نتايجو جدولونه'!AI863</f>
        <v>جلد</v>
      </c>
      <c r="H75" s="124">
        <f>'نتايجو جدولونه'!AJ860</f>
        <v>0</v>
      </c>
      <c r="I75" s="376"/>
      <c r="J75" s="375"/>
      <c r="K75" s="124">
        <f>'نتايجو جدولونه'!AK860</f>
        <v>0</v>
      </c>
      <c r="L75" s="124">
        <f>'نتايجو جدولونه'!AL860</f>
        <v>0</v>
      </c>
      <c r="M75" s="124">
        <f>'نتايجو جدولونه'!AN860</f>
        <v>0</v>
      </c>
      <c r="N75" s="377">
        <f>'نتايجو جدولونه'!AR860</f>
        <v>0</v>
      </c>
      <c r="O75" s="106">
        <v>58</v>
      </c>
    </row>
    <row r="76" spans="1:15" ht="14.45" customHeight="1">
      <c r="A76" s="49"/>
      <c r="B76" s="124">
        <f>'نتايجو جدولونه'!I884</f>
        <v>0</v>
      </c>
      <c r="C76" s="267">
        <f>'نتايجو جدولونه'!$J$881</f>
        <v>0</v>
      </c>
      <c r="D76" s="124">
        <f>'نتايجو جدولونه'!I883</f>
        <v>0</v>
      </c>
      <c r="E76" s="123" t="str">
        <f>'نتايجو جدولونه'!AI881</f>
        <v xml:space="preserve"> ثبت </v>
      </c>
      <c r="F76" s="123" t="str">
        <f>'نتايجو جدولونه'!AI882</f>
        <v xml:space="preserve">  پاڼه</v>
      </c>
      <c r="G76" s="123" t="str">
        <f>'نتايجو جدولونه'!AI884</f>
        <v>جلد</v>
      </c>
      <c r="H76" s="124">
        <f>'نتايجو جدولونه'!AJ881</f>
        <v>0</v>
      </c>
      <c r="I76" s="376"/>
      <c r="J76" s="375"/>
      <c r="K76" s="124">
        <f>'نتايجو جدولونه'!AK881</f>
        <v>0</v>
      </c>
      <c r="L76" s="124">
        <f>'نتايجو جدولونه'!AL881</f>
        <v>0</v>
      </c>
      <c r="M76" s="124">
        <f>'نتايجو جدولونه'!AN881</f>
        <v>0</v>
      </c>
      <c r="N76" s="377">
        <f>'نتايجو جدولونه'!AR881</f>
        <v>0</v>
      </c>
      <c r="O76" s="106">
        <v>59</v>
      </c>
    </row>
    <row r="77" spans="1:15" ht="14.45" customHeight="1">
      <c r="A77" s="49"/>
      <c r="B77" s="124">
        <f>'نتايجو جدولونه'!I893</f>
        <v>0</v>
      </c>
      <c r="C77" s="267">
        <f>'نتايجو جدولونه'!$J$890</f>
        <v>0</v>
      </c>
      <c r="D77" s="124">
        <f>'نتايجو جدولونه'!I892</f>
        <v>0</v>
      </c>
      <c r="E77" s="123" t="str">
        <f>'نتايجو جدولونه'!AI890</f>
        <v xml:space="preserve"> ثبت </v>
      </c>
      <c r="F77" s="123" t="str">
        <f>'نتايجو جدولونه'!AI891</f>
        <v xml:space="preserve">  پاڼه</v>
      </c>
      <c r="G77" s="123" t="str">
        <f>'نتايجو جدولونه'!AI893</f>
        <v>جلد</v>
      </c>
      <c r="H77" s="124">
        <f>'نتايجو جدولونه'!AJ890</f>
        <v>0</v>
      </c>
      <c r="I77" s="376"/>
      <c r="J77" s="375"/>
      <c r="K77" s="124">
        <f>'نتايجو جدولونه'!AK890</f>
        <v>0</v>
      </c>
      <c r="L77" s="124">
        <f>'نتايجو جدولونه'!AL890</f>
        <v>0</v>
      </c>
      <c r="M77" s="124">
        <f>'نتايجو جدولونه'!AN890</f>
        <v>0</v>
      </c>
      <c r="N77" s="377">
        <f>'نتايجو جدولونه'!AR890</f>
        <v>0</v>
      </c>
      <c r="O77" s="106">
        <v>60</v>
      </c>
    </row>
    <row r="78" spans="1:15" ht="14.45" customHeight="1">
      <c r="A78" s="49"/>
      <c r="B78" s="124">
        <f>'نتايجو جدولونه'!I914</f>
        <v>0</v>
      </c>
      <c r="C78" s="267">
        <f>'نتايجو جدولونه'!$J$911</f>
        <v>0</v>
      </c>
      <c r="D78" s="124">
        <f>'نتايجو جدولونه'!I913</f>
        <v>0</v>
      </c>
      <c r="E78" s="123" t="str">
        <f>'نتايجو جدولونه'!AI911</f>
        <v xml:space="preserve"> ثبت </v>
      </c>
      <c r="F78" s="123" t="str">
        <f>'نتايجو جدولونه'!AI912</f>
        <v xml:space="preserve">  پاڼه</v>
      </c>
      <c r="G78" s="123" t="str">
        <f>'نتايجو جدولونه'!AI914</f>
        <v>جلد</v>
      </c>
      <c r="H78" s="124">
        <f>'نتايجو جدولونه'!AJ911</f>
        <v>0</v>
      </c>
      <c r="I78" s="376"/>
      <c r="J78" s="375"/>
      <c r="K78" s="124">
        <f>'نتايجو جدولونه'!AK911</f>
        <v>0</v>
      </c>
      <c r="L78" s="124">
        <f>'نتايجو جدولونه'!AL911</f>
        <v>0</v>
      </c>
      <c r="M78" s="124">
        <f>'نتايجو جدولونه'!AN911</f>
        <v>0</v>
      </c>
      <c r="N78" s="377">
        <f>'نتايجو جدولونه'!AR911</f>
        <v>0</v>
      </c>
      <c r="O78" s="106">
        <v>61</v>
      </c>
    </row>
    <row r="79" spans="1:15" ht="14.45" customHeight="1">
      <c r="A79" s="49"/>
      <c r="B79" s="124">
        <f>'نتايجو جدولونه'!I923</f>
        <v>0</v>
      </c>
      <c r="C79" s="267">
        <f>'نتايجو جدولونه'!$J$920</f>
        <v>0</v>
      </c>
      <c r="D79" s="124">
        <f>'نتايجو جدولونه'!I922</f>
        <v>0</v>
      </c>
      <c r="E79" s="123" t="str">
        <f>'نتايجو جدولونه'!AI920</f>
        <v xml:space="preserve"> ثبت </v>
      </c>
      <c r="F79" s="123" t="str">
        <f>'نتايجو جدولونه'!AI921</f>
        <v xml:space="preserve">  پاڼه</v>
      </c>
      <c r="G79" s="123" t="str">
        <f>'نتايجو جدولونه'!AI923</f>
        <v>جلد</v>
      </c>
      <c r="H79" s="124">
        <f>'نتايجو جدولونه'!AJ920</f>
        <v>0</v>
      </c>
      <c r="I79" s="376"/>
      <c r="J79" s="375"/>
      <c r="K79" s="124">
        <f>'نتايجو جدولونه'!AK920</f>
        <v>0</v>
      </c>
      <c r="L79" s="124">
        <f>'نتايجو جدولونه'!AL920</f>
        <v>0</v>
      </c>
      <c r="M79" s="124">
        <f>'نتايجو جدولونه'!AN920</f>
        <v>0</v>
      </c>
      <c r="N79" s="377">
        <f>'نتايجو جدولونه'!AR920</f>
        <v>0</v>
      </c>
      <c r="O79" s="106">
        <v>62</v>
      </c>
    </row>
    <row r="80" spans="1:15" ht="14.45" customHeight="1">
      <c r="A80" s="49"/>
      <c r="B80" s="124">
        <f>'نتايجو جدولونه'!I944</f>
        <v>0</v>
      </c>
      <c r="C80" s="267">
        <f>'نتايجو جدولونه'!$J$941</f>
        <v>0</v>
      </c>
      <c r="D80" s="124">
        <f>'نتايجو جدولونه'!I943</f>
        <v>0</v>
      </c>
      <c r="E80" s="123" t="str">
        <f>'نتايجو جدولونه'!AI941</f>
        <v xml:space="preserve"> ثبت </v>
      </c>
      <c r="F80" s="123" t="str">
        <f>'نتايجو جدولونه'!AI942</f>
        <v xml:space="preserve">  پاڼه</v>
      </c>
      <c r="G80" s="123" t="str">
        <f>'نتايجو جدولونه'!AI944</f>
        <v>جلد</v>
      </c>
      <c r="H80" s="124">
        <f>'نتايجو جدولونه'!AJ941</f>
        <v>0</v>
      </c>
      <c r="I80" s="376"/>
      <c r="J80" s="375"/>
      <c r="K80" s="124">
        <f>'نتايجو جدولونه'!AK941</f>
        <v>0</v>
      </c>
      <c r="L80" s="124">
        <f>'نتايجو جدولونه'!AL941</f>
        <v>0</v>
      </c>
      <c r="M80" s="124">
        <f>'نتايجو جدولونه'!AN941</f>
        <v>0</v>
      </c>
      <c r="N80" s="377">
        <f>'نتايجو جدولونه'!AR941</f>
        <v>0</v>
      </c>
      <c r="O80" s="106">
        <v>63</v>
      </c>
    </row>
    <row r="81" spans="1:15" ht="14.45" customHeight="1">
      <c r="A81" s="49"/>
      <c r="B81" s="124">
        <f>'نتايجو جدولونه'!I953</f>
        <v>0</v>
      </c>
      <c r="C81" s="267">
        <f>'نتايجو جدولونه'!$J$950</f>
        <v>0</v>
      </c>
      <c r="D81" s="124">
        <f>'نتايجو جدولونه'!I952</f>
        <v>0</v>
      </c>
      <c r="E81" s="123" t="str">
        <f>'نتايجو جدولونه'!AI950</f>
        <v xml:space="preserve"> ثبت </v>
      </c>
      <c r="F81" s="123" t="str">
        <f>'نتايجو جدولونه'!AI951</f>
        <v xml:space="preserve">  پاڼه</v>
      </c>
      <c r="G81" s="123" t="str">
        <f>'نتايجو جدولونه'!AI953</f>
        <v>جلد</v>
      </c>
      <c r="H81" s="124">
        <f>'نتايجو جدولونه'!AJ950</f>
        <v>0</v>
      </c>
      <c r="I81" s="376"/>
      <c r="J81" s="375"/>
      <c r="K81" s="124">
        <f>'نتايجو جدولونه'!AK950</f>
        <v>0</v>
      </c>
      <c r="L81" s="124">
        <f>'نتايجو جدولونه'!AL950</f>
        <v>0</v>
      </c>
      <c r="M81" s="124">
        <f>'نتايجو جدولونه'!AN950</f>
        <v>0</v>
      </c>
      <c r="N81" s="377">
        <f>'نتايجو جدولونه'!AR950</f>
        <v>0</v>
      </c>
      <c r="O81" s="106">
        <v>64</v>
      </c>
    </row>
    <row r="82" spans="1:15" ht="14.45" customHeight="1">
      <c r="A82" s="49"/>
      <c r="B82" s="124">
        <f>'نتايجو جدولونه'!I974</f>
        <v>0</v>
      </c>
      <c r="C82" s="267">
        <f>'نتايجو جدولونه'!$J$971</f>
        <v>0</v>
      </c>
      <c r="D82" s="124">
        <f>'نتايجو جدولونه'!I973</f>
        <v>0</v>
      </c>
      <c r="E82" s="123" t="str">
        <f>'نتايجو جدولونه'!AI971</f>
        <v xml:space="preserve"> ثبت </v>
      </c>
      <c r="F82" s="123" t="str">
        <f>'نتايجو جدولونه'!AI972</f>
        <v xml:space="preserve">  پاڼه</v>
      </c>
      <c r="G82" s="123" t="str">
        <f>'نتايجو جدولونه'!AI974</f>
        <v>جلد</v>
      </c>
      <c r="H82" s="124">
        <f>'نتايجو جدولونه'!AJ971</f>
        <v>0</v>
      </c>
      <c r="I82" s="376"/>
      <c r="J82" s="375"/>
      <c r="K82" s="124">
        <f>'نتايجو جدولونه'!AK971</f>
        <v>0</v>
      </c>
      <c r="L82" s="124">
        <f>'نتايجو جدولونه'!AL971</f>
        <v>0</v>
      </c>
      <c r="M82" s="124">
        <f>'نتايجو جدولونه'!AN971</f>
        <v>0</v>
      </c>
      <c r="N82" s="377">
        <f>'نتايجو جدولونه'!AR971</f>
        <v>0</v>
      </c>
      <c r="O82" s="106">
        <v>65</v>
      </c>
    </row>
    <row r="83" spans="1:15" ht="14.45" customHeight="1">
      <c r="A83" s="49"/>
      <c r="B83" s="124">
        <f>'نتايجو جدولونه'!I983</f>
        <v>0</v>
      </c>
      <c r="C83" s="267">
        <f>'نتايجو جدولونه'!$J$980</f>
        <v>0</v>
      </c>
      <c r="D83" s="124">
        <f>'نتايجو جدولونه'!I982</f>
        <v>0</v>
      </c>
      <c r="E83" s="123" t="str">
        <f>'نتايجو جدولونه'!AI980</f>
        <v xml:space="preserve"> ثبت </v>
      </c>
      <c r="F83" s="123" t="str">
        <f>'نتايجو جدولونه'!AI981</f>
        <v xml:space="preserve">  پاڼه</v>
      </c>
      <c r="G83" s="123" t="str">
        <f>'نتايجو جدولونه'!AI983</f>
        <v>جلد</v>
      </c>
      <c r="H83" s="124">
        <f>'نتايجو جدولونه'!AJ980</f>
        <v>0</v>
      </c>
      <c r="I83" s="376"/>
      <c r="J83" s="375"/>
      <c r="K83" s="124">
        <f>'نتايجو جدولونه'!AK980</f>
        <v>0</v>
      </c>
      <c r="L83" s="124">
        <f>'نتايجو جدولونه'!AL980</f>
        <v>0</v>
      </c>
      <c r="M83" s="124">
        <f>'نتايجو جدولونه'!AN980</f>
        <v>0</v>
      </c>
      <c r="N83" s="377">
        <f>'نتايجو جدولونه'!AR980</f>
        <v>0</v>
      </c>
      <c r="O83" s="106">
        <v>66</v>
      </c>
    </row>
    <row r="84" spans="1:15" ht="14.45" customHeight="1">
      <c r="A84" s="49"/>
      <c r="B84" s="124">
        <f>'نتايجو جدولونه'!I1004</f>
        <v>0</v>
      </c>
      <c r="C84" s="267">
        <f>'نتايجو جدولونه'!$J$1001</f>
        <v>0</v>
      </c>
      <c r="D84" s="124">
        <f>'نتايجو جدولونه'!I1003</f>
        <v>0</v>
      </c>
      <c r="E84" s="123" t="str">
        <f>'نتايجو جدولونه'!AI1001</f>
        <v xml:space="preserve"> ثبت </v>
      </c>
      <c r="F84" s="123" t="str">
        <f>'نتايجو جدولونه'!AI1002</f>
        <v xml:space="preserve">  پاڼه</v>
      </c>
      <c r="G84" s="123" t="str">
        <f>'نتايجو جدولونه'!AI1004</f>
        <v>جلد</v>
      </c>
      <c r="H84" s="124">
        <f>'نتايجو جدولونه'!AJ1001</f>
        <v>0</v>
      </c>
      <c r="I84" s="376"/>
      <c r="J84" s="375"/>
      <c r="K84" s="124">
        <f>'نتايجو جدولونه'!AK1001</f>
        <v>0</v>
      </c>
      <c r="L84" s="124">
        <f>'نتايجو جدولونه'!AL1001</f>
        <v>0</v>
      </c>
      <c r="M84" s="124">
        <f>'نتايجو جدولونه'!AN1001</f>
        <v>0</v>
      </c>
      <c r="N84" s="377">
        <f>'نتايجو جدولونه'!AR1001</f>
        <v>0</v>
      </c>
      <c r="O84" s="106">
        <v>67</v>
      </c>
    </row>
    <row r="85" spans="1:15" ht="14.45" customHeight="1">
      <c r="A85" s="49"/>
      <c r="B85" s="124">
        <f>'نتايجو جدولونه'!I1013</f>
        <v>0</v>
      </c>
      <c r="C85" s="267">
        <f>'نتايجو جدولونه'!$J$1010</f>
        <v>0</v>
      </c>
      <c r="D85" s="124">
        <f>'نتايجو جدولونه'!I1012</f>
        <v>0</v>
      </c>
      <c r="E85" s="123" t="str">
        <f>'نتايجو جدولونه'!AI1010</f>
        <v xml:space="preserve"> ثبت </v>
      </c>
      <c r="F85" s="123" t="str">
        <f>'نتايجو جدولونه'!AI1011</f>
        <v xml:space="preserve">  پاڼه</v>
      </c>
      <c r="G85" s="123" t="str">
        <f>'نتايجو جدولونه'!AI1013</f>
        <v>جلد</v>
      </c>
      <c r="H85" s="124">
        <f>'نتايجو جدولونه'!AJ1010</f>
        <v>0</v>
      </c>
      <c r="I85" s="376"/>
      <c r="J85" s="375"/>
      <c r="K85" s="124">
        <f>'نتايجو جدولونه'!AK1010</f>
        <v>0</v>
      </c>
      <c r="L85" s="124">
        <f>'نتايجو جدولونه'!AL1010</f>
        <v>0</v>
      </c>
      <c r="M85" s="124">
        <f>'نتايجو جدولونه'!AN1010</f>
        <v>0</v>
      </c>
      <c r="N85" s="377">
        <f>'نتايجو جدولونه'!AR1010</f>
        <v>0</v>
      </c>
      <c r="O85" s="106">
        <v>68</v>
      </c>
    </row>
    <row r="86" spans="1:15" ht="14.45" customHeight="1">
      <c r="A86" s="49"/>
      <c r="B86" s="124">
        <f>'نتايجو جدولونه'!I1034</f>
        <v>0</v>
      </c>
      <c r="C86" s="267">
        <f>'نتايجو جدولونه'!J1031</f>
        <v>0</v>
      </c>
      <c r="D86" s="124">
        <f>'نتايجو جدولونه'!I1033</f>
        <v>0</v>
      </c>
      <c r="E86" s="123" t="str">
        <f>'نتايجو جدولونه'!AI1031</f>
        <v xml:space="preserve"> ثبت </v>
      </c>
      <c r="F86" s="123" t="str">
        <f>'نتايجو جدولونه'!AI1032</f>
        <v xml:space="preserve">  پاڼه</v>
      </c>
      <c r="G86" s="123" t="str">
        <f>'نتايجو جدولونه'!AI1034</f>
        <v>جلد</v>
      </c>
      <c r="H86" s="124">
        <f>'نتايجو جدولونه'!AJ1031</f>
        <v>0</v>
      </c>
      <c r="I86" s="376"/>
      <c r="J86" s="375"/>
      <c r="K86" s="124">
        <f>'نتايجو جدولونه'!AK1031</f>
        <v>0</v>
      </c>
      <c r="L86" s="124">
        <f>'نتايجو جدولونه'!AL1031</f>
        <v>0</v>
      </c>
      <c r="M86" s="124">
        <f>'نتايجو جدولونه'!AN1031</f>
        <v>0</v>
      </c>
      <c r="N86" s="377">
        <f>'نتايجو جدولونه'!AR1031</f>
        <v>0</v>
      </c>
      <c r="O86" s="106">
        <v>69</v>
      </c>
    </row>
    <row r="87" spans="1:15" ht="14.45" customHeight="1">
      <c r="A87" s="49"/>
      <c r="B87" s="124">
        <f>'نتايجو جدولونه'!I1043</f>
        <v>0</v>
      </c>
      <c r="C87" s="267">
        <f>'نتايجو جدولونه'!J1040</f>
        <v>0</v>
      </c>
      <c r="D87" s="124">
        <f>'نتايجو جدولونه'!I1042</f>
        <v>0</v>
      </c>
      <c r="E87" s="123" t="str">
        <f>'نتايجو جدولونه'!AI1040</f>
        <v xml:space="preserve"> ثبت </v>
      </c>
      <c r="F87" s="123" t="str">
        <f>'نتايجو جدولونه'!AI1041</f>
        <v xml:space="preserve">  پاڼه</v>
      </c>
      <c r="G87" s="123" t="str">
        <f>'نتايجو جدولونه'!AI1043</f>
        <v>جلد</v>
      </c>
      <c r="H87" s="124">
        <f>'نتايجو جدولونه'!AJ1040</f>
        <v>0</v>
      </c>
      <c r="I87" s="376"/>
      <c r="J87" s="375"/>
      <c r="K87" s="124">
        <f>'نتايجو جدولونه'!AK1040</f>
        <v>0</v>
      </c>
      <c r="L87" s="124">
        <f>'نتايجو جدولونه'!AL1040</f>
        <v>0</v>
      </c>
      <c r="M87" s="124">
        <f>'نتايجو جدولونه'!AN1040</f>
        <v>0</v>
      </c>
      <c r="N87" s="377">
        <f>'نتايجو جدولونه'!AR1040</f>
        <v>0</v>
      </c>
      <c r="O87" s="105">
        <v>70</v>
      </c>
    </row>
    <row r="88" spans="1:15" ht="28.5" customHeight="1">
      <c r="A88" s="817" t="s">
        <v>258</v>
      </c>
      <c r="B88" s="817"/>
      <c r="C88" s="817"/>
      <c r="D88" s="817"/>
      <c r="E88" s="817"/>
      <c r="F88" s="817"/>
      <c r="G88" s="817"/>
      <c r="H88" s="817"/>
      <c r="I88" s="817"/>
      <c r="J88" s="817"/>
      <c r="K88" s="817"/>
      <c r="L88" s="817"/>
      <c r="M88" s="817"/>
      <c r="N88" s="817"/>
      <c r="O88" s="817"/>
    </row>
    <row r="89" spans="1:15" ht="25.5" customHeight="1">
      <c r="A89" s="830" t="s">
        <v>226</v>
      </c>
      <c r="B89" s="830"/>
      <c r="C89" s="830"/>
      <c r="D89" s="830"/>
      <c r="E89" s="830" t="s">
        <v>230</v>
      </c>
      <c r="F89" s="830"/>
      <c r="G89" s="830"/>
      <c r="H89" s="830" t="s">
        <v>225</v>
      </c>
      <c r="I89" s="830"/>
      <c r="J89" s="830" t="s">
        <v>230</v>
      </c>
      <c r="K89" s="830"/>
      <c r="L89" s="830"/>
      <c r="M89" s="830" t="s">
        <v>225</v>
      </c>
      <c r="N89" s="830"/>
      <c r="O89" s="830"/>
    </row>
    <row r="90" spans="1:15" ht="15" customHeight="1">
      <c r="A90" s="108"/>
      <c r="B90" s="108"/>
      <c r="C90" s="265"/>
      <c r="D90" s="108"/>
      <c r="E90" s="109"/>
      <c r="F90" s="109"/>
      <c r="G90" s="108"/>
      <c r="H90" s="114"/>
      <c r="I90" s="108"/>
      <c r="J90" s="108"/>
      <c r="K90" s="107"/>
      <c r="L90" s="107"/>
      <c r="M90" s="52"/>
      <c r="N90" s="103"/>
      <c r="O90" s="270"/>
    </row>
    <row r="91" spans="1:15" ht="19.5" customHeight="1">
      <c r="A91" s="831" t="s">
        <v>183</v>
      </c>
      <c r="B91" s="831"/>
      <c r="C91" s="831"/>
      <c r="D91" s="831"/>
      <c r="E91" s="831" t="s">
        <v>184</v>
      </c>
      <c r="F91" s="831"/>
      <c r="G91" s="831"/>
      <c r="H91" s="831" t="s">
        <v>185</v>
      </c>
      <c r="I91" s="831"/>
      <c r="J91" s="831" t="s">
        <v>186</v>
      </c>
      <c r="K91" s="831"/>
      <c r="L91" s="831"/>
      <c r="M91" s="829" t="s">
        <v>187</v>
      </c>
      <c r="N91" s="829"/>
      <c r="O91" s="829"/>
    </row>
    <row r="92" spans="1:15" ht="15" customHeight="1">
      <c r="A92" s="99"/>
      <c r="B92" s="270"/>
      <c r="C92" s="266"/>
      <c r="D92" s="270"/>
      <c r="E92" s="99"/>
      <c r="F92" s="99"/>
      <c r="G92" s="99"/>
      <c r="H92" s="116"/>
      <c r="I92" s="102"/>
      <c r="J92" s="270"/>
      <c r="K92" s="270"/>
      <c r="L92" s="270"/>
      <c r="M92" s="270"/>
      <c r="N92" s="103"/>
      <c r="O92" s="104"/>
    </row>
    <row r="93" spans="1:15">
      <c r="A93" s="110"/>
      <c r="B93" s="111"/>
      <c r="C93" s="268"/>
      <c r="D93" s="110"/>
      <c r="E93" s="110"/>
      <c r="F93" s="99"/>
      <c r="G93" s="110"/>
      <c r="H93" s="117"/>
      <c r="I93" s="110"/>
      <c r="J93" s="110"/>
      <c r="K93" s="110"/>
      <c r="L93" s="110"/>
      <c r="M93" s="110"/>
      <c r="N93" s="110"/>
      <c r="O93" s="110"/>
    </row>
    <row r="94" spans="1:15">
      <c r="A94" s="110"/>
      <c r="B94" s="111"/>
      <c r="C94" s="268"/>
      <c r="D94" s="110"/>
      <c r="E94" s="110"/>
      <c r="F94" s="99"/>
      <c r="G94" s="110"/>
      <c r="H94" s="117"/>
      <c r="I94" s="110"/>
      <c r="J94" s="110"/>
      <c r="K94" s="110"/>
      <c r="L94" s="110"/>
      <c r="M94" s="110"/>
      <c r="N94" s="110"/>
      <c r="O94" s="110"/>
    </row>
    <row r="95" spans="1:15">
      <c r="E95" s="51"/>
      <c r="F95" s="120"/>
      <c r="G95" s="51"/>
      <c r="K95" s="50"/>
      <c r="L95" s="52"/>
      <c r="M95" s="52"/>
      <c r="N95" s="53"/>
    </row>
    <row r="96" spans="1:15">
      <c r="E96" s="51"/>
      <c r="F96" s="120"/>
      <c r="G96" s="51"/>
      <c r="K96" s="50"/>
      <c r="L96" s="52"/>
      <c r="M96" s="52"/>
      <c r="N96" s="53"/>
    </row>
    <row r="97" spans="5:14">
      <c r="E97" s="51"/>
      <c r="F97" s="120"/>
      <c r="G97" s="51"/>
      <c r="K97" s="50"/>
      <c r="L97" s="52"/>
      <c r="M97" s="52"/>
      <c r="N97" s="53"/>
    </row>
    <row r="98" spans="5:14">
      <c r="E98" s="51"/>
      <c r="F98" s="120"/>
      <c r="G98" s="51"/>
      <c r="K98" s="50"/>
      <c r="L98" s="52"/>
      <c r="M98" s="52"/>
      <c r="N98" s="53"/>
    </row>
    <row r="99" spans="5:14">
      <c r="E99" s="51"/>
      <c r="F99" s="120"/>
      <c r="G99" s="51"/>
      <c r="K99" s="50"/>
      <c r="L99" s="52"/>
      <c r="M99" s="52"/>
      <c r="N99" s="53"/>
    </row>
    <row r="100" spans="5:14">
      <c r="E100" s="51"/>
      <c r="F100" s="120"/>
      <c r="G100" s="51"/>
      <c r="K100" s="50"/>
      <c r="L100" s="52"/>
      <c r="M100" s="52"/>
      <c r="N100" s="53"/>
    </row>
    <row r="101" spans="5:14">
      <c r="E101" s="51"/>
      <c r="F101" s="120"/>
      <c r="G101" s="51"/>
      <c r="K101" s="50"/>
      <c r="L101" s="52"/>
      <c r="M101" s="52"/>
      <c r="N101" s="53"/>
    </row>
    <row r="102" spans="5:14">
      <c r="E102" s="51"/>
      <c r="F102" s="120"/>
      <c r="G102" s="51"/>
      <c r="K102" s="50"/>
      <c r="L102" s="52"/>
      <c r="M102" s="52"/>
      <c r="N102" s="53"/>
    </row>
    <row r="103" spans="5:14">
      <c r="E103" s="51"/>
      <c r="F103" s="120"/>
      <c r="G103" s="51"/>
      <c r="K103" s="50"/>
      <c r="L103" s="52"/>
      <c r="M103" s="52"/>
      <c r="N103" s="53"/>
    </row>
    <row r="104" spans="5:14">
      <c r="E104" s="51"/>
      <c r="F104" s="120"/>
      <c r="G104" s="51"/>
      <c r="K104" s="50"/>
      <c r="L104" s="52"/>
      <c r="M104" s="52"/>
      <c r="N104" s="53"/>
    </row>
  </sheetData>
  <sheetProtection algorithmName="SHA-512" hashValue="dLGjHTYT5jcehhYR+LoNIOowRzHJiFz3hss7Hz58QcGENTh3F3085QazBfMYlTzhVs0kYf2PUsRMqiTb9If2eQ==" saltValue="lQI9E5NvEDOtvlO0EWW6gA==" spinCount="100000" sheet="1" formatCells="0" formatColumns="0" formatRows="0" insertColumns="0" insertRows="0" insertHyperlinks="0" deleteColumns="0" deleteRows="0" sort="0" autoFilter="0" pivotTables="0"/>
  <mergeCells count="60">
    <mergeCell ref="A91:D91"/>
    <mergeCell ref="E91:G91"/>
    <mergeCell ref="H91:I91"/>
    <mergeCell ref="J91:L91"/>
    <mergeCell ref="M91:O91"/>
    <mergeCell ref="A88:O88"/>
    <mergeCell ref="A89:D89"/>
    <mergeCell ref="E89:G89"/>
    <mergeCell ref="H89:I89"/>
    <mergeCell ref="J89:L89"/>
    <mergeCell ref="M89:O89"/>
    <mergeCell ref="A65:O65"/>
    <mergeCell ref="A66:A67"/>
    <mergeCell ref="B66:B67"/>
    <mergeCell ref="D66:D67"/>
    <mergeCell ref="E66:J66"/>
    <mergeCell ref="K66:K67"/>
    <mergeCell ref="L66:N66"/>
    <mergeCell ref="O66:O67"/>
    <mergeCell ref="C66:C67"/>
    <mergeCell ref="A64:D64"/>
    <mergeCell ref="E64:G64"/>
    <mergeCell ref="H64:I64"/>
    <mergeCell ref="J64:L64"/>
    <mergeCell ref="M64:O64"/>
    <mergeCell ref="A61:O61"/>
    <mergeCell ref="A62:D62"/>
    <mergeCell ref="E62:G62"/>
    <mergeCell ref="H62:I62"/>
    <mergeCell ref="J62:L62"/>
    <mergeCell ref="M62:O62"/>
    <mergeCell ref="A33:O33"/>
    <mergeCell ref="A34:A35"/>
    <mergeCell ref="B34:B35"/>
    <mergeCell ref="D34:D35"/>
    <mergeCell ref="E34:J34"/>
    <mergeCell ref="K34:K35"/>
    <mergeCell ref="L34:N34"/>
    <mergeCell ref="O34:O35"/>
    <mergeCell ref="C34:C35"/>
    <mergeCell ref="M32:O32"/>
    <mergeCell ref="M30:O30"/>
    <mergeCell ref="E32:G32"/>
    <mergeCell ref="E30:G30"/>
    <mergeCell ref="A32:D32"/>
    <mergeCell ref="A30:D30"/>
    <mergeCell ref="J32:L32"/>
    <mergeCell ref="J30:L30"/>
    <mergeCell ref="H30:I30"/>
    <mergeCell ref="H32:I32"/>
    <mergeCell ref="A29:O29"/>
    <mergeCell ref="A1:O1"/>
    <mergeCell ref="A2:A3"/>
    <mergeCell ref="D2:D3"/>
    <mergeCell ref="O2:O3"/>
    <mergeCell ref="B2:B3"/>
    <mergeCell ref="L2:N2"/>
    <mergeCell ref="K2:K3"/>
    <mergeCell ref="E2:J2"/>
    <mergeCell ref="C2:C3"/>
  </mergeCells>
  <conditionalFormatting sqref="N36:N60 N31 N4:N28 N68:N87 N92">
    <cfRule type="cellIs" dxfId="381" priority="55" operator="lessThan">
      <formula>16</formula>
    </cfRule>
  </conditionalFormatting>
  <conditionalFormatting sqref="E36:G60 E31:G31 E68:G87 E92:G1048576 E3:G28 E63:G63 E90:G90">
    <cfRule type="cellIs" dxfId="380" priority="54" operator="equal">
      <formula>"محروم"</formula>
    </cfRule>
  </conditionalFormatting>
  <conditionalFormatting sqref="D2 B31:D31 B92:D1048576 B4:D28 B36:D60 B68:D87">
    <cfRule type="cellIs" dxfId="379" priority="53" operator="equal">
      <formula>"/"</formula>
    </cfRule>
  </conditionalFormatting>
  <conditionalFormatting sqref="E36:G60 E31:G31 E68:G87 E92:G1048576 E3:G28 E63:G63 E90:G90">
    <cfRule type="cellIs" dxfId="378" priority="50" operator="equal">
      <formula>"لازیاته هڅه"</formula>
    </cfRule>
  </conditionalFormatting>
  <conditionalFormatting sqref="B2">
    <cfRule type="cellIs" dxfId="377" priority="48" operator="equal">
      <formula>"/"</formula>
    </cfRule>
  </conditionalFormatting>
  <conditionalFormatting sqref="E35:G35">
    <cfRule type="cellIs" dxfId="376" priority="38" operator="equal">
      <formula>"محروم"</formula>
    </cfRule>
  </conditionalFormatting>
  <conditionalFormatting sqref="D34">
    <cfRule type="cellIs" dxfId="375" priority="37" operator="equal">
      <formula>"/"</formula>
    </cfRule>
  </conditionalFormatting>
  <conditionalFormatting sqref="E35:G35">
    <cfRule type="cellIs" dxfId="374" priority="36" operator="equal">
      <formula>"لازیاته هڅه"</formula>
    </cfRule>
  </conditionalFormatting>
  <conditionalFormatting sqref="B34">
    <cfRule type="cellIs" dxfId="373" priority="34" operator="equal">
      <formula>"/"</formula>
    </cfRule>
  </conditionalFormatting>
  <conditionalFormatting sqref="N63">
    <cfRule type="cellIs" dxfId="372" priority="32" operator="lessThan">
      <formula>16</formula>
    </cfRule>
  </conditionalFormatting>
  <conditionalFormatting sqref="B63:D63">
    <cfRule type="cellIs" dxfId="371" priority="30" operator="equal">
      <formula>"/"</formula>
    </cfRule>
  </conditionalFormatting>
  <conditionalFormatting sqref="E67:G67">
    <cfRule type="cellIs" dxfId="370" priority="26" operator="equal">
      <formula>"محروم"</formula>
    </cfRule>
  </conditionalFormatting>
  <conditionalFormatting sqref="D66">
    <cfRule type="cellIs" dxfId="369" priority="25" operator="equal">
      <formula>"/"</formula>
    </cfRule>
  </conditionalFormatting>
  <conditionalFormatting sqref="E67:G67">
    <cfRule type="cellIs" dxfId="368" priority="24" operator="equal">
      <formula>"لازیاته هڅه"</formula>
    </cfRule>
  </conditionalFormatting>
  <conditionalFormatting sqref="B66">
    <cfRule type="cellIs" dxfId="367" priority="22" operator="equal">
      <formula>"/"</formula>
    </cfRule>
  </conditionalFormatting>
  <conditionalFormatting sqref="N90">
    <cfRule type="cellIs" dxfId="366" priority="20" operator="lessThan">
      <formula>16</formula>
    </cfRule>
  </conditionalFormatting>
  <conditionalFormatting sqref="B90:D90">
    <cfRule type="cellIs" dxfId="365" priority="18" operator="equal">
      <formula>"/"</formula>
    </cfRule>
  </conditionalFormatting>
  <conditionalFormatting sqref="C2">
    <cfRule type="cellIs" dxfId="364" priority="6" operator="equal">
      <formula>"محروم"</formula>
    </cfRule>
  </conditionalFormatting>
  <conditionalFormatting sqref="C2">
    <cfRule type="cellIs" dxfId="363" priority="5" operator="equal">
      <formula>"لازیاته هڅه"</formula>
    </cfRule>
  </conditionalFormatting>
  <conditionalFormatting sqref="C34">
    <cfRule type="cellIs" dxfId="362" priority="4" operator="equal">
      <formula>"محروم"</formula>
    </cfRule>
  </conditionalFormatting>
  <conditionalFormatting sqref="C34">
    <cfRule type="cellIs" dxfId="361" priority="3" operator="equal">
      <formula>"لازیاته هڅه"</formula>
    </cfRule>
  </conditionalFormatting>
  <conditionalFormatting sqref="C66">
    <cfRule type="cellIs" dxfId="360" priority="2" operator="equal">
      <formula>"محروم"</formula>
    </cfRule>
  </conditionalFormatting>
  <conditionalFormatting sqref="C66">
    <cfRule type="cellIs" dxfId="359" priority="1" operator="equal">
      <formula>"لازیاته هڅه"</formula>
    </cfRule>
  </conditionalFormatting>
  <pageMargins left="0.1875" right="0.25" top="0.96875" bottom="0.17708333333333334" header="0.3" footer="0.3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39997558519241921"/>
  </sheetPr>
  <dimension ref="A1:J29"/>
  <sheetViews>
    <sheetView view="pageBreakPreview" topLeftCell="A19" zoomScaleNormal="100" zoomScaleSheetLayoutView="100" workbookViewId="0">
      <selection activeCell="A15" sqref="A15:J15"/>
    </sheetView>
  </sheetViews>
  <sheetFormatPr defaultRowHeight="16.5"/>
  <sheetData>
    <row r="1" spans="1:10" ht="24.75" customHeight="1">
      <c r="A1" s="141"/>
      <c r="B1" s="141"/>
      <c r="C1" s="141"/>
      <c r="D1" s="141"/>
      <c r="E1" s="141"/>
      <c r="F1" s="141"/>
      <c r="G1" s="141"/>
      <c r="H1" s="141"/>
      <c r="I1" s="141"/>
    </row>
    <row r="2" spans="1:10" ht="21.75" customHeight="1">
      <c r="A2" s="832" t="s">
        <v>265</v>
      </c>
      <c r="B2" s="832"/>
      <c r="C2" s="832"/>
      <c r="D2" s="832"/>
      <c r="E2" s="832"/>
      <c r="F2" s="832"/>
      <c r="G2" s="832"/>
      <c r="H2" s="832"/>
      <c r="I2" s="832"/>
      <c r="J2" s="832"/>
    </row>
    <row r="3" spans="1:10" ht="21.75" customHeight="1">
      <c r="A3" s="834" t="s">
        <v>266</v>
      </c>
      <c r="B3" s="834"/>
      <c r="C3" s="834"/>
      <c r="D3" s="834"/>
      <c r="E3" s="834"/>
      <c r="F3" s="834"/>
      <c r="G3" s="834"/>
      <c r="H3" s="834"/>
      <c r="I3" s="834"/>
      <c r="J3" s="834"/>
    </row>
    <row r="4" spans="1:10" ht="21.75" customHeight="1">
      <c r="A4" s="832" t="s">
        <v>267</v>
      </c>
      <c r="B4" s="832"/>
      <c r="C4" s="832"/>
      <c r="D4" s="832"/>
      <c r="E4" s="832"/>
      <c r="F4" s="832"/>
      <c r="G4" s="832"/>
      <c r="H4" s="832"/>
      <c r="I4" s="832"/>
      <c r="J4" s="832"/>
    </row>
    <row r="5" spans="1:10" ht="21.75" customHeight="1">
      <c r="A5" s="832" t="s">
        <v>268</v>
      </c>
      <c r="B5" s="832"/>
      <c r="C5" s="832"/>
      <c r="D5" s="832"/>
      <c r="E5" s="832"/>
      <c r="F5" s="832"/>
      <c r="G5" s="832"/>
      <c r="H5" s="832"/>
      <c r="I5" s="832"/>
      <c r="J5" s="832"/>
    </row>
    <row r="6" spans="1:10" ht="21.75" customHeight="1">
      <c r="A6" s="832" t="s">
        <v>269</v>
      </c>
      <c r="B6" s="832"/>
      <c r="C6" s="832"/>
      <c r="D6" s="832"/>
      <c r="E6" s="832"/>
      <c r="F6" s="832"/>
      <c r="G6" s="832"/>
      <c r="H6" s="832"/>
      <c r="I6" s="832"/>
      <c r="J6" s="832"/>
    </row>
    <row r="7" spans="1:10" ht="21.75" customHeight="1">
      <c r="A7" s="832" t="s">
        <v>270</v>
      </c>
      <c r="B7" s="832"/>
      <c r="C7" s="832"/>
      <c r="D7" s="832"/>
      <c r="E7" s="832"/>
      <c r="F7" s="832"/>
      <c r="G7" s="832"/>
      <c r="H7" s="832"/>
      <c r="I7" s="832"/>
      <c r="J7" s="832"/>
    </row>
    <row r="8" spans="1:10" ht="21.75" customHeight="1">
      <c r="A8" s="832" t="s">
        <v>327</v>
      </c>
      <c r="B8" s="832"/>
      <c r="C8" s="832"/>
      <c r="D8" s="832"/>
      <c r="E8" s="832"/>
      <c r="F8" s="832"/>
      <c r="G8" s="832"/>
      <c r="H8" s="832"/>
      <c r="I8" s="832"/>
      <c r="J8" s="832"/>
    </row>
    <row r="9" spans="1:10" ht="21.75" customHeight="1">
      <c r="A9" s="832" t="s">
        <v>271</v>
      </c>
      <c r="B9" s="832"/>
      <c r="C9" s="832"/>
      <c r="D9" s="832"/>
      <c r="E9" s="832"/>
      <c r="F9" s="832"/>
      <c r="G9" s="832"/>
      <c r="H9" s="832"/>
      <c r="I9" s="832"/>
      <c r="J9" s="832"/>
    </row>
    <row r="10" spans="1:10" ht="21.75" customHeight="1">
      <c r="A10" s="832" t="s">
        <v>272</v>
      </c>
      <c r="B10" s="832"/>
      <c r="C10" s="832"/>
      <c r="D10" s="832"/>
      <c r="E10" s="832"/>
      <c r="F10" s="832"/>
      <c r="G10" s="832"/>
      <c r="H10" s="832"/>
      <c r="I10" s="832"/>
      <c r="J10" s="832"/>
    </row>
    <row r="11" spans="1:10" ht="21.75" customHeight="1">
      <c r="A11" s="832" t="s">
        <v>273</v>
      </c>
      <c r="B11" s="832"/>
      <c r="C11" s="832"/>
      <c r="D11" s="832"/>
      <c r="E11" s="832"/>
      <c r="F11" s="832"/>
      <c r="G11" s="832"/>
      <c r="H11" s="832"/>
      <c r="I11" s="832"/>
      <c r="J11" s="832"/>
    </row>
    <row r="12" spans="1:10" ht="21.75" customHeight="1">
      <c r="A12" s="832" t="s">
        <v>274</v>
      </c>
      <c r="B12" s="832"/>
      <c r="C12" s="832"/>
      <c r="D12" s="832"/>
      <c r="E12" s="832"/>
      <c r="F12" s="832"/>
      <c r="G12" s="832"/>
      <c r="H12" s="832"/>
      <c r="I12" s="832"/>
      <c r="J12" s="832"/>
    </row>
    <row r="13" spans="1:10" ht="21.75" customHeight="1">
      <c r="A13" s="832" t="s">
        <v>275</v>
      </c>
      <c r="B13" s="832"/>
      <c r="C13" s="832"/>
      <c r="D13" s="832"/>
      <c r="E13" s="832"/>
      <c r="F13" s="832"/>
      <c r="G13" s="832"/>
      <c r="H13" s="832"/>
      <c r="I13" s="832"/>
      <c r="J13" s="832"/>
    </row>
    <row r="14" spans="1:10" ht="21.75" customHeight="1">
      <c r="A14" s="832" t="s">
        <v>276</v>
      </c>
      <c r="B14" s="832"/>
      <c r="C14" s="832"/>
      <c r="D14" s="832"/>
      <c r="E14" s="832"/>
      <c r="F14" s="832"/>
      <c r="G14" s="832"/>
      <c r="H14" s="832"/>
      <c r="I14" s="832"/>
      <c r="J14" s="832"/>
    </row>
    <row r="15" spans="1:10" ht="21.75" customHeight="1">
      <c r="A15" s="832" t="s">
        <v>277</v>
      </c>
      <c r="B15" s="832"/>
      <c r="C15" s="832"/>
      <c r="D15" s="832"/>
      <c r="E15" s="832"/>
      <c r="F15" s="832"/>
      <c r="G15" s="832"/>
      <c r="H15" s="832"/>
      <c r="I15" s="832"/>
      <c r="J15" s="832"/>
    </row>
    <row r="16" spans="1:10" ht="21.75" customHeight="1">
      <c r="A16" s="832" t="s">
        <v>278</v>
      </c>
      <c r="B16" s="832"/>
      <c r="C16" s="832"/>
      <c r="D16" s="832"/>
      <c r="E16" s="832"/>
      <c r="F16" s="832"/>
      <c r="G16" s="832"/>
      <c r="H16" s="832"/>
      <c r="I16" s="832"/>
      <c r="J16" s="832"/>
    </row>
    <row r="17" spans="1:10" ht="21.75" customHeight="1">
      <c r="A17" s="833" t="s">
        <v>279</v>
      </c>
      <c r="B17" s="833"/>
      <c r="C17" s="833"/>
      <c r="D17" s="833"/>
      <c r="E17" s="833"/>
      <c r="F17" s="833"/>
      <c r="G17" s="833"/>
      <c r="H17" s="833"/>
      <c r="I17" s="833"/>
      <c r="J17" s="833"/>
    </row>
    <row r="18" spans="1:10" ht="21.75" customHeight="1">
      <c r="A18" s="832" t="s">
        <v>280</v>
      </c>
      <c r="B18" s="832"/>
      <c r="C18" s="832"/>
      <c r="D18" s="832"/>
      <c r="E18" s="832"/>
      <c r="F18" s="832"/>
      <c r="G18" s="832"/>
      <c r="H18" s="832"/>
      <c r="I18" s="832"/>
      <c r="J18" s="832"/>
    </row>
    <row r="19" spans="1:10" ht="21.75" customHeight="1">
      <c r="A19" s="832" t="s">
        <v>281</v>
      </c>
      <c r="B19" s="832"/>
      <c r="C19" s="832"/>
      <c r="D19" s="832"/>
      <c r="E19" s="832"/>
      <c r="F19" s="832"/>
      <c r="G19" s="832"/>
      <c r="H19" s="832"/>
      <c r="I19" s="832"/>
      <c r="J19" s="832"/>
    </row>
    <row r="20" spans="1:10" ht="21.75" customHeight="1">
      <c r="A20" s="832"/>
      <c r="B20" s="832"/>
      <c r="C20" s="832"/>
      <c r="D20" s="832"/>
      <c r="E20" s="832"/>
      <c r="F20" s="832"/>
      <c r="G20" s="832"/>
      <c r="H20" s="832"/>
      <c r="I20" s="832"/>
      <c r="J20" s="832"/>
    </row>
    <row r="21" spans="1:10" ht="21.75" customHeight="1">
      <c r="A21" s="832" t="s">
        <v>282</v>
      </c>
      <c r="B21" s="832"/>
      <c r="C21" s="832"/>
      <c r="D21" s="832"/>
      <c r="E21" s="832"/>
      <c r="F21" s="832"/>
      <c r="G21" s="832"/>
      <c r="H21" s="832"/>
      <c r="I21" s="832"/>
      <c r="J21" s="832"/>
    </row>
    <row r="22" spans="1:10" ht="21.75" customHeight="1">
      <c r="A22" s="832"/>
      <c r="B22" s="832"/>
      <c r="C22" s="832"/>
      <c r="D22" s="832"/>
      <c r="E22" s="832"/>
      <c r="F22" s="832"/>
      <c r="G22" s="832"/>
      <c r="H22" s="832"/>
      <c r="I22" s="832"/>
      <c r="J22" s="832"/>
    </row>
    <row r="23" spans="1:10" ht="21.75" customHeight="1">
      <c r="A23" s="832" t="s">
        <v>283</v>
      </c>
      <c r="B23" s="832"/>
      <c r="C23" s="832"/>
      <c r="D23" s="832"/>
      <c r="E23" s="832"/>
      <c r="F23" s="832"/>
      <c r="G23" s="832"/>
      <c r="H23" s="832"/>
      <c r="I23" s="832"/>
      <c r="J23" s="832"/>
    </row>
    <row r="24" spans="1:10" ht="21.75" customHeight="1">
      <c r="A24" s="832" t="s">
        <v>284</v>
      </c>
      <c r="B24" s="832"/>
      <c r="C24" s="832"/>
      <c r="D24" s="832"/>
      <c r="E24" s="832"/>
      <c r="F24" s="832"/>
      <c r="G24" s="832"/>
      <c r="H24" s="832"/>
      <c r="I24" s="832"/>
      <c r="J24" s="832"/>
    </row>
    <row r="25" spans="1:10" ht="21.75" customHeight="1">
      <c r="A25" s="832" t="s">
        <v>285</v>
      </c>
      <c r="B25" s="832"/>
      <c r="C25" s="832"/>
      <c r="D25" s="832"/>
      <c r="E25" s="832"/>
      <c r="F25" s="832"/>
      <c r="G25" s="832"/>
      <c r="H25" s="832"/>
      <c r="I25" s="832"/>
      <c r="J25" s="832"/>
    </row>
    <row r="26" spans="1:10" ht="21.75" customHeight="1">
      <c r="A26" s="832" t="s">
        <v>280</v>
      </c>
      <c r="B26" s="832"/>
      <c r="C26" s="832"/>
      <c r="D26" s="832"/>
      <c r="E26" s="832"/>
      <c r="F26" s="832"/>
      <c r="G26" s="832"/>
      <c r="H26" s="832"/>
      <c r="I26" s="832"/>
      <c r="J26" s="832"/>
    </row>
    <row r="27" spans="1:10" ht="21.75" customHeight="1">
      <c r="A27" s="832" t="s">
        <v>281</v>
      </c>
      <c r="B27" s="832"/>
      <c r="C27" s="832"/>
      <c r="D27" s="832"/>
      <c r="E27" s="832"/>
      <c r="F27" s="832"/>
      <c r="G27" s="832"/>
      <c r="H27" s="832"/>
      <c r="I27" s="832"/>
      <c r="J27" s="832"/>
    </row>
    <row r="28" spans="1:10" ht="18">
      <c r="A28" s="832"/>
      <c r="B28" s="832"/>
      <c r="C28" s="832"/>
      <c r="D28" s="832"/>
      <c r="E28" s="832"/>
      <c r="F28" s="832"/>
      <c r="G28" s="832"/>
      <c r="H28" s="832"/>
      <c r="I28" s="832"/>
      <c r="J28" s="832"/>
    </row>
    <row r="29" spans="1:10" ht="18">
      <c r="A29" s="142"/>
      <c r="B29" s="142"/>
      <c r="C29" s="142"/>
      <c r="D29" s="142"/>
      <c r="E29" s="142"/>
      <c r="F29" s="142"/>
      <c r="G29" s="142"/>
      <c r="H29" s="142"/>
      <c r="I29" s="142"/>
      <c r="J29" s="142"/>
    </row>
  </sheetData>
  <mergeCells count="27">
    <mergeCell ref="A7:J7"/>
    <mergeCell ref="A2:J2"/>
    <mergeCell ref="A3:J3"/>
    <mergeCell ref="A4:J4"/>
    <mergeCell ref="A5:J5"/>
    <mergeCell ref="A6:J6"/>
    <mergeCell ref="A19:J19"/>
    <mergeCell ref="A8:J8"/>
    <mergeCell ref="A9:J9"/>
    <mergeCell ref="A10:J10"/>
    <mergeCell ref="A11:J11"/>
    <mergeCell ref="A12:J12"/>
    <mergeCell ref="A13:J13"/>
    <mergeCell ref="A14:J14"/>
    <mergeCell ref="A15:J15"/>
    <mergeCell ref="A16:J16"/>
    <mergeCell ref="A17:J17"/>
    <mergeCell ref="A18:J18"/>
    <mergeCell ref="A26:J26"/>
    <mergeCell ref="A27:J27"/>
    <mergeCell ref="A28:J28"/>
    <mergeCell ref="A20:J20"/>
    <mergeCell ref="A21:J21"/>
    <mergeCell ref="A22:J22"/>
    <mergeCell ref="A23:J23"/>
    <mergeCell ref="A24:J24"/>
    <mergeCell ref="A25:J25"/>
  </mergeCells>
  <pageMargins left="0.42708333333333331" right="0.46875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:N20"/>
  <sheetViews>
    <sheetView view="pageBreakPreview" topLeftCell="A22" zoomScaleNormal="100" zoomScaleSheetLayoutView="100" zoomScalePageLayoutView="95" workbookViewId="0">
      <selection activeCell="A16" sqref="A16:N16"/>
    </sheetView>
  </sheetViews>
  <sheetFormatPr defaultRowHeight="16.5"/>
  <cols>
    <col min="1" max="1" width="4.5" customWidth="1"/>
    <col min="2" max="2" width="4.875" customWidth="1"/>
    <col min="13" max="13" width="14.125" customWidth="1"/>
    <col min="14" max="14" width="11" customWidth="1"/>
    <col min="15" max="15" width="1.375" customWidth="1"/>
  </cols>
  <sheetData>
    <row r="1" spans="1:14" ht="137.25" customHeight="1">
      <c r="B1" s="836"/>
      <c r="C1" s="836"/>
      <c r="D1" s="836"/>
      <c r="E1" s="836"/>
      <c r="F1" s="836"/>
      <c r="G1" s="836"/>
      <c r="H1" s="836"/>
      <c r="I1" s="836"/>
      <c r="J1" s="836"/>
      <c r="K1" s="836"/>
      <c r="L1" s="836"/>
      <c r="M1" s="836"/>
      <c r="N1" s="836"/>
    </row>
    <row r="2" spans="1:14" ht="42" customHeight="1">
      <c r="A2" s="842"/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</row>
    <row r="3" spans="1:14" ht="42" customHeight="1">
      <c r="A3" s="842"/>
      <c r="B3" s="836"/>
      <c r="C3" s="836"/>
      <c r="D3" s="836"/>
      <c r="E3" s="836"/>
      <c r="F3" s="836"/>
      <c r="G3" s="836"/>
      <c r="H3" s="836"/>
      <c r="I3" s="836"/>
      <c r="J3" s="836"/>
      <c r="K3" s="836"/>
      <c r="L3" s="836"/>
      <c r="M3" s="836"/>
      <c r="N3" s="836"/>
    </row>
    <row r="4" spans="1:14" ht="42" customHeight="1">
      <c r="A4" s="842"/>
      <c r="B4" s="836"/>
      <c r="C4" s="836"/>
      <c r="D4" s="836"/>
      <c r="E4" s="836"/>
      <c r="F4" s="836"/>
      <c r="G4" s="836"/>
      <c r="H4" s="836"/>
      <c r="I4" s="836"/>
      <c r="J4" s="836"/>
      <c r="K4" s="836"/>
      <c r="L4" s="836"/>
      <c r="M4" s="836"/>
      <c r="N4" s="836"/>
    </row>
    <row r="5" spans="1:14" ht="42" customHeight="1">
      <c r="A5" s="842"/>
      <c r="B5" s="836"/>
      <c r="C5" s="836"/>
      <c r="D5" s="836"/>
      <c r="E5" s="836"/>
      <c r="F5" s="836"/>
      <c r="G5" s="836"/>
      <c r="H5" s="836"/>
      <c r="I5" s="836"/>
      <c r="J5" s="836"/>
      <c r="K5" s="836"/>
      <c r="L5" s="836"/>
      <c r="M5" s="836"/>
      <c r="N5" s="836"/>
    </row>
    <row r="6" spans="1:14" ht="42" customHeight="1">
      <c r="A6" s="842"/>
      <c r="B6" s="836"/>
      <c r="C6" s="836"/>
      <c r="D6" s="836"/>
      <c r="E6" s="836"/>
      <c r="F6" s="836"/>
      <c r="G6" s="836"/>
      <c r="H6" s="836"/>
      <c r="I6" s="836"/>
      <c r="J6" s="836"/>
      <c r="K6" s="836"/>
      <c r="L6" s="836"/>
      <c r="M6" s="836"/>
      <c r="N6" s="836"/>
    </row>
    <row r="7" spans="1:14" ht="42" customHeight="1">
      <c r="A7" s="842"/>
      <c r="B7" s="836"/>
      <c r="C7" s="836"/>
      <c r="D7" s="836"/>
      <c r="E7" s="836"/>
      <c r="F7" s="836"/>
      <c r="G7" s="836"/>
      <c r="H7" s="836"/>
      <c r="I7" s="836"/>
      <c r="J7" s="836"/>
      <c r="K7" s="836"/>
      <c r="L7" s="836"/>
      <c r="M7" s="836"/>
      <c r="N7" s="836"/>
    </row>
    <row r="8" spans="1:14" ht="42" customHeight="1">
      <c r="A8" s="842"/>
      <c r="B8" s="836"/>
      <c r="C8" s="836"/>
      <c r="D8" s="836"/>
      <c r="E8" s="836"/>
      <c r="F8" s="836"/>
      <c r="G8" s="836"/>
      <c r="H8" s="836"/>
      <c r="I8" s="836"/>
      <c r="J8" s="836"/>
      <c r="K8" s="836"/>
      <c r="L8" s="836"/>
      <c r="M8" s="836"/>
      <c r="N8" s="836"/>
    </row>
    <row r="9" spans="1:14" ht="42" customHeight="1">
      <c r="A9" s="842"/>
      <c r="B9" s="836"/>
      <c r="C9" s="836"/>
      <c r="D9" s="836"/>
      <c r="E9" s="836"/>
      <c r="F9" s="836"/>
      <c r="G9" s="836"/>
      <c r="H9" s="836"/>
      <c r="I9" s="836"/>
      <c r="J9" s="836"/>
      <c r="K9" s="836"/>
      <c r="L9" s="836"/>
      <c r="M9" s="836"/>
      <c r="N9" s="836"/>
    </row>
    <row r="10" spans="1:14" ht="42" customHeight="1">
      <c r="A10" s="842"/>
      <c r="B10" s="836"/>
      <c r="C10" s="836"/>
      <c r="D10" s="836"/>
      <c r="E10" s="836"/>
      <c r="F10" s="836"/>
      <c r="G10" s="836"/>
      <c r="H10" s="836"/>
      <c r="I10" s="836"/>
      <c r="J10" s="836"/>
      <c r="K10" s="836"/>
      <c r="L10" s="836"/>
      <c r="M10" s="836"/>
      <c r="N10" s="836"/>
    </row>
    <row r="11" spans="1:14" ht="42" customHeight="1">
      <c r="A11" s="842"/>
      <c r="B11" s="836"/>
      <c r="C11" s="836"/>
      <c r="D11" s="836"/>
      <c r="E11" s="836"/>
      <c r="F11" s="836"/>
      <c r="G11" s="836"/>
      <c r="H11" s="836"/>
      <c r="I11" s="836"/>
      <c r="J11" s="836"/>
      <c r="K11" s="836"/>
      <c r="L11" s="836"/>
      <c r="M11" s="836"/>
      <c r="N11" s="836"/>
    </row>
    <row r="12" spans="1:14" ht="19.5" customHeight="1">
      <c r="A12" s="249"/>
      <c r="B12" s="249"/>
      <c r="C12" s="249"/>
      <c r="D12" s="249"/>
      <c r="E12" s="249"/>
      <c r="F12" s="249"/>
      <c r="G12" s="249"/>
      <c r="H12" s="249"/>
      <c r="I12" s="249"/>
      <c r="J12" s="249"/>
      <c r="K12" s="249"/>
      <c r="L12" s="249"/>
    </row>
    <row r="13" spans="1:14" ht="111" customHeight="1">
      <c r="A13" s="848" t="s">
        <v>289</v>
      </c>
      <c r="B13" s="848"/>
      <c r="C13" s="848"/>
      <c r="D13" s="848"/>
      <c r="E13" s="848"/>
      <c r="F13" s="848"/>
      <c r="G13" s="848"/>
      <c r="H13" s="848"/>
      <c r="I13" s="848"/>
      <c r="J13" s="848"/>
      <c r="K13" s="848"/>
      <c r="L13" s="848"/>
      <c r="M13" s="848"/>
      <c r="N13" s="848"/>
    </row>
    <row r="14" spans="1:14" ht="77.25" customHeight="1">
      <c r="A14" s="846" t="s">
        <v>290</v>
      </c>
      <c r="B14" s="838"/>
      <c r="C14" s="838"/>
      <c r="D14" s="838"/>
      <c r="E14" s="838"/>
      <c r="F14" s="838"/>
      <c r="G14" s="838"/>
      <c r="H14" s="838"/>
      <c r="I14" s="838"/>
      <c r="J14" s="838"/>
      <c r="K14" s="838"/>
      <c r="L14" s="838"/>
      <c r="M14" s="838"/>
      <c r="N14" s="847"/>
    </row>
    <row r="15" spans="1:14" ht="25.5" customHeight="1">
      <c r="A15" s="843" t="s">
        <v>261</v>
      </c>
      <c r="B15" s="844"/>
      <c r="C15" s="844"/>
      <c r="D15" s="844"/>
      <c r="E15" s="844"/>
      <c r="F15" s="844"/>
      <c r="G15" s="844"/>
      <c r="H15" s="844"/>
      <c r="I15" s="844"/>
      <c r="J15" s="844"/>
      <c r="K15" s="844"/>
      <c r="L15" s="844"/>
      <c r="M15" s="844"/>
      <c r="N15" s="845"/>
    </row>
    <row r="16" spans="1:14" ht="113.25" customHeight="1">
      <c r="A16" s="840" t="s">
        <v>326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</row>
    <row r="17" spans="1:14" ht="93.75" customHeight="1">
      <c r="A17" s="839" t="s">
        <v>324</v>
      </c>
      <c r="B17" s="835"/>
      <c r="C17" s="835"/>
      <c r="D17" s="835"/>
      <c r="E17" s="835"/>
      <c r="F17" s="835"/>
      <c r="G17" s="835"/>
      <c r="H17" s="835"/>
      <c r="I17" s="835"/>
      <c r="J17" s="835"/>
      <c r="K17" s="835"/>
      <c r="L17" s="835"/>
      <c r="M17" s="835"/>
      <c r="N17" s="835"/>
    </row>
    <row r="18" spans="1:14" ht="90.75" customHeight="1">
      <c r="A18" s="835" t="s">
        <v>325</v>
      </c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</row>
    <row r="19" spans="1:14" ht="96" customHeight="1">
      <c r="A19" s="837" t="s">
        <v>291</v>
      </c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</row>
    <row r="20" spans="1:14" ht="16.5" customHeight="1">
      <c r="A20" s="838"/>
      <c r="B20" s="838"/>
      <c r="C20" s="838"/>
      <c r="D20" s="838"/>
      <c r="E20" s="838"/>
      <c r="F20" s="838"/>
      <c r="G20" s="838"/>
      <c r="H20" s="838"/>
      <c r="I20" s="838"/>
      <c r="J20" s="838"/>
      <c r="K20" s="838"/>
      <c r="L20" s="838"/>
      <c r="M20" s="838"/>
      <c r="N20" s="838"/>
    </row>
  </sheetData>
  <mergeCells count="9">
    <mergeCell ref="A18:N18"/>
    <mergeCell ref="B1:N11"/>
    <mergeCell ref="A19:N20"/>
    <mergeCell ref="A17:N17"/>
    <mergeCell ref="A16:N16"/>
    <mergeCell ref="A2:A11"/>
    <mergeCell ref="A15:N15"/>
    <mergeCell ref="A14:N14"/>
    <mergeCell ref="A13:N13"/>
  </mergeCells>
  <pageMargins left="0.36458333333333331" right="0.41666666666666669" top="0.41666666666666669" bottom="0.27083333333333331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-0.499984740745262"/>
  </sheetPr>
  <dimension ref="A1:AF1540"/>
  <sheetViews>
    <sheetView view="pageLayout" topLeftCell="A67" zoomScaleNormal="100" zoomScaleSheetLayoutView="100" workbookViewId="0">
      <selection activeCell="P15" sqref="P15"/>
    </sheetView>
  </sheetViews>
  <sheetFormatPr defaultColWidth="8.625" defaultRowHeight="16.5"/>
  <cols>
    <col min="1" max="28" width="4" style="54" customWidth="1"/>
    <col min="29" max="31" width="4" style="3" customWidth="1"/>
    <col min="32" max="32" width="3.5" style="3" customWidth="1"/>
    <col min="33" max="33" width="3.625" style="3" customWidth="1"/>
    <col min="34" max="36" width="3.25" style="3" customWidth="1"/>
    <col min="37" max="16384" width="8.625" style="3"/>
  </cols>
  <sheetData>
    <row r="1" spans="1:32" ht="27.75" customHeight="1">
      <c r="A1" s="158"/>
      <c r="B1" s="159"/>
      <c r="C1" s="159"/>
      <c r="D1" s="159"/>
      <c r="E1" s="159"/>
      <c r="F1" s="159"/>
      <c r="G1" s="159"/>
      <c r="H1" s="160"/>
      <c r="I1" s="160"/>
      <c r="J1" s="160"/>
      <c r="K1" s="160"/>
      <c r="L1" s="849" t="s">
        <v>328</v>
      </c>
      <c r="M1" s="849"/>
      <c r="N1" s="849"/>
      <c r="O1" s="849"/>
      <c r="P1" s="849"/>
      <c r="Q1" s="849"/>
      <c r="R1" s="849"/>
      <c r="S1" s="849"/>
      <c r="T1" s="849"/>
      <c r="U1" s="849"/>
      <c r="V1" s="849"/>
      <c r="W1" s="849"/>
      <c r="X1" s="849"/>
      <c r="Y1" s="160"/>
      <c r="Z1" s="159"/>
      <c r="AA1" s="159"/>
      <c r="AB1" s="159"/>
      <c r="AC1" s="145"/>
      <c r="AD1" s="145"/>
      <c r="AE1" s="145"/>
      <c r="AF1" s="146"/>
    </row>
    <row r="2" spans="1:32" ht="27.75" customHeight="1">
      <c r="A2" s="161"/>
      <c r="B2" s="162"/>
      <c r="C2" s="162"/>
      <c r="D2" s="162"/>
      <c r="E2" s="162"/>
      <c r="F2" s="162"/>
      <c r="G2" s="162"/>
      <c r="H2" s="163"/>
      <c r="I2" s="163"/>
      <c r="J2" s="163"/>
      <c r="K2" s="163"/>
      <c r="L2" s="850"/>
      <c r="M2" s="850"/>
      <c r="N2" s="850"/>
      <c r="O2" s="850"/>
      <c r="P2" s="850"/>
      <c r="Q2" s="850"/>
      <c r="R2" s="850"/>
      <c r="S2" s="850"/>
      <c r="T2" s="850"/>
      <c r="U2" s="850"/>
      <c r="V2" s="850"/>
      <c r="W2" s="850"/>
      <c r="X2" s="850"/>
      <c r="Y2" s="163"/>
      <c r="Z2" s="162"/>
      <c r="AA2" s="162"/>
      <c r="AB2" s="162"/>
      <c r="AC2" s="17"/>
      <c r="AD2" s="17"/>
      <c r="AE2" s="17"/>
      <c r="AF2" s="144"/>
    </row>
    <row r="3" spans="1:32" ht="27.75" customHeight="1">
      <c r="A3" s="161"/>
      <c r="B3" s="162"/>
      <c r="C3" s="162"/>
      <c r="D3" s="162"/>
      <c r="E3" s="162"/>
      <c r="F3" s="162"/>
      <c r="G3" s="162"/>
      <c r="H3" s="163"/>
      <c r="I3" s="163"/>
      <c r="J3" s="163"/>
      <c r="K3" s="163"/>
      <c r="L3" s="850"/>
      <c r="M3" s="850"/>
      <c r="N3" s="850"/>
      <c r="O3" s="850"/>
      <c r="P3" s="850"/>
      <c r="Q3" s="850"/>
      <c r="R3" s="850"/>
      <c r="S3" s="850"/>
      <c r="T3" s="850"/>
      <c r="U3" s="850"/>
      <c r="V3" s="850"/>
      <c r="W3" s="850"/>
      <c r="X3" s="850"/>
      <c r="Y3" s="163"/>
      <c r="Z3" s="162"/>
      <c r="AA3" s="162"/>
      <c r="AB3" s="162"/>
      <c r="AC3" s="17"/>
      <c r="AD3" s="17"/>
      <c r="AE3" s="17"/>
      <c r="AF3" s="144"/>
    </row>
    <row r="4" spans="1:32" ht="27.75" customHeight="1" thickBot="1">
      <c r="A4" s="164"/>
      <c r="B4" s="165"/>
      <c r="C4" s="165"/>
      <c r="D4" s="165"/>
      <c r="E4" s="165"/>
      <c r="F4" s="165"/>
      <c r="G4" s="165"/>
      <c r="H4" s="166"/>
      <c r="I4" s="166"/>
      <c r="J4" s="166"/>
      <c r="K4" s="166"/>
      <c r="L4" s="851"/>
      <c r="M4" s="851"/>
      <c r="N4" s="851"/>
      <c r="O4" s="851"/>
      <c r="P4" s="851"/>
      <c r="Q4" s="851"/>
      <c r="R4" s="851"/>
      <c r="S4" s="851"/>
      <c r="T4" s="851"/>
      <c r="U4" s="851"/>
      <c r="V4" s="851"/>
      <c r="W4" s="851"/>
      <c r="X4" s="851"/>
      <c r="Y4" s="166"/>
      <c r="Z4" s="165"/>
      <c r="AA4" s="165"/>
      <c r="AB4" s="165"/>
      <c r="AC4" s="132"/>
      <c r="AD4" s="132"/>
      <c r="AE4" s="132"/>
      <c r="AF4" s="143">
        <v>1</v>
      </c>
    </row>
    <row r="5" spans="1:32" ht="19.5" thickTop="1" thickBot="1">
      <c r="A5" s="852" t="s">
        <v>292</v>
      </c>
      <c r="B5" s="853"/>
      <c r="C5" s="853"/>
      <c r="D5" s="853"/>
      <c r="E5" s="853"/>
      <c r="F5" s="853"/>
      <c r="G5" s="853"/>
      <c r="H5" s="853"/>
      <c r="I5" s="853"/>
      <c r="J5" s="853"/>
      <c r="K5" s="853"/>
      <c r="L5" s="853"/>
      <c r="M5" s="853"/>
      <c r="N5" s="853"/>
      <c r="O5" s="853"/>
      <c r="P5" s="853"/>
      <c r="Q5" s="853"/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4"/>
    </row>
    <row r="6" spans="1:32" ht="18.75" customHeight="1" thickTop="1" thickBot="1">
      <c r="A6" s="855" t="s">
        <v>188</v>
      </c>
      <c r="B6" s="856"/>
      <c r="C6" s="856"/>
      <c r="D6" s="856"/>
      <c r="E6" s="856"/>
      <c r="F6" s="856"/>
      <c r="G6" s="856"/>
      <c r="H6" s="857"/>
      <c r="I6" s="864" t="s">
        <v>122</v>
      </c>
      <c r="J6" s="864"/>
      <c r="K6" s="864"/>
      <c r="L6" s="865"/>
      <c r="M6" s="864" t="s">
        <v>123</v>
      </c>
      <c r="N6" s="864"/>
      <c r="O6" s="864"/>
      <c r="P6" s="866"/>
      <c r="Q6" s="867" t="s">
        <v>124</v>
      </c>
      <c r="R6" s="869" t="s">
        <v>125</v>
      </c>
      <c r="S6" s="869" t="s">
        <v>126</v>
      </c>
      <c r="T6" s="869" t="s">
        <v>127</v>
      </c>
      <c r="U6" s="869" t="s">
        <v>128</v>
      </c>
      <c r="V6" s="869" t="s">
        <v>129</v>
      </c>
      <c r="W6" s="928" t="s">
        <v>130</v>
      </c>
      <c r="X6" s="928" t="s">
        <v>131</v>
      </c>
      <c r="Y6" s="869" t="s">
        <v>132</v>
      </c>
      <c r="Z6" s="869" t="s">
        <v>133</v>
      </c>
      <c r="AA6" s="869" t="s">
        <v>134</v>
      </c>
      <c r="AB6" s="926" t="s">
        <v>135</v>
      </c>
      <c r="AC6" s="903" t="s">
        <v>136</v>
      </c>
      <c r="AD6" s="903"/>
      <c r="AE6" s="904"/>
      <c r="AF6" s="905" t="s">
        <v>189</v>
      </c>
    </row>
    <row r="7" spans="1:32" ht="44.1" customHeight="1" thickTop="1" thickBot="1">
      <c r="A7" s="858"/>
      <c r="B7" s="859"/>
      <c r="C7" s="859"/>
      <c r="D7" s="859"/>
      <c r="E7" s="859"/>
      <c r="F7" s="859"/>
      <c r="G7" s="859"/>
      <c r="H7" s="860"/>
      <c r="I7" s="167" t="s">
        <v>190</v>
      </c>
      <c r="J7" s="168" t="s">
        <v>191</v>
      </c>
      <c r="K7" s="168" t="s">
        <v>192</v>
      </c>
      <c r="L7" s="168" t="s">
        <v>193</v>
      </c>
      <c r="M7" s="169" t="s">
        <v>190</v>
      </c>
      <c r="N7" s="168" t="s">
        <v>191</v>
      </c>
      <c r="O7" s="168" t="s">
        <v>192</v>
      </c>
      <c r="P7" s="428" t="s">
        <v>193</v>
      </c>
      <c r="Q7" s="868"/>
      <c r="R7" s="870"/>
      <c r="S7" s="870"/>
      <c r="T7" s="870"/>
      <c r="U7" s="870"/>
      <c r="V7" s="870"/>
      <c r="W7" s="929"/>
      <c r="X7" s="929"/>
      <c r="Y7" s="870"/>
      <c r="Z7" s="870"/>
      <c r="AA7" s="870"/>
      <c r="AB7" s="927"/>
      <c r="AC7" s="128" t="s">
        <v>31</v>
      </c>
      <c r="AD7" s="129" t="s">
        <v>138</v>
      </c>
      <c r="AE7" s="130" t="s">
        <v>194</v>
      </c>
      <c r="AF7" s="906"/>
    </row>
    <row r="8" spans="1:32" ht="32.1" customHeight="1" thickTop="1">
      <c r="A8" s="858"/>
      <c r="B8" s="859"/>
      <c r="C8" s="859"/>
      <c r="D8" s="859"/>
      <c r="E8" s="859"/>
      <c r="F8" s="859"/>
      <c r="G8" s="859"/>
      <c r="H8" s="860"/>
      <c r="I8" s="923" t="s">
        <v>139</v>
      </c>
      <c r="J8" s="871" t="s">
        <v>140</v>
      </c>
      <c r="K8" s="871" t="s">
        <v>219</v>
      </c>
      <c r="L8" s="871" t="s">
        <v>141</v>
      </c>
      <c r="M8" s="883" t="str">
        <f>لنډيز!J4</f>
        <v>خوست</v>
      </c>
      <c r="N8" s="883" t="str">
        <f>لنډيز!I4</f>
        <v xml:space="preserve">تريزائې عليشېر </v>
      </c>
      <c r="O8" s="871" t="s">
        <v>218</v>
      </c>
      <c r="P8" s="889" t="s">
        <v>259</v>
      </c>
      <c r="Q8" s="892" t="s">
        <v>141</v>
      </c>
      <c r="R8" s="895">
        <f>'هر څه دلته وليکئ'!DS8</f>
        <v>1403</v>
      </c>
      <c r="S8" s="871" t="s">
        <v>213</v>
      </c>
      <c r="T8" s="466" t="str">
        <f>'نتايجو جدولونه'!AI11</f>
        <v xml:space="preserve">222 ثبت </v>
      </c>
      <c r="U8" s="898">
        <f>'نتايجو جدولونه'!AJ11</f>
        <v>65854862</v>
      </c>
      <c r="V8" s="886" t="str">
        <f>'هر څه دلته وليکئ'!DI11</f>
        <v>1373/03/30</v>
      </c>
      <c r="W8" s="886" t="s">
        <v>221</v>
      </c>
      <c r="X8" s="886" t="s">
        <v>220</v>
      </c>
      <c r="Y8" s="895">
        <v>1389</v>
      </c>
      <c r="Z8" s="895">
        <v>1389</v>
      </c>
      <c r="AA8" s="871" t="s">
        <v>217</v>
      </c>
      <c r="AB8" s="874">
        <f>'نتايجو جدولونه'!AK11</f>
        <v>5555</v>
      </c>
      <c r="AC8" s="877" t="str">
        <f>'نتايجو جدولونه'!AL11</f>
        <v>محمد الدين</v>
      </c>
      <c r="AD8" s="880" t="str">
        <f>'نتايجو جدولونه'!AN11</f>
        <v>داودجان</v>
      </c>
      <c r="AE8" s="900" t="str">
        <f>'نتايجو جدولونه'!AR11</f>
        <v>رحيم خان</v>
      </c>
      <c r="AF8" s="906"/>
    </row>
    <row r="9" spans="1:32" ht="32.1" customHeight="1">
      <c r="A9" s="858"/>
      <c r="B9" s="859"/>
      <c r="C9" s="859"/>
      <c r="D9" s="859"/>
      <c r="E9" s="859"/>
      <c r="F9" s="859"/>
      <c r="G9" s="859"/>
      <c r="H9" s="860"/>
      <c r="I9" s="924"/>
      <c r="J9" s="872"/>
      <c r="K9" s="872"/>
      <c r="L9" s="872"/>
      <c r="M9" s="884"/>
      <c r="N9" s="884"/>
      <c r="O9" s="872"/>
      <c r="P9" s="890"/>
      <c r="Q9" s="893"/>
      <c r="R9" s="896"/>
      <c r="S9" s="872"/>
      <c r="T9" s="467" t="str">
        <f>'نتايجو جدولونه'!AI12</f>
        <v xml:space="preserve"> 555 پاڼه</v>
      </c>
      <c r="U9" s="898"/>
      <c r="V9" s="887"/>
      <c r="W9" s="887"/>
      <c r="X9" s="887"/>
      <c r="Y9" s="896"/>
      <c r="Z9" s="896"/>
      <c r="AA9" s="872"/>
      <c r="AB9" s="875"/>
      <c r="AC9" s="878"/>
      <c r="AD9" s="881"/>
      <c r="AE9" s="901"/>
      <c r="AF9" s="906"/>
    </row>
    <row r="10" spans="1:32" ht="32.1" customHeight="1" thickBot="1">
      <c r="A10" s="861"/>
      <c r="B10" s="862"/>
      <c r="C10" s="862"/>
      <c r="D10" s="862"/>
      <c r="E10" s="862"/>
      <c r="F10" s="862"/>
      <c r="G10" s="862"/>
      <c r="H10" s="863"/>
      <c r="I10" s="925"/>
      <c r="J10" s="873"/>
      <c r="K10" s="873"/>
      <c r="L10" s="873"/>
      <c r="M10" s="885"/>
      <c r="N10" s="885"/>
      <c r="O10" s="873"/>
      <c r="P10" s="891"/>
      <c r="Q10" s="894"/>
      <c r="R10" s="897"/>
      <c r="S10" s="873"/>
      <c r="T10" s="468" t="str">
        <f>'نتايجو جدولونه'!AI14</f>
        <v>اول جلد</v>
      </c>
      <c r="U10" s="899"/>
      <c r="V10" s="888"/>
      <c r="W10" s="888"/>
      <c r="X10" s="888"/>
      <c r="Y10" s="897"/>
      <c r="Z10" s="897"/>
      <c r="AA10" s="873"/>
      <c r="AB10" s="876"/>
      <c r="AC10" s="879"/>
      <c r="AD10" s="882"/>
      <c r="AE10" s="902"/>
      <c r="AF10" s="907"/>
    </row>
    <row r="11" spans="1:32" ht="3.75" customHeight="1" thickTop="1" thickBot="1">
      <c r="A11" s="170"/>
      <c r="B11" s="171"/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71"/>
      <c r="P11" s="171"/>
      <c r="Q11" s="171"/>
      <c r="R11" s="171"/>
      <c r="S11" s="165"/>
      <c r="T11" s="165"/>
      <c r="U11" s="165"/>
      <c r="V11" s="171"/>
      <c r="W11" s="172"/>
      <c r="X11" s="172"/>
      <c r="Y11" s="171"/>
      <c r="Z11" s="171"/>
      <c r="AA11" s="171"/>
      <c r="AB11" s="171"/>
      <c r="AC11" s="131"/>
      <c r="AD11" s="131"/>
      <c r="AE11" s="133"/>
      <c r="AF11" s="908">
        <v>1</v>
      </c>
    </row>
    <row r="12" spans="1:32" ht="18" thickTop="1" thickBot="1">
      <c r="A12" s="930" t="s">
        <v>8</v>
      </c>
      <c r="B12" s="931"/>
      <c r="C12" s="931"/>
      <c r="D12" s="931"/>
      <c r="E12" s="932"/>
      <c r="F12" s="933" t="s">
        <v>9</v>
      </c>
      <c r="G12" s="915" t="s">
        <v>195</v>
      </c>
      <c r="H12" s="915" t="s">
        <v>196</v>
      </c>
      <c r="I12" s="915" t="s">
        <v>146</v>
      </c>
      <c r="J12" s="915" t="s">
        <v>197</v>
      </c>
      <c r="K12" s="915" t="s">
        <v>11</v>
      </c>
      <c r="L12" s="917" t="s">
        <v>198</v>
      </c>
      <c r="M12" s="915" t="s">
        <v>199</v>
      </c>
      <c r="N12" s="917" t="s">
        <v>13</v>
      </c>
      <c r="O12" s="915" t="s">
        <v>200</v>
      </c>
      <c r="P12" s="915" t="s">
        <v>201</v>
      </c>
      <c r="Q12" s="915" t="s">
        <v>202</v>
      </c>
      <c r="R12" s="915" t="s">
        <v>203</v>
      </c>
      <c r="S12" s="915" t="s">
        <v>204</v>
      </c>
      <c r="T12" s="915" t="s">
        <v>205</v>
      </c>
      <c r="U12" s="915" t="s">
        <v>206</v>
      </c>
      <c r="V12" s="915" t="s">
        <v>207</v>
      </c>
      <c r="W12" s="913" t="s">
        <v>55</v>
      </c>
      <c r="X12" s="913" t="s">
        <v>54</v>
      </c>
      <c r="Y12" s="915" t="s">
        <v>53</v>
      </c>
      <c r="Z12" s="917" t="s">
        <v>208</v>
      </c>
      <c r="AA12" s="919" t="s">
        <v>107</v>
      </c>
      <c r="AB12" s="921" t="s">
        <v>209</v>
      </c>
      <c r="AC12" s="911" t="s">
        <v>136</v>
      </c>
      <c r="AD12" s="911"/>
      <c r="AE12" s="912"/>
      <c r="AF12" s="909"/>
    </row>
    <row r="13" spans="1:32" ht="48" customHeight="1" thickTop="1" thickBot="1">
      <c r="A13" s="173" t="s">
        <v>27</v>
      </c>
      <c r="B13" s="174" t="s">
        <v>28</v>
      </c>
      <c r="C13" s="174" t="s">
        <v>29</v>
      </c>
      <c r="D13" s="174" t="s">
        <v>30</v>
      </c>
      <c r="E13" s="175" t="s">
        <v>210</v>
      </c>
      <c r="F13" s="934"/>
      <c r="G13" s="916"/>
      <c r="H13" s="916"/>
      <c r="I13" s="916"/>
      <c r="J13" s="916"/>
      <c r="K13" s="916"/>
      <c r="L13" s="918"/>
      <c r="M13" s="916"/>
      <c r="N13" s="918"/>
      <c r="O13" s="916"/>
      <c r="P13" s="916"/>
      <c r="Q13" s="916"/>
      <c r="R13" s="916"/>
      <c r="S13" s="916"/>
      <c r="T13" s="916"/>
      <c r="U13" s="916"/>
      <c r="V13" s="916"/>
      <c r="W13" s="914"/>
      <c r="X13" s="914"/>
      <c r="Y13" s="916"/>
      <c r="Z13" s="918"/>
      <c r="AA13" s="920"/>
      <c r="AB13" s="922"/>
      <c r="AC13" s="134" t="s">
        <v>31</v>
      </c>
      <c r="AD13" s="135" t="s">
        <v>138</v>
      </c>
      <c r="AE13" s="136" t="s">
        <v>194</v>
      </c>
      <c r="AF13" s="909"/>
    </row>
    <row r="14" spans="1:32" ht="36" customHeight="1" thickBot="1">
      <c r="A14" s="469">
        <f>'نتايجو جدولونه'!C12</f>
        <v>0</v>
      </c>
      <c r="B14" s="470">
        <f>'نتايجو جدولونه'!D12</f>
        <v>0</v>
      </c>
      <c r="C14" s="470">
        <f>'نتايجو جدولونه'!E12</f>
        <v>8</v>
      </c>
      <c r="D14" s="470">
        <f>'نتايجو جدولونه'!F12</f>
        <v>180</v>
      </c>
      <c r="E14" s="471">
        <f>'نتايجو جدولونه'!G12</f>
        <v>188</v>
      </c>
      <c r="F14" s="472">
        <f>'نتايجو جدولونه'!H11</f>
        <v>1</v>
      </c>
      <c r="G14" s="473" t="str">
        <f>'نتايجو جدولونه'!I11</f>
        <v>بريالی</v>
      </c>
      <c r="H14" s="943">
        <f>'هر څه دلته وليکئ'!AB11</f>
        <v>100</v>
      </c>
      <c r="I14" s="474">
        <f>SUM(J14:AA14)</f>
        <v>1700</v>
      </c>
      <c r="J14" s="475">
        <f>'نتايجو جدولونه'!L11</f>
        <v>100</v>
      </c>
      <c r="K14" s="475">
        <f>'نتايجو جدولونه'!M11</f>
        <v>100</v>
      </c>
      <c r="L14" s="475">
        <f>'نتايجو جدولونه'!N11</f>
        <v>100</v>
      </c>
      <c r="M14" s="475">
        <f>'نتايجو جدولونه'!O11</f>
        <v>100</v>
      </c>
      <c r="N14" s="475">
        <f>'نتايجو جدولونه'!P11</f>
        <v>100</v>
      </c>
      <c r="O14" s="475">
        <f>'نتايجو جدولونه'!Q11</f>
        <v>100</v>
      </c>
      <c r="P14" s="475">
        <f>'نتايجو جدولونه'!R11</f>
        <v>100</v>
      </c>
      <c r="Q14" s="475">
        <f>'نتايجو جدولونه'!S11</f>
        <v>100</v>
      </c>
      <c r="R14" s="475">
        <f>'نتايجو جدولونه'!T11</f>
        <v>100</v>
      </c>
      <c r="S14" s="475">
        <f>'نتايجو جدولونه'!U11</f>
        <v>100</v>
      </c>
      <c r="T14" s="475">
        <f>'نتايجو جدولونه'!V11</f>
        <v>100</v>
      </c>
      <c r="U14" s="475">
        <f>'نتايجو جدولونه'!W11</f>
        <v>100</v>
      </c>
      <c r="V14" s="475">
        <f>'نتايجو جدولونه'!X11</f>
        <v>100</v>
      </c>
      <c r="W14" s="475">
        <f>'نتايجو جدولونه'!Y11</f>
        <v>0</v>
      </c>
      <c r="X14" s="475">
        <f>'نتايجو جدولونه'!Z11</f>
        <v>100</v>
      </c>
      <c r="Y14" s="475">
        <f>'نتايجو جدولونه'!AA11</f>
        <v>100</v>
      </c>
      <c r="Z14" s="475">
        <f>'نتايجو جدولونه'!AB11</f>
        <v>100</v>
      </c>
      <c r="AA14" s="476">
        <f>'نتايجو جدولونه'!AC11</f>
        <v>100</v>
      </c>
      <c r="AB14" s="477" t="s">
        <v>211</v>
      </c>
      <c r="AC14" s="946" t="str">
        <f>AC8</f>
        <v>محمد الدين</v>
      </c>
      <c r="AD14" s="949" t="str">
        <f>AD8</f>
        <v>داودجان</v>
      </c>
      <c r="AE14" s="952" t="str">
        <f>AE8</f>
        <v>رحيم خان</v>
      </c>
      <c r="AF14" s="909"/>
    </row>
    <row r="15" spans="1:32" ht="36" customHeight="1" thickTop="1" thickBot="1">
      <c r="A15" s="478">
        <f>'نتايجو جدولونه'!C12</f>
        <v>0</v>
      </c>
      <c r="B15" s="479">
        <f>'نتايجو جدولونه'!D12</f>
        <v>0</v>
      </c>
      <c r="C15" s="479">
        <f>'نتايجو جدولونه'!E12</f>
        <v>8</v>
      </c>
      <c r="D15" s="479">
        <f>'نتايجو جدولونه'!F12</f>
        <v>180</v>
      </c>
      <c r="E15" s="480">
        <f>'نتايجو جدولونه'!G12</f>
        <v>188</v>
      </c>
      <c r="F15" s="481">
        <f>'نتايجو جدولونه'!H12</f>
        <v>1</v>
      </c>
      <c r="G15" s="482" t="str">
        <f>'نتايجو جدولونه'!I12</f>
        <v>بريالی</v>
      </c>
      <c r="H15" s="944"/>
      <c r="I15" s="483">
        <f>SUM(J15:AA15)</f>
        <v>1600</v>
      </c>
      <c r="J15" s="484">
        <f>'نتايجو جدولونه'!L12</f>
        <v>100</v>
      </c>
      <c r="K15" s="484">
        <f>'نتايجو جدولونه'!M12</f>
        <v>100</v>
      </c>
      <c r="L15" s="484">
        <f>'نتايجو جدولونه'!N12</f>
        <v>100</v>
      </c>
      <c r="M15" s="484">
        <f>'نتايجو جدولونه'!O12</f>
        <v>100</v>
      </c>
      <c r="N15" s="484">
        <f>'نتايجو جدولونه'!P12</f>
        <v>100</v>
      </c>
      <c r="O15" s="484">
        <f>'نتايجو جدولونه'!Q12</f>
        <v>100</v>
      </c>
      <c r="P15" s="484">
        <f>'نتايجو جدولونه'!R12</f>
        <v>100</v>
      </c>
      <c r="Q15" s="484">
        <f>'نتايجو جدولونه'!S12</f>
        <v>0</v>
      </c>
      <c r="R15" s="484">
        <f>'نتايجو جدولونه'!T12</f>
        <v>100</v>
      </c>
      <c r="S15" s="484">
        <f>'نتايجو جدولونه'!U12</f>
        <v>100</v>
      </c>
      <c r="T15" s="484">
        <f>'نتايجو جدولونه'!V12</f>
        <v>100</v>
      </c>
      <c r="U15" s="484">
        <f>'نتايجو جدولونه'!W12</f>
        <v>100</v>
      </c>
      <c r="V15" s="484">
        <f>'نتايجو جدولونه'!X12</f>
        <v>100</v>
      </c>
      <c r="W15" s="484">
        <f>'نتايجو جدولونه'!Y12</f>
        <v>0</v>
      </c>
      <c r="X15" s="484">
        <f>'نتايجو جدولونه'!Z12</f>
        <v>100</v>
      </c>
      <c r="Y15" s="484">
        <f>'نتايجو جدولونه'!AA12</f>
        <v>100</v>
      </c>
      <c r="Z15" s="484">
        <f>'نتايجو جدولونه'!AB12</f>
        <v>100</v>
      </c>
      <c r="AA15" s="485">
        <f>'نتايجو جدولونه'!AC12</f>
        <v>100</v>
      </c>
      <c r="AB15" s="486" t="s">
        <v>212</v>
      </c>
      <c r="AC15" s="947"/>
      <c r="AD15" s="950"/>
      <c r="AE15" s="952"/>
      <c r="AF15" s="909"/>
    </row>
    <row r="16" spans="1:32" ht="36" customHeight="1" thickTop="1" thickBot="1">
      <c r="A16" s="487">
        <f>'نتايجو جدولونه'!C15</f>
        <v>0</v>
      </c>
      <c r="B16" s="488">
        <f>'نتايجو جدولونه'!D15</f>
        <v>0</v>
      </c>
      <c r="C16" s="488">
        <f>'نتايجو جدولونه'!E15</f>
        <v>15</v>
      </c>
      <c r="D16" s="489">
        <f>'نتايجو جدولونه'!F15</f>
        <v>170</v>
      </c>
      <c r="E16" s="490">
        <f>'نتايجو جدولونه'!G15</f>
        <v>185</v>
      </c>
      <c r="F16" s="491">
        <f>'نتايجو جدولونه'!H14</f>
        <v>3</v>
      </c>
      <c r="G16" s="492" t="str">
        <f>'نتايجو جدولونه'!I14</f>
        <v>بريالی</v>
      </c>
      <c r="H16" s="945"/>
      <c r="I16" s="493">
        <f>SUM(J16:AA16)</f>
        <v>1400</v>
      </c>
      <c r="J16" s="494">
        <f>'نتايجو جدولونه'!L15</f>
        <v>100</v>
      </c>
      <c r="K16" s="494">
        <f>'نتايجو جدولونه'!M15</f>
        <v>100</v>
      </c>
      <c r="L16" s="494">
        <f>'نتايجو جدولونه'!N15</f>
        <v>0</v>
      </c>
      <c r="M16" s="494">
        <f>'نتايجو جدولونه'!O15</f>
        <v>100</v>
      </c>
      <c r="N16" s="494">
        <f>'نتايجو جدولونه'!P15</f>
        <v>0</v>
      </c>
      <c r="O16" s="494">
        <f>'نتايجو جدولونه'!Q15</f>
        <v>100</v>
      </c>
      <c r="P16" s="494">
        <f>'نتايجو جدولونه'!R15</f>
        <v>100</v>
      </c>
      <c r="Q16" s="494">
        <f>'نتايجو جدولونه'!S15</f>
        <v>0</v>
      </c>
      <c r="R16" s="494">
        <f>'نتايجو جدولونه'!T15</f>
        <v>100</v>
      </c>
      <c r="S16" s="494">
        <f>'نتايجو جدولونه'!U15</f>
        <v>100</v>
      </c>
      <c r="T16" s="494">
        <f>'نتايجو جدولونه'!V15</f>
        <v>100</v>
      </c>
      <c r="U16" s="494">
        <f>'نتايجو جدولونه'!W15</f>
        <v>100</v>
      </c>
      <c r="V16" s="494">
        <f>'نتايجو جدولونه'!X15</f>
        <v>100</v>
      </c>
      <c r="W16" s="494">
        <f>'نتايجو جدولونه'!Y15</f>
        <v>0</v>
      </c>
      <c r="X16" s="494">
        <f>'نتايجو جدولونه'!Z15</f>
        <v>100</v>
      </c>
      <c r="Y16" s="494">
        <f>'نتايجو جدولونه'!AA15</f>
        <v>100</v>
      </c>
      <c r="Z16" s="494">
        <f>'نتايجو جدولونه'!AB15</f>
        <v>100</v>
      </c>
      <c r="AA16" s="495">
        <f>'نتايجو جدولونه'!AC15</f>
        <v>100</v>
      </c>
      <c r="AB16" s="496" t="s">
        <v>213</v>
      </c>
      <c r="AC16" s="948"/>
      <c r="AD16" s="951"/>
      <c r="AE16" s="953"/>
      <c r="AF16" s="910"/>
    </row>
    <row r="17" spans="1:32" ht="19.5" customHeight="1">
      <c r="A17" s="176"/>
      <c r="B17" s="954" t="s">
        <v>222</v>
      </c>
      <c r="C17" s="954"/>
      <c r="D17" s="954"/>
      <c r="E17" s="954"/>
      <c r="F17" s="954"/>
      <c r="G17" s="954"/>
      <c r="H17" s="954"/>
      <c r="I17" s="954"/>
      <c r="J17" s="954"/>
      <c r="K17" s="954"/>
      <c r="L17" s="954"/>
      <c r="M17" s="954"/>
      <c r="N17" s="954"/>
      <c r="O17" s="954"/>
      <c r="P17" s="954"/>
      <c r="Q17" s="954"/>
      <c r="R17" s="955" t="str">
        <f>AE14</f>
        <v>رحيم خان</v>
      </c>
      <c r="S17" s="955"/>
      <c r="T17" s="955"/>
      <c r="U17" s="956" t="s">
        <v>223</v>
      </c>
      <c r="V17" s="956"/>
      <c r="W17" s="956"/>
      <c r="X17" s="956"/>
      <c r="Y17" s="956"/>
      <c r="Z17" s="956"/>
      <c r="AA17" s="956"/>
      <c r="AB17" s="956"/>
      <c r="AC17" s="956"/>
      <c r="AD17" s="956"/>
      <c r="AE17" s="956"/>
      <c r="AF17" s="137"/>
    </row>
    <row r="18" spans="1:32">
      <c r="A18" s="176"/>
      <c r="B18" s="430"/>
      <c r="C18" s="430"/>
      <c r="D18" s="430"/>
      <c r="E18" s="430"/>
      <c r="F18" s="430"/>
      <c r="G18" s="430"/>
      <c r="H18" s="430"/>
      <c r="I18" s="430"/>
      <c r="J18" s="430"/>
      <c r="K18" s="430"/>
      <c r="L18" s="430"/>
      <c r="M18" s="430"/>
      <c r="N18" s="430"/>
      <c r="O18" s="430"/>
      <c r="P18" s="430"/>
      <c r="Q18" s="148"/>
      <c r="R18" s="148"/>
      <c r="S18" s="148"/>
      <c r="T18" s="148"/>
      <c r="U18" s="430"/>
      <c r="V18" s="430"/>
      <c r="W18" s="177"/>
      <c r="X18" s="177"/>
      <c r="Y18" s="430"/>
      <c r="Z18" s="430"/>
      <c r="AA18" s="430"/>
      <c r="AB18" s="430"/>
      <c r="AC18" s="431"/>
      <c r="AD18" s="431"/>
      <c r="AE18" s="431"/>
      <c r="AF18" s="138"/>
    </row>
    <row r="19" spans="1:32" ht="15" customHeight="1">
      <c r="A19" s="176"/>
      <c r="B19" s="430"/>
      <c r="C19" s="148"/>
      <c r="D19" s="148"/>
      <c r="E19" s="148"/>
      <c r="F19" s="938" t="s">
        <v>226</v>
      </c>
      <c r="G19" s="938"/>
      <c r="H19" s="938"/>
      <c r="I19" s="938"/>
      <c r="J19" s="938"/>
      <c r="K19" s="148"/>
      <c r="L19" s="938" t="s">
        <v>224</v>
      </c>
      <c r="M19" s="938"/>
      <c r="N19" s="938"/>
      <c r="O19" s="938"/>
      <c r="P19" s="938"/>
      <c r="Q19" s="938"/>
      <c r="R19" s="148"/>
      <c r="S19" s="938" t="s">
        <v>225</v>
      </c>
      <c r="T19" s="938"/>
      <c r="U19" s="938"/>
      <c r="V19" s="938"/>
      <c r="W19" s="938"/>
      <c r="X19" s="938"/>
      <c r="Y19" s="430"/>
      <c r="Z19" s="941" t="s">
        <v>226</v>
      </c>
      <c r="AA19" s="941"/>
      <c r="AB19" s="941"/>
      <c r="AC19" s="941"/>
      <c r="AD19" s="941"/>
      <c r="AE19" s="941"/>
      <c r="AF19" s="138"/>
    </row>
    <row r="20" spans="1:32">
      <c r="A20" s="176"/>
      <c r="B20" s="430"/>
      <c r="C20" s="430"/>
      <c r="D20" s="430"/>
      <c r="E20" s="430"/>
      <c r="F20" s="430"/>
      <c r="G20" s="430"/>
      <c r="H20" s="430"/>
      <c r="I20" s="430"/>
      <c r="J20" s="430"/>
      <c r="K20" s="430"/>
      <c r="L20" s="430"/>
      <c r="M20" s="430"/>
      <c r="N20" s="430"/>
      <c r="O20" s="430"/>
      <c r="P20" s="430"/>
      <c r="Q20" s="430"/>
      <c r="R20" s="430"/>
      <c r="S20" s="148"/>
      <c r="T20" s="148"/>
      <c r="U20" s="148"/>
      <c r="V20" s="148"/>
      <c r="W20" s="148"/>
      <c r="X20" s="148"/>
      <c r="Y20" s="430"/>
      <c r="Z20" s="430"/>
      <c r="AA20" s="430"/>
      <c r="AB20" s="430"/>
      <c r="AC20" s="431"/>
      <c r="AD20" s="431"/>
      <c r="AE20" s="431"/>
      <c r="AF20" s="138"/>
    </row>
    <row r="21" spans="1:32">
      <c r="A21" s="176"/>
      <c r="B21" s="430"/>
      <c r="C21" s="148"/>
      <c r="D21" s="148"/>
      <c r="E21" s="148"/>
      <c r="F21" s="940" t="s">
        <v>151</v>
      </c>
      <c r="G21" s="940"/>
      <c r="H21" s="940"/>
      <c r="I21" s="940"/>
      <c r="J21" s="940"/>
      <c r="K21" s="148"/>
      <c r="L21" s="939" t="s">
        <v>214</v>
      </c>
      <c r="M21" s="939"/>
      <c r="N21" s="939"/>
      <c r="O21" s="939"/>
      <c r="P21" s="939"/>
      <c r="Q21" s="939"/>
      <c r="R21" s="148"/>
      <c r="S21" s="937" t="s">
        <v>215</v>
      </c>
      <c r="T21" s="937"/>
      <c r="U21" s="937"/>
      <c r="V21" s="937"/>
      <c r="W21" s="937"/>
      <c r="X21" s="937"/>
      <c r="Y21" s="429"/>
      <c r="Z21" s="942" t="s">
        <v>216</v>
      </c>
      <c r="AA21" s="942"/>
      <c r="AB21" s="942"/>
      <c r="AC21" s="942"/>
      <c r="AD21" s="942"/>
      <c r="AE21" s="942"/>
      <c r="AF21" s="138"/>
    </row>
    <row r="22" spans="1:32" ht="17.25" thickBot="1">
      <c r="A22" s="935" t="s">
        <v>142</v>
      </c>
      <c r="B22" s="936"/>
      <c r="C22" s="936"/>
      <c r="D22" s="936"/>
      <c r="E22" s="936"/>
      <c r="F22" s="936"/>
      <c r="G22" s="936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9"/>
      <c r="X22" s="179"/>
      <c r="Y22" s="178"/>
      <c r="Z22" s="178"/>
      <c r="AA22" s="178"/>
      <c r="AB22" s="178"/>
      <c r="AC22" s="139"/>
      <c r="AD22" s="139"/>
      <c r="AE22" s="139"/>
      <c r="AF22" s="140"/>
    </row>
    <row r="23" spans="1:32" ht="27" customHeight="1">
      <c r="A23" s="158"/>
      <c r="B23" s="159"/>
      <c r="C23" s="159"/>
      <c r="D23" s="159"/>
      <c r="E23" s="159"/>
      <c r="F23" s="159"/>
      <c r="G23" s="159"/>
      <c r="H23" s="160"/>
      <c r="I23" s="160"/>
      <c r="J23" s="160"/>
      <c r="K23" s="160"/>
      <c r="L2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23" s="849"/>
      <c r="N23" s="849"/>
      <c r="O23" s="849"/>
      <c r="P23" s="849"/>
      <c r="Q23" s="849"/>
      <c r="R23" s="849"/>
      <c r="S23" s="849"/>
      <c r="T23" s="849"/>
      <c r="U23" s="849"/>
      <c r="V23" s="849"/>
      <c r="W23" s="849"/>
      <c r="X23" s="849"/>
      <c r="Y23" s="160"/>
      <c r="Z23" s="159"/>
      <c r="AA23" s="159"/>
      <c r="AB23" s="159"/>
      <c r="AC23" s="145"/>
      <c r="AD23" s="145"/>
      <c r="AE23" s="145"/>
      <c r="AF23" s="146"/>
    </row>
    <row r="24" spans="1:32" ht="27" customHeight="1">
      <c r="A24" s="161"/>
      <c r="B24" s="162"/>
      <c r="C24" s="162"/>
      <c r="D24" s="162"/>
      <c r="E24" s="162"/>
      <c r="F24" s="162"/>
      <c r="G24" s="162"/>
      <c r="H24" s="163"/>
      <c r="I24" s="163"/>
      <c r="J24" s="163"/>
      <c r="K24" s="163"/>
      <c r="L24" s="850"/>
      <c r="M24" s="850"/>
      <c r="N24" s="850"/>
      <c r="O24" s="850"/>
      <c r="P24" s="850"/>
      <c r="Q24" s="850"/>
      <c r="R24" s="850"/>
      <c r="S24" s="850"/>
      <c r="T24" s="850"/>
      <c r="U24" s="850"/>
      <c r="V24" s="850"/>
      <c r="W24" s="850"/>
      <c r="X24" s="850"/>
      <c r="Y24" s="163"/>
      <c r="Z24" s="162"/>
      <c r="AA24" s="162"/>
      <c r="AB24" s="162"/>
      <c r="AC24" s="17"/>
      <c r="AD24" s="17"/>
      <c r="AE24" s="17"/>
      <c r="AF24" s="144"/>
    </row>
    <row r="25" spans="1:32" ht="27" customHeight="1">
      <c r="A25" s="161"/>
      <c r="B25" s="162"/>
      <c r="C25" s="162"/>
      <c r="D25" s="162"/>
      <c r="E25" s="162"/>
      <c r="F25" s="162"/>
      <c r="G25" s="162"/>
      <c r="H25" s="163"/>
      <c r="I25" s="163"/>
      <c r="J25" s="163"/>
      <c r="K25" s="163"/>
      <c r="L25" s="850"/>
      <c r="M25" s="850"/>
      <c r="N25" s="850"/>
      <c r="O25" s="850"/>
      <c r="P25" s="850"/>
      <c r="Q25" s="850"/>
      <c r="R25" s="850"/>
      <c r="S25" s="850"/>
      <c r="T25" s="850"/>
      <c r="U25" s="850"/>
      <c r="V25" s="850"/>
      <c r="W25" s="850"/>
      <c r="X25" s="850"/>
      <c r="Y25" s="163"/>
      <c r="Z25" s="162"/>
      <c r="AA25" s="162"/>
      <c r="AB25" s="162"/>
      <c r="AC25" s="17"/>
      <c r="AD25" s="17"/>
      <c r="AE25" s="17"/>
      <c r="AF25" s="144"/>
    </row>
    <row r="26" spans="1:32" ht="27" customHeight="1" thickBot="1">
      <c r="A26" s="164"/>
      <c r="B26" s="165"/>
      <c r="C26" s="165"/>
      <c r="D26" s="165"/>
      <c r="E26" s="165"/>
      <c r="F26" s="165"/>
      <c r="G26" s="165"/>
      <c r="H26" s="166"/>
      <c r="I26" s="166"/>
      <c r="J26" s="166"/>
      <c r="K26" s="166"/>
      <c r="L26" s="851"/>
      <c r="M26" s="851"/>
      <c r="N26" s="851"/>
      <c r="O26" s="851"/>
      <c r="P26" s="851"/>
      <c r="Q26" s="851"/>
      <c r="R26" s="851"/>
      <c r="S26" s="851"/>
      <c r="T26" s="851"/>
      <c r="U26" s="851"/>
      <c r="V26" s="851"/>
      <c r="W26" s="851"/>
      <c r="X26" s="851"/>
      <c r="Y26" s="166"/>
      <c r="Z26" s="165"/>
      <c r="AA26" s="165"/>
      <c r="AB26" s="165"/>
      <c r="AC26" s="132"/>
      <c r="AD26" s="132"/>
      <c r="AE26" s="132"/>
      <c r="AF26" s="143">
        <v>2</v>
      </c>
    </row>
    <row r="27" spans="1:32" ht="28.5" customHeight="1" thickTop="1" thickBot="1">
      <c r="A2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27" s="958"/>
      <c r="C27" s="958"/>
      <c r="D27" s="958"/>
      <c r="E27" s="958"/>
      <c r="F27" s="958"/>
      <c r="G27" s="958"/>
      <c r="H27" s="958"/>
      <c r="I27" s="958"/>
      <c r="J27" s="958"/>
      <c r="K27" s="958"/>
      <c r="L27" s="958"/>
      <c r="M27" s="958"/>
      <c r="N27" s="958"/>
      <c r="O27" s="958"/>
      <c r="P27" s="958"/>
      <c r="Q27" s="958"/>
      <c r="R27" s="958"/>
      <c r="S27" s="958"/>
      <c r="T27" s="958"/>
      <c r="U27" s="958"/>
      <c r="V27" s="958"/>
      <c r="W27" s="958"/>
      <c r="X27" s="958"/>
      <c r="Y27" s="958"/>
      <c r="Z27" s="958"/>
      <c r="AA27" s="958"/>
      <c r="AB27" s="958"/>
      <c r="AC27" s="958"/>
      <c r="AD27" s="958"/>
      <c r="AE27" s="958"/>
      <c r="AF27" s="959"/>
    </row>
    <row r="28" spans="1:32" ht="18" thickTop="1" thickBot="1">
      <c r="A28" s="855" t="s">
        <v>188</v>
      </c>
      <c r="B28" s="856"/>
      <c r="C28" s="856"/>
      <c r="D28" s="856"/>
      <c r="E28" s="856"/>
      <c r="F28" s="856"/>
      <c r="G28" s="856"/>
      <c r="H28" s="857"/>
      <c r="I28" s="864" t="s">
        <v>122</v>
      </c>
      <c r="J28" s="864"/>
      <c r="K28" s="864"/>
      <c r="L28" s="865"/>
      <c r="M28" s="864" t="s">
        <v>123</v>
      </c>
      <c r="N28" s="864"/>
      <c r="O28" s="864"/>
      <c r="P28" s="866"/>
      <c r="Q28" s="867" t="s">
        <v>124</v>
      </c>
      <c r="R28" s="869" t="s">
        <v>125</v>
      </c>
      <c r="S28" s="869" t="s">
        <v>126</v>
      </c>
      <c r="T28" s="869" t="s">
        <v>127</v>
      </c>
      <c r="U28" s="869" t="s">
        <v>128</v>
      </c>
      <c r="V28" s="869" t="s">
        <v>129</v>
      </c>
      <c r="W28" s="928" t="s">
        <v>130</v>
      </c>
      <c r="X28" s="928" t="s">
        <v>131</v>
      </c>
      <c r="Y28" s="869" t="s">
        <v>132</v>
      </c>
      <c r="Z28" s="869" t="s">
        <v>133</v>
      </c>
      <c r="AA28" s="869" t="s">
        <v>134</v>
      </c>
      <c r="AB28" s="926" t="s">
        <v>135</v>
      </c>
      <c r="AC28" s="903" t="s">
        <v>136</v>
      </c>
      <c r="AD28" s="903"/>
      <c r="AE28" s="904"/>
      <c r="AF28" s="905" t="s">
        <v>189</v>
      </c>
    </row>
    <row r="29" spans="1:32" ht="44.1" customHeight="1" thickTop="1" thickBot="1">
      <c r="A29" s="858"/>
      <c r="B29" s="859"/>
      <c r="C29" s="859"/>
      <c r="D29" s="859"/>
      <c r="E29" s="859"/>
      <c r="F29" s="859"/>
      <c r="G29" s="859"/>
      <c r="H29" s="860"/>
      <c r="I29" s="167" t="s">
        <v>190</v>
      </c>
      <c r="J29" s="168" t="s">
        <v>191</v>
      </c>
      <c r="K29" s="168" t="s">
        <v>192</v>
      </c>
      <c r="L29" s="168" t="s">
        <v>193</v>
      </c>
      <c r="M29" s="169" t="s">
        <v>190</v>
      </c>
      <c r="N29" s="168" t="s">
        <v>191</v>
      </c>
      <c r="O29" s="168" t="s">
        <v>192</v>
      </c>
      <c r="P29" s="428" t="s">
        <v>193</v>
      </c>
      <c r="Q29" s="868"/>
      <c r="R29" s="870"/>
      <c r="S29" s="870"/>
      <c r="T29" s="870"/>
      <c r="U29" s="870"/>
      <c r="V29" s="870"/>
      <c r="W29" s="929"/>
      <c r="X29" s="929"/>
      <c r="Y29" s="870"/>
      <c r="Z29" s="870"/>
      <c r="AA29" s="870"/>
      <c r="AB29" s="927"/>
      <c r="AC29" s="128" t="s">
        <v>31</v>
      </c>
      <c r="AD29" s="129" t="s">
        <v>138</v>
      </c>
      <c r="AE29" s="130" t="s">
        <v>194</v>
      </c>
      <c r="AF29" s="906"/>
    </row>
    <row r="30" spans="1:32" ht="32.1" customHeight="1" thickTop="1">
      <c r="A30" s="858"/>
      <c r="B30" s="859"/>
      <c r="C30" s="859"/>
      <c r="D30" s="859"/>
      <c r="E30" s="859"/>
      <c r="F30" s="859"/>
      <c r="G30" s="859"/>
      <c r="H30" s="860"/>
      <c r="I30" s="923"/>
      <c r="J30" s="871"/>
      <c r="K30" s="871"/>
      <c r="L30" s="871"/>
      <c r="M30" s="871" t="str">
        <f>لنډيز!J5</f>
        <v>خوست</v>
      </c>
      <c r="N30" s="883" t="str">
        <f>لنډيز!I5</f>
        <v xml:space="preserve">تريزائې عليشېر </v>
      </c>
      <c r="O30" s="871"/>
      <c r="P30" s="889"/>
      <c r="Q30" s="892" t="str">
        <f>Q8</f>
        <v>هارونخېل</v>
      </c>
      <c r="R30" s="895">
        <f>R8</f>
        <v>1403</v>
      </c>
      <c r="S30" s="871" t="s">
        <v>213</v>
      </c>
      <c r="T30" s="466" t="str">
        <f>'نتايجو جدولونه'!AI20</f>
        <v xml:space="preserve"> ثبت </v>
      </c>
      <c r="U30" s="898">
        <f>'نتايجو جدولونه'!AJ20</f>
        <v>0</v>
      </c>
      <c r="V30" s="886">
        <f>'هر څه دلته وليکئ'!DI12</f>
        <v>0</v>
      </c>
      <c r="W30" s="886"/>
      <c r="X30" s="886"/>
      <c r="Y30" s="895"/>
      <c r="Z30" s="895"/>
      <c r="AA30" s="871"/>
      <c r="AB30" s="874">
        <f>'نتايجو جدولونه'!AK20</f>
        <v>0</v>
      </c>
      <c r="AC30" s="877">
        <f>'نتايجو جدولونه'!AL20</f>
        <v>0</v>
      </c>
      <c r="AD30" s="880">
        <f>'نتايجو جدولونه'!AN20</f>
        <v>0</v>
      </c>
      <c r="AE30" s="900">
        <f>'نتايجو جدولونه'!AR20</f>
        <v>0</v>
      </c>
      <c r="AF30" s="906"/>
    </row>
    <row r="31" spans="1:32" ht="32.1" customHeight="1">
      <c r="A31" s="858"/>
      <c r="B31" s="859"/>
      <c r="C31" s="859"/>
      <c r="D31" s="859"/>
      <c r="E31" s="859"/>
      <c r="F31" s="859"/>
      <c r="G31" s="859"/>
      <c r="H31" s="860"/>
      <c r="I31" s="924"/>
      <c r="J31" s="872"/>
      <c r="K31" s="872"/>
      <c r="L31" s="872"/>
      <c r="M31" s="872"/>
      <c r="N31" s="884"/>
      <c r="O31" s="872"/>
      <c r="P31" s="890"/>
      <c r="Q31" s="893"/>
      <c r="R31" s="896"/>
      <c r="S31" s="872"/>
      <c r="T31" s="467" t="str">
        <f>'نتايجو جدولونه'!AI21</f>
        <v xml:space="preserve">  پاڼه</v>
      </c>
      <c r="U31" s="898"/>
      <c r="V31" s="887"/>
      <c r="W31" s="887"/>
      <c r="X31" s="887"/>
      <c r="Y31" s="896"/>
      <c r="Z31" s="896"/>
      <c r="AA31" s="872"/>
      <c r="AB31" s="875"/>
      <c r="AC31" s="878"/>
      <c r="AD31" s="881"/>
      <c r="AE31" s="901"/>
      <c r="AF31" s="906"/>
    </row>
    <row r="32" spans="1:32" ht="32.1" customHeight="1" thickBot="1">
      <c r="A32" s="861"/>
      <c r="B32" s="862"/>
      <c r="C32" s="862"/>
      <c r="D32" s="862"/>
      <c r="E32" s="862"/>
      <c r="F32" s="862"/>
      <c r="G32" s="862"/>
      <c r="H32" s="863"/>
      <c r="I32" s="925"/>
      <c r="J32" s="873"/>
      <c r="K32" s="873"/>
      <c r="L32" s="873"/>
      <c r="M32" s="873"/>
      <c r="N32" s="885"/>
      <c r="O32" s="873"/>
      <c r="P32" s="891"/>
      <c r="Q32" s="894"/>
      <c r="R32" s="897"/>
      <c r="S32" s="873"/>
      <c r="T32" s="468" t="str">
        <f>'نتايجو جدولونه'!AI23</f>
        <v>جلد</v>
      </c>
      <c r="U32" s="899"/>
      <c r="V32" s="888"/>
      <c r="W32" s="888"/>
      <c r="X32" s="888"/>
      <c r="Y32" s="897"/>
      <c r="Z32" s="897"/>
      <c r="AA32" s="873"/>
      <c r="AB32" s="876"/>
      <c r="AC32" s="879"/>
      <c r="AD32" s="882"/>
      <c r="AE32" s="902"/>
      <c r="AF32" s="907"/>
    </row>
    <row r="33" spans="1:32" ht="3.75" customHeight="1" thickTop="1" thickBot="1">
      <c r="A33" s="170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  <c r="O33" s="171"/>
      <c r="P33" s="171"/>
      <c r="Q33" s="171"/>
      <c r="R33" s="171"/>
      <c r="S33" s="165"/>
      <c r="T33" s="165"/>
      <c r="U33" s="165"/>
      <c r="V33" s="171"/>
      <c r="W33" s="172"/>
      <c r="X33" s="172"/>
      <c r="Y33" s="171"/>
      <c r="Z33" s="171"/>
      <c r="AA33" s="171"/>
      <c r="AB33" s="171"/>
      <c r="AC33" s="131"/>
      <c r="AD33" s="131"/>
      <c r="AE33" s="133"/>
      <c r="AF33" s="908">
        <v>1</v>
      </c>
    </row>
    <row r="34" spans="1:32" ht="18" thickTop="1" thickBot="1">
      <c r="A34" s="930" t="s">
        <v>8</v>
      </c>
      <c r="B34" s="931"/>
      <c r="C34" s="931"/>
      <c r="D34" s="931"/>
      <c r="E34" s="932"/>
      <c r="F34" s="933" t="s">
        <v>9</v>
      </c>
      <c r="G34" s="915" t="s">
        <v>195</v>
      </c>
      <c r="H34" s="915" t="s">
        <v>196</v>
      </c>
      <c r="I34" s="915" t="s">
        <v>146</v>
      </c>
      <c r="J34" s="915" t="s">
        <v>197</v>
      </c>
      <c r="K34" s="915" t="s">
        <v>11</v>
      </c>
      <c r="L34" s="917" t="s">
        <v>198</v>
      </c>
      <c r="M34" s="915" t="s">
        <v>199</v>
      </c>
      <c r="N34" s="915" t="s">
        <v>13</v>
      </c>
      <c r="O34" s="915" t="s">
        <v>200</v>
      </c>
      <c r="P34" s="915" t="s">
        <v>201</v>
      </c>
      <c r="Q34" s="915" t="s">
        <v>202</v>
      </c>
      <c r="R34" s="915" t="s">
        <v>203</v>
      </c>
      <c r="S34" s="915" t="s">
        <v>204</v>
      </c>
      <c r="T34" s="915" t="s">
        <v>205</v>
      </c>
      <c r="U34" s="915" t="s">
        <v>206</v>
      </c>
      <c r="V34" s="915" t="s">
        <v>207</v>
      </c>
      <c r="W34" s="913" t="s">
        <v>55</v>
      </c>
      <c r="X34" s="913" t="s">
        <v>54</v>
      </c>
      <c r="Y34" s="915" t="s">
        <v>53</v>
      </c>
      <c r="Z34" s="917" t="s">
        <v>208</v>
      </c>
      <c r="AA34" s="960" t="s">
        <v>107</v>
      </c>
      <c r="AB34" s="962" t="s">
        <v>209</v>
      </c>
      <c r="AC34" s="911" t="s">
        <v>136</v>
      </c>
      <c r="AD34" s="911"/>
      <c r="AE34" s="912"/>
      <c r="AF34" s="909"/>
    </row>
    <row r="35" spans="1:32" ht="48.6" customHeight="1" thickTop="1" thickBot="1">
      <c r="A35" s="173" t="s">
        <v>27</v>
      </c>
      <c r="B35" s="174" t="s">
        <v>28</v>
      </c>
      <c r="C35" s="174" t="s">
        <v>29</v>
      </c>
      <c r="D35" s="174" t="s">
        <v>30</v>
      </c>
      <c r="E35" s="175" t="s">
        <v>210</v>
      </c>
      <c r="F35" s="934"/>
      <c r="G35" s="916"/>
      <c r="H35" s="916"/>
      <c r="I35" s="916"/>
      <c r="J35" s="916"/>
      <c r="K35" s="916"/>
      <c r="L35" s="918"/>
      <c r="M35" s="916"/>
      <c r="N35" s="916"/>
      <c r="O35" s="916"/>
      <c r="P35" s="916"/>
      <c r="Q35" s="916"/>
      <c r="R35" s="916"/>
      <c r="S35" s="916"/>
      <c r="T35" s="916"/>
      <c r="U35" s="916"/>
      <c r="V35" s="916"/>
      <c r="W35" s="914"/>
      <c r="X35" s="914"/>
      <c r="Y35" s="916"/>
      <c r="Z35" s="918"/>
      <c r="AA35" s="961"/>
      <c r="AB35" s="963"/>
      <c r="AC35" s="134" t="s">
        <v>31</v>
      </c>
      <c r="AD35" s="135" t="s">
        <v>138</v>
      </c>
      <c r="AE35" s="136" t="s">
        <v>194</v>
      </c>
      <c r="AF35" s="909"/>
    </row>
    <row r="36" spans="1:32" ht="36" customHeight="1" thickBot="1">
      <c r="A36" s="469">
        <f>'نتايجو جدولونه'!C20</f>
        <v>0</v>
      </c>
      <c r="B36" s="470">
        <f>'نتايجو جدولونه'!D20</f>
        <v>0</v>
      </c>
      <c r="C36" s="470">
        <f>'نتايجو جدولونه'!E20</f>
        <v>0</v>
      </c>
      <c r="D36" s="470">
        <f>'نتايجو جدولونه'!F20</f>
        <v>0</v>
      </c>
      <c r="E36" s="471">
        <f>'نتايجو جدولونه'!G20</f>
        <v>0</v>
      </c>
      <c r="F36" s="472">
        <f>'نتايجو جدولونه'!H20</f>
        <v>0</v>
      </c>
      <c r="G36" s="473">
        <f>'نتايجو جدولونه'!I20</f>
        <v>0</v>
      </c>
      <c r="H36" s="943">
        <f>'هر څه دلته وليکئ'!AB12</f>
        <v>0</v>
      </c>
      <c r="I36" s="474">
        <f>SUM(J36:AA36)</f>
        <v>0</v>
      </c>
      <c r="J36" s="475">
        <f>'نتايجو جدولونه'!L20</f>
        <v>0</v>
      </c>
      <c r="K36" s="475">
        <f>'نتايجو جدولونه'!M20</f>
        <v>0</v>
      </c>
      <c r="L36" s="475">
        <f>'نتايجو جدولونه'!N20</f>
        <v>0</v>
      </c>
      <c r="M36" s="475">
        <f>'نتايجو جدولونه'!O20</f>
        <v>0</v>
      </c>
      <c r="N36" s="475">
        <f>'نتايجو جدولونه'!P20</f>
        <v>0</v>
      </c>
      <c r="O36" s="475">
        <f>'نتايجو جدولونه'!Q20</f>
        <v>0</v>
      </c>
      <c r="P36" s="475">
        <f>'نتايجو جدولونه'!R20</f>
        <v>0</v>
      </c>
      <c r="Q36" s="475">
        <f>'نتايجو جدولونه'!S20</f>
        <v>0</v>
      </c>
      <c r="R36" s="475">
        <f>'نتايجو جدولونه'!T20</f>
        <v>0</v>
      </c>
      <c r="S36" s="475">
        <f>'نتايجو جدولونه'!U20</f>
        <v>0</v>
      </c>
      <c r="T36" s="475">
        <f>'نتايجو جدولونه'!V20</f>
        <v>0</v>
      </c>
      <c r="U36" s="475">
        <f>'نتايجو جدولونه'!W20</f>
        <v>0</v>
      </c>
      <c r="V36" s="475">
        <f>'نتايجو جدولونه'!X20</f>
        <v>0</v>
      </c>
      <c r="W36" s="475">
        <f>'نتايجو جدولونه'!Y20</f>
        <v>0</v>
      </c>
      <c r="X36" s="475">
        <f>'نتايجو جدولونه'!Z20</f>
        <v>0</v>
      </c>
      <c r="Y36" s="475">
        <f>'نتايجو جدولونه'!AA20</f>
        <v>0</v>
      </c>
      <c r="Z36" s="475">
        <f>'نتايجو جدولونه'!AB20</f>
        <v>0</v>
      </c>
      <c r="AA36" s="476">
        <f>'نتايجو جدولونه'!AC20</f>
        <v>0</v>
      </c>
      <c r="AB36" s="477" t="s">
        <v>211</v>
      </c>
      <c r="AC36" s="946">
        <f>AC30</f>
        <v>0</v>
      </c>
      <c r="AD36" s="949">
        <f>AD30</f>
        <v>0</v>
      </c>
      <c r="AE36" s="952">
        <f>AE30</f>
        <v>0</v>
      </c>
      <c r="AF36" s="909"/>
    </row>
    <row r="37" spans="1:32" ht="36" customHeight="1" thickTop="1" thickBot="1">
      <c r="A37" s="478">
        <f>'نتايجو جدولونه'!C21</f>
        <v>0</v>
      </c>
      <c r="B37" s="479">
        <f>'نتايجو جدولونه'!D21</f>
        <v>0</v>
      </c>
      <c r="C37" s="479">
        <f>'نتايجو جدولونه'!E21</f>
        <v>0</v>
      </c>
      <c r="D37" s="479">
        <f>'نتايجو جدولونه'!F21</f>
        <v>0</v>
      </c>
      <c r="E37" s="480">
        <f>'نتايجو جدولونه'!G21</f>
        <v>0</v>
      </c>
      <c r="F37" s="481">
        <f>'نتايجو جدولونه'!H21</f>
        <v>0</v>
      </c>
      <c r="G37" s="482">
        <f>'نتايجو جدولونه'!I21</f>
        <v>0</v>
      </c>
      <c r="H37" s="944"/>
      <c r="I37" s="483">
        <f>SUM(J37:AA37)</f>
        <v>0</v>
      </c>
      <c r="J37" s="484">
        <f>'نتايجو جدولونه'!L21</f>
        <v>0</v>
      </c>
      <c r="K37" s="484">
        <f>'نتايجو جدولونه'!M21</f>
        <v>0</v>
      </c>
      <c r="L37" s="484">
        <f>'نتايجو جدولونه'!N21</f>
        <v>0</v>
      </c>
      <c r="M37" s="484">
        <f>'نتايجو جدولونه'!O21</f>
        <v>0</v>
      </c>
      <c r="N37" s="484">
        <f>'نتايجو جدولونه'!P21</f>
        <v>0</v>
      </c>
      <c r="O37" s="484">
        <f>'نتايجو جدولونه'!Q21</f>
        <v>0</v>
      </c>
      <c r="P37" s="484">
        <f>'نتايجو جدولونه'!R21</f>
        <v>0</v>
      </c>
      <c r="Q37" s="484">
        <f>'نتايجو جدولونه'!S21</f>
        <v>0</v>
      </c>
      <c r="R37" s="484">
        <f>'نتايجو جدولونه'!T21</f>
        <v>0</v>
      </c>
      <c r="S37" s="484">
        <f>'نتايجو جدولونه'!U21</f>
        <v>0</v>
      </c>
      <c r="T37" s="484">
        <f>'نتايجو جدولونه'!V21</f>
        <v>0</v>
      </c>
      <c r="U37" s="484">
        <f>'نتايجو جدولونه'!W21</f>
        <v>0</v>
      </c>
      <c r="V37" s="484">
        <f>'نتايجو جدولونه'!X21</f>
        <v>0</v>
      </c>
      <c r="W37" s="484">
        <f>'نتايجو جدولونه'!Y21</f>
        <v>0</v>
      </c>
      <c r="X37" s="484">
        <f>'نتايجو جدولونه'!Z21</f>
        <v>0</v>
      </c>
      <c r="Y37" s="484">
        <f>'نتايجو جدولونه'!AA21</f>
        <v>0</v>
      </c>
      <c r="Z37" s="484">
        <f>'نتايجو جدولونه'!AB21</f>
        <v>0</v>
      </c>
      <c r="AA37" s="485">
        <f>'نتايجو جدولونه'!AC21</f>
        <v>0</v>
      </c>
      <c r="AB37" s="486" t="s">
        <v>212</v>
      </c>
      <c r="AC37" s="947"/>
      <c r="AD37" s="950"/>
      <c r="AE37" s="952"/>
      <c r="AF37" s="909"/>
    </row>
    <row r="38" spans="1:32" ht="36" customHeight="1" thickTop="1" thickBot="1">
      <c r="A38" s="487">
        <f>'نتايجو جدولونه'!C24</f>
        <v>0</v>
      </c>
      <c r="B38" s="488">
        <f>'نتايجو جدولونه'!D24</f>
        <v>0</v>
      </c>
      <c r="C38" s="488">
        <f>'نتايجو جدولونه'!E24</f>
        <v>0</v>
      </c>
      <c r="D38" s="488">
        <f>'نتايجو جدولونه'!F24</f>
        <v>0</v>
      </c>
      <c r="E38" s="490">
        <f>'نتايجو جدولونه'!G24</f>
        <v>0</v>
      </c>
      <c r="F38" s="491">
        <f>'نتايجو جدولونه'!H23</f>
        <v>0</v>
      </c>
      <c r="G38" s="492">
        <f>'نتايجو جدولونه'!I23</f>
        <v>0</v>
      </c>
      <c r="H38" s="945"/>
      <c r="I38" s="493">
        <f>SUM(J38:AA38)</f>
        <v>0</v>
      </c>
      <c r="J38" s="494">
        <f>'نتايجو جدولونه'!L24</f>
        <v>0</v>
      </c>
      <c r="K38" s="494">
        <f>'نتايجو جدولونه'!M24</f>
        <v>0</v>
      </c>
      <c r="L38" s="494">
        <f>'نتايجو جدولونه'!N24</f>
        <v>0</v>
      </c>
      <c r="M38" s="494">
        <f>'نتايجو جدولونه'!O24</f>
        <v>0</v>
      </c>
      <c r="N38" s="494">
        <f>'نتايجو جدولونه'!P24</f>
        <v>0</v>
      </c>
      <c r="O38" s="494">
        <f>'نتايجو جدولونه'!Q24</f>
        <v>0</v>
      </c>
      <c r="P38" s="494">
        <f>'نتايجو جدولونه'!R24</f>
        <v>0</v>
      </c>
      <c r="Q38" s="494">
        <f>'نتايجو جدولونه'!S24</f>
        <v>0</v>
      </c>
      <c r="R38" s="494">
        <f>'نتايجو جدولونه'!T24</f>
        <v>0</v>
      </c>
      <c r="S38" s="494">
        <f>'نتايجو جدولونه'!U24</f>
        <v>0</v>
      </c>
      <c r="T38" s="494">
        <f>'نتايجو جدولونه'!V24</f>
        <v>0</v>
      </c>
      <c r="U38" s="494">
        <f>'نتايجو جدولونه'!W24</f>
        <v>0</v>
      </c>
      <c r="V38" s="494">
        <f>'نتايجو جدولونه'!X24</f>
        <v>0</v>
      </c>
      <c r="W38" s="494">
        <f>'نتايجو جدولونه'!Y24</f>
        <v>0</v>
      </c>
      <c r="X38" s="494">
        <f>'نتايجو جدولونه'!Z24</f>
        <v>0</v>
      </c>
      <c r="Y38" s="494">
        <f>'نتايجو جدولونه'!AA24</f>
        <v>0</v>
      </c>
      <c r="Z38" s="494">
        <f>'نتايجو جدولونه'!AB24</f>
        <v>0</v>
      </c>
      <c r="AA38" s="495">
        <f>'نتايجو جدولونه'!AC24</f>
        <v>0</v>
      </c>
      <c r="AB38" s="496" t="s">
        <v>213</v>
      </c>
      <c r="AC38" s="948"/>
      <c r="AD38" s="951"/>
      <c r="AE38" s="953"/>
      <c r="AF38" s="910"/>
    </row>
    <row r="39" spans="1:32" ht="17.25" customHeight="1">
      <c r="A39" s="176"/>
      <c r="B39" s="954" t="s">
        <v>222</v>
      </c>
      <c r="C39" s="954"/>
      <c r="D39" s="954"/>
      <c r="E39" s="954"/>
      <c r="F39" s="954"/>
      <c r="G39" s="954"/>
      <c r="H39" s="954"/>
      <c r="I39" s="954"/>
      <c r="J39" s="954"/>
      <c r="K39" s="954"/>
      <c r="L39" s="954"/>
      <c r="M39" s="954"/>
      <c r="N39" s="954"/>
      <c r="O39" s="954"/>
      <c r="P39" s="954"/>
      <c r="Q39" s="954"/>
      <c r="R39" s="955">
        <f>AE36</f>
        <v>0</v>
      </c>
      <c r="S39" s="955"/>
      <c r="T39" s="955"/>
      <c r="U39" s="956" t="str">
        <f>U17</f>
        <v>په پورته توګه د(هارونخېلو) ليسې  يو تن ، زده کوونکی محــترم   (</v>
      </c>
      <c r="V39" s="956"/>
      <c r="W39" s="956"/>
      <c r="X39" s="956"/>
      <c r="Y39" s="956"/>
      <c r="Z39" s="956"/>
      <c r="AA39" s="956"/>
      <c r="AB39" s="956"/>
      <c r="AC39" s="956"/>
      <c r="AD39" s="956"/>
      <c r="AE39" s="956"/>
      <c r="AF39" s="137"/>
    </row>
    <row r="40" spans="1:32" ht="15" customHeight="1">
      <c r="A40" s="176"/>
      <c r="B40" s="430"/>
      <c r="C40" s="430"/>
      <c r="D40" s="430"/>
      <c r="E40" s="430"/>
      <c r="F40" s="430"/>
      <c r="G40" s="430"/>
      <c r="H40" s="430"/>
      <c r="I40" s="430"/>
      <c r="J40" s="430"/>
      <c r="K40" s="430"/>
      <c r="L40" s="430"/>
      <c r="M40" s="430"/>
      <c r="N40" s="430"/>
      <c r="O40" s="430"/>
      <c r="P40" s="430"/>
      <c r="Q40" s="148"/>
      <c r="R40" s="148"/>
      <c r="S40" s="148"/>
      <c r="T40" s="148"/>
      <c r="U40" s="430"/>
      <c r="V40" s="430"/>
      <c r="W40" s="177"/>
      <c r="X40" s="177"/>
      <c r="Y40" s="430"/>
      <c r="Z40" s="430"/>
      <c r="AA40" s="430"/>
      <c r="AB40" s="430"/>
      <c r="AC40" s="431"/>
      <c r="AD40" s="431"/>
      <c r="AE40" s="431"/>
      <c r="AF40" s="138"/>
    </row>
    <row r="41" spans="1:32" ht="15" customHeight="1">
      <c r="A41" s="176"/>
      <c r="B41" s="430"/>
      <c r="C41" s="148"/>
      <c r="D41" s="148"/>
      <c r="E41" s="148"/>
      <c r="F41" s="938" t="s">
        <v>226</v>
      </c>
      <c r="G41" s="938"/>
      <c r="H41" s="938"/>
      <c r="I41" s="938"/>
      <c r="J41" s="938"/>
      <c r="K41" s="148"/>
      <c r="L41" s="938" t="s">
        <v>224</v>
      </c>
      <c r="M41" s="938"/>
      <c r="N41" s="938"/>
      <c r="O41" s="938"/>
      <c r="P41" s="938"/>
      <c r="Q41" s="938"/>
      <c r="R41" s="148"/>
      <c r="S41" s="938" t="s">
        <v>225</v>
      </c>
      <c r="T41" s="938"/>
      <c r="U41" s="938"/>
      <c r="V41" s="938"/>
      <c r="W41" s="938"/>
      <c r="X41" s="938"/>
      <c r="Y41" s="430"/>
      <c r="Z41" s="941" t="s">
        <v>226</v>
      </c>
      <c r="AA41" s="941"/>
      <c r="AB41" s="941"/>
      <c r="AC41" s="941"/>
      <c r="AD41" s="941"/>
      <c r="AE41" s="941"/>
      <c r="AF41" s="138"/>
    </row>
    <row r="42" spans="1:32" ht="15" customHeight="1">
      <c r="A42" s="176"/>
      <c r="B42" s="430"/>
      <c r="C42" s="430"/>
      <c r="D42" s="430"/>
      <c r="E42" s="430"/>
      <c r="F42" s="430"/>
      <c r="G42" s="430"/>
      <c r="H42" s="430"/>
      <c r="I42" s="430"/>
      <c r="J42" s="430"/>
      <c r="K42" s="430"/>
      <c r="L42" s="430"/>
      <c r="M42" s="430"/>
      <c r="N42" s="430"/>
      <c r="O42" s="430"/>
      <c r="P42" s="430"/>
      <c r="Q42" s="430"/>
      <c r="R42" s="430"/>
      <c r="S42" s="148"/>
      <c r="T42" s="148"/>
      <c r="U42" s="148"/>
      <c r="V42" s="148"/>
      <c r="W42" s="148"/>
      <c r="X42" s="148"/>
      <c r="Y42" s="430"/>
      <c r="Z42" s="430"/>
      <c r="AA42" s="430"/>
      <c r="AB42" s="430"/>
      <c r="AC42" s="431"/>
      <c r="AD42" s="431"/>
      <c r="AE42" s="431"/>
      <c r="AF42" s="138"/>
    </row>
    <row r="43" spans="1:32" ht="15" customHeight="1">
      <c r="A43" s="176"/>
      <c r="B43" s="430"/>
      <c r="C43" s="148"/>
      <c r="D43" s="148"/>
      <c r="E43" s="148"/>
      <c r="F43" s="940" t="s">
        <v>151</v>
      </c>
      <c r="G43" s="940"/>
      <c r="H43" s="940"/>
      <c r="I43" s="940"/>
      <c r="J43" s="940"/>
      <c r="K43" s="148"/>
      <c r="L43" s="939" t="str">
        <f>L21</f>
        <v>دتریزیو او علیشیرو ولسوالۍ دپوهنې آمر:</v>
      </c>
      <c r="M43" s="939"/>
      <c r="N43" s="939"/>
      <c r="O43" s="939"/>
      <c r="P43" s="939"/>
      <c r="Q43" s="939"/>
      <c r="R43" s="148"/>
      <c r="S43" s="937" t="s">
        <v>215</v>
      </c>
      <c r="T43" s="937"/>
      <c r="U43" s="937"/>
      <c r="V43" s="937"/>
      <c r="W43" s="937"/>
      <c r="X43" s="937"/>
      <c r="Y43" s="429"/>
      <c r="Z43" s="942" t="s">
        <v>216</v>
      </c>
      <c r="AA43" s="942"/>
      <c r="AB43" s="942"/>
      <c r="AC43" s="942"/>
      <c r="AD43" s="942"/>
      <c r="AE43" s="942"/>
      <c r="AF43" s="138"/>
    </row>
    <row r="44" spans="1:32" ht="17.25" thickBot="1">
      <c r="A44" s="935" t="s">
        <v>142</v>
      </c>
      <c r="B44" s="936"/>
      <c r="C44" s="936"/>
      <c r="D44" s="936"/>
      <c r="E44" s="936"/>
      <c r="F44" s="936"/>
      <c r="G44" s="936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9"/>
      <c r="X44" s="179"/>
      <c r="Y44" s="178"/>
      <c r="Z44" s="178"/>
      <c r="AA44" s="178"/>
      <c r="AB44" s="178"/>
      <c r="AC44" s="139"/>
      <c r="AD44" s="139"/>
      <c r="AE44" s="139"/>
      <c r="AF44" s="140"/>
    </row>
    <row r="45" spans="1:32" ht="27" customHeight="1">
      <c r="A45" s="158"/>
      <c r="B45" s="159"/>
      <c r="C45" s="159"/>
      <c r="D45" s="159"/>
      <c r="E45" s="159"/>
      <c r="F45" s="159"/>
      <c r="G45" s="159"/>
      <c r="H45" s="160"/>
      <c r="I45" s="160"/>
      <c r="J45" s="160"/>
      <c r="K45" s="160"/>
      <c r="L4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45" s="849"/>
      <c r="N45" s="849"/>
      <c r="O45" s="849"/>
      <c r="P45" s="849"/>
      <c r="Q45" s="849"/>
      <c r="R45" s="849"/>
      <c r="S45" s="849"/>
      <c r="T45" s="849"/>
      <c r="U45" s="849"/>
      <c r="V45" s="849"/>
      <c r="W45" s="849"/>
      <c r="X45" s="849"/>
      <c r="Y45" s="160"/>
      <c r="Z45" s="159"/>
      <c r="AA45" s="159"/>
      <c r="AB45" s="159"/>
      <c r="AC45" s="145"/>
      <c r="AD45" s="145"/>
      <c r="AE45" s="145"/>
      <c r="AF45" s="146"/>
    </row>
    <row r="46" spans="1:32" ht="27" customHeight="1">
      <c r="A46" s="161"/>
      <c r="B46" s="162"/>
      <c r="C46" s="162"/>
      <c r="D46" s="162"/>
      <c r="E46" s="162"/>
      <c r="F46" s="162"/>
      <c r="G46" s="162"/>
      <c r="H46" s="163"/>
      <c r="I46" s="163"/>
      <c r="J46" s="163"/>
      <c r="K46" s="163"/>
      <c r="L46" s="850"/>
      <c r="M46" s="850"/>
      <c r="N46" s="850"/>
      <c r="O46" s="850"/>
      <c r="P46" s="850"/>
      <c r="Q46" s="850"/>
      <c r="R46" s="850"/>
      <c r="S46" s="850"/>
      <c r="T46" s="850"/>
      <c r="U46" s="850"/>
      <c r="V46" s="850"/>
      <c r="W46" s="850"/>
      <c r="X46" s="850"/>
      <c r="Y46" s="163"/>
      <c r="Z46" s="162"/>
      <c r="AA46" s="162"/>
      <c r="AB46" s="162"/>
      <c r="AC46" s="17"/>
      <c r="AD46" s="17"/>
      <c r="AE46" s="17"/>
      <c r="AF46" s="144"/>
    </row>
    <row r="47" spans="1:32" ht="27" customHeight="1">
      <c r="A47" s="161"/>
      <c r="B47" s="162"/>
      <c r="C47" s="162"/>
      <c r="D47" s="162"/>
      <c r="E47" s="162"/>
      <c r="F47" s="162"/>
      <c r="G47" s="162"/>
      <c r="H47" s="163"/>
      <c r="I47" s="163"/>
      <c r="J47" s="163"/>
      <c r="K47" s="163"/>
      <c r="L47" s="850"/>
      <c r="M47" s="850"/>
      <c r="N47" s="850"/>
      <c r="O47" s="850"/>
      <c r="P47" s="850"/>
      <c r="Q47" s="850"/>
      <c r="R47" s="850"/>
      <c r="S47" s="850"/>
      <c r="T47" s="850"/>
      <c r="U47" s="850"/>
      <c r="V47" s="850"/>
      <c r="W47" s="850"/>
      <c r="X47" s="850"/>
      <c r="Y47" s="163"/>
      <c r="Z47" s="162"/>
      <c r="AA47" s="162"/>
      <c r="AB47" s="162"/>
      <c r="AC47" s="17"/>
      <c r="AD47" s="17"/>
      <c r="AE47" s="17"/>
      <c r="AF47" s="144"/>
    </row>
    <row r="48" spans="1:32" ht="27" customHeight="1" thickBot="1">
      <c r="A48" s="164"/>
      <c r="B48" s="165"/>
      <c r="C48" s="165"/>
      <c r="D48" s="165"/>
      <c r="E48" s="165"/>
      <c r="F48" s="165"/>
      <c r="G48" s="165"/>
      <c r="H48" s="166"/>
      <c r="I48" s="166"/>
      <c r="J48" s="166"/>
      <c r="K48" s="166"/>
      <c r="L48" s="851"/>
      <c r="M48" s="851"/>
      <c r="N48" s="851"/>
      <c r="O48" s="851"/>
      <c r="P48" s="851"/>
      <c r="Q48" s="851"/>
      <c r="R48" s="851"/>
      <c r="S48" s="851"/>
      <c r="T48" s="851"/>
      <c r="U48" s="851"/>
      <c r="V48" s="851"/>
      <c r="W48" s="851"/>
      <c r="X48" s="851"/>
      <c r="Y48" s="166"/>
      <c r="Z48" s="165"/>
      <c r="AA48" s="165"/>
      <c r="AB48" s="165"/>
      <c r="AC48" s="132"/>
      <c r="AD48" s="132"/>
      <c r="AE48" s="132"/>
      <c r="AF48" s="143">
        <v>3</v>
      </c>
    </row>
    <row r="49" spans="1:32" ht="19.5" thickTop="1" thickBot="1">
      <c r="A4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49" s="958"/>
      <c r="C49" s="958"/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O49" s="958"/>
      <c r="P49" s="958"/>
      <c r="Q49" s="958"/>
      <c r="R49" s="958"/>
      <c r="S49" s="958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  <c r="AD49" s="958"/>
      <c r="AE49" s="958"/>
      <c r="AF49" s="959"/>
    </row>
    <row r="50" spans="1:32" ht="18" thickTop="1" thickBot="1">
      <c r="A50" s="855" t="s">
        <v>188</v>
      </c>
      <c r="B50" s="856"/>
      <c r="C50" s="856"/>
      <c r="D50" s="856"/>
      <c r="E50" s="856"/>
      <c r="F50" s="856"/>
      <c r="G50" s="856"/>
      <c r="H50" s="857"/>
      <c r="I50" s="864" t="s">
        <v>122</v>
      </c>
      <c r="J50" s="864"/>
      <c r="K50" s="864"/>
      <c r="L50" s="865"/>
      <c r="M50" s="864" t="s">
        <v>123</v>
      </c>
      <c r="N50" s="864"/>
      <c r="O50" s="864"/>
      <c r="P50" s="866"/>
      <c r="Q50" s="867" t="s">
        <v>124</v>
      </c>
      <c r="R50" s="869" t="s">
        <v>125</v>
      </c>
      <c r="S50" s="869" t="s">
        <v>126</v>
      </c>
      <c r="T50" s="869" t="s">
        <v>127</v>
      </c>
      <c r="U50" s="869" t="s">
        <v>128</v>
      </c>
      <c r="V50" s="869" t="s">
        <v>129</v>
      </c>
      <c r="W50" s="928" t="s">
        <v>130</v>
      </c>
      <c r="X50" s="928" t="s">
        <v>131</v>
      </c>
      <c r="Y50" s="869" t="s">
        <v>132</v>
      </c>
      <c r="Z50" s="869" t="s">
        <v>133</v>
      </c>
      <c r="AA50" s="869" t="s">
        <v>134</v>
      </c>
      <c r="AB50" s="926" t="s">
        <v>135</v>
      </c>
      <c r="AC50" s="903" t="s">
        <v>136</v>
      </c>
      <c r="AD50" s="903"/>
      <c r="AE50" s="904"/>
      <c r="AF50" s="905" t="s">
        <v>189</v>
      </c>
    </row>
    <row r="51" spans="1:32" ht="44.1" customHeight="1" thickTop="1" thickBot="1">
      <c r="A51" s="858"/>
      <c r="B51" s="859"/>
      <c r="C51" s="859"/>
      <c r="D51" s="859"/>
      <c r="E51" s="859"/>
      <c r="F51" s="859"/>
      <c r="G51" s="859"/>
      <c r="H51" s="860"/>
      <c r="I51" s="167" t="s">
        <v>190</v>
      </c>
      <c r="J51" s="168" t="s">
        <v>191</v>
      </c>
      <c r="K51" s="168" t="s">
        <v>192</v>
      </c>
      <c r="L51" s="168" t="s">
        <v>193</v>
      </c>
      <c r="M51" s="169" t="s">
        <v>190</v>
      </c>
      <c r="N51" s="168" t="s">
        <v>191</v>
      </c>
      <c r="O51" s="168" t="s">
        <v>192</v>
      </c>
      <c r="P51" s="428" t="s">
        <v>193</v>
      </c>
      <c r="Q51" s="868"/>
      <c r="R51" s="870"/>
      <c r="S51" s="870"/>
      <c r="T51" s="870"/>
      <c r="U51" s="870"/>
      <c r="V51" s="870"/>
      <c r="W51" s="929"/>
      <c r="X51" s="929"/>
      <c r="Y51" s="870"/>
      <c r="Z51" s="870"/>
      <c r="AA51" s="870"/>
      <c r="AB51" s="927"/>
      <c r="AC51" s="128" t="s">
        <v>31</v>
      </c>
      <c r="AD51" s="129" t="s">
        <v>138</v>
      </c>
      <c r="AE51" s="130" t="s">
        <v>194</v>
      </c>
      <c r="AF51" s="906"/>
    </row>
    <row r="52" spans="1:32" ht="32.1" customHeight="1" thickTop="1">
      <c r="A52" s="858"/>
      <c r="B52" s="859"/>
      <c r="C52" s="859"/>
      <c r="D52" s="859"/>
      <c r="E52" s="859"/>
      <c r="F52" s="859"/>
      <c r="G52" s="859"/>
      <c r="H52" s="860"/>
      <c r="I52" s="923"/>
      <c r="J52" s="871"/>
      <c r="K52" s="871"/>
      <c r="L52" s="871"/>
      <c r="M52" s="883">
        <f>لنډيز!J6</f>
        <v>0</v>
      </c>
      <c r="N52" s="883">
        <f>لنډيز!I6</f>
        <v>0</v>
      </c>
      <c r="O52" s="871"/>
      <c r="P52" s="889"/>
      <c r="Q52" s="892" t="str">
        <f>Q8</f>
        <v>هارونخېل</v>
      </c>
      <c r="R52" s="895">
        <f>R8</f>
        <v>1403</v>
      </c>
      <c r="S52" s="871" t="s">
        <v>213</v>
      </c>
      <c r="T52" s="466" t="str">
        <f>'نتايجو جدولونه'!AI41</f>
        <v xml:space="preserve"> ثبت </v>
      </c>
      <c r="U52" s="898">
        <f>'نتايجو جدولونه'!AJ41</f>
        <v>0</v>
      </c>
      <c r="V52" s="886">
        <f>'هر څه دلته وليکئ'!DI13</f>
        <v>0</v>
      </c>
      <c r="W52" s="886"/>
      <c r="X52" s="886"/>
      <c r="Y52" s="895"/>
      <c r="Z52" s="895"/>
      <c r="AA52" s="871"/>
      <c r="AB52" s="874">
        <f>'نتايجو جدولونه'!AK41</f>
        <v>0</v>
      </c>
      <c r="AC52" s="877">
        <f>'نتايجو جدولونه'!AL41</f>
        <v>0</v>
      </c>
      <c r="AD52" s="880">
        <f>'نتايجو جدولونه'!AN41</f>
        <v>0</v>
      </c>
      <c r="AE52" s="900">
        <f>'نتايجو جدولونه'!AR41</f>
        <v>0</v>
      </c>
      <c r="AF52" s="906"/>
    </row>
    <row r="53" spans="1:32" ht="32.1" customHeight="1">
      <c r="A53" s="858"/>
      <c r="B53" s="859"/>
      <c r="C53" s="859"/>
      <c r="D53" s="859"/>
      <c r="E53" s="859"/>
      <c r="F53" s="859"/>
      <c r="G53" s="859"/>
      <c r="H53" s="860"/>
      <c r="I53" s="924"/>
      <c r="J53" s="872"/>
      <c r="K53" s="872"/>
      <c r="L53" s="872"/>
      <c r="M53" s="884"/>
      <c r="N53" s="884"/>
      <c r="O53" s="872"/>
      <c r="P53" s="890"/>
      <c r="Q53" s="893"/>
      <c r="R53" s="896"/>
      <c r="S53" s="872"/>
      <c r="T53" s="467" t="str">
        <f>'نتايجو جدولونه'!AI42</f>
        <v xml:space="preserve">  پاڼه</v>
      </c>
      <c r="U53" s="898"/>
      <c r="V53" s="887"/>
      <c r="W53" s="887"/>
      <c r="X53" s="887"/>
      <c r="Y53" s="896"/>
      <c r="Z53" s="896"/>
      <c r="AA53" s="872"/>
      <c r="AB53" s="875"/>
      <c r="AC53" s="878"/>
      <c r="AD53" s="881"/>
      <c r="AE53" s="901"/>
      <c r="AF53" s="906"/>
    </row>
    <row r="54" spans="1:32" ht="32.1" customHeight="1" thickBot="1">
      <c r="A54" s="861"/>
      <c r="B54" s="862"/>
      <c r="C54" s="862"/>
      <c r="D54" s="862"/>
      <c r="E54" s="862"/>
      <c r="F54" s="862"/>
      <c r="G54" s="862"/>
      <c r="H54" s="863"/>
      <c r="I54" s="925"/>
      <c r="J54" s="873"/>
      <c r="K54" s="873"/>
      <c r="L54" s="873"/>
      <c r="M54" s="885"/>
      <c r="N54" s="885"/>
      <c r="O54" s="873"/>
      <c r="P54" s="891"/>
      <c r="Q54" s="894"/>
      <c r="R54" s="897"/>
      <c r="S54" s="873"/>
      <c r="T54" s="468" t="str">
        <f>'نتايجو جدولونه'!AI44</f>
        <v>جلد</v>
      </c>
      <c r="U54" s="899"/>
      <c r="V54" s="888"/>
      <c r="W54" s="888"/>
      <c r="X54" s="888"/>
      <c r="Y54" s="897"/>
      <c r="Z54" s="897"/>
      <c r="AA54" s="873"/>
      <c r="AB54" s="876"/>
      <c r="AC54" s="879"/>
      <c r="AD54" s="882"/>
      <c r="AE54" s="902"/>
      <c r="AF54" s="907"/>
    </row>
    <row r="55" spans="1:32" ht="3.75" customHeight="1" thickTop="1" thickBot="1">
      <c r="A55" s="170"/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65"/>
      <c r="T55" s="165"/>
      <c r="U55" s="165"/>
      <c r="V55" s="171"/>
      <c r="W55" s="172"/>
      <c r="X55" s="172"/>
      <c r="Y55" s="171"/>
      <c r="Z55" s="171"/>
      <c r="AA55" s="171"/>
      <c r="AB55" s="171"/>
      <c r="AC55" s="131"/>
      <c r="AD55" s="131"/>
      <c r="AE55" s="133"/>
      <c r="AF55" s="908">
        <v>1</v>
      </c>
    </row>
    <row r="56" spans="1:32" ht="18" thickTop="1" thickBot="1">
      <c r="A56" s="930" t="s">
        <v>8</v>
      </c>
      <c r="B56" s="931"/>
      <c r="C56" s="931"/>
      <c r="D56" s="931"/>
      <c r="E56" s="932"/>
      <c r="F56" s="933" t="s">
        <v>9</v>
      </c>
      <c r="G56" s="915" t="s">
        <v>195</v>
      </c>
      <c r="H56" s="915" t="s">
        <v>196</v>
      </c>
      <c r="I56" s="915" t="s">
        <v>146</v>
      </c>
      <c r="J56" s="915" t="s">
        <v>197</v>
      </c>
      <c r="K56" s="915" t="s">
        <v>11</v>
      </c>
      <c r="L56" s="917" t="s">
        <v>198</v>
      </c>
      <c r="M56" s="915" t="s">
        <v>199</v>
      </c>
      <c r="N56" s="915" t="s">
        <v>13</v>
      </c>
      <c r="O56" s="915" t="s">
        <v>200</v>
      </c>
      <c r="P56" s="915" t="s">
        <v>201</v>
      </c>
      <c r="Q56" s="915" t="s">
        <v>202</v>
      </c>
      <c r="R56" s="915" t="s">
        <v>203</v>
      </c>
      <c r="S56" s="915" t="s">
        <v>204</v>
      </c>
      <c r="T56" s="915" t="s">
        <v>205</v>
      </c>
      <c r="U56" s="915" t="s">
        <v>206</v>
      </c>
      <c r="V56" s="915" t="s">
        <v>207</v>
      </c>
      <c r="W56" s="913" t="s">
        <v>55</v>
      </c>
      <c r="X56" s="913" t="s">
        <v>54</v>
      </c>
      <c r="Y56" s="915" t="s">
        <v>53</v>
      </c>
      <c r="Z56" s="917" t="s">
        <v>208</v>
      </c>
      <c r="AA56" s="960" t="s">
        <v>107</v>
      </c>
      <c r="AB56" s="962" t="s">
        <v>209</v>
      </c>
      <c r="AC56" s="911" t="s">
        <v>136</v>
      </c>
      <c r="AD56" s="911"/>
      <c r="AE56" s="912"/>
      <c r="AF56" s="909"/>
    </row>
    <row r="57" spans="1:32" ht="50.25" customHeight="1" thickTop="1" thickBot="1">
      <c r="A57" s="173" t="s">
        <v>27</v>
      </c>
      <c r="B57" s="174" t="s">
        <v>28</v>
      </c>
      <c r="C57" s="174" t="s">
        <v>29</v>
      </c>
      <c r="D57" s="174" t="s">
        <v>30</v>
      </c>
      <c r="E57" s="175" t="s">
        <v>210</v>
      </c>
      <c r="F57" s="934"/>
      <c r="G57" s="916"/>
      <c r="H57" s="916"/>
      <c r="I57" s="916"/>
      <c r="J57" s="916"/>
      <c r="K57" s="916"/>
      <c r="L57" s="918"/>
      <c r="M57" s="916"/>
      <c r="N57" s="916"/>
      <c r="O57" s="916"/>
      <c r="P57" s="916"/>
      <c r="Q57" s="916"/>
      <c r="R57" s="916"/>
      <c r="S57" s="916"/>
      <c r="T57" s="916"/>
      <c r="U57" s="916"/>
      <c r="V57" s="916"/>
      <c r="W57" s="914"/>
      <c r="X57" s="914"/>
      <c r="Y57" s="916"/>
      <c r="Z57" s="918"/>
      <c r="AA57" s="961"/>
      <c r="AB57" s="963"/>
      <c r="AC57" s="134" t="s">
        <v>31</v>
      </c>
      <c r="AD57" s="135" t="s">
        <v>138</v>
      </c>
      <c r="AE57" s="136" t="s">
        <v>194</v>
      </c>
      <c r="AF57" s="909"/>
    </row>
    <row r="58" spans="1:32" ht="36" customHeight="1" thickBot="1">
      <c r="A58" s="469">
        <f>'نتايجو جدولونه'!C41</f>
        <v>0</v>
      </c>
      <c r="B58" s="470">
        <f>'نتايجو جدولونه'!D41</f>
        <v>0</v>
      </c>
      <c r="C58" s="470">
        <f>'نتايجو جدولونه'!E41</f>
        <v>1</v>
      </c>
      <c r="D58" s="470">
        <f>'نتايجو جدولونه'!F41</f>
        <v>99</v>
      </c>
      <c r="E58" s="470">
        <f>'نتايجو جدولونه'!G41</f>
        <v>100</v>
      </c>
      <c r="F58" s="472">
        <f>'نتايجو جدولونه'!H41</f>
        <v>3</v>
      </c>
      <c r="G58" s="473" t="str">
        <f>'نتايجو جدولونه'!I41</f>
        <v>بريالی</v>
      </c>
      <c r="H58" s="943">
        <f>'هر څه دلته وليکئ'!AB13</f>
        <v>0</v>
      </c>
      <c r="I58" s="474">
        <f>SUM(J58:AA58)</f>
        <v>0</v>
      </c>
      <c r="J58" s="475">
        <f>'نتايجو جدولونه'!L41</f>
        <v>0</v>
      </c>
      <c r="K58" s="475">
        <f>'نتايجو جدولونه'!M41</f>
        <v>0</v>
      </c>
      <c r="L58" s="475">
        <f>'نتايجو جدولونه'!N41</f>
        <v>0</v>
      </c>
      <c r="M58" s="475">
        <f>'نتايجو جدولونه'!O41</f>
        <v>0</v>
      </c>
      <c r="N58" s="475">
        <f>'نتايجو جدولونه'!P41</f>
        <v>0</v>
      </c>
      <c r="O58" s="475">
        <f>'نتايجو جدولونه'!Q41</f>
        <v>0</v>
      </c>
      <c r="P58" s="475">
        <f>'نتايجو جدولونه'!R41</f>
        <v>0</v>
      </c>
      <c r="Q58" s="475">
        <f>'نتايجو جدولونه'!S41</f>
        <v>0</v>
      </c>
      <c r="R58" s="475">
        <f>'نتايجو جدولونه'!T41</f>
        <v>0</v>
      </c>
      <c r="S58" s="475">
        <f>'نتايجو جدولونه'!U41</f>
        <v>0</v>
      </c>
      <c r="T58" s="475">
        <f>'نتايجو جدولونه'!V41</f>
        <v>0</v>
      </c>
      <c r="U58" s="475">
        <f>'نتايجو جدولونه'!W41</f>
        <v>0</v>
      </c>
      <c r="V58" s="475">
        <f>'نتايجو جدولونه'!X41</f>
        <v>0</v>
      </c>
      <c r="W58" s="475">
        <f>'نتايجو جدولونه'!Y41</f>
        <v>0</v>
      </c>
      <c r="X58" s="475">
        <f>'نتايجو جدولونه'!Z41</f>
        <v>0</v>
      </c>
      <c r="Y58" s="475">
        <f>'نتايجو جدولونه'!AA41</f>
        <v>0</v>
      </c>
      <c r="Z58" s="475">
        <f>'نتايجو جدولونه'!AB41</f>
        <v>0</v>
      </c>
      <c r="AA58" s="476">
        <f>'نتايجو جدولونه'!AC41</f>
        <v>0</v>
      </c>
      <c r="AB58" s="477" t="s">
        <v>211</v>
      </c>
      <c r="AC58" s="946">
        <f>AC52</f>
        <v>0</v>
      </c>
      <c r="AD58" s="949">
        <f>AD52</f>
        <v>0</v>
      </c>
      <c r="AE58" s="952">
        <f>AE52</f>
        <v>0</v>
      </c>
      <c r="AF58" s="909"/>
    </row>
    <row r="59" spans="1:32" ht="36" customHeight="1" thickTop="1" thickBot="1">
      <c r="A59" s="478">
        <f>'نتايجو جدولونه'!C42</f>
        <v>0</v>
      </c>
      <c r="B59" s="479">
        <f>'نتايجو جدولونه'!D42</f>
        <v>0</v>
      </c>
      <c r="C59" s="479">
        <f>'نتايجو جدولونه'!E42</f>
        <v>11</v>
      </c>
      <c r="D59" s="479">
        <f>'نتايجو جدولونه'!F42</f>
        <v>88</v>
      </c>
      <c r="E59" s="479">
        <f>'نتايجو جدولونه'!G42</f>
        <v>99</v>
      </c>
      <c r="F59" s="481">
        <f>'نتايجو جدولونه'!H42</f>
        <v>3</v>
      </c>
      <c r="G59" s="482" t="str">
        <f>'نتايجو جدولونه'!I42</f>
        <v>بريالی</v>
      </c>
      <c r="H59" s="944"/>
      <c r="I59" s="483">
        <f>SUM(J59:AA59)</f>
        <v>0</v>
      </c>
      <c r="J59" s="484">
        <f>'نتايجو جدولونه'!L42</f>
        <v>0</v>
      </c>
      <c r="K59" s="484">
        <f>'نتايجو جدولونه'!M42</f>
        <v>0</v>
      </c>
      <c r="L59" s="484">
        <f>'نتايجو جدولونه'!N42</f>
        <v>0</v>
      </c>
      <c r="M59" s="484">
        <f>'نتايجو جدولونه'!O42</f>
        <v>0</v>
      </c>
      <c r="N59" s="484">
        <f>'نتايجو جدولونه'!P42</f>
        <v>0</v>
      </c>
      <c r="O59" s="484">
        <f>'نتايجو جدولونه'!Q42</f>
        <v>0</v>
      </c>
      <c r="P59" s="484">
        <f>'نتايجو جدولونه'!R42</f>
        <v>0</v>
      </c>
      <c r="Q59" s="484">
        <f>'نتايجو جدولونه'!S42</f>
        <v>0</v>
      </c>
      <c r="R59" s="484">
        <f>'نتايجو جدولونه'!T42</f>
        <v>0</v>
      </c>
      <c r="S59" s="484">
        <f>'نتايجو جدولونه'!U42</f>
        <v>0</v>
      </c>
      <c r="T59" s="484">
        <f>'نتايجو جدولونه'!V42</f>
        <v>0</v>
      </c>
      <c r="U59" s="484">
        <f>'نتايجو جدولونه'!W42</f>
        <v>0</v>
      </c>
      <c r="V59" s="484">
        <f>'نتايجو جدولونه'!X42</f>
        <v>0</v>
      </c>
      <c r="W59" s="484">
        <f>'نتايجو جدولونه'!Y42</f>
        <v>0</v>
      </c>
      <c r="X59" s="484">
        <f>'نتايجو جدولونه'!Z42</f>
        <v>0</v>
      </c>
      <c r="Y59" s="484">
        <f>'نتايجو جدولونه'!AA42</f>
        <v>0</v>
      </c>
      <c r="Z59" s="484">
        <f>'نتايجو جدولونه'!AB42</f>
        <v>0</v>
      </c>
      <c r="AA59" s="485">
        <f>'نتايجو جدولونه'!AC42</f>
        <v>0</v>
      </c>
      <c r="AB59" s="486" t="s">
        <v>212</v>
      </c>
      <c r="AC59" s="947"/>
      <c r="AD59" s="950"/>
      <c r="AE59" s="952"/>
      <c r="AF59" s="909"/>
    </row>
    <row r="60" spans="1:32" ht="36" customHeight="1" thickTop="1" thickBot="1">
      <c r="A60" s="497">
        <f>'نتايجو جدولونه'!C45</f>
        <v>0</v>
      </c>
      <c r="B60" s="493">
        <f>'نتايجو جدولونه'!D45</f>
        <v>0</v>
      </c>
      <c r="C60" s="493">
        <f>'نتايجو جدولونه'!E45</f>
        <v>0</v>
      </c>
      <c r="D60" s="493">
        <f>'نتايجو جدولونه'!F45</f>
        <v>0</v>
      </c>
      <c r="E60" s="493">
        <f>'نتايجو جدولونه'!G45</f>
        <v>0</v>
      </c>
      <c r="F60" s="491">
        <f>'نتايجو جدولونه'!H44</f>
        <v>0</v>
      </c>
      <c r="G60" s="492">
        <f>'نتايجو جدولونه'!I44</f>
        <v>0</v>
      </c>
      <c r="H60" s="945"/>
      <c r="I60" s="493">
        <f>SUM(J60:AA60)</f>
        <v>0</v>
      </c>
      <c r="J60" s="494">
        <f>'نتايجو جدولونه'!L45</f>
        <v>0</v>
      </c>
      <c r="K60" s="494">
        <f>'نتايجو جدولونه'!M45</f>
        <v>0</v>
      </c>
      <c r="L60" s="494">
        <f>'نتايجو جدولونه'!N45</f>
        <v>0</v>
      </c>
      <c r="M60" s="494">
        <f>'نتايجو جدولونه'!O45</f>
        <v>0</v>
      </c>
      <c r="N60" s="494">
        <f>'نتايجو جدولونه'!P45</f>
        <v>0</v>
      </c>
      <c r="O60" s="494">
        <f>'نتايجو جدولونه'!Q45</f>
        <v>0</v>
      </c>
      <c r="P60" s="494">
        <f>'نتايجو جدولونه'!R45</f>
        <v>0</v>
      </c>
      <c r="Q60" s="494">
        <f>'نتايجو جدولونه'!S45</f>
        <v>0</v>
      </c>
      <c r="R60" s="494">
        <f>'نتايجو جدولونه'!T45</f>
        <v>0</v>
      </c>
      <c r="S60" s="494">
        <f>'نتايجو جدولونه'!U45</f>
        <v>0</v>
      </c>
      <c r="T60" s="494">
        <f>'نتايجو جدولونه'!V45</f>
        <v>0</v>
      </c>
      <c r="U60" s="494">
        <f>'نتايجو جدولونه'!W45</f>
        <v>0</v>
      </c>
      <c r="V60" s="494">
        <f>'نتايجو جدولونه'!X45</f>
        <v>0</v>
      </c>
      <c r="W60" s="494">
        <f>'نتايجو جدولونه'!Y45</f>
        <v>0</v>
      </c>
      <c r="X60" s="494">
        <f>'نتايجو جدولونه'!Z45</f>
        <v>0</v>
      </c>
      <c r="Y60" s="494">
        <f>'نتايجو جدولونه'!AA45</f>
        <v>0</v>
      </c>
      <c r="Z60" s="494">
        <f>'نتايجو جدولونه'!AB45</f>
        <v>0</v>
      </c>
      <c r="AA60" s="495">
        <f>'نتايجو جدولونه'!AC45</f>
        <v>0</v>
      </c>
      <c r="AB60" s="496" t="s">
        <v>213</v>
      </c>
      <c r="AC60" s="948"/>
      <c r="AD60" s="951"/>
      <c r="AE60" s="953"/>
      <c r="AF60" s="910"/>
    </row>
    <row r="61" spans="1:32">
      <c r="A61" s="176"/>
      <c r="B61" s="954" t="s">
        <v>222</v>
      </c>
      <c r="C61" s="954"/>
      <c r="D61" s="954"/>
      <c r="E61" s="954"/>
      <c r="F61" s="954"/>
      <c r="G61" s="954"/>
      <c r="H61" s="954"/>
      <c r="I61" s="954"/>
      <c r="J61" s="954"/>
      <c r="K61" s="954"/>
      <c r="L61" s="954"/>
      <c r="M61" s="954"/>
      <c r="N61" s="954"/>
      <c r="O61" s="954"/>
      <c r="P61" s="954"/>
      <c r="Q61" s="954"/>
      <c r="R61" s="955">
        <f>AE58</f>
        <v>0</v>
      </c>
      <c r="S61" s="955"/>
      <c r="T61" s="955"/>
      <c r="U61" s="956" t="str">
        <f>U17</f>
        <v>په پورته توګه د(هارونخېلو) ليسې  يو تن ، زده کوونکی محــترم   (</v>
      </c>
      <c r="V61" s="956"/>
      <c r="W61" s="956"/>
      <c r="X61" s="956"/>
      <c r="Y61" s="956"/>
      <c r="Z61" s="956"/>
      <c r="AA61" s="956"/>
      <c r="AB61" s="956"/>
      <c r="AC61" s="956"/>
      <c r="AD61" s="956"/>
      <c r="AE61" s="956"/>
      <c r="AF61" s="137"/>
    </row>
    <row r="62" spans="1:32">
      <c r="A62" s="176"/>
      <c r="B62" s="430"/>
      <c r="C62" s="430"/>
      <c r="D62" s="430"/>
      <c r="E62" s="430"/>
      <c r="F62" s="430"/>
      <c r="G62" s="430"/>
      <c r="H62" s="430"/>
      <c r="I62" s="430"/>
      <c r="J62" s="430"/>
      <c r="K62" s="430"/>
      <c r="L62" s="430"/>
      <c r="M62" s="430"/>
      <c r="N62" s="430"/>
      <c r="O62" s="430"/>
      <c r="P62" s="430"/>
      <c r="Q62" s="148"/>
      <c r="R62" s="148"/>
      <c r="S62" s="148"/>
      <c r="T62" s="148"/>
      <c r="U62" s="430"/>
      <c r="V62" s="430"/>
      <c r="W62" s="177"/>
      <c r="X62" s="177"/>
      <c r="Y62" s="430"/>
      <c r="Z62" s="430"/>
      <c r="AA62" s="430"/>
      <c r="AB62" s="430"/>
      <c r="AC62" s="431"/>
      <c r="AD62" s="431"/>
      <c r="AE62" s="431"/>
      <c r="AF62" s="138"/>
    </row>
    <row r="63" spans="1:32">
      <c r="A63" s="176"/>
      <c r="B63" s="430"/>
      <c r="C63" s="148"/>
      <c r="D63" s="148"/>
      <c r="E63" s="148"/>
      <c r="F63" s="938" t="s">
        <v>226</v>
      </c>
      <c r="G63" s="938"/>
      <c r="H63" s="938"/>
      <c r="I63" s="938"/>
      <c r="J63" s="938"/>
      <c r="K63" s="148"/>
      <c r="L63" s="938" t="s">
        <v>224</v>
      </c>
      <c r="M63" s="938"/>
      <c r="N63" s="938"/>
      <c r="O63" s="938"/>
      <c r="P63" s="938"/>
      <c r="Q63" s="938"/>
      <c r="R63" s="148"/>
      <c r="S63" s="938" t="s">
        <v>225</v>
      </c>
      <c r="T63" s="938"/>
      <c r="U63" s="938"/>
      <c r="V63" s="938"/>
      <c r="W63" s="938"/>
      <c r="X63" s="938"/>
      <c r="Y63" s="430"/>
      <c r="Z63" s="941" t="s">
        <v>226</v>
      </c>
      <c r="AA63" s="941"/>
      <c r="AB63" s="941"/>
      <c r="AC63" s="941"/>
      <c r="AD63" s="941"/>
      <c r="AE63" s="941"/>
      <c r="AF63" s="138"/>
    </row>
    <row r="64" spans="1:32">
      <c r="A64" s="176"/>
      <c r="B64" s="430"/>
      <c r="C64" s="430"/>
      <c r="D64" s="430"/>
      <c r="E64" s="430"/>
      <c r="F64" s="430"/>
      <c r="G64" s="430"/>
      <c r="H64" s="430"/>
      <c r="I64" s="430"/>
      <c r="J64" s="430"/>
      <c r="K64" s="430"/>
      <c r="L64" s="430"/>
      <c r="M64" s="430"/>
      <c r="N64" s="430"/>
      <c r="O64" s="430"/>
      <c r="P64" s="430"/>
      <c r="Q64" s="430"/>
      <c r="R64" s="430"/>
      <c r="S64" s="148"/>
      <c r="T64" s="148"/>
      <c r="U64" s="148"/>
      <c r="V64" s="148"/>
      <c r="W64" s="148"/>
      <c r="X64" s="148"/>
      <c r="Y64" s="430"/>
      <c r="Z64" s="430"/>
      <c r="AA64" s="430"/>
      <c r="AB64" s="430"/>
      <c r="AC64" s="431"/>
      <c r="AD64" s="431"/>
      <c r="AE64" s="431"/>
      <c r="AF64" s="138"/>
    </row>
    <row r="65" spans="1:32">
      <c r="A65" s="176"/>
      <c r="B65" s="430"/>
      <c r="C65" s="148"/>
      <c r="D65" s="148"/>
      <c r="E65" s="148"/>
      <c r="F65" s="940" t="s">
        <v>151</v>
      </c>
      <c r="G65" s="940"/>
      <c r="H65" s="940"/>
      <c r="I65" s="940"/>
      <c r="J65" s="940"/>
      <c r="K65" s="148"/>
      <c r="L65" s="939" t="str">
        <f>L21</f>
        <v>دتریزیو او علیشیرو ولسوالۍ دپوهنې آمر:</v>
      </c>
      <c r="M65" s="939"/>
      <c r="N65" s="939"/>
      <c r="O65" s="939"/>
      <c r="P65" s="939"/>
      <c r="Q65" s="939"/>
      <c r="R65" s="148"/>
      <c r="S65" s="937" t="s">
        <v>215</v>
      </c>
      <c r="T65" s="937"/>
      <c r="U65" s="937"/>
      <c r="V65" s="937"/>
      <c r="W65" s="937"/>
      <c r="X65" s="937"/>
      <c r="Y65" s="429"/>
      <c r="Z65" s="942" t="s">
        <v>216</v>
      </c>
      <c r="AA65" s="942"/>
      <c r="AB65" s="942"/>
      <c r="AC65" s="942"/>
      <c r="AD65" s="942"/>
      <c r="AE65" s="942"/>
      <c r="AF65" s="138"/>
    </row>
    <row r="66" spans="1:32" ht="17.25" thickBot="1">
      <c r="A66" s="935" t="s">
        <v>142</v>
      </c>
      <c r="B66" s="936"/>
      <c r="C66" s="936"/>
      <c r="D66" s="936"/>
      <c r="E66" s="936"/>
      <c r="F66" s="936"/>
      <c r="G66" s="936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9"/>
      <c r="X66" s="179"/>
      <c r="Y66" s="178"/>
      <c r="Z66" s="178"/>
      <c r="AA66" s="178"/>
      <c r="AB66" s="178"/>
      <c r="AC66" s="139"/>
      <c r="AD66" s="139"/>
      <c r="AE66" s="139"/>
      <c r="AF66" s="140"/>
    </row>
    <row r="67" spans="1:32" ht="27" customHeight="1">
      <c r="A67" s="158"/>
      <c r="B67" s="159"/>
      <c r="C67" s="159"/>
      <c r="D67" s="159"/>
      <c r="E67" s="159"/>
      <c r="F67" s="159"/>
      <c r="G67" s="159"/>
      <c r="H67" s="160"/>
      <c r="I67" s="160"/>
      <c r="J67" s="160"/>
      <c r="K67" s="160"/>
      <c r="L6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67" s="849"/>
      <c r="N67" s="849"/>
      <c r="O67" s="849"/>
      <c r="P67" s="849"/>
      <c r="Q67" s="849"/>
      <c r="R67" s="849"/>
      <c r="S67" s="849"/>
      <c r="T67" s="849"/>
      <c r="U67" s="849"/>
      <c r="V67" s="849"/>
      <c r="W67" s="849"/>
      <c r="X67" s="849"/>
      <c r="Y67" s="160"/>
      <c r="Z67" s="159"/>
      <c r="AA67" s="159"/>
      <c r="AB67" s="159"/>
      <c r="AC67" s="145"/>
      <c r="AD67" s="145"/>
      <c r="AE67" s="145"/>
      <c r="AF67" s="146"/>
    </row>
    <row r="68" spans="1:32" ht="27" customHeight="1">
      <c r="A68" s="161"/>
      <c r="B68" s="162"/>
      <c r="C68" s="162"/>
      <c r="D68" s="162"/>
      <c r="E68" s="162"/>
      <c r="F68" s="162"/>
      <c r="G68" s="162"/>
      <c r="H68" s="163"/>
      <c r="I68" s="163"/>
      <c r="J68" s="163"/>
      <c r="K68" s="163"/>
      <c r="L68" s="850"/>
      <c r="M68" s="850"/>
      <c r="N68" s="850"/>
      <c r="O68" s="850"/>
      <c r="P68" s="850"/>
      <c r="Q68" s="850"/>
      <c r="R68" s="850"/>
      <c r="S68" s="850"/>
      <c r="T68" s="850"/>
      <c r="U68" s="850"/>
      <c r="V68" s="850"/>
      <c r="W68" s="850"/>
      <c r="X68" s="850"/>
      <c r="Y68" s="163"/>
      <c r="Z68" s="162"/>
      <c r="AA68" s="162"/>
      <c r="AB68" s="162"/>
      <c r="AC68" s="17"/>
      <c r="AD68" s="17"/>
      <c r="AE68" s="17"/>
      <c r="AF68" s="144"/>
    </row>
    <row r="69" spans="1:32" ht="27" customHeight="1">
      <c r="A69" s="161"/>
      <c r="B69" s="162"/>
      <c r="C69" s="162"/>
      <c r="D69" s="162"/>
      <c r="E69" s="162"/>
      <c r="F69" s="162"/>
      <c r="G69" s="162"/>
      <c r="H69" s="163"/>
      <c r="I69" s="163"/>
      <c r="J69" s="163"/>
      <c r="K69" s="163"/>
      <c r="L69" s="850"/>
      <c r="M69" s="850"/>
      <c r="N69" s="850"/>
      <c r="O69" s="850"/>
      <c r="P69" s="850"/>
      <c r="Q69" s="850"/>
      <c r="R69" s="850"/>
      <c r="S69" s="850"/>
      <c r="T69" s="850"/>
      <c r="U69" s="850"/>
      <c r="V69" s="850"/>
      <c r="W69" s="850"/>
      <c r="X69" s="850"/>
      <c r="Y69" s="163"/>
      <c r="Z69" s="162"/>
      <c r="AA69" s="162"/>
      <c r="AB69" s="162"/>
      <c r="AC69" s="17"/>
      <c r="AD69" s="17"/>
      <c r="AE69" s="17"/>
      <c r="AF69" s="144"/>
    </row>
    <row r="70" spans="1:32" ht="27" customHeight="1" thickBot="1">
      <c r="A70" s="164"/>
      <c r="B70" s="165"/>
      <c r="C70" s="165"/>
      <c r="D70" s="165"/>
      <c r="E70" s="165"/>
      <c r="F70" s="165"/>
      <c r="G70" s="165"/>
      <c r="H70" s="166"/>
      <c r="I70" s="166"/>
      <c r="J70" s="166"/>
      <c r="K70" s="166"/>
      <c r="L70" s="851"/>
      <c r="M70" s="851"/>
      <c r="N70" s="851"/>
      <c r="O70" s="851"/>
      <c r="P70" s="851"/>
      <c r="Q70" s="851"/>
      <c r="R70" s="851"/>
      <c r="S70" s="851"/>
      <c r="T70" s="851"/>
      <c r="U70" s="851"/>
      <c r="V70" s="851"/>
      <c r="W70" s="851"/>
      <c r="X70" s="851"/>
      <c r="Y70" s="166"/>
      <c r="Z70" s="165"/>
      <c r="AA70" s="165"/>
      <c r="AB70" s="165"/>
      <c r="AC70" s="132"/>
      <c r="AD70" s="132"/>
      <c r="AE70" s="132"/>
      <c r="AF70" s="143">
        <v>4</v>
      </c>
    </row>
    <row r="71" spans="1:32" ht="19.5" thickTop="1" thickBot="1">
      <c r="A7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71" s="958"/>
      <c r="C71" s="958"/>
      <c r="D71" s="958"/>
      <c r="E71" s="958"/>
      <c r="F71" s="958"/>
      <c r="G71" s="958"/>
      <c r="H71" s="958"/>
      <c r="I71" s="958"/>
      <c r="J71" s="958"/>
      <c r="K71" s="958"/>
      <c r="L71" s="958"/>
      <c r="M71" s="958"/>
      <c r="N71" s="958"/>
      <c r="O71" s="958"/>
      <c r="P71" s="958"/>
      <c r="Q71" s="958"/>
      <c r="R71" s="958"/>
      <c r="S71" s="958"/>
      <c r="T71" s="958"/>
      <c r="U71" s="958"/>
      <c r="V71" s="958"/>
      <c r="W71" s="958"/>
      <c r="X71" s="958"/>
      <c r="Y71" s="958"/>
      <c r="Z71" s="958"/>
      <c r="AA71" s="958"/>
      <c r="AB71" s="958"/>
      <c r="AC71" s="958"/>
      <c r="AD71" s="958"/>
      <c r="AE71" s="958"/>
      <c r="AF71" s="959"/>
    </row>
    <row r="72" spans="1:32" ht="18" thickTop="1" thickBot="1">
      <c r="A72" s="855" t="s">
        <v>188</v>
      </c>
      <c r="B72" s="856"/>
      <c r="C72" s="856"/>
      <c r="D72" s="856"/>
      <c r="E72" s="856"/>
      <c r="F72" s="856"/>
      <c r="G72" s="856"/>
      <c r="H72" s="857"/>
      <c r="I72" s="864" t="s">
        <v>122</v>
      </c>
      <c r="J72" s="864"/>
      <c r="K72" s="864"/>
      <c r="L72" s="865"/>
      <c r="M72" s="864" t="s">
        <v>123</v>
      </c>
      <c r="N72" s="864"/>
      <c r="O72" s="864"/>
      <c r="P72" s="866"/>
      <c r="Q72" s="867" t="s">
        <v>124</v>
      </c>
      <c r="R72" s="869" t="s">
        <v>125</v>
      </c>
      <c r="S72" s="869" t="s">
        <v>126</v>
      </c>
      <c r="T72" s="869" t="s">
        <v>127</v>
      </c>
      <c r="U72" s="869" t="s">
        <v>128</v>
      </c>
      <c r="V72" s="869" t="s">
        <v>129</v>
      </c>
      <c r="W72" s="928" t="s">
        <v>130</v>
      </c>
      <c r="X72" s="928" t="s">
        <v>131</v>
      </c>
      <c r="Y72" s="869" t="s">
        <v>132</v>
      </c>
      <c r="Z72" s="869" t="s">
        <v>133</v>
      </c>
      <c r="AA72" s="869" t="s">
        <v>134</v>
      </c>
      <c r="AB72" s="926" t="s">
        <v>135</v>
      </c>
      <c r="AC72" s="903" t="s">
        <v>136</v>
      </c>
      <c r="AD72" s="903"/>
      <c r="AE72" s="904"/>
      <c r="AF72" s="905" t="s">
        <v>189</v>
      </c>
    </row>
    <row r="73" spans="1:32" ht="44.1" customHeight="1" thickTop="1" thickBot="1">
      <c r="A73" s="858"/>
      <c r="B73" s="859"/>
      <c r="C73" s="859"/>
      <c r="D73" s="859"/>
      <c r="E73" s="859"/>
      <c r="F73" s="859"/>
      <c r="G73" s="859"/>
      <c r="H73" s="860"/>
      <c r="I73" s="167" t="s">
        <v>190</v>
      </c>
      <c r="J73" s="168" t="s">
        <v>191</v>
      </c>
      <c r="K73" s="168" t="s">
        <v>192</v>
      </c>
      <c r="L73" s="168" t="s">
        <v>193</v>
      </c>
      <c r="M73" s="169" t="s">
        <v>190</v>
      </c>
      <c r="N73" s="168" t="s">
        <v>191</v>
      </c>
      <c r="O73" s="168" t="s">
        <v>192</v>
      </c>
      <c r="P73" s="428" t="s">
        <v>193</v>
      </c>
      <c r="Q73" s="868"/>
      <c r="R73" s="870"/>
      <c r="S73" s="870"/>
      <c r="T73" s="870"/>
      <c r="U73" s="870"/>
      <c r="V73" s="870"/>
      <c r="W73" s="929"/>
      <c r="X73" s="929"/>
      <c r="Y73" s="870"/>
      <c r="Z73" s="870"/>
      <c r="AA73" s="870"/>
      <c r="AB73" s="927"/>
      <c r="AC73" s="128" t="s">
        <v>31</v>
      </c>
      <c r="AD73" s="129" t="s">
        <v>138</v>
      </c>
      <c r="AE73" s="130" t="s">
        <v>194</v>
      </c>
      <c r="AF73" s="906"/>
    </row>
    <row r="74" spans="1:32" ht="32.1" customHeight="1" thickTop="1">
      <c r="A74" s="858"/>
      <c r="B74" s="859"/>
      <c r="C74" s="859"/>
      <c r="D74" s="859"/>
      <c r="E74" s="859"/>
      <c r="F74" s="859"/>
      <c r="G74" s="859"/>
      <c r="H74" s="860"/>
      <c r="I74" s="923"/>
      <c r="J74" s="871"/>
      <c r="K74" s="871"/>
      <c r="L74" s="871"/>
      <c r="M74" s="883">
        <f>لنډيز!J7</f>
        <v>0</v>
      </c>
      <c r="N74" s="883">
        <f>لنډيز!I7</f>
        <v>0</v>
      </c>
      <c r="O74" s="871"/>
      <c r="P74" s="889"/>
      <c r="Q74" s="892" t="str">
        <f>Q8</f>
        <v>هارونخېل</v>
      </c>
      <c r="R74" s="895">
        <f>R8</f>
        <v>1403</v>
      </c>
      <c r="S74" s="871" t="s">
        <v>213</v>
      </c>
      <c r="T74" s="466" t="str">
        <f>'نتايجو جدولونه'!AI50</f>
        <v xml:space="preserve"> ثبت </v>
      </c>
      <c r="U74" s="898">
        <f>'نتايجو جدولونه'!AJ50</f>
        <v>0</v>
      </c>
      <c r="V74" s="886">
        <f>'هر څه دلته وليکئ'!DI14</f>
        <v>0</v>
      </c>
      <c r="W74" s="886"/>
      <c r="X74" s="886"/>
      <c r="Y74" s="895"/>
      <c r="Z74" s="895"/>
      <c r="AA74" s="871"/>
      <c r="AB74" s="874">
        <f>'نتايجو جدولونه'!AK50</f>
        <v>0</v>
      </c>
      <c r="AC74" s="877">
        <f>'نتايجو جدولونه'!AL50</f>
        <v>0</v>
      </c>
      <c r="AD74" s="880">
        <f>'نتايجو جدولونه'!AN50</f>
        <v>0</v>
      </c>
      <c r="AE74" s="900">
        <f>'نتايجو جدولونه'!AR50</f>
        <v>0</v>
      </c>
      <c r="AF74" s="906"/>
    </row>
    <row r="75" spans="1:32" ht="32.1" customHeight="1">
      <c r="A75" s="858"/>
      <c r="B75" s="859"/>
      <c r="C75" s="859"/>
      <c r="D75" s="859"/>
      <c r="E75" s="859"/>
      <c r="F75" s="859"/>
      <c r="G75" s="859"/>
      <c r="H75" s="860"/>
      <c r="I75" s="924"/>
      <c r="J75" s="872"/>
      <c r="K75" s="872"/>
      <c r="L75" s="872"/>
      <c r="M75" s="884"/>
      <c r="N75" s="884"/>
      <c r="O75" s="872"/>
      <c r="P75" s="890"/>
      <c r="Q75" s="893"/>
      <c r="R75" s="896"/>
      <c r="S75" s="872"/>
      <c r="T75" s="467" t="str">
        <f>'نتايجو جدولونه'!AI51</f>
        <v xml:space="preserve">  پاڼه</v>
      </c>
      <c r="U75" s="898"/>
      <c r="V75" s="887"/>
      <c r="W75" s="887"/>
      <c r="X75" s="887"/>
      <c r="Y75" s="896"/>
      <c r="Z75" s="896"/>
      <c r="AA75" s="872"/>
      <c r="AB75" s="875"/>
      <c r="AC75" s="878"/>
      <c r="AD75" s="881"/>
      <c r="AE75" s="901"/>
      <c r="AF75" s="906"/>
    </row>
    <row r="76" spans="1:32" ht="32.1" customHeight="1" thickBot="1">
      <c r="A76" s="861"/>
      <c r="B76" s="862"/>
      <c r="C76" s="862"/>
      <c r="D76" s="862"/>
      <c r="E76" s="862"/>
      <c r="F76" s="862"/>
      <c r="G76" s="862"/>
      <c r="H76" s="863"/>
      <c r="I76" s="925"/>
      <c r="J76" s="873"/>
      <c r="K76" s="873"/>
      <c r="L76" s="873"/>
      <c r="M76" s="885"/>
      <c r="N76" s="885"/>
      <c r="O76" s="873"/>
      <c r="P76" s="891"/>
      <c r="Q76" s="894"/>
      <c r="R76" s="897"/>
      <c r="S76" s="873"/>
      <c r="T76" s="468" t="str">
        <f>'نتايجو جدولونه'!AI53</f>
        <v>جلد</v>
      </c>
      <c r="U76" s="899"/>
      <c r="V76" s="888"/>
      <c r="W76" s="888"/>
      <c r="X76" s="888"/>
      <c r="Y76" s="897"/>
      <c r="Z76" s="897"/>
      <c r="AA76" s="873"/>
      <c r="AB76" s="876"/>
      <c r="AC76" s="879"/>
      <c r="AD76" s="882"/>
      <c r="AE76" s="902"/>
      <c r="AF76" s="907"/>
    </row>
    <row r="77" spans="1:32" ht="3.75" customHeight="1" thickTop="1" thickBot="1">
      <c r="A77" s="170"/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65"/>
      <c r="T77" s="165"/>
      <c r="U77" s="165"/>
      <c r="V77" s="171"/>
      <c r="W77" s="172"/>
      <c r="X77" s="172"/>
      <c r="Y77" s="171"/>
      <c r="Z77" s="171"/>
      <c r="AA77" s="171"/>
      <c r="AB77" s="171"/>
      <c r="AC77" s="131"/>
      <c r="AD77" s="131"/>
      <c r="AE77" s="133"/>
      <c r="AF77" s="908">
        <v>1</v>
      </c>
    </row>
    <row r="78" spans="1:32" ht="18" thickTop="1" thickBot="1">
      <c r="A78" s="930" t="s">
        <v>8</v>
      </c>
      <c r="B78" s="931"/>
      <c r="C78" s="931"/>
      <c r="D78" s="931"/>
      <c r="E78" s="932"/>
      <c r="F78" s="933" t="s">
        <v>9</v>
      </c>
      <c r="G78" s="915" t="s">
        <v>195</v>
      </c>
      <c r="H78" s="915" t="s">
        <v>196</v>
      </c>
      <c r="I78" s="915" t="s">
        <v>146</v>
      </c>
      <c r="J78" s="915" t="s">
        <v>197</v>
      </c>
      <c r="K78" s="915" t="s">
        <v>11</v>
      </c>
      <c r="L78" s="917" t="s">
        <v>198</v>
      </c>
      <c r="M78" s="915" t="s">
        <v>199</v>
      </c>
      <c r="N78" s="915" t="s">
        <v>13</v>
      </c>
      <c r="O78" s="915" t="s">
        <v>200</v>
      </c>
      <c r="P78" s="915" t="s">
        <v>201</v>
      </c>
      <c r="Q78" s="915" t="s">
        <v>202</v>
      </c>
      <c r="R78" s="915" t="s">
        <v>203</v>
      </c>
      <c r="S78" s="915" t="s">
        <v>204</v>
      </c>
      <c r="T78" s="915" t="s">
        <v>205</v>
      </c>
      <c r="U78" s="915" t="s">
        <v>206</v>
      </c>
      <c r="V78" s="915" t="s">
        <v>207</v>
      </c>
      <c r="W78" s="913" t="s">
        <v>55</v>
      </c>
      <c r="X78" s="913" t="s">
        <v>54</v>
      </c>
      <c r="Y78" s="915" t="s">
        <v>53</v>
      </c>
      <c r="Z78" s="917" t="s">
        <v>208</v>
      </c>
      <c r="AA78" s="960" t="s">
        <v>107</v>
      </c>
      <c r="AB78" s="962" t="s">
        <v>209</v>
      </c>
      <c r="AC78" s="911" t="s">
        <v>136</v>
      </c>
      <c r="AD78" s="911"/>
      <c r="AE78" s="912"/>
      <c r="AF78" s="909"/>
    </row>
    <row r="79" spans="1:32" ht="53.25" customHeight="1" thickTop="1" thickBot="1">
      <c r="A79" s="173" t="s">
        <v>27</v>
      </c>
      <c r="B79" s="174" t="s">
        <v>28</v>
      </c>
      <c r="C79" s="174" t="s">
        <v>29</v>
      </c>
      <c r="D79" s="174" t="s">
        <v>30</v>
      </c>
      <c r="E79" s="175" t="s">
        <v>210</v>
      </c>
      <c r="F79" s="934"/>
      <c r="G79" s="916"/>
      <c r="H79" s="916"/>
      <c r="I79" s="916"/>
      <c r="J79" s="916"/>
      <c r="K79" s="916"/>
      <c r="L79" s="918"/>
      <c r="M79" s="916"/>
      <c r="N79" s="916"/>
      <c r="O79" s="916"/>
      <c r="P79" s="916"/>
      <c r="Q79" s="916"/>
      <c r="R79" s="916"/>
      <c r="S79" s="916"/>
      <c r="T79" s="916"/>
      <c r="U79" s="916"/>
      <c r="V79" s="916"/>
      <c r="W79" s="914"/>
      <c r="X79" s="914"/>
      <c r="Y79" s="916"/>
      <c r="Z79" s="918"/>
      <c r="AA79" s="961"/>
      <c r="AB79" s="963"/>
      <c r="AC79" s="134" t="s">
        <v>31</v>
      </c>
      <c r="AD79" s="135" t="s">
        <v>138</v>
      </c>
      <c r="AE79" s="136" t="s">
        <v>194</v>
      </c>
      <c r="AF79" s="909"/>
    </row>
    <row r="80" spans="1:32" ht="36" customHeight="1" thickBot="1">
      <c r="A80" s="469">
        <f>'نتايجو جدولونه'!C50</f>
        <v>0</v>
      </c>
      <c r="B80" s="470">
        <f>'نتايجو جدولونه'!D50</f>
        <v>0</v>
      </c>
      <c r="C80" s="470">
        <f>'نتايجو جدولونه'!E50</f>
        <v>4</v>
      </c>
      <c r="D80" s="470">
        <f>'نتايجو جدولونه'!F50</f>
        <v>136</v>
      </c>
      <c r="E80" s="470">
        <f>'نتايجو جدولونه'!G50</f>
        <v>140</v>
      </c>
      <c r="F80" s="472">
        <f>'نتايجو جدولونه'!H50</f>
        <v>4</v>
      </c>
      <c r="G80" s="473" t="str">
        <f>'نتايجو جدولونه'!I50</f>
        <v>بريالی</v>
      </c>
      <c r="H80" s="943">
        <f>'هر څه دلته وليکئ'!AB14</f>
        <v>0</v>
      </c>
      <c r="I80" s="474">
        <f>SUM(J80:AA80)</f>
        <v>0</v>
      </c>
      <c r="J80" s="475">
        <f>'نتايجو جدولونه'!L50</f>
        <v>0</v>
      </c>
      <c r="K80" s="475">
        <f>'نتايجو جدولونه'!M50</f>
        <v>0</v>
      </c>
      <c r="L80" s="475">
        <f>'نتايجو جدولونه'!N50</f>
        <v>0</v>
      </c>
      <c r="M80" s="475">
        <f>'نتايجو جدولونه'!O50</f>
        <v>0</v>
      </c>
      <c r="N80" s="475">
        <f>'نتايجو جدولونه'!P50</f>
        <v>0</v>
      </c>
      <c r="O80" s="475">
        <f>'نتايجو جدولونه'!Q50</f>
        <v>0</v>
      </c>
      <c r="P80" s="475">
        <f>'نتايجو جدولونه'!R50</f>
        <v>0</v>
      </c>
      <c r="Q80" s="475">
        <f>'نتايجو جدولونه'!S50</f>
        <v>0</v>
      </c>
      <c r="R80" s="475">
        <f>'نتايجو جدولونه'!T50</f>
        <v>0</v>
      </c>
      <c r="S80" s="475">
        <f>'نتايجو جدولونه'!U50</f>
        <v>0</v>
      </c>
      <c r="T80" s="475">
        <f>'نتايجو جدولونه'!V50</f>
        <v>0</v>
      </c>
      <c r="U80" s="475">
        <f>'نتايجو جدولونه'!W50</f>
        <v>0</v>
      </c>
      <c r="V80" s="475">
        <f>'نتايجو جدولونه'!X50</f>
        <v>0</v>
      </c>
      <c r="W80" s="475">
        <f>'نتايجو جدولونه'!Y50</f>
        <v>0</v>
      </c>
      <c r="X80" s="475">
        <f>'نتايجو جدولونه'!Z50</f>
        <v>0</v>
      </c>
      <c r="Y80" s="475">
        <f>'نتايجو جدولونه'!AA50</f>
        <v>0</v>
      </c>
      <c r="Z80" s="475">
        <f>'نتايجو جدولونه'!AB50</f>
        <v>0</v>
      </c>
      <c r="AA80" s="476">
        <f>'نتايجو جدولونه'!AC50</f>
        <v>0</v>
      </c>
      <c r="AB80" s="477" t="s">
        <v>211</v>
      </c>
      <c r="AC80" s="946">
        <f>AC74</f>
        <v>0</v>
      </c>
      <c r="AD80" s="949">
        <f>AD74</f>
        <v>0</v>
      </c>
      <c r="AE80" s="952">
        <f>AE74</f>
        <v>0</v>
      </c>
      <c r="AF80" s="909"/>
    </row>
    <row r="81" spans="1:32" ht="36" customHeight="1" thickTop="1" thickBot="1">
      <c r="A81" s="478">
        <f>'نتايجو جدولونه'!C51</f>
        <v>0</v>
      </c>
      <c r="B81" s="479">
        <f>'نتايجو جدولونه'!D51</f>
        <v>0</v>
      </c>
      <c r="C81" s="479">
        <f>'نتايجو جدولونه'!E51</f>
        <v>3</v>
      </c>
      <c r="D81" s="479">
        <f>'نتايجو جدولونه'!F51</f>
        <v>130</v>
      </c>
      <c r="E81" s="479">
        <f>'نتايجو جدولونه'!G51</f>
        <v>133</v>
      </c>
      <c r="F81" s="481">
        <f>'نتايجو جدولونه'!H51</f>
        <v>4</v>
      </c>
      <c r="G81" s="482" t="str">
        <f>'نتايجو جدولونه'!I51</f>
        <v>بريالی</v>
      </c>
      <c r="H81" s="944"/>
      <c r="I81" s="483">
        <f>SUM(J81:AA81)</f>
        <v>0</v>
      </c>
      <c r="J81" s="484">
        <f>'نتايجو جدولونه'!L51</f>
        <v>0</v>
      </c>
      <c r="K81" s="484">
        <f>'نتايجو جدولونه'!M51</f>
        <v>0</v>
      </c>
      <c r="L81" s="484">
        <f>'نتايجو جدولونه'!N51</f>
        <v>0</v>
      </c>
      <c r="M81" s="484">
        <f>'نتايجو جدولونه'!O51</f>
        <v>0</v>
      </c>
      <c r="N81" s="484">
        <f>'نتايجو جدولونه'!P51</f>
        <v>0</v>
      </c>
      <c r="O81" s="484">
        <f>'نتايجو جدولونه'!Q51</f>
        <v>0</v>
      </c>
      <c r="P81" s="484">
        <f>'نتايجو جدولونه'!R51</f>
        <v>0</v>
      </c>
      <c r="Q81" s="484">
        <f>'نتايجو جدولونه'!S51</f>
        <v>0</v>
      </c>
      <c r="R81" s="484">
        <f>'نتايجو جدولونه'!T51</f>
        <v>0</v>
      </c>
      <c r="S81" s="484">
        <f>'نتايجو جدولونه'!U51</f>
        <v>0</v>
      </c>
      <c r="T81" s="484">
        <f>'نتايجو جدولونه'!V51</f>
        <v>0</v>
      </c>
      <c r="U81" s="484">
        <f>'نتايجو جدولونه'!W51</f>
        <v>0</v>
      </c>
      <c r="V81" s="484">
        <f>'نتايجو جدولونه'!X51</f>
        <v>0</v>
      </c>
      <c r="W81" s="484">
        <f>'نتايجو جدولونه'!Y51</f>
        <v>0</v>
      </c>
      <c r="X81" s="484">
        <f>'نتايجو جدولونه'!Z51</f>
        <v>0</v>
      </c>
      <c r="Y81" s="484">
        <f>'نتايجو جدولونه'!AA51</f>
        <v>0</v>
      </c>
      <c r="Z81" s="484">
        <f>'نتايجو جدولونه'!AB51</f>
        <v>0</v>
      </c>
      <c r="AA81" s="485">
        <f>'نتايجو جدولونه'!AC51</f>
        <v>0</v>
      </c>
      <c r="AB81" s="486" t="s">
        <v>212</v>
      </c>
      <c r="AC81" s="947"/>
      <c r="AD81" s="950"/>
      <c r="AE81" s="952"/>
      <c r="AF81" s="909"/>
    </row>
    <row r="82" spans="1:32" ht="36" customHeight="1" thickTop="1" thickBot="1">
      <c r="A82" s="497">
        <f>'نتايجو جدولونه'!C54</f>
        <v>0</v>
      </c>
      <c r="B82" s="493">
        <f>'نتايجو جدولونه'!D54</f>
        <v>0</v>
      </c>
      <c r="C82" s="493">
        <f>'نتايجو جدولونه'!E54</f>
        <v>0</v>
      </c>
      <c r="D82" s="493">
        <f>'نتايجو جدولونه'!F54</f>
        <v>0</v>
      </c>
      <c r="E82" s="493">
        <f>'نتايجو جدولونه'!G54</f>
        <v>0</v>
      </c>
      <c r="F82" s="491">
        <f>'نتايجو جدولونه'!H53</f>
        <v>0</v>
      </c>
      <c r="G82" s="492">
        <f>'نتايجو جدولونه'!I53</f>
        <v>0</v>
      </c>
      <c r="H82" s="945"/>
      <c r="I82" s="493">
        <f>SUM(J82:AA82)</f>
        <v>0</v>
      </c>
      <c r="J82" s="494">
        <f>'نتايجو جدولونه'!L54</f>
        <v>0</v>
      </c>
      <c r="K82" s="494">
        <f>'نتايجو جدولونه'!M54</f>
        <v>0</v>
      </c>
      <c r="L82" s="494">
        <f>'نتايجو جدولونه'!N54</f>
        <v>0</v>
      </c>
      <c r="M82" s="494">
        <f>'نتايجو جدولونه'!O54</f>
        <v>0</v>
      </c>
      <c r="N82" s="494">
        <f>'نتايجو جدولونه'!P54</f>
        <v>0</v>
      </c>
      <c r="O82" s="494">
        <f>'نتايجو جدولونه'!Q54</f>
        <v>0</v>
      </c>
      <c r="P82" s="494">
        <f>'نتايجو جدولونه'!R54</f>
        <v>0</v>
      </c>
      <c r="Q82" s="494">
        <f>'نتايجو جدولونه'!S54</f>
        <v>0</v>
      </c>
      <c r="R82" s="494">
        <f>'نتايجو جدولونه'!T54</f>
        <v>0</v>
      </c>
      <c r="S82" s="494">
        <f>'نتايجو جدولونه'!U54</f>
        <v>0</v>
      </c>
      <c r="T82" s="494">
        <f>'نتايجو جدولونه'!V54</f>
        <v>0</v>
      </c>
      <c r="U82" s="494">
        <f>'نتايجو جدولونه'!W54</f>
        <v>0</v>
      </c>
      <c r="V82" s="494">
        <f>'نتايجو جدولونه'!X54</f>
        <v>0</v>
      </c>
      <c r="W82" s="494">
        <f>'نتايجو جدولونه'!Y54</f>
        <v>0</v>
      </c>
      <c r="X82" s="494">
        <f>'نتايجو جدولونه'!Z54</f>
        <v>0</v>
      </c>
      <c r="Y82" s="494">
        <f>'نتايجو جدولونه'!AA54</f>
        <v>0</v>
      </c>
      <c r="Z82" s="494">
        <f>'نتايجو جدولونه'!AB54</f>
        <v>0</v>
      </c>
      <c r="AA82" s="495">
        <f>'نتايجو جدولونه'!AC54</f>
        <v>0</v>
      </c>
      <c r="AB82" s="496" t="s">
        <v>213</v>
      </c>
      <c r="AC82" s="948"/>
      <c r="AD82" s="951"/>
      <c r="AE82" s="953"/>
      <c r="AF82" s="910"/>
    </row>
    <row r="83" spans="1:32">
      <c r="A83" s="176"/>
      <c r="B83" s="954" t="s">
        <v>222</v>
      </c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5">
        <f>AE80</f>
        <v>0</v>
      </c>
      <c r="S83" s="955"/>
      <c r="T83" s="955"/>
      <c r="U83" s="956" t="str">
        <f>U17</f>
        <v>په پورته توګه د(هارونخېلو) ليسې  يو تن ، زده کوونکی محــترم   (</v>
      </c>
      <c r="V83" s="956"/>
      <c r="W83" s="956"/>
      <c r="X83" s="956"/>
      <c r="Y83" s="956"/>
      <c r="Z83" s="956"/>
      <c r="AA83" s="956"/>
      <c r="AB83" s="956"/>
      <c r="AC83" s="956"/>
      <c r="AD83" s="956"/>
      <c r="AE83" s="956"/>
      <c r="AF83" s="137"/>
    </row>
    <row r="84" spans="1:32">
      <c r="A84" s="176"/>
      <c r="B84" s="430"/>
      <c r="C84" s="430"/>
      <c r="D84" s="430"/>
      <c r="E84" s="430"/>
      <c r="F84" s="430"/>
      <c r="G84" s="430"/>
      <c r="H84" s="430"/>
      <c r="I84" s="430"/>
      <c r="J84" s="430"/>
      <c r="K84" s="430"/>
      <c r="L84" s="430"/>
      <c r="M84" s="430"/>
      <c r="N84" s="430"/>
      <c r="O84" s="430"/>
      <c r="P84" s="430"/>
      <c r="Q84" s="148"/>
      <c r="R84" s="148"/>
      <c r="S84" s="148"/>
      <c r="T84" s="148"/>
      <c r="U84" s="430"/>
      <c r="V84" s="430"/>
      <c r="W84" s="177"/>
      <c r="X84" s="177"/>
      <c r="Y84" s="430"/>
      <c r="Z84" s="430"/>
      <c r="AA84" s="430"/>
      <c r="AB84" s="430"/>
      <c r="AC84" s="431"/>
      <c r="AD84" s="431"/>
      <c r="AE84" s="431"/>
      <c r="AF84" s="138"/>
    </row>
    <row r="85" spans="1:32">
      <c r="A85" s="176"/>
      <c r="B85" s="430"/>
      <c r="C85" s="148"/>
      <c r="D85" s="148"/>
      <c r="E85" s="148"/>
      <c r="F85" s="938" t="s">
        <v>226</v>
      </c>
      <c r="G85" s="938"/>
      <c r="H85" s="938"/>
      <c r="I85" s="938"/>
      <c r="J85" s="938"/>
      <c r="K85" s="148"/>
      <c r="L85" s="938" t="s">
        <v>224</v>
      </c>
      <c r="M85" s="938"/>
      <c r="N85" s="938"/>
      <c r="O85" s="938"/>
      <c r="P85" s="938"/>
      <c r="Q85" s="938"/>
      <c r="R85" s="148"/>
      <c r="S85" s="938" t="s">
        <v>225</v>
      </c>
      <c r="T85" s="938"/>
      <c r="U85" s="938"/>
      <c r="V85" s="938"/>
      <c r="W85" s="938"/>
      <c r="X85" s="938"/>
      <c r="Y85" s="430"/>
      <c r="Z85" s="941" t="s">
        <v>226</v>
      </c>
      <c r="AA85" s="941"/>
      <c r="AB85" s="941"/>
      <c r="AC85" s="941"/>
      <c r="AD85" s="941"/>
      <c r="AE85" s="941"/>
      <c r="AF85" s="138"/>
    </row>
    <row r="86" spans="1:32">
      <c r="A86" s="176"/>
      <c r="B86" s="430"/>
      <c r="C86" s="430"/>
      <c r="D86" s="430"/>
      <c r="E86" s="430"/>
      <c r="F86" s="430"/>
      <c r="G86" s="430"/>
      <c r="H86" s="430"/>
      <c r="I86" s="430"/>
      <c r="J86" s="430"/>
      <c r="K86" s="430"/>
      <c r="L86" s="430"/>
      <c r="M86" s="430"/>
      <c r="N86" s="430"/>
      <c r="O86" s="430"/>
      <c r="P86" s="430"/>
      <c r="Q86" s="430"/>
      <c r="R86" s="430"/>
      <c r="S86" s="148"/>
      <c r="T86" s="148"/>
      <c r="U86" s="148"/>
      <c r="V86" s="148"/>
      <c r="W86" s="148"/>
      <c r="X86" s="148"/>
      <c r="Y86" s="430"/>
      <c r="Z86" s="430"/>
      <c r="AA86" s="430"/>
      <c r="AB86" s="430"/>
      <c r="AC86" s="431"/>
      <c r="AD86" s="431"/>
      <c r="AE86" s="431"/>
      <c r="AF86" s="138"/>
    </row>
    <row r="87" spans="1:32">
      <c r="A87" s="176"/>
      <c r="B87" s="430"/>
      <c r="C87" s="148"/>
      <c r="D87" s="148"/>
      <c r="E87" s="148"/>
      <c r="F87" s="940" t="s">
        <v>151</v>
      </c>
      <c r="G87" s="940"/>
      <c r="H87" s="940"/>
      <c r="I87" s="940"/>
      <c r="J87" s="940"/>
      <c r="K87" s="148"/>
      <c r="L87" s="939" t="str">
        <f>L21</f>
        <v>دتریزیو او علیشیرو ولسوالۍ دپوهنې آمر:</v>
      </c>
      <c r="M87" s="939"/>
      <c r="N87" s="939"/>
      <c r="O87" s="939"/>
      <c r="P87" s="939"/>
      <c r="Q87" s="939"/>
      <c r="R87" s="148"/>
      <c r="S87" s="937" t="s">
        <v>215</v>
      </c>
      <c r="T87" s="937"/>
      <c r="U87" s="937"/>
      <c r="V87" s="937"/>
      <c r="W87" s="937"/>
      <c r="X87" s="937"/>
      <c r="Y87" s="429"/>
      <c r="Z87" s="942" t="s">
        <v>216</v>
      </c>
      <c r="AA87" s="942"/>
      <c r="AB87" s="942"/>
      <c r="AC87" s="942"/>
      <c r="AD87" s="942"/>
      <c r="AE87" s="942"/>
      <c r="AF87" s="138"/>
    </row>
    <row r="88" spans="1:32" ht="17.25" thickBot="1">
      <c r="A88" s="935" t="s">
        <v>142</v>
      </c>
      <c r="B88" s="936"/>
      <c r="C88" s="936"/>
      <c r="D88" s="936"/>
      <c r="E88" s="936"/>
      <c r="F88" s="936"/>
      <c r="G88" s="936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9"/>
      <c r="X88" s="179"/>
      <c r="Y88" s="178"/>
      <c r="Z88" s="178"/>
      <c r="AA88" s="178"/>
      <c r="AB88" s="178"/>
      <c r="AC88" s="139"/>
      <c r="AD88" s="139"/>
      <c r="AE88" s="139"/>
      <c r="AF88" s="140"/>
    </row>
    <row r="89" spans="1:32" ht="27" customHeight="1">
      <c r="A89" s="158"/>
      <c r="B89" s="159"/>
      <c r="C89" s="159"/>
      <c r="D89" s="159"/>
      <c r="E89" s="159"/>
      <c r="F89" s="159"/>
      <c r="G89" s="159"/>
      <c r="H89" s="160"/>
      <c r="I89" s="160"/>
      <c r="J89" s="160"/>
      <c r="K89" s="160"/>
      <c r="L8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89" s="849"/>
      <c r="N89" s="849"/>
      <c r="O89" s="849"/>
      <c r="P89" s="849"/>
      <c r="Q89" s="849"/>
      <c r="R89" s="849"/>
      <c r="S89" s="849"/>
      <c r="T89" s="849"/>
      <c r="U89" s="849"/>
      <c r="V89" s="849"/>
      <c r="W89" s="849"/>
      <c r="X89" s="849"/>
      <c r="Y89" s="160"/>
      <c r="Z89" s="159"/>
      <c r="AA89" s="159"/>
      <c r="AB89" s="159"/>
      <c r="AC89" s="145"/>
      <c r="AD89" s="145"/>
      <c r="AE89" s="145"/>
      <c r="AF89" s="146"/>
    </row>
    <row r="90" spans="1:32" ht="27" customHeight="1">
      <c r="A90" s="161"/>
      <c r="B90" s="162"/>
      <c r="C90" s="162"/>
      <c r="D90" s="162"/>
      <c r="E90" s="162"/>
      <c r="F90" s="162"/>
      <c r="G90" s="162"/>
      <c r="H90" s="163"/>
      <c r="I90" s="163"/>
      <c r="J90" s="163"/>
      <c r="K90" s="163"/>
      <c r="L90" s="850"/>
      <c r="M90" s="850"/>
      <c r="N90" s="850"/>
      <c r="O90" s="850"/>
      <c r="P90" s="850"/>
      <c r="Q90" s="850"/>
      <c r="R90" s="850"/>
      <c r="S90" s="850"/>
      <c r="T90" s="850"/>
      <c r="U90" s="850"/>
      <c r="V90" s="850"/>
      <c r="W90" s="850"/>
      <c r="X90" s="850"/>
      <c r="Y90" s="163"/>
      <c r="Z90" s="162"/>
      <c r="AA90" s="162"/>
      <c r="AB90" s="162"/>
      <c r="AC90" s="17"/>
      <c r="AD90" s="17"/>
      <c r="AE90" s="17"/>
      <c r="AF90" s="144"/>
    </row>
    <row r="91" spans="1:32" ht="27" customHeight="1">
      <c r="A91" s="161"/>
      <c r="B91" s="162"/>
      <c r="C91" s="162"/>
      <c r="D91" s="162"/>
      <c r="E91" s="162"/>
      <c r="F91" s="162"/>
      <c r="G91" s="162"/>
      <c r="H91" s="163"/>
      <c r="I91" s="163"/>
      <c r="J91" s="163"/>
      <c r="K91" s="163"/>
      <c r="L91" s="850"/>
      <c r="M91" s="850"/>
      <c r="N91" s="850"/>
      <c r="O91" s="850"/>
      <c r="P91" s="850"/>
      <c r="Q91" s="850"/>
      <c r="R91" s="850"/>
      <c r="S91" s="850"/>
      <c r="T91" s="850"/>
      <c r="U91" s="850"/>
      <c r="V91" s="850"/>
      <c r="W91" s="850"/>
      <c r="X91" s="850"/>
      <c r="Y91" s="163"/>
      <c r="Z91" s="162"/>
      <c r="AA91" s="162"/>
      <c r="AB91" s="162"/>
      <c r="AC91" s="17"/>
      <c r="AD91" s="17"/>
      <c r="AE91" s="17"/>
      <c r="AF91" s="144"/>
    </row>
    <row r="92" spans="1:32" ht="27" customHeight="1" thickBot="1">
      <c r="A92" s="164"/>
      <c r="B92" s="165"/>
      <c r="C92" s="165"/>
      <c r="D92" s="165"/>
      <c r="E92" s="165"/>
      <c r="F92" s="165"/>
      <c r="G92" s="165"/>
      <c r="H92" s="166"/>
      <c r="I92" s="166"/>
      <c r="J92" s="166"/>
      <c r="K92" s="166"/>
      <c r="L92" s="851"/>
      <c r="M92" s="851"/>
      <c r="N92" s="851"/>
      <c r="O92" s="851"/>
      <c r="P92" s="851"/>
      <c r="Q92" s="851"/>
      <c r="R92" s="851"/>
      <c r="S92" s="851"/>
      <c r="T92" s="851"/>
      <c r="U92" s="851"/>
      <c r="V92" s="851"/>
      <c r="W92" s="851"/>
      <c r="X92" s="851"/>
      <c r="Y92" s="166"/>
      <c r="Z92" s="165"/>
      <c r="AA92" s="165"/>
      <c r="AB92" s="165"/>
      <c r="AC92" s="132"/>
      <c r="AD92" s="132"/>
      <c r="AE92" s="132"/>
      <c r="AF92" s="143">
        <v>5</v>
      </c>
    </row>
    <row r="93" spans="1:32" ht="19.5" thickTop="1" thickBot="1">
      <c r="A9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93" s="958"/>
      <c r="C93" s="958"/>
      <c r="D93" s="958"/>
      <c r="E93" s="958"/>
      <c r="F93" s="958"/>
      <c r="G93" s="958"/>
      <c r="H93" s="958"/>
      <c r="I93" s="958"/>
      <c r="J93" s="958"/>
      <c r="K93" s="958"/>
      <c r="L93" s="958"/>
      <c r="M93" s="958"/>
      <c r="N93" s="958"/>
      <c r="O93" s="958"/>
      <c r="P93" s="958"/>
      <c r="Q93" s="958"/>
      <c r="R93" s="958"/>
      <c r="S93" s="958"/>
      <c r="T93" s="958"/>
      <c r="U93" s="958"/>
      <c r="V93" s="958"/>
      <c r="W93" s="958"/>
      <c r="X93" s="958"/>
      <c r="Y93" s="958"/>
      <c r="Z93" s="958"/>
      <c r="AA93" s="958"/>
      <c r="AB93" s="958"/>
      <c r="AC93" s="958"/>
      <c r="AD93" s="958"/>
      <c r="AE93" s="958"/>
      <c r="AF93" s="959"/>
    </row>
    <row r="94" spans="1:32" ht="18" thickTop="1" thickBot="1">
      <c r="A94" s="855" t="s">
        <v>188</v>
      </c>
      <c r="B94" s="856"/>
      <c r="C94" s="856"/>
      <c r="D94" s="856"/>
      <c r="E94" s="856"/>
      <c r="F94" s="856"/>
      <c r="G94" s="856"/>
      <c r="H94" s="857"/>
      <c r="I94" s="864" t="s">
        <v>122</v>
      </c>
      <c r="J94" s="864"/>
      <c r="K94" s="864"/>
      <c r="L94" s="865"/>
      <c r="M94" s="864" t="s">
        <v>123</v>
      </c>
      <c r="N94" s="864"/>
      <c r="O94" s="864"/>
      <c r="P94" s="866"/>
      <c r="Q94" s="867" t="s">
        <v>124</v>
      </c>
      <c r="R94" s="869" t="s">
        <v>125</v>
      </c>
      <c r="S94" s="869" t="s">
        <v>126</v>
      </c>
      <c r="T94" s="869" t="s">
        <v>127</v>
      </c>
      <c r="U94" s="869" t="s">
        <v>128</v>
      </c>
      <c r="V94" s="869" t="s">
        <v>129</v>
      </c>
      <c r="W94" s="928" t="s">
        <v>130</v>
      </c>
      <c r="X94" s="928" t="s">
        <v>131</v>
      </c>
      <c r="Y94" s="869" t="s">
        <v>132</v>
      </c>
      <c r="Z94" s="869" t="s">
        <v>133</v>
      </c>
      <c r="AA94" s="869" t="s">
        <v>134</v>
      </c>
      <c r="AB94" s="926" t="s">
        <v>135</v>
      </c>
      <c r="AC94" s="903" t="s">
        <v>136</v>
      </c>
      <c r="AD94" s="903"/>
      <c r="AE94" s="904"/>
      <c r="AF94" s="905" t="s">
        <v>189</v>
      </c>
    </row>
    <row r="95" spans="1:32" ht="44.1" customHeight="1" thickTop="1" thickBot="1">
      <c r="A95" s="858"/>
      <c r="B95" s="859"/>
      <c r="C95" s="859"/>
      <c r="D95" s="859"/>
      <c r="E95" s="859"/>
      <c r="F95" s="859"/>
      <c r="G95" s="859"/>
      <c r="H95" s="860"/>
      <c r="I95" s="167" t="s">
        <v>190</v>
      </c>
      <c r="J95" s="168" t="s">
        <v>191</v>
      </c>
      <c r="K95" s="168" t="s">
        <v>192</v>
      </c>
      <c r="L95" s="168" t="s">
        <v>193</v>
      </c>
      <c r="M95" s="169" t="s">
        <v>190</v>
      </c>
      <c r="N95" s="168" t="s">
        <v>191</v>
      </c>
      <c r="O95" s="168" t="s">
        <v>192</v>
      </c>
      <c r="P95" s="428" t="s">
        <v>193</v>
      </c>
      <c r="Q95" s="868"/>
      <c r="R95" s="870"/>
      <c r="S95" s="870"/>
      <c r="T95" s="870"/>
      <c r="U95" s="870"/>
      <c r="V95" s="870"/>
      <c r="W95" s="929"/>
      <c r="X95" s="929"/>
      <c r="Y95" s="870"/>
      <c r="Z95" s="870"/>
      <c r="AA95" s="870"/>
      <c r="AB95" s="927"/>
      <c r="AC95" s="128" t="s">
        <v>31</v>
      </c>
      <c r="AD95" s="129" t="s">
        <v>138</v>
      </c>
      <c r="AE95" s="130" t="s">
        <v>194</v>
      </c>
      <c r="AF95" s="906"/>
    </row>
    <row r="96" spans="1:32" ht="32.1" customHeight="1" thickTop="1">
      <c r="A96" s="858"/>
      <c r="B96" s="859"/>
      <c r="C96" s="859"/>
      <c r="D96" s="859"/>
      <c r="E96" s="859"/>
      <c r="F96" s="859"/>
      <c r="G96" s="859"/>
      <c r="H96" s="860"/>
      <c r="I96" s="923"/>
      <c r="J96" s="871"/>
      <c r="K96" s="871"/>
      <c r="L96" s="871"/>
      <c r="M96" s="883">
        <f>لنډيز!J8</f>
        <v>0</v>
      </c>
      <c r="N96" s="883">
        <f>لنډيز!I8</f>
        <v>0</v>
      </c>
      <c r="O96" s="871"/>
      <c r="P96" s="889"/>
      <c r="Q96" s="892" t="str">
        <f>Q8</f>
        <v>هارونخېل</v>
      </c>
      <c r="R96" s="895">
        <f>R8</f>
        <v>1403</v>
      </c>
      <c r="S96" s="871" t="s">
        <v>213</v>
      </c>
      <c r="T96" s="466" t="str">
        <f>'نتايجو جدولونه'!AI71</f>
        <v xml:space="preserve"> ثبت </v>
      </c>
      <c r="U96" s="898">
        <f>'نتايجو جدولونه'!AJ71</f>
        <v>0</v>
      </c>
      <c r="V96" s="886">
        <f>'هر څه دلته وليکئ'!DI15</f>
        <v>0</v>
      </c>
      <c r="W96" s="886"/>
      <c r="X96" s="886"/>
      <c r="Y96" s="895"/>
      <c r="Z96" s="895"/>
      <c r="AA96" s="871"/>
      <c r="AB96" s="874">
        <f>'نتايجو جدولونه'!AK71</f>
        <v>0</v>
      </c>
      <c r="AC96" s="877">
        <f>'نتايجو جدولونه'!AL71</f>
        <v>0</v>
      </c>
      <c r="AD96" s="880">
        <f>'نتايجو جدولونه'!AN71</f>
        <v>0</v>
      </c>
      <c r="AE96" s="900">
        <f>'نتايجو جدولونه'!AR71</f>
        <v>0</v>
      </c>
      <c r="AF96" s="906"/>
    </row>
    <row r="97" spans="1:32" ht="32.1" customHeight="1">
      <c r="A97" s="858"/>
      <c r="B97" s="859"/>
      <c r="C97" s="859"/>
      <c r="D97" s="859"/>
      <c r="E97" s="859"/>
      <c r="F97" s="859"/>
      <c r="G97" s="859"/>
      <c r="H97" s="860"/>
      <c r="I97" s="924"/>
      <c r="J97" s="872"/>
      <c r="K97" s="872"/>
      <c r="L97" s="872"/>
      <c r="M97" s="884"/>
      <c r="N97" s="884"/>
      <c r="O97" s="872"/>
      <c r="P97" s="890"/>
      <c r="Q97" s="893"/>
      <c r="R97" s="896"/>
      <c r="S97" s="872"/>
      <c r="T97" s="467" t="str">
        <f>'نتايجو جدولونه'!AI72</f>
        <v xml:space="preserve">  پاڼه</v>
      </c>
      <c r="U97" s="898"/>
      <c r="V97" s="887"/>
      <c r="W97" s="887"/>
      <c r="X97" s="887"/>
      <c r="Y97" s="896"/>
      <c r="Z97" s="896"/>
      <c r="AA97" s="872"/>
      <c r="AB97" s="875"/>
      <c r="AC97" s="878"/>
      <c r="AD97" s="881"/>
      <c r="AE97" s="901"/>
      <c r="AF97" s="906"/>
    </row>
    <row r="98" spans="1:32" ht="32.1" customHeight="1" thickBot="1">
      <c r="A98" s="861"/>
      <c r="B98" s="862"/>
      <c r="C98" s="862"/>
      <c r="D98" s="862"/>
      <c r="E98" s="862"/>
      <c r="F98" s="862"/>
      <c r="G98" s="862"/>
      <c r="H98" s="863"/>
      <c r="I98" s="925"/>
      <c r="J98" s="873"/>
      <c r="K98" s="873"/>
      <c r="L98" s="873"/>
      <c r="M98" s="885"/>
      <c r="N98" s="885"/>
      <c r="O98" s="873"/>
      <c r="P98" s="891"/>
      <c r="Q98" s="894"/>
      <c r="R98" s="897"/>
      <c r="S98" s="873"/>
      <c r="T98" s="468" t="str">
        <f>'نتايجو جدولونه'!AI74</f>
        <v>جلد</v>
      </c>
      <c r="U98" s="899"/>
      <c r="V98" s="888"/>
      <c r="W98" s="888"/>
      <c r="X98" s="888"/>
      <c r="Y98" s="897"/>
      <c r="Z98" s="897"/>
      <c r="AA98" s="873"/>
      <c r="AB98" s="876"/>
      <c r="AC98" s="879"/>
      <c r="AD98" s="882"/>
      <c r="AE98" s="902"/>
      <c r="AF98" s="907"/>
    </row>
    <row r="99" spans="1:32" ht="3.75" customHeight="1" thickTop="1" thickBot="1">
      <c r="A99" s="170"/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65"/>
      <c r="T99" s="165"/>
      <c r="U99" s="165"/>
      <c r="V99" s="171"/>
      <c r="W99" s="172"/>
      <c r="X99" s="172"/>
      <c r="Y99" s="171"/>
      <c r="Z99" s="171"/>
      <c r="AA99" s="171"/>
      <c r="AB99" s="171"/>
      <c r="AC99" s="131"/>
      <c r="AD99" s="131"/>
      <c r="AE99" s="133"/>
      <c r="AF99" s="908">
        <v>1</v>
      </c>
    </row>
    <row r="100" spans="1:32" ht="18" thickTop="1" thickBot="1">
      <c r="A100" s="930" t="s">
        <v>8</v>
      </c>
      <c r="B100" s="931"/>
      <c r="C100" s="931"/>
      <c r="D100" s="931"/>
      <c r="E100" s="932"/>
      <c r="F100" s="933" t="s">
        <v>9</v>
      </c>
      <c r="G100" s="915" t="s">
        <v>195</v>
      </c>
      <c r="H100" s="915" t="s">
        <v>196</v>
      </c>
      <c r="I100" s="915" t="s">
        <v>146</v>
      </c>
      <c r="J100" s="915" t="s">
        <v>197</v>
      </c>
      <c r="K100" s="915" t="s">
        <v>11</v>
      </c>
      <c r="L100" s="917" t="s">
        <v>198</v>
      </c>
      <c r="M100" s="915" t="s">
        <v>199</v>
      </c>
      <c r="N100" s="915" t="s">
        <v>13</v>
      </c>
      <c r="O100" s="915" t="s">
        <v>200</v>
      </c>
      <c r="P100" s="915" t="s">
        <v>201</v>
      </c>
      <c r="Q100" s="915" t="s">
        <v>202</v>
      </c>
      <c r="R100" s="915" t="s">
        <v>203</v>
      </c>
      <c r="S100" s="915" t="s">
        <v>204</v>
      </c>
      <c r="T100" s="915" t="s">
        <v>205</v>
      </c>
      <c r="U100" s="915" t="s">
        <v>206</v>
      </c>
      <c r="V100" s="915" t="s">
        <v>207</v>
      </c>
      <c r="W100" s="913" t="s">
        <v>55</v>
      </c>
      <c r="X100" s="913" t="s">
        <v>54</v>
      </c>
      <c r="Y100" s="915" t="s">
        <v>53</v>
      </c>
      <c r="Z100" s="917" t="s">
        <v>208</v>
      </c>
      <c r="AA100" s="960" t="s">
        <v>107</v>
      </c>
      <c r="AB100" s="962" t="s">
        <v>209</v>
      </c>
      <c r="AC100" s="911" t="s">
        <v>136</v>
      </c>
      <c r="AD100" s="911"/>
      <c r="AE100" s="912"/>
      <c r="AF100" s="909"/>
    </row>
    <row r="101" spans="1:32" ht="50.45" customHeight="1" thickTop="1" thickBot="1">
      <c r="A101" s="173" t="s">
        <v>27</v>
      </c>
      <c r="B101" s="174" t="s">
        <v>28</v>
      </c>
      <c r="C101" s="174" t="s">
        <v>29</v>
      </c>
      <c r="D101" s="174" t="s">
        <v>30</v>
      </c>
      <c r="E101" s="175" t="s">
        <v>210</v>
      </c>
      <c r="F101" s="934"/>
      <c r="G101" s="916"/>
      <c r="H101" s="916"/>
      <c r="I101" s="916"/>
      <c r="J101" s="916"/>
      <c r="K101" s="916"/>
      <c r="L101" s="918"/>
      <c r="M101" s="916"/>
      <c r="N101" s="916"/>
      <c r="O101" s="916"/>
      <c r="P101" s="916"/>
      <c r="Q101" s="916"/>
      <c r="R101" s="916"/>
      <c r="S101" s="916"/>
      <c r="T101" s="916"/>
      <c r="U101" s="916"/>
      <c r="V101" s="916"/>
      <c r="W101" s="914"/>
      <c r="X101" s="914"/>
      <c r="Y101" s="916"/>
      <c r="Z101" s="918"/>
      <c r="AA101" s="961"/>
      <c r="AB101" s="963"/>
      <c r="AC101" s="134" t="s">
        <v>31</v>
      </c>
      <c r="AD101" s="135" t="s">
        <v>138</v>
      </c>
      <c r="AE101" s="136" t="s">
        <v>194</v>
      </c>
      <c r="AF101" s="909"/>
    </row>
    <row r="102" spans="1:32" ht="36" customHeight="1" thickBot="1">
      <c r="A102" s="469">
        <f>'نتايجو جدولونه'!C71</f>
        <v>0</v>
      </c>
      <c r="B102" s="470">
        <f>'نتايجو جدولونه'!D71</f>
        <v>0</v>
      </c>
      <c r="C102" s="470">
        <f>'نتايجو جدولونه'!E71</f>
        <v>0</v>
      </c>
      <c r="D102" s="470">
        <f>'نتايجو جدولونه'!F71</f>
        <v>0</v>
      </c>
      <c r="E102" s="470">
        <f>'نتايجو جدولونه'!G71</f>
        <v>0</v>
      </c>
      <c r="F102" s="472">
        <f>'نتايجو جدولونه'!H71</f>
        <v>0</v>
      </c>
      <c r="G102" s="473">
        <f>'نتايجو جدولونه'!I71</f>
        <v>0</v>
      </c>
      <c r="H102" s="943">
        <f>'هر څه دلته وليکئ'!AB15</f>
        <v>0</v>
      </c>
      <c r="I102" s="474">
        <f>SUM(J102:AA102)</f>
        <v>0</v>
      </c>
      <c r="J102" s="475">
        <f>'نتايجو جدولونه'!L71</f>
        <v>0</v>
      </c>
      <c r="K102" s="475">
        <f>'نتايجو جدولونه'!M71</f>
        <v>0</v>
      </c>
      <c r="L102" s="475">
        <f>'نتايجو جدولونه'!N71</f>
        <v>0</v>
      </c>
      <c r="M102" s="475">
        <f>'نتايجو جدولونه'!O71</f>
        <v>0</v>
      </c>
      <c r="N102" s="475">
        <f>'نتايجو جدولونه'!P71</f>
        <v>0</v>
      </c>
      <c r="O102" s="475">
        <f>'نتايجو جدولونه'!Q71</f>
        <v>0</v>
      </c>
      <c r="P102" s="475">
        <f>'نتايجو جدولونه'!R71</f>
        <v>0</v>
      </c>
      <c r="Q102" s="475">
        <f>'نتايجو جدولونه'!S71</f>
        <v>0</v>
      </c>
      <c r="R102" s="475">
        <f>'نتايجو جدولونه'!T71</f>
        <v>0</v>
      </c>
      <c r="S102" s="475">
        <f>'نتايجو جدولونه'!U71</f>
        <v>0</v>
      </c>
      <c r="T102" s="475">
        <f>'نتايجو جدولونه'!V71</f>
        <v>0</v>
      </c>
      <c r="U102" s="475">
        <f>'نتايجو جدولونه'!W71</f>
        <v>0</v>
      </c>
      <c r="V102" s="475">
        <f>'نتايجو جدولونه'!X71</f>
        <v>0</v>
      </c>
      <c r="W102" s="475">
        <f>'نتايجو جدولونه'!Y71</f>
        <v>0</v>
      </c>
      <c r="X102" s="475">
        <f>'نتايجو جدولونه'!Z71</f>
        <v>0</v>
      </c>
      <c r="Y102" s="475">
        <f>'نتايجو جدولونه'!AA71</f>
        <v>0</v>
      </c>
      <c r="Z102" s="475">
        <f>'نتايجو جدولونه'!AB71</f>
        <v>0</v>
      </c>
      <c r="AA102" s="498">
        <f>'نتايجو جدولونه'!AC71</f>
        <v>0</v>
      </c>
      <c r="AB102" s="477" t="s">
        <v>211</v>
      </c>
      <c r="AC102" s="946">
        <f>AC96</f>
        <v>0</v>
      </c>
      <c r="AD102" s="949">
        <f>AD96</f>
        <v>0</v>
      </c>
      <c r="AE102" s="952">
        <f>AE96</f>
        <v>0</v>
      </c>
      <c r="AF102" s="909"/>
    </row>
    <row r="103" spans="1:32" ht="36" customHeight="1" thickTop="1" thickBot="1">
      <c r="A103" s="478">
        <f>'نتايجو جدولونه'!C72</f>
        <v>0</v>
      </c>
      <c r="B103" s="479">
        <f>'نتايجو جدولونه'!D72</f>
        <v>0</v>
      </c>
      <c r="C103" s="479">
        <f>'نتايجو جدولونه'!E72</f>
        <v>0</v>
      </c>
      <c r="D103" s="479">
        <f>'نتايجو جدولونه'!F72</f>
        <v>0</v>
      </c>
      <c r="E103" s="479">
        <f>'نتايجو جدولونه'!G72</f>
        <v>0</v>
      </c>
      <c r="F103" s="481">
        <f>'نتايجو جدولونه'!H72</f>
        <v>0</v>
      </c>
      <c r="G103" s="482">
        <f>'نتايجو جدولونه'!I72</f>
        <v>0</v>
      </c>
      <c r="H103" s="944"/>
      <c r="I103" s="483">
        <f>SUM(J103:AA103)</f>
        <v>0</v>
      </c>
      <c r="J103" s="484">
        <f>'نتايجو جدولونه'!L72</f>
        <v>0</v>
      </c>
      <c r="K103" s="484">
        <f>'نتايجو جدولونه'!M72</f>
        <v>0</v>
      </c>
      <c r="L103" s="484">
        <f>'نتايجو جدولونه'!N72</f>
        <v>0</v>
      </c>
      <c r="M103" s="484">
        <f>'نتايجو جدولونه'!O72</f>
        <v>0</v>
      </c>
      <c r="N103" s="484">
        <f>'نتايجو جدولونه'!P72</f>
        <v>0</v>
      </c>
      <c r="O103" s="484">
        <f>'نتايجو جدولونه'!Q72</f>
        <v>0</v>
      </c>
      <c r="P103" s="484">
        <f>'نتايجو جدولونه'!R72</f>
        <v>0</v>
      </c>
      <c r="Q103" s="484">
        <f>'نتايجو جدولونه'!S72</f>
        <v>0</v>
      </c>
      <c r="R103" s="484">
        <f>'نتايجو جدولونه'!T72</f>
        <v>0</v>
      </c>
      <c r="S103" s="484">
        <f>'نتايجو جدولونه'!U72</f>
        <v>0</v>
      </c>
      <c r="T103" s="484">
        <f>'نتايجو جدولونه'!V72</f>
        <v>0</v>
      </c>
      <c r="U103" s="484">
        <f>'نتايجو جدولونه'!W72</f>
        <v>0</v>
      </c>
      <c r="V103" s="484">
        <f>'نتايجو جدولونه'!X72</f>
        <v>0</v>
      </c>
      <c r="W103" s="484">
        <f>'نتايجو جدولونه'!Y72</f>
        <v>0</v>
      </c>
      <c r="X103" s="484">
        <f>'نتايجو جدولونه'!Z72</f>
        <v>0</v>
      </c>
      <c r="Y103" s="484">
        <f>'نتايجو جدولونه'!AA72</f>
        <v>0</v>
      </c>
      <c r="Z103" s="484">
        <f>'نتايجو جدولونه'!AB72</f>
        <v>0</v>
      </c>
      <c r="AA103" s="499">
        <f>'نتايجو جدولونه'!AC72</f>
        <v>0</v>
      </c>
      <c r="AB103" s="486" t="s">
        <v>212</v>
      </c>
      <c r="AC103" s="947"/>
      <c r="AD103" s="950"/>
      <c r="AE103" s="952"/>
      <c r="AF103" s="909"/>
    </row>
    <row r="104" spans="1:32" ht="36" customHeight="1" thickTop="1" thickBot="1">
      <c r="A104" s="497">
        <f>'نتايجو جدولونه'!C75</f>
        <v>0</v>
      </c>
      <c r="B104" s="493">
        <f>'نتايجو جدولونه'!D75</f>
        <v>0</v>
      </c>
      <c r="C104" s="493">
        <f>'نتايجو جدولونه'!E75</f>
        <v>0</v>
      </c>
      <c r="D104" s="493">
        <f>'نتايجو جدولونه'!F75</f>
        <v>0</v>
      </c>
      <c r="E104" s="493">
        <f>'نتايجو جدولونه'!G75</f>
        <v>0</v>
      </c>
      <c r="F104" s="491">
        <f>'نتايجو جدولونه'!H74</f>
        <v>0</v>
      </c>
      <c r="G104" s="492">
        <f>'نتايجو جدولونه'!I74</f>
        <v>0</v>
      </c>
      <c r="H104" s="945"/>
      <c r="I104" s="493">
        <f>SUM(J104:AA104)</f>
        <v>0</v>
      </c>
      <c r="J104" s="500">
        <f>'نتايجو جدولونه'!L75</f>
        <v>0</v>
      </c>
      <c r="K104" s="500">
        <f>'نتايجو جدولونه'!M75</f>
        <v>0</v>
      </c>
      <c r="L104" s="500">
        <f>'نتايجو جدولونه'!N75</f>
        <v>0</v>
      </c>
      <c r="M104" s="500">
        <f>'نتايجو جدولونه'!O75</f>
        <v>0</v>
      </c>
      <c r="N104" s="500">
        <f>'نتايجو جدولونه'!P75</f>
        <v>0</v>
      </c>
      <c r="O104" s="500">
        <f>'نتايجو جدولونه'!Q75</f>
        <v>0</v>
      </c>
      <c r="P104" s="500">
        <f>'نتايجو جدولونه'!R75</f>
        <v>0</v>
      </c>
      <c r="Q104" s="500">
        <f>'نتايجو جدولونه'!S75</f>
        <v>0</v>
      </c>
      <c r="R104" s="500">
        <f>'نتايجو جدولونه'!T75</f>
        <v>0</v>
      </c>
      <c r="S104" s="500">
        <f>'نتايجو جدولونه'!U75</f>
        <v>0</v>
      </c>
      <c r="T104" s="500">
        <f>'نتايجو جدولونه'!V75</f>
        <v>0</v>
      </c>
      <c r="U104" s="500">
        <f>'نتايجو جدولونه'!W75</f>
        <v>0</v>
      </c>
      <c r="V104" s="500">
        <f>'نتايجو جدولونه'!X75</f>
        <v>0</v>
      </c>
      <c r="W104" s="500">
        <f>'نتايجو جدولونه'!Y75</f>
        <v>0</v>
      </c>
      <c r="X104" s="500">
        <f>'نتايجو جدولونه'!Z75</f>
        <v>0</v>
      </c>
      <c r="Y104" s="500">
        <f>'نتايجو جدولونه'!AA75</f>
        <v>0</v>
      </c>
      <c r="Z104" s="500">
        <f>'نتايجو جدولونه'!AB75</f>
        <v>0</v>
      </c>
      <c r="AA104" s="495">
        <f>'نتايجو جدولونه'!AC75</f>
        <v>0</v>
      </c>
      <c r="AB104" s="496" t="s">
        <v>213</v>
      </c>
      <c r="AC104" s="948"/>
      <c r="AD104" s="951"/>
      <c r="AE104" s="953"/>
      <c r="AF104" s="910"/>
    </row>
    <row r="105" spans="1:32">
      <c r="A105" s="176"/>
      <c r="B105" s="954" t="s">
        <v>222</v>
      </c>
      <c r="C105" s="954"/>
      <c r="D105" s="954"/>
      <c r="E105" s="954"/>
      <c r="F105" s="954"/>
      <c r="G105" s="954"/>
      <c r="H105" s="954"/>
      <c r="I105" s="954"/>
      <c r="J105" s="954"/>
      <c r="K105" s="954"/>
      <c r="L105" s="954"/>
      <c r="M105" s="954"/>
      <c r="N105" s="954"/>
      <c r="O105" s="954"/>
      <c r="P105" s="954"/>
      <c r="Q105" s="954"/>
      <c r="R105" s="955">
        <f>AE102</f>
        <v>0</v>
      </c>
      <c r="S105" s="955"/>
      <c r="T105" s="955"/>
      <c r="U105" s="956" t="str">
        <f>U17</f>
        <v>په پورته توګه د(هارونخېلو) ليسې  يو تن ، زده کوونکی محــترم   (</v>
      </c>
      <c r="V105" s="956"/>
      <c r="W105" s="956"/>
      <c r="X105" s="956"/>
      <c r="Y105" s="956"/>
      <c r="Z105" s="956"/>
      <c r="AA105" s="956"/>
      <c r="AB105" s="956"/>
      <c r="AC105" s="956"/>
      <c r="AD105" s="956"/>
      <c r="AE105" s="956"/>
      <c r="AF105" s="137"/>
    </row>
    <row r="106" spans="1:32" ht="13.5" customHeight="1">
      <c r="A106" s="176"/>
      <c r="B106" s="430"/>
      <c r="C106" s="430"/>
      <c r="D106" s="430"/>
      <c r="E106" s="430"/>
      <c r="F106" s="430"/>
      <c r="G106" s="430"/>
      <c r="H106" s="430"/>
      <c r="I106" s="430"/>
      <c r="J106" s="430"/>
      <c r="K106" s="430"/>
      <c r="L106" s="430"/>
      <c r="M106" s="430"/>
      <c r="N106" s="430"/>
      <c r="O106" s="430"/>
      <c r="P106" s="430"/>
      <c r="Q106" s="148"/>
      <c r="R106" s="148"/>
      <c r="S106" s="148"/>
      <c r="T106" s="148"/>
      <c r="U106" s="430"/>
      <c r="V106" s="430"/>
      <c r="W106" s="177"/>
      <c r="X106" s="177"/>
      <c r="Y106" s="430"/>
      <c r="Z106" s="430"/>
      <c r="AA106" s="430"/>
      <c r="AB106" s="430"/>
      <c r="AC106" s="431"/>
      <c r="AD106" s="431"/>
      <c r="AE106" s="431"/>
      <c r="AF106" s="138"/>
    </row>
    <row r="107" spans="1:32" ht="15.75" customHeight="1">
      <c r="A107" s="176"/>
      <c r="B107" s="430"/>
      <c r="C107" s="148"/>
      <c r="D107" s="148"/>
      <c r="E107" s="148"/>
      <c r="F107" s="938" t="s">
        <v>226</v>
      </c>
      <c r="G107" s="938"/>
      <c r="H107" s="938"/>
      <c r="I107" s="938"/>
      <c r="J107" s="938"/>
      <c r="K107" s="148"/>
      <c r="L107" s="938" t="s">
        <v>224</v>
      </c>
      <c r="M107" s="938"/>
      <c r="N107" s="938"/>
      <c r="O107" s="938"/>
      <c r="P107" s="938"/>
      <c r="Q107" s="938"/>
      <c r="R107" s="148"/>
      <c r="S107" s="938" t="s">
        <v>225</v>
      </c>
      <c r="T107" s="938"/>
      <c r="U107" s="938"/>
      <c r="V107" s="938"/>
      <c r="W107" s="938"/>
      <c r="X107" s="938"/>
      <c r="Y107" s="430"/>
      <c r="Z107" s="941" t="s">
        <v>226</v>
      </c>
      <c r="AA107" s="941"/>
      <c r="AB107" s="941"/>
      <c r="AC107" s="941"/>
      <c r="AD107" s="941"/>
      <c r="AE107" s="941"/>
      <c r="AF107" s="138"/>
    </row>
    <row r="108" spans="1:32" ht="15.75" customHeight="1">
      <c r="A108" s="176"/>
      <c r="B108" s="430"/>
      <c r="C108" s="430"/>
      <c r="D108" s="430"/>
      <c r="E108" s="430"/>
      <c r="F108" s="430"/>
      <c r="G108" s="430"/>
      <c r="H108" s="430"/>
      <c r="I108" s="430"/>
      <c r="J108" s="430"/>
      <c r="K108" s="430"/>
      <c r="L108" s="430"/>
      <c r="M108" s="430"/>
      <c r="N108" s="430"/>
      <c r="O108" s="430"/>
      <c r="P108" s="430"/>
      <c r="Q108" s="430"/>
      <c r="R108" s="430"/>
      <c r="S108" s="148"/>
      <c r="T108" s="148"/>
      <c r="U108" s="148"/>
      <c r="V108" s="148"/>
      <c r="W108" s="148"/>
      <c r="X108" s="148"/>
      <c r="Y108" s="430"/>
      <c r="Z108" s="430"/>
      <c r="AA108" s="430"/>
      <c r="AB108" s="430"/>
      <c r="AC108" s="431"/>
      <c r="AD108" s="431"/>
      <c r="AE108" s="431"/>
      <c r="AF108" s="138"/>
    </row>
    <row r="109" spans="1:32" ht="15.75" customHeight="1">
      <c r="A109" s="176"/>
      <c r="B109" s="430"/>
      <c r="C109" s="148"/>
      <c r="D109" s="148"/>
      <c r="E109" s="148"/>
      <c r="F109" s="940" t="s">
        <v>151</v>
      </c>
      <c r="G109" s="940"/>
      <c r="H109" s="940"/>
      <c r="I109" s="940"/>
      <c r="J109" s="940"/>
      <c r="K109" s="148"/>
      <c r="L109" s="939" t="str">
        <f>L21</f>
        <v>دتریزیو او علیشیرو ولسوالۍ دپوهنې آمر:</v>
      </c>
      <c r="M109" s="939"/>
      <c r="N109" s="939"/>
      <c r="O109" s="939"/>
      <c r="P109" s="939"/>
      <c r="Q109" s="939"/>
      <c r="R109" s="148"/>
      <c r="S109" s="937" t="s">
        <v>215</v>
      </c>
      <c r="T109" s="937"/>
      <c r="U109" s="937"/>
      <c r="V109" s="937"/>
      <c r="W109" s="937"/>
      <c r="X109" s="937"/>
      <c r="Y109" s="429"/>
      <c r="Z109" s="942" t="s">
        <v>216</v>
      </c>
      <c r="AA109" s="942"/>
      <c r="AB109" s="942"/>
      <c r="AC109" s="942"/>
      <c r="AD109" s="942"/>
      <c r="AE109" s="942"/>
      <c r="AF109" s="138"/>
    </row>
    <row r="110" spans="1:32" ht="15.75" customHeight="1" thickBot="1">
      <c r="A110" s="935" t="s">
        <v>142</v>
      </c>
      <c r="B110" s="936"/>
      <c r="C110" s="936"/>
      <c r="D110" s="936"/>
      <c r="E110" s="936"/>
      <c r="F110" s="936"/>
      <c r="G110" s="936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9"/>
      <c r="X110" s="179"/>
      <c r="Y110" s="178"/>
      <c r="Z110" s="178"/>
      <c r="AA110" s="178"/>
      <c r="AB110" s="178"/>
      <c r="AC110" s="139"/>
      <c r="AD110" s="139"/>
      <c r="AE110" s="139"/>
      <c r="AF110" s="140"/>
    </row>
    <row r="111" spans="1:32" ht="27" customHeight="1">
      <c r="A111" s="158"/>
      <c r="B111" s="159"/>
      <c r="C111" s="159"/>
      <c r="D111" s="159"/>
      <c r="E111" s="159"/>
      <c r="F111" s="159"/>
      <c r="G111" s="159"/>
      <c r="H111" s="160"/>
      <c r="I111" s="160"/>
      <c r="J111" s="160"/>
      <c r="K111" s="160"/>
      <c r="L11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11" s="849"/>
      <c r="N111" s="849"/>
      <c r="O111" s="849"/>
      <c r="P111" s="849"/>
      <c r="Q111" s="849"/>
      <c r="R111" s="849"/>
      <c r="S111" s="849"/>
      <c r="T111" s="849"/>
      <c r="U111" s="849"/>
      <c r="V111" s="849"/>
      <c r="W111" s="849"/>
      <c r="X111" s="849"/>
      <c r="Y111" s="160"/>
      <c r="Z111" s="159"/>
      <c r="AA111" s="159"/>
      <c r="AB111" s="159"/>
      <c r="AC111" s="145"/>
      <c r="AD111" s="145"/>
      <c r="AE111" s="145"/>
      <c r="AF111" s="146"/>
    </row>
    <row r="112" spans="1:32" ht="27" customHeight="1">
      <c r="A112" s="161"/>
      <c r="B112" s="162"/>
      <c r="C112" s="162"/>
      <c r="D112" s="162"/>
      <c r="E112" s="162"/>
      <c r="F112" s="162"/>
      <c r="G112" s="162"/>
      <c r="H112" s="163"/>
      <c r="I112" s="163"/>
      <c r="J112" s="163"/>
      <c r="K112" s="163"/>
      <c r="L112" s="850"/>
      <c r="M112" s="850"/>
      <c r="N112" s="850"/>
      <c r="O112" s="850"/>
      <c r="P112" s="850"/>
      <c r="Q112" s="850"/>
      <c r="R112" s="850"/>
      <c r="S112" s="850"/>
      <c r="T112" s="850"/>
      <c r="U112" s="850"/>
      <c r="V112" s="850"/>
      <c r="W112" s="850"/>
      <c r="X112" s="850"/>
      <c r="Y112" s="163"/>
      <c r="Z112" s="162"/>
      <c r="AA112" s="162"/>
      <c r="AB112" s="162"/>
      <c r="AC112" s="17"/>
      <c r="AD112" s="17"/>
      <c r="AE112" s="17"/>
      <c r="AF112" s="144"/>
    </row>
    <row r="113" spans="1:32" ht="27" customHeight="1">
      <c r="A113" s="161"/>
      <c r="B113" s="162"/>
      <c r="C113" s="162"/>
      <c r="D113" s="162"/>
      <c r="E113" s="162"/>
      <c r="F113" s="162"/>
      <c r="G113" s="162"/>
      <c r="H113" s="163"/>
      <c r="I113" s="163"/>
      <c r="J113" s="163"/>
      <c r="K113" s="163"/>
      <c r="L113" s="850"/>
      <c r="M113" s="850"/>
      <c r="N113" s="850"/>
      <c r="O113" s="850"/>
      <c r="P113" s="850"/>
      <c r="Q113" s="850"/>
      <c r="R113" s="850"/>
      <c r="S113" s="850"/>
      <c r="T113" s="850"/>
      <c r="U113" s="850"/>
      <c r="V113" s="850"/>
      <c r="W113" s="850"/>
      <c r="X113" s="850"/>
      <c r="Y113" s="163"/>
      <c r="Z113" s="162"/>
      <c r="AA113" s="162"/>
      <c r="AB113" s="162"/>
      <c r="AC113" s="17"/>
      <c r="AD113" s="17"/>
      <c r="AE113" s="17"/>
      <c r="AF113" s="144"/>
    </row>
    <row r="114" spans="1:32" ht="27" customHeight="1" thickBot="1">
      <c r="A114" s="164"/>
      <c r="B114" s="165"/>
      <c r="C114" s="165"/>
      <c r="D114" s="165"/>
      <c r="E114" s="165"/>
      <c r="F114" s="165"/>
      <c r="G114" s="165"/>
      <c r="H114" s="166"/>
      <c r="I114" s="166"/>
      <c r="J114" s="166"/>
      <c r="K114" s="166"/>
      <c r="L114" s="851"/>
      <c r="M114" s="851"/>
      <c r="N114" s="851"/>
      <c r="O114" s="851"/>
      <c r="P114" s="851"/>
      <c r="Q114" s="851"/>
      <c r="R114" s="851"/>
      <c r="S114" s="851"/>
      <c r="T114" s="851"/>
      <c r="U114" s="851"/>
      <c r="V114" s="851"/>
      <c r="W114" s="851"/>
      <c r="X114" s="851"/>
      <c r="Y114" s="166"/>
      <c r="Z114" s="165"/>
      <c r="AA114" s="165"/>
      <c r="AB114" s="165"/>
      <c r="AC114" s="132"/>
      <c r="AD114" s="132"/>
      <c r="AE114" s="132"/>
      <c r="AF114" s="143">
        <v>6</v>
      </c>
    </row>
    <row r="115" spans="1:32" ht="19.5" thickTop="1" thickBot="1">
      <c r="A11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15" s="958"/>
      <c r="C115" s="958"/>
      <c r="D115" s="958"/>
      <c r="E115" s="958"/>
      <c r="F115" s="958"/>
      <c r="G115" s="958"/>
      <c r="H115" s="958"/>
      <c r="I115" s="958"/>
      <c r="J115" s="958"/>
      <c r="K115" s="958"/>
      <c r="L115" s="958"/>
      <c r="M115" s="958"/>
      <c r="N115" s="958"/>
      <c r="O115" s="958"/>
      <c r="P115" s="958"/>
      <c r="Q115" s="958"/>
      <c r="R115" s="958"/>
      <c r="S115" s="958"/>
      <c r="T115" s="958"/>
      <c r="U115" s="958"/>
      <c r="V115" s="958"/>
      <c r="W115" s="958"/>
      <c r="X115" s="958"/>
      <c r="Y115" s="958"/>
      <c r="Z115" s="958"/>
      <c r="AA115" s="958"/>
      <c r="AB115" s="958"/>
      <c r="AC115" s="958"/>
      <c r="AD115" s="958"/>
      <c r="AE115" s="958"/>
      <c r="AF115" s="959"/>
    </row>
    <row r="116" spans="1:32" ht="18" thickTop="1" thickBot="1">
      <c r="A116" s="855" t="s">
        <v>188</v>
      </c>
      <c r="B116" s="856"/>
      <c r="C116" s="856"/>
      <c r="D116" s="856"/>
      <c r="E116" s="856"/>
      <c r="F116" s="856"/>
      <c r="G116" s="856"/>
      <c r="H116" s="857"/>
      <c r="I116" s="864" t="s">
        <v>122</v>
      </c>
      <c r="J116" s="864"/>
      <c r="K116" s="864"/>
      <c r="L116" s="865"/>
      <c r="M116" s="864" t="s">
        <v>123</v>
      </c>
      <c r="N116" s="864"/>
      <c r="O116" s="864"/>
      <c r="P116" s="866"/>
      <c r="Q116" s="867" t="s">
        <v>124</v>
      </c>
      <c r="R116" s="869" t="s">
        <v>125</v>
      </c>
      <c r="S116" s="869" t="s">
        <v>126</v>
      </c>
      <c r="T116" s="869" t="s">
        <v>127</v>
      </c>
      <c r="U116" s="869" t="s">
        <v>128</v>
      </c>
      <c r="V116" s="869" t="s">
        <v>129</v>
      </c>
      <c r="W116" s="928" t="s">
        <v>130</v>
      </c>
      <c r="X116" s="928" t="s">
        <v>131</v>
      </c>
      <c r="Y116" s="869" t="s">
        <v>132</v>
      </c>
      <c r="Z116" s="869" t="s">
        <v>133</v>
      </c>
      <c r="AA116" s="869" t="s">
        <v>134</v>
      </c>
      <c r="AB116" s="926" t="s">
        <v>135</v>
      </c>
      <c r="AC116" s="903" t="s">
        <v>136</v>
      </c>
      <c r="AD116" s="903"/>
      <c r="AE116" s="904"/>
      <c r="AF116" s="905" t="s">
        <v>189</v>
      </c>
    </row>
    <row r="117" spans="1:32" ht="44.1" customHeight="1" thickTop="1" thickBot="1">
      <c r="A117" s="858"/>
      <c r="B117" s="859"/>
      <c r="C117" s="859"/>
      <c r="D117" s="859"/>
      <c r="E117" s="859"/>
      <c r="F117" s="859"/>
      <c r="G117" s="859"/>
      <c r="H117" s="860"/>
      <c r="I117" s="167" t="s">
        <v>190</v>
      </c>
      <c r="J117" s="168" t="s">
        <v>191</v>
      </c>
      <c r="K117" s="168" t="s">
        <v>192</v>
      </c>
      <c r="L117" s="168" t="s">
        <v>193</v>
      </c>
      <c r="M117" s="169" t="s">
        <v>190</v>
      </c>
      <c r="N117" s="168" t="s">
        <v>191</v>
      </c>
      <c r="O117" s="168" t="s">
        <v>192</v>
      </c>
      <c r="P117" s="428" t="s">
        <v>193</v>
      </c>
      <c r="Q117" s="868"/>
      <c r="R117" s="870"/>
      <c r="S117" s="870"/>
      <c r="T117" s="870"/>
      <c r="U117" s="870"/>
      <c r="V117" s="870"/>
      <c r="W117" s="929"/>
      <c r="X117" s="929"/>
      <c r="Y117" s="870"/>
      <c r="Z117" s="870"/>
      <c r="AA117" s="870"/>
      <c r="AB117" s="927"/>
      <c r="AC117" s="128" t="s">
        <v>31</v>
      </c>
      <c r="AD117" s="129" t="s">
        <v>138</v>
      </c>
      <c r="AE117" s="130" t="s">
        <v>194</v>
      </c>
      <c r="AF117" s="906"/>
    </row>
    <row r="118" spans="1:32" ht="32.1" customHeight="1" thickTop="1">
      <c r="A118" s="858"/>
      <c r="B118" s="859"/>
      <c r="C118" s="859"/>
      <c r="D118" s="859"/>
      <c r="E118" s="859"/>
      <c r="F118" s="859"/>
      <c r="G118" s="859"/>
      <c r="H118" s="860"/>
      <c r="I118" s="923"/>
      <c r="J118" s="871"/>
      <c r="K118" s="871"/>
      <c r="L118" s="871"/>
      <c r="M118" s="883">
        <f>لنډيز!J9</f>
        <v>0</v>
      </c>
      <c r="N118" s="883">
        <f>لنډيز!I9</f>
        <v>0</v>
      </c>
      <c r="O118" s="871"/>
      <c r="P118" s="889"/>
      <c r="Q118" s="892" t="str">
        <f>Q8</f>
        <v>هارونخېل</v>
      </c>
      <c r="R118" s="895">
        <f>R8</f>
        <v>1403</v>
      </c>
      <c r="S118" s="871" t="s">
        <v>213</v>
      </c>
      <c r="T118" s="466" t="str">
        <f>'نتايجو جدولونه'!AI80</f>
        <v xml:space="preserve"> ثبت </v>
      </c>
      <c r="U118" s="898">
        <f>'نتايجو جدولونه'!AJ80</f>
        <v>0</v>
      </c>
      <c r="V118" s="886">
        <f>'هر څه دلته وليکئ'!DI16</f>
        <v>0</v>
      </c>
      <c r="W118" s="886"/>
      <c r="X118" s="886"/>
      <c r="Y118" s="895"/>
      <c r="Z118" s="895"/>
      <c r="AA118" s="871"/>
      <c r="AB118" s="874">
        <f>'نتايجو جدولونه'!AK80</f>
        <v>0</v>
      </c>
      <c r="AC118" s="877">
        <f>'نتايجو جدولونه'!AL80</f>
        <v>0</v>
      </c>
      <c r="AD118" s="880">
        <f>'نتايجو جدولونه'!AN80</f>
        <v>0</v>
      </c>
      <c r="AE118" s="900">
        <f>'نتايجو جدولونه'!AR80</f>
        <v>0</v>
      </c>
      <c r="AF118" s="906"/>
    </row>
    <row r="119" spans="1:32" ht="32.1" customHeight="1">
      <c r="A119" s="858"/>
      <c r="B119" s="859"/>
      <c r="C119" s="859"/>
      <c r="D119" s="859"/>
      <c r="E119" s="859"/>
      <c r="F119" s="859"/>
      <c r="G119" s="859"/>
      <c r="H119" s="860"/>
      <c r="I119" s="924"/>
      <c r="J119" s="872"/>
      <c r="K119" s="872"/>
      <c r="L119" s="872"/>
      <c r="M119" s="884"/>
      <c r="N119" s="884"/>
      <c r="O119" s="872"/>
      <c r="P119" s="890"/>
      <c r="Q119" s="893"/>
      <c r="R119" s="896"/>
      <c r="S119" s="872"/>
      <c r="T119" s="467" t="str">
        <f>'نتايجو جدولونه'!AI81</f>
        <v xml:space="preserve">  پاڼه</v>
      </c>
      <c r="U119" s="898"/>
      <c r="V119" s="887"/>
      <c r="W119" s="887"/>
      <c r="X119" s="887"/>
      <c r="Y119" s="896"/>
      <c r="Z119" s="896"/>
      <c r="AA119" s="872"/>
      <c r="AB119" s="875"/>
      <c r="AC119" s="878"/>
      <c r="AD119" s="881"/>
      <c r="AE119" s="901"/>
      <c r="AF119" s="906"/>
    </row>
    <row r="120" spans="1:32" ht="32.1" customHeight="1" thickBot="1">
      <c r="A120" s="861"/>
      <c r="B120" s="862"/>
      <c r="C120" s="862"/>
      <c r="D120" s="862"/>
      <c r="E120" s="862"/>
      <c r="F120" s="862"/>
      <c r="G120" s="862"/>
      <c r="H120" s="863"/>
      <c r="I120" s="925"/>
      <c r="J120" s="873"/>
      <c r="K120" s="873"/>
      <c r="L120" s="873"/>
      <c r="M120" s="885"/>
      <c r="N120" s="885"/>
      <c r="O120" s="873"/>
      <c r="P120" s="891"/>
      <c r="Q120" s="894"/>
      <c r="R120" s="897"/>
      <c r="S120" s="873"/>
      <c r="T120" s="468" t="str">
        <f>'نتايجو جدولونه'!AI83</f>
        <v>جلد</v>
      </c>
      <c r="U120" s="899"/>
      <c r="V120" s="888"/>
      <c r="W120" s="888"/>
      <c r="X120" s="888"/>
      <c r="Y120" s="897"/>
      <c r="Z120" s="897"/>
      <c r="AA120" s="873"/>
      <c r="AB120" s="876"/>
      <c r="AC120" s="879"/>
      <c r="AD120" s="882"/>
      <c r="AE120" s="902"/>
      <c r="AF120" s="907"/>
    </row>
    <row r="121" spans="1:32" ht="3.75" customHeight="1" thickTop="1" thickBot="1">
      <c r="A121" s="170"/>
      <c r="B121" s="171"/>
      <c r="C121" s="171"/>
      <c r="D121" s="171"/>
      <c r="E121" s="171"/>
      <c r="F121" s="171"/>
      <c r="G121" s="171"/>
      <c r="H121" s="171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65"/>
      <c r="T121" s="165"/>
      <c r="U121" s="165"/>
      <c r="V121" s="171"/>
      <c r="W121" s="172"/>
      <c r="X121" s="172"/>
      <c r="Y121" s="171"/>
      <c r="Z121" s="171"/>
      <c r="AA121" s="171"/>
      <c r="AB121" s="171"/>
      <c r="AC121" s="131"/>
      <c r="AD121" s="131"/>
      <c r="AE121" s="133"/>
      <c r="AF121" s="908">
        <v>1</v>
      </c>
    </row>
    <row r="122" spans="1:32" ht="18" thickTop="1" thickBot="1">
      <c r="A122" s="930" t="s">
        <v>8</v>
      </c>
      <c r="B122" s="931"/>
      <c r="C122" s="931"/>
      <c r="D122" s="931"/>
      <c r="E122" s="932"/>
      <c r="F122" s="933" t="s">
        <v>9</v>
      </c>
      <c r="G122" s="915" t="s">
        <v>195</v>
      </c>
      <c r="H122" s="915" t="s">
        <v>196</v>
      </c>
      <c r="I122" s="915" t="s">
        <v>146</v>
      </c>
      <c r="J122" s="915" t="s">
        <v>197</v>
      </c>
      <c r="K122" s="915" t="s">
        <v>11</v>
      </c>
      <c r="L122" s="917" t="s">
        <v>198</v>
      </c>
      <c r="M122" s="915" t="s">
        <v>199</v>
      </c>
      <c r="N122" s="915" t="s">
        <v>13</v>
      </c>
      <c r="O122" s="915" t="s">
        <v>200</v>
      </c>
      <c r="P122" s="915" t="s">
        <v>201</v>
      </c>
      <c r="Q122" s="915" t="s">
        <v>202</v>
      </c>
      <c r="R122" s="915" t="s">
        <v>203</v>
      </c>
      <c r="S122" s="915" t="s">
        <v>204</v>
      </c>
      <c r="T122" s="915" t="s">
        <v>205</v>
      </c>
      <c r="U122" s="915" t="s">
        <v>206</v>
      </c>
      <c r="V122" s="915" t="s">
        <v>207</v>
      </c>
      <c r="W122" s="913" t="s">
        <v>55</v>
      </c>
      <c r="X122" s="913" t="s">
        <v>54</v>
      </c>
      <c r="Y122" s="915" t="s">
        <v>53</v>
      </c>
      <c r="Z122" s="917" t="s">
        <v>208</v>
      </c>
      <c r="AA122" s="960" t="s">
        <v>107</v>
      </c>
      <c r="AB122" s="962" t="s">
        <v>209</v>
      </c>
      <c r="AC122" s="911" t="s">
        <v>136</v>
      </c>
      <c r="AD122" s="911"/>
      <c r="AE122" s="912"/>
      <c r="AF122" s="909"/>
    </row>
    <row r="123" spans="1:32" ht="53.1" customHeight="1" thickTop="1" thickBot="1">
      <c r="A123" s="173" t="s">
        <v>27</v>
      </c>
      <c r="B123" s="174" t="s">
        <v>28</v>
      </c>
      <c r="C123" s="174" t="s">
        <v>29</v>
      </c>
      <c r="D123" s="174" t="s">
        <v>30</v>
      </c>
      <c r="E123" s="180" t="s">
        <v>210</v>
      </c>
      <c r="F123" s="934"/>
      <c r="G123" s="916"/>
      <c r="H123" s="916"/>
      <c r="I123" s="916"/>
      <c r="J123" s="916"/>
      <c r="K123" s="916"/>
      <c r="L123" s="918"/>
      <c r="M123" s="916"/>
      <c r="N123" s="916"/>
      <c r="O123" s="916"/>
      <c r="P123" s="916"/>
      <c r="Q123" s="916"/>
      <c r="R123" s="916"/>
      <c r="S123" s="916"/>
      <c r="T123" s="916"/>
      <c r="U123" s="916"/>
      <c r="V123" s="916"/>
      <c r="W123" s="914"/>
      <c r="X123" s="914"/>
      <c r="Y123" s="916"/>
      <c r="Z123" s="918"/>
      <c r="AA123" s="961"/>
      <c r="AB123" s="963"/>
      <c r="AC123" s="134" t="s">
        <v>31</v>
      </c>
      <c r="AD123" s="135" t="s">
        <v>138</v>
      </c>
      <c r="AE123" s="136" t="s">
        <v>194</v>
      </c>
      <c r="AF123" s="909"/>
    </row>
    <row r="124" spans="1:32" ht="35.1" customHeight="1" thickBot="1">
      <c r="A124" s="469">
        <f>'نتايجو جدولونه'!C80</f>
        <v>0</v>
      </c>
      <c r="B124" s="470">
        <f>'نتايجو جدولونه'!D80</f>
        <v>0</v>
      </c>
      <c r="C124" s="470">
        <f>'نتايجو جدولونه'!E80</f>
        <v>13</v>
      </c>
      <c r="D124" s="470">
        <f>'نتايجو جدولونه'!F80</f>
        <v>175</v>
      </c>
      <c r="E124" s="470">
        <f>'نتايجو جدولونه'!G80</f>
        <v>188</v>
      </c>
      <c r="F124" s="472">
        <f>'نتايجو جدولونه'!H80</f>
        <v>6</v>
      </c>
      <c r="G124" s="473" t="str">
        <f>'نتايجو جدولونه'!I80</f>
        <v>بريالی</v>
      </c>
      <c r="H124" s="943">
        <f>'هر څه دلته وليکئ'!AB16</f>
        <v>0</v>
      </c>
      <c r="I124" s="474">
        <f>SUM(J124:AA124)</f>
        <v>0</v>
      </c>
      <c r="J124" s="475">
        <f>'نتايجو جدولونه'!L80</f>
        <v>0</v>
      </c>
      <c r="K124" s="475">
        <f>'نتايجو جدولونه'!M80</f>
        <v>0</v>
      </c>
      <c r="L124" s="475">
        <f>'نتايجو جدولونه'!N80</f>
        <v>0</v>
      </c>
      <c r="M124" s="475">
        <f>'نتايجو جدولونه'!O80</f>
        <v>0</v>
      </c>
      <c r="N124" s="475">
        <f>'نتايجو جدولونه'!P80</f>
        <v>0</v>
      </c>
      <c r="O124" s="475">
        <f>'نتايجو جدولونه'!Q80</f>
        <v>0</v>
      </c>
      <c r="P124" s="475">
        <f>'نتايجو جدولونه'!R80</f>
        <v>0</v>
      </c>
      <c r="Q124" s="475">
        <f>'نتايجو جدولونه'!S80</f>
        <v>0</v>
      </c>
      <c r="R124" s="475">
        <f>'نتايجو جدولونه'!T80</f>
        <v>0</v>
      </c>
      <c r="S124" s="475">
        <f>'نتايجو جدولونه'!U80</f>
        <v>0</v>
      </c>
      <c r="T124" s="475">
        <f>'نتايجو جدولونه'!V80</f>
        <v>0</v>
      </c>
      <c r="U124" s="475">
        <f>'نتايجو جدولونه'!W80</f>
        <v>0</v>
      </c>
      <c r="V124" s="475">
        <f>'نتايجو جدولونه'!X80</f>
        <v>0</v>
      </c>
      <c r="W124" s="475">
        <f>'نتايجو جدولونه'!Y80</f>
        <v>0</v>
      </c>
      <c r="X124" s="475">
        <f>'نتايجو جدولونه'!Z80</f>
        <v>0</v>
      </c>
      <c r="Y124" s="475">
        <f>'نتايجو جدولونه'!AA80</f>
        <v>0</v>
      </c>
      <c r="Z124" s="475">
        <f>'نتايجو جدولونه'!AB80</f>
        <v>0</v>
      </c>
      <c r="AA124" s="498">
        <f>'نتايجو جدولونه'!AC80</f>
        <v>0</v>
      </c>
      <c r="AB124" s="477" t="s">
        <v>211</v>
      </c>
      <c r="AC124" s="946">
        <f>AC118</f>
        <v>0</v>
      </c>
      <c r="AD124" s="949">
        <f>AD118</f>
        <v>0</v>
      </c>
      <c r="AE124" s="952">
        <f>AE118</f>
        <v>0</v>
      </c>
      <c r="AF124" s="909"/>
    </row>
    <row r="125" spans="1:32" ht="35.1" customHeight="1" thickTop="1" thickBot="1">
      <c r="A125" s="478">
        <f>'نتايجو جدولونه'!C82</f>
        <v>0</v>
      </c>
      <c r="B125" s="479">
        <f>'نتايجو جدولونه'!D82</f>
        <v>0</v>
      </c>
      <c r="C125" s="479">
        <f>'نتايجو جدولونه'!E82</f>
        <v>0</v>
      </c>
      <c r="D125" s="479">
        <f>'نتايجو جدولونه'!F82</f>
        <v>0</v>
      </c>
      <c r="E125" s="479">
        <f>'نتايجو جدولونه'!G82</f>
        <v>0</v>
      </c>
      <c r="F125" s="481">
        <f>'نتايجو جدولونه'!H82</f>
        <v>0</v>
      </c>
      <c r="G125" s="482" t="str">
        <f>'نتايجو جدولونه'!I81</f>
        <v>بريالی</v>
      </c>
      <c r="H125" s="944"/>
      <c r="I125" s="483">
        <f>SUM(J125:AA125)</f>
        <v>0</v>
      </c>
      <c r="J125" s="484">
        <f>'نتايجو جدولونه'!L81</f>
        <v>0</v>
      </c>
      <c r="K125" s="484">
        <f>'نتايجو جدولونه'!M81</f>
        <v>0</v>
      </c>
      <c r="L125" s="484">
        <f>'نتايجو جدولونه'!N81</f>
        <v>0</v>
      </c>
      <c r="M125" s="484">
        <f>'نتايجو جدولونه'!O81</f>
        <v>0</v>
      </c>
      <c r="N125" s="484">
        <f>'نتايجو جدولونه'!P81</f>
        <v>0</v>
      </c>
      <c r="O125" s="484">
        <f>'نتايجو جدولونه'!Q81</f>
        <v>0</v>
      </c>
      <c r="P125" s="484">
        <f>'نتايجو جدولونه'!R81</f>
        <v>0</v>
      </c>
      <c r="Q125" s="484">
        <f>'نتايجو جدولونه'!S81</f>
        <v>0</v>
      </c>
      <c r="R125" s="484">
        <f>'نتايجو جدولونه'!T81</f>
        <v>0</v>
      </c>
      <c r="S125" s="484">
        <f>'نتايجو جدولونه'!U81</f>
        <v>0</v>
      </c>
      <c r="T125" s="484">
        <f>'نتايجو جدولونه'!V81</f>
        <v>0</v>
      </c>
      <c r="U125" s="484">
        <f>'نتايجو جدولونه'!W81</f>
        <v>0</v>
      </c>
      <c r="V125" s="484">
        <f>'نتايجو جدولونه'!X81</f>
        <v>0</v>
      </c>
      <c r="W125" s="484">
        <f>'نتايجو جدولونه'!Y81</f>
        <v>0</v>
      </c>
      <c r="X125" s="484">
        <f>'نتايجو جدولونه'!Z81</f>
        <v>0</v>
      </c>
      <c r="Y125" s="484">
        <f>'نتايجو جدولونه'!AA81</f>
        <v>0</v>
      </c>
      <c r="Z125" s="484">
        <f>'نتايجو جدولونه'!AB81</f>
        <v>0</v>
      </c>
      <c r="AA125" s="499">
        <f>'نتايجو جدولونه'!AC81</f>
        <v>0</v>
      </c>
      <c r="AB125" s="486" t="s">
        <v>212</v>
      </c>
      <c r="AC125" s="947"/>
      <c r="AD125" s="950"/>
      <c r="AE125" s="952"/>
      <c r="AF125" s="909"/>
    </row>
    <row r="126" spans="1:32" ht="35.1" customHeight="1" thickTop="1" thickBot="1">
      <c r="A126" s="497">
        <f>'نتايجو جدولونه'!C84</f>
        <v>0</v>
      </c>
      <c r="B126" s="493">
        <f>'نتايجو جدولونه'!D84</f>
        <v>0</v>
      </c>
      <c r="C126" s="493">
        <f>'نتايجو جدولونه'!E84</f>
        <v>0</v>
      </c>
      <c r="D126" s="493">
        <f>'نتايجو جدولونه'!F84</f>
        <v>0</v>
      </c>
      <c r="E126" s="493">
        <f>'نتايجو جدولونه'!G84</f>
        <v>0</v>
      </c>
      <c r="F126" s="491">
        <f>'نتايجو جدولونه'!H83</f>
        <v>0</v>
      </c>
      <c r="G126" s="492">
        <f>'نتايجو جدولونه'!I83</f>
        <v>0</v>
      </c>
      <c r="H126" s="945"/>
      <c r="I126" s="493">
        <f>SUM(J126:AA126)</f>
        <v>0</v>
      </c>
      <c r="J126" s="500">
        <f>'نتايجو جدولونه'!L84</f>
        <v>0</v>
      </c>
      <c r="K126" s="500">
        <f>'نتايجو جدولونه'!M84</f>
        <v>0</v>
      </c>
      <c r="L126" s="500">
        <f>'نتايجو جدولونه'!N84</f>
        <v>0</v>
      </c>
      <c r="M126" s="500">
        <f>'نتايجو جدولونه'!O84</f>
        <v>0</v>
      </c>
      <c r="N126" s="500">
        <f>'نتايجو جدولونه'!P84</f>
        <v>0</v>
      </c>
      <c r="O126" s="500">
        <f>'نتايجو جدولونه'!Q84</f>
        <v>0</v>
      </c>
      <c r="P126" s="500">
        <f>'نتايجو جدولونه'!R84</f>
        <v>0</v>
      </c>
      <c r="Q126" s="500">
        <f>'نتايجو جدولونه'!S84</f>
        <v>0</v>
      </c>
      <c r="R126" s="500">
        <f>'نتايجو جدولونه'!T84</f>
        <v>0</v>
      </c>
      <c r="S126" s="500">
        <f>'نتايجو جدولونه'!U84</f>
        <v>0</v>
      </c>
      <c r="T126" s="500">
        <f>'نتايجو جدولونه'!V84</f>
        <v>0</v>
      </c>
      <c r="U126" s="500">
        <f>'نتايجو جدولونه'!W84</f>
        <v>0</v>
      </c>
      <c r="V126" s="500">
        <f>'نتايجو جدولونه'!X84</f>
        <v>0</v>
      </c>
      <c r="W126" s="500">
        <f>'نتايجو جدولونه'!Y84</f>
        <v>0</v>
      </c>
      <c r="X126" s="500">
        <f>'نتايجو جدولونه'!Z84</f>
        <v>0</v>
      </c>
      <c r="Y126" s="500">
        <f>'نتايجو جدولونه'!AA84</f>
        <v>0</v>
      </c>
      <c r="Z126" s="500">
        <f>'نتايجو جدولونه'!AB84</f>
        <v>0</v>
      </c>
      <c r="AA126" s="495">
        <f>'نتايجو جدولونه'!AC84</f>
        <v>0</v>
      </c>
      <c r="AB126" s="496" t="s">
        <v>213</v>
      </c>
      <c r="AC126" s="948"/>
      <c r="AD126" s="951"/>
      <c r="AE126" s="953"/>
      <c r="AF126" s="910"/>
    </row>
    <row r="127" spans="1:32">
      <c r="A127" s="176"/>
      <c r="B127" s="954" t="s">
        <v>222</v>
      </c>
      <c r="C127" s="954"/>
      <c r="D127" s="954"/>
      <c r="E127" s="954"/>
      <c r="F127" s="954"/>
      <c r="G127" s="954"/>
      <c r="H127" s="954"/>
      <c r="I127" s="954"/>
      <c r="J127" s="954"/>
      <c r="K127" s="954"/>
      <c r="L127" s="954"/>
      <c r="M127" s="954"/>
      <c r="N127" s="954"/>
      <c r="O127" s="954"/>
      <c r="P127" s="954"/>
      <c r="Q127" s="954"/>
      <c r="R127" s="955">
        <f>AE124</f>
        <v>0</v>
      </c>
      <c r="S127" s="955"/>
      <c r="T127" s="955"/>
      <c r="U127" s="956" t="str">
        <f>U17</f>
        <v>په پورته توګه د(هارونخېلو) ليسې  يو تن ، زده کوونکی محــترم   (</v>
      </c>
      <c r="V127" s="956"/>
      <c r="W127" s="956"/>
      <c r="X127" s="956"/>
      <c r="Y127" s="956"/>
      <c r="Z127" s="956"/>
      <c r="AA127" s="956"/>
      <c r="AB127" s="956"/>
      <c r="AC127" s="956"/>
      <c r="AD127" s="956"/>
      <c r="AE127" s="956"/>
      <c r="AF127" s="137"/>
    </row>
    <row r="128" spans="1:32">
      <c r="A128" s="176"/>
      <c r="B128" s="430"/>
      <c r="C128" s="430"/>
      <c r="D128" s="430"/>
      <c r="E128" s="430"/>
      <c r="F128" s="430"/>
      <c r="G128" s="430"/>
      <c r="H128" s="430"/>
      <c r="I128" s="430"/>
      <c r="J128" s="430"/>
      <c r="K128" s="430"/>
      <c r="L128" s="430"/>
      <c r="M128" s="430"/>
      <c r="N128" s="430"/>
      <c r="O128" s="430"/>
      <c r="P128" s="430"/>
      <c r="Q128" s="148"/>
      <c r="R128" s="148"/>
      <c r="S128" s="148"/>
      <c r="T128" s="148"/>
      <c r="U128" s="430"/>
      <c r="V128" s="430"/>
      <c r="W128" s="177"/>
      <c r="X128" s="177"/>
      <c r="Y128" s="430"/>
      <c r="Z128" s="430"/>
      <c r="AA128" s="430"/>
      <c r="AB128" s="430"/>
      <c r="AC128" s="431"/>
      <c r="AD128" s="431"/>
      <c r="AE128" s="431"/>
      <c r="AF128" s="138"/>
    </row>
    <row r="129" spans="1:32">
      <c r="A129" s="176"/>
      <c r="B129" s="430"/>
      <c r="C129" s="148"/>
      <c r="D129" s="148"/>
      <c r="E129" s="148"/>
      <c r="F129" s="938" t="s">
        <v>226</v>
      </c>
      <c r="G129" s="938"/>
      <c r="H129" s="938"/>
      <c r="I129" s="938"/>
      <c r="J129" s="938"/>
      <c r="K129" s="148"/>
      <c r="L129" s="938" t="s">
        <v>224</v>
      </c>
      <c r="M129" s="938"/>
      <c r="N129" s="938"/>
      <c r="O129" s="938"/>
      <c r="P129" s="938"/>
      <c r="Q129" s="938"/>
      <c r="R129" s="148"/>
      <c r="S129" s="938" t="s">
        <v>225</v>
      </c>
      <c r="T129" s="938"/>
      <c r="U129" s="938"/>
      <c r="V129" s="938"/>
      <c r="W129" s="938"/>
      <c r="X129" s="938"/>
      <c r="Y129" s="430"/>
      <c r="Z129" s="941" t="s">
        <v>226</v>
      </c>
      <c r="AA129" s="941"/>
      <c r="AB129" s="941"/>
      <c r="AC129" s="941"/>
      <c r="AD129" s="941"/>
      <c r="AE129" s="941"/>
      <c r="AF129" s="138"/>
    </row>
    <row r="130" spans="1:32">
      <c r="A130" s="176"/>
      <c r="B130" s="430"/>
      <c r="C130" s="430"/>
      <c r="D130" s="430"/>
      <c r="E130" s="430"/>
      <c r="F130" s="430"/>
      <c r="G130" s="430"/>
      <c r="H130" s="430"/>
      <c r="I130" s="430"/>
      <c r="J130" s="430"/>
      <c r="K130" s="430"/>
      <c r="L130" s="430"/>
      <c r="M130" s="430"/>
      <c r="N130" s="430"/>
      <c r="O130" s="430"/>
      <c r="P130" s="430"/>
      <c r="Q130" s="430"/>
      <c r="R130" s="430"/>
      <c r="S130" s="148"/>
      <c r="T130" s="148"/>
      <c r="U130" s="148"/>
      <c r="V130" s="148"/>
      <c r="W130" s="148"/>
      <c r="X130" s="148"/>
      <c r="Y130" s="430"/>
      <c r="Z130" s="430"/>
      <c r="AA130" s="430"/>
      <c r="AB130" s="430"/>
      <c r="AC130" s="431"/>
      <c r="AD130" s="431"/>
      <c r="AE130" s="431"/>
      <c r="AF130" s="138"/>
    </row>
    <row r="131" spans="1:32">
      <c r="A131" s="176"/>
      <c r="B131" s="430"/>
      <c r="C131" s="148"/>
      <c r="D131" s="148"/>
      <c r="E131" s="148"/>
      <c r="F131" s="940" t="s">
        <v>151</v>
      </c>
      <c r="G131" s="940"/>
      <c r="H131" s="940"/>
      <c r="I131" s="940"/>
      <c r="J131" s="940"/>
      <c r="K131" s="148"/>
      <c r="L131" s="939" t="str">
        <f>L21</f>
        <v>دتریزیو او علیشیرو ولسوالۍ دپوهنې آمر:</v>
      </c>
      <c r="M131" s="939"/>
      <c r="N131" s="939"/>
      <c r="O131" s="939"/>
      <c r="P131" s="939"/>
      <c r="Q131" s="939"/>
      <c r="R131" s="148"/>
      <c r="S131" s="937" t="s">
        <v>215</v>
      </c>
      <c r="T131" s="937"/>
      <c r="U131" s="937"/>
      <c r="V131" s="937"/>
      <c r="W131" s="937"/>
      <c r="X131" s="937"/>
      <c r="Y131" s="429"/>
      <c r="Z131" s="942" t="s">
        <v>216</v>
      </c>
      <c r="AA131" s="942"/>
      <c r="AB131" s="942"/>
      <c r="AC131" s="942"/>
      <c r="AD131" s="942"/>
      <c r="AE131" s="942"/>
      <c r="AF131" s="138"/>
    </row>
    <row r="132" spans="1:32" ht="17.25" thickBot="1">
      <c r="A132" s="935" t="s">
        <v>142</v>
      </c>
      <c r="B132" s="936"/>
      <c r="C132" s="936"/>
      <c r="D132" s="936"/>
      <c r="E132" s="936"/>
      <c r="F132" s="936"/>
      <c r="G132" s="936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9"/>
      <c r="X132" s="179"/>
      <c r="Y132" s="178"/>
      <c r="Z132" s="178"/>
      <c r="AA132" s="178"/>
      <c r="AB132" s="178"/>
      <c r="AC132" s="139"/>
      <c r="AD132" s="139"/>
      <c r="AE132" s="139"/>
      <c r="AF132" s="140"/>
    </row>
    <row r="133" spans="1:32" ht="27" customHeight="1">
      <c r="A133" s="158"/>
      <c r="B133" s="159"/>
      <c r="C133" s="159"/>
      <c r="D133" s="159"/>
      <c r="E133" s="159"/>
      <c r="F133" s="159"/>
      <c r="G133" s="159"/>
      <c r="H133" s="160"/>
      <c r="I133" s="160"/>
      <c r="J133" s="160"/>
      <c r="K133" s="160"/>
      <c r="L13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33" s="849"/>
      <c r="N133" s="849"/>
      <c r="O133" s="849"/>
      <c r="P133" s="849"/>
      <c r="Q133" s="849"/>
      <c r="R133" s="849"/>
      <c r="S133" s="849"/>
      <c r="T133" s="849"/>
      <c r="U133" s="849"/>
      <c r="V133" s="849"/>
      <c r="W133" s="849"/>
      <c r="X133" s="849"/>
      <c r="Y133" s="160"/>
      <c r="Z133" s="159"/>
      <c r="AA133" s="159"/>
      <c r="AB133" s="159"/>
      <c r="AC133" s="145"/>
      <c r="AD133" s="145"/>
      <c r="AE133" s="145"/>
      <c r="AF133" s="146"/>
    </row>
    <row r="134" spans="1:32" ht="27" customHeight="1">
      <c r="A134" s="161"/>
      <c r="B134" s="162"/>
      <c r="C134" s="162"/>
      <c r="D134" s="162"/>
      <c r="E134" s="162"/>
      <c r="F134" s="162"/>
      <c r="G134" s="162"/>
      <c r="H134" s="163"/>
      <c r="I134" s="163"/>
      <c r="J134" s="163"/>
      <c r="K134" s="163"/>
      <c r="L134" s="850"/>
      <c r="M134" s="850"/>
      <c r="N134" s="850"/>
      <c r="O134" s="850"/>
      <c r="P134" s="850"/>
      <c r="Q134" s="850"/>
      <c r="R134" s="850"/>
      <c r="S134" s="850"/>
      <c r="T134" s="850"/>
      <c r="U134" s="850"/>
      <c r="V134" s="850"/>
      <c r="W134" s="850"/>
      <c r="X134" s="850"/>
      <c r="Y134" s="163"/>
      <c r="Z134" s="162"/>
      <c r="AA134" s="162"/>
      <c r="AB134" s="162"/>
      <c r="AC134" s="17"/>
      <c r="AD134" s="17"/>
      <c r="AE134" s="17"/>
      <c r="AF134" s="144"/>
    </row>
    <row r="135" spans="1:32" ht="27" customHeight="1">
      <c r="A135" s="161"/>
      <c r="B135" s="162"/>
      <c r="C135" s="162"/>
      <c r="D135" s="162"/>
      <c r="E135" s="162"/>
      <c r="F135" s="162"/>
      <c r="G135" s="162"/>
      <c r="H135" s="163"/>
      <c r="I135" s="163"/>
      <c r="J135" s="163"/>
      <c r="K135" s="163"/>
      <c r="L135" s="850"/>
      <c r="M135" s="850"/>
      <c r="N135" s="850"/>
      <c r="O135" s="850"/>
      <c r="P135" s="850"/>
      <c r="Q135" s="850"/>
      <c r="R135" s="850"/>
      <c r="S135" s="850"/>
      <c r="T135" s="850"/>
      <c r="U135" s="850"/>
      <c r="V135" s="850"/>
      <c r="W135" s="850"/>
      <c r="X135" s="850"/>
      <c r="Y135" s="163"/>
      <c r="Z135" s="162"/>
      <c r="AA135" s="162"/>
      <c r="AB135" s="162"/>
      <c r="AC135" s="17"/>
      <c r="AD135" s="17"/>
      <c r="AE135" s="17"/>
      <c r="AF135" s="144"/>
    </row>
    <row r="136" spans="1:32" ht="27" customHeight="1" thickBot="1">
      <c r="A136" s="164"/>
      <c r="B136" s="165"/>
      <c r="C136" s="165"/>
      <c r="D136" s="165"/>
      <c r="E136" s="165"/>
      <c r="F136" s="165"/>
      <c r="G136" s="165"/>
      <c r="H136" s="166"/>
      <c r="I136" s="166"/>
      <c r="J136" s="166"/>
      <c r="K136" s="166"/>
      <c r="L136" s="851"/>
      <c r="M136" s="851"/>
      <c r="N136" s="851"/>
      <c r="O136" s="851"/>
      <c r="P136" s="851"/>
      <c r="Q136" s="851"/>
      <c r="R136" s="851"/>
      <c r="S136" s="851"/>
      <c r="T136" s="851"/>
      <c r="U136" s="851"/>
      <c r="V136" s="851"/>
      <c r="W136" s="851"/>
      <c r="X136" s="851"/>
      <c r="Y136" s="166"/>
      <c r="Z136" s="165"/>
      <c r="AA136" s="165"/>
      <c r="AB136" s="165"/>
      <c r="AC136" s="132"/>
      <c r="AD136" s="132"/>
      <c r="AE136" s="132"/>
      <c r="AF136" s="143">
        <v>7</v>
      </c>
    </row>
    <row r="137" spans="1:32" ht="19.5" thickTop="1" thickBot="1">
      <c r="A13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8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9"/>
    </row>
    <row r="138" spans="1:32" ht="18" thickTop="1" thickBot="1">
      <c r="A138" s="855" t="s">
        <v>188</v>
      </c>
      <c r="B138" s="856"/>
      <c r="C138" s="856"/>
      <c r="D138" s="856"/>
      <c r="E138" s="856"/>
      <c r="F138" s="856"/>
      <c r="G138" s="856"/>
      <c r="H138" s="857"/>
      <c r="I138" s="864" t="s">
        <v>122</v>
      </c>
      <c r="J138" s="864"/>
      <c r="K138" s="864"/>
      <c r="L138" s="865"/>
      <c r="M138" s="864" t="s">
        <v>123</v>
      </c>
      <c r="N138" s="864"/>
      <c r="O138" s="864"/>
      <c r="P138" s="866"/>
      <c r="Q138" s="867" t="s">
        <v>124</v>
      </c>
      <c r="R138" s="869" t="s">
        <v>125</v>
      </c>
      <c r="S138" s="869" t="s">
        <v>126</v>
      </c>
      <c r="T138" s="869" t="s">
        <v>127</v>
      </c>
      <c r="U138" s="869" t="s">
        <v>128</v>
      </c>
      <c r="V138" s="869" t="s">
        <v>129</v>
      </c>
      <c r="W138" s="928" t="s">
        <v>130</v>
      </c>
      <c r="X138" s="928" t="s">
        <v>131</v>
      </c>
      <c r="Y138" s="869" t="s">
        <v>132</v>
      </c>
      <c r="Z138" s="869" t="s">
        <v>133</v>
      </c>
      <c r="AA138" s="869" t="s">
        <v>134</v>
      </c>
      <c r="AB138" s="926" t="s">
        <v>135</v>
      </c>
      <c r="AC138" s="903" t="s">
        <v>136</v>
      </c>
      <c r="AD138" s="903"/>
      <c r="AE138" s="904"/>
      <c r="AF138" s="905" t="s">
        <v>189</v>
      </c>
    </row>
    <row r="139" spans="1:32" ht="44.1" customHeight="1" thickTop="1" thickBot="1">
      <c r="A139" s="858"/>
      <c r="B139" s="859"/>
      <c r="C139" s="859"/>
      <c r="D139" s="859"/>
      <c r="E139" s="859"/>
      <c r="F139" s="859"/>
      <c r="G139" s="859"/>
      <c r="H139" s="860"/>
      <c r="I139" s="167" t="s">
        <v>190</v>
      </c>
      <c r="J139" s="168" t="s">
        <v>191</v>
      </c>
      <c r="K139" s="168" t="s">
        <v>192</v>
      </c>
      <c r="L139" s="168" t="s">
        <v>193</v>
      </c>
      <c r="M139" s="169" t="s">
        <v>190</v>
      </c>
      <c r="N139" s="168" t="s">
        <v>191</v>
      </c>
      <c r="O139" s="168" t="s">
        <v>192</v>
      </c>
      <c r="P139" s="428" t="s">
        <v>193</v>
      </c>
      <c r="Q139" s="868"/>
      <c r="R139" s="870"/>
      <c r="S139" s="870"/>
      <c r="T139" s="870"/>
      <c r="U139" s="870"/>
      <c r="V139" s="870"/>
      <c r="W139" s="929"/>
      <c r="X139" s="929"/>
      <c r="Y139" s="870"/>
      <c r="Z139" s="870"/>
      <c r="AA139" s="870"/>
      <c r="AB139" s="927"/>
      <c r="AC139" s="128" t="s">
        <v>31</v>
      </c>
      <c r="AD139" s="129" t="s">
        <v>138</v>
      </c>
      <c r="AE139" s="130" t="s">
        <v>194</v>
      </c>
      <c r="AF139" s="906"/>
    </row>
    <row r="140" spans="1:32" ht="32.1" customHeight="1" thickTop="1">
      <c r="A140" s="858"/>
      <c r="B140" s="859"/>
      <c r="C140" s="859"/>
      <c r="D140" s="859"/>
      <c r="E140" s="859"/>
      <c r="F140" s="859"/>
      <c r="G140" s="859"/>
      <c r="H140" s="860"/>
      <c r="I140" s="923"/>
      <c r="J140" s="871"/>
      <c r="K140" s="871"/>
      <c r="L140" s="871"/>
      <c r="M140" s="883">
        <f>لنډيز!J10</f>
        <v>0</v>
      </c>
      <c r="N140" s="883">
        <f>لنډيز!I10</f>
        <v>0</v>
      </c>
      <c r="O140" s="871"/>
      <c r="P140" s="889"/>
      <c r="Q140" s="892" t="str">
        <f>Q8</f>
        <v>هارونخېل</v>
      </c>
      <c r="R140" s="895">
        <f>R8</f>
        <v>1403</v>
      </c>
      <c r="S140" s="871" t="s">
        <v>213</v>
      </c>
      <c r="T140" s="466" t="str">
        <f>'نتايجو جدولونه'!AI101</f>
        <v xml:space="preserve"> ثبت </v>
      </c>
      <c r="U140" s="898">
        <f>'نتايجو جدولونه'!AJ101</f>
        <v>0</v>
      </c>
      <c r="V140" s="886">
        <f>'هر څه دلته وليکئ'!DI17</f>
        <v>0</v>
      </c>
      <c r="W140" s="886"/>
      <c r="X140" s="886"/>
      <c r="Y140" s="895"/>
      <c r="Z140" s="895"/>
      <c r="AA140" s="871"/>
      <c r="AB140" s="874">
        <f>'نتايجو جدولونه'!AK101</f>
        <v>0</v>
      </c>
      <c r="AC140" s="877">
        <f>'نتايجو جدولونه'!AL101</f>
        <v>0</v>
      </c>
      <c r="AD140" s="880">
        <f>'نتايجو جدولونه'!AN101</f>
        <v>0</v>
      </c>
      <c r="AE140" s="900">
        <f>'نتايجو جدولونه'!AR101</f>
        <v>0</v>
      </c>
      <c r="AF140" s="906"/>
    </row>
    <row r="141" spans="1:32" ht="32.1" customHeight="1">
      <c r="A141" s="858"/>
      <c r="B141" s="859"/>
      <c r="C141" s="859"/>
      <c r="D141" s="859"/>
      <c r="E141" s="859"/>
      <c r="F141" s="859"/>
      <c r="G141" s="859"/>
      <c r="H141" s="860"/>
      <c r="I141" s="924"/>
      <c r="J141" s="872"/>
      <c r="K141" s="872"/>
      <c r="L141" s="872"/>
      <c r="M141" s="884"/>
      <c r="N141" s="884"/>
      <c r="O141" s="872"/>
      <c r="P141" s="890"/>
      <c r="Q141" s="893"/>
      <c r="R141" s="896"/>
      <c r="S141" s="872"/>
      <c r="T141" s="467" t="str">
        <f>'نتايجو جدولونه'!AI102</f>
        <v xml:space="preserve">  پاڼه</v>
      </c>
      <c r="U141" s="898"/>
      <c r="V141" s="887"/>
      <c r="W141" s="887"/>
      <c r="X141" s="887"/>
      <c r="Y141" s="896"/>
      <c r="Z141" s="896"/>
      <c r="AA141" s="872"/>
      <c r="AB141" s="875"/>
      <c r="AC141" s="878"/>
      <c r="AD141" s="881"/>
      <c r="AE141" s="901"/>
      <c r="AF141" s="906"/>
    </row>
    <row r="142" spans="1:32" ht="32.1" customHeight="1" thickBot="1">
      <c r="A142" s="861"/>
      <c r="B142" s="862"/>
      <c r="C142" s="862"/>
      <c r="D142" s="862"/>
      <c r="E142" s="862"/>
      <c r="F142" s="862"/>
      <c r="G142" s="862"/>
      <c r="H142" s="863"/>
      <c r="I142" s="925"/>
      <c r="J142" s="873"/>
      <c r="K142" s="873"/>
      <c r="L142" s="873"/>
      <c r="M142" s="885"/>
      <c r="N142" s="885"/>
      <c r="O142" s="873"/>
      <c r="P142" s="891"/>
      <c r="Q142" s="894"/>
      <c r="R142" s="897"/>
      <c r="S142" s="873"/>
      <c r="T142" s="468" t="str">
        <f>'نتايجو جدولونه'!AI104</f>
        <v>جلد</v>
      </c>
      <c r="U142" s="899"/>
      <c r="V142" s="888"/>
      <c r="W142" s="888"/>
      <c r="X142" s="888"/>
      <c r="Y142" s="897"/>
      <c r="Z142" s="897"/>
      <c r="AA142" s="873"/>
      <c r="AB142" s="876"/>
      <c r="AC142" s="879"/>
      <c r="AD142" s="882"/>
      <c r="AE142" s="902"/>
      <c r="AF142" s="907"/>
    </row>
    <row r="143" spans="1:32" ht="3.75" customHeight="1" thickTop="1" thickBot="1">
      <c r="A143" s="170"/>
      <c r="B143" s="171"/>
      <c r="C143" s="171"/>
      <c r="D143" s="171"/>
      <c r="E143" s="171"/>
      <c r="F143" s="171"/>
      <c r="G143" s="171"/>
      <c r="H143" s="171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65"/>
      <c r="T143" s="165"/>
      <c r="U143" s="165"/>
      <c r="V143" s="171"/>
      <c r="W143" s="172"/>
      <c r="X143" s="172"/>
      <c r="Y143" s="171"/>
      <c r="Z143" s="171"/>
      <c r="AA143" s="171"/>
      <c r="AB143" s="171"/>
      <c r="AC143" s="131"/>
      <c r="AD143" s="131"/>
      <c r="AE143" s="133"/>
      <c r="AF143" s="908">
        <v>1</v>
      </c>
    </row>
    <row r="144" spans="1:32" ht="18" thickTop="1" thickBot="1">
      <c r="A144" s="930" t="s">
        <v>8</v>
      </c>
      <c r="B144" s="931"/>
      <c r="C144" s="931"/>
      <c r="D144" s="931"/>
      <c r="E144" s="932"/>
      <c r="F144" s="933" t="s">
        <v>9</v>
      </c>
      <c r="G144" s="915" t="s">
        <v>195</v>
      </c>
      <c r="H144" s="915" t="s">
        <v>196</v>
      </c>
      <c r="I144" s="915" t="s">
        <v>146</v>
      </c>
      <c r="J144" s="915" t="s">
        <v>197</v>
      </c>
      <c r="K144" s="915" t="s">
        <v>11</v>
      </c>
      <c r="L144" s="917" t="s">
        <v>198</v>
      </c>
      <c r="M144" s="915" t="s">
        <v>199</v>
      </c>
      <c r="N144" s="915" t="s">
        <v>13</v>
      </c>
      <c r="O144" s="915" t="s">
        <v>200</v>
      </c>
      <c r="P144" s="915" t="s">
        <v>201</v>
      </c>
      <c r="Q144" s="915" t="s">
        <v>202</v>
      </c>
      <c r="R144" s="915" t="s">
        <v>203</v>
      </c>
      <c r="S144" s="915" t="s">
        <v>204</v>
      </c>
      <c r="T144" s="915" t="s">
        <v>205</v>
      </c>
      <c r="U144" s="915" t="s">
        <v>206</v>
      </c>
      <c r="V144" s="915" t="s">
        <v>207</v>
      </c>
      <c r="W144" s="913" t="s">
        <v>55</v>
      </c>
      <c r="X144" s="913" t="s">
        <v>54</v>
      </c>
      <c r="Y144" s="915" t="s">
        <v>53</v>
      </c>
      <c r="Z144" s="917" t="s">
        <v>208</v>
      </c>
      <c r="AA144" s="960" t="s">
        <v>107</v>
      </c>
      <c r="AB144" s="962" t="s">
        <v>209</v>
      </c>
      <c r="AC144" s="911" t="s">
        <v>136</v>
      </c>
      <c r="AD144" s="911"/>
      <c r="AE144" s="912"/>
      <c r="AF144" s="909"/>
    </row>
    <row r="145" spans="1:32" ht="49.5" customHeight="1" thickTop="1" thickBot="1">
      <c r="A145" s="173" t="s">
        <v>27</v>
      </c>
      <c r="B145" s="174" t="s">
        <v>28</v>
      </c>
      <c r="C145" s="174" t="s">
        <v>29</v>
      </c>
      <c r="D145" s="174" t="s">
        <v>30</v>
      </c>
      <c r="E145" s="175" t="s">
        <v>210</v>
      </c>
      <c r="F145" s="934"/>
      <c r="G145" s="916"/>
      <c r="H145" s="916"/>
      <c r="I145" s="916"/>
      <c r="J145" s="916"/>
      <c r="K145" s="916"/>
      <c r="L145" s="918"/>
      <c r="M145" s="916"/>
      <c r="N145" s="916"/>
      <c r="O145" s="916"/>
      <c r="P145" s="916"/>
      <c r="Q145" s="916"/>
      <c r="R145" s="916"/>
      <c r="S145" s="916"/>
      <c r="T145" s="916"/>
      <c r="U145" s="916"/>
      <c r="V145" s="916"/>
      <c r="W145" s="914"/>
      <c r="X145" s="914"/>
      <c r="Y145" s="916"/>
      <c r="Z145" s="918"/>
      <c r="AA145" s="961"/>
      <c r="AB145" s="963"/>
      <c r="AC145" s="134" t="s">
        <v>31</v>
      </c>
      <c r="AD145" s="135" t="s">
        <v>138</v>
      </c>
      <c r="AE145" s="136" t="s">
        <v>194</v>
      </c>
      <c r="AF145" s="909"/>
    </row>
    <row r="146" spans="1:32" ht="36" customHeight="1" thickBot="1">
      <c r="A146" s="469">
        <f>'نتايجو جدولونه'!C101</f>
        <v>0</v>
      </c>
      <c r="B146" s="470">
        <f>'نتايجو جدولونه'!D101</f>
        <v>0</v>
      </c>
      <c r="C146" s="470">
        <f>'نتايجو جدولونه'!E101</f>
        <v>0</v>
      </c>
      <c r="D146" s="470">
        <f>'نتايجو جدولونه'!F101</f>
        <v>0</v>
      </c>
      <c r="E146" s="470">
        <f>'نتايجو جدولونه'!G101</f>
        <v>0</v>
      </c>
      <c r="F146" s="472">
        <f>'نتايجو جدولونه'!H101</f>
        <v>0</v>
      </c>
      <c r="G146" s="501">
        <f>'نتايجو جدولونه'!I101</f>
        <v>0</v>
      </c>
      <c r="H146" s="943">
        <f>'هر څه دلته وليکئ'!AB17</f>
        <v>0</v>
      </c>
      <c r="I146" s="474">
        <f>SUM(J146:AA146)</f>
        <v>0</v>
      </c>
      <c r="J146" s="475">
        <f>'نتايجو جدولونه'!L101</f>
        <v>0</v>
      </c>
      <c r="K146" s="475">
        <f>'نتايجو جدولونه'!M101</f>
        <v>0</v>
      </c>
      <c r="L146" s="475">
        <f>'نتايجو جدولونه'!N101</f>
        <v>0</v>
      </c>
      <c r="M146" s="475">
        <f>'نتايجو جدولونه'!O101</f>
        <v>0</v>
      </c>
      <c r="N146" s="475">
        <f>'نتايجو جدولونه'!P101</f>
        <v>0</v>
      </c>
      <c r="O146" s="475">
        <f>'نتايجو جدولونه'!Q101</f>
        <v>0</v>
      </c>
      <c r="P146" s="475">
        <f>'نتايجو جدولونه'!R101</f>
        <v>0</v>
      </c>
      <c r="Q146" s="475">
        <f>'نتايجو جدولونه'!S101</f>
        <v>0</v>
      </c>
      <c r="R146" s="475">
        <f>'نتايجو جدولونه'!T101</f>
        <v>0</v>
      </c>
      <c r="S146" s="475">
        <f>'نتايجو جدولونه'!U101</f>
        <v>0</v>
      </c>
      <c r="T146" s="475">
        <f>'نتايجو جدولونه'!V101</f>
        <v>0</v>
      </c>
      <c r="U146" s="475">
        <f>'نتايجو جدولونه'!W101</f>
        <v>0</v>
      </c>
      <c r="V146" s="475">
        <f>'نتايجو جدولونه'!X101</f>
        <v>0</v>
      </c>
      <c r="W146" s="475">
        <f>'نتايجو جدولونه'!Y101</f>
        <v>0</v>
      </c>
      <c r="X146" s="475">
        <f>'نتايجو جدولونه'!Z101</f>
        <v>0</v>
      </c>
      <c r="Y146" s="475">
        <f>'نتايجو جدولونه'!AA101</f>
        <v>0</v>
      </c>
      <c r="Z146" s="475">
        <f>'نتايجو جدولونه'!AB101</f>
        <v>0</v>
      </c>
      <c r="AA146" s="498">
        <f>'نتايجو جدولونه'!AC101</f>
        <v>0</v>
      </c>
      <c r="AB146" s="477" t="s">
        <v>211</v>
      </c>
      <c r="AC146" s="946">
        <f>AC140</f>
        <v>0</v>
      </c>
      <c r="AD146" s="949">
        <f>AD140</f>
        <v>0</v>
      </c>
      <c r="AE146" s="952">
        <f>AE140</f>
        <v>0</v>
      </c>
      <c r="AF146" s="909"/>
    </row>
    <row r="147" spans="1:32" ht="36" customHeight="1" thickTop="1" thickBot="1">
      <c r="A147" s="478">
        <f>'نتايجو جدولونه'!C102</f>
        <v>0</v>
      </c>
      <c r="B147" s="479">
        <f>'نتايجو جدولونه'!D102</f>
        <v>0</v>
      </c>
      <c r="C147" s="479">
        <f>'نتايجو جدولونه'!E102</f>
        <v>0</v>
      </c>
      <c r="D147" s="479">
        <f>'نتايجو جدولونه'!F102</f>
        <v>0</v>
      </c>
      <c r="E147" s="479">
        <f>'نتايجو جدولونه'!G102</f>
        <v>0</v>
      </c>
      <c r="F147" s="481">
        <f>'نتايجو جدولونه'!H102</f>
        <v>0</v>
      </c>
      <c r="G147" s="502">
        <f>'نتايجو جدولونه'!I102</f>
        <v>0</v>
      </c>
      <c r="H147" s="944"/>
      <c r="I147" s="483">
        <f>SUM(J147:AA147)</f>
        <v>0</v>
      </c>
      <c r="J147" s="484">
        <f>'نتايجو جدولونه'!L102</f>
        <v>0</v>
      </c>
      <c r="K147" s="484">
        <f>'نتايجو جدولونه'!M102</f>
        <v>0</v>
      </c>
      <c r="L147" s="484">
        <f>'نتايجو جدولونه'!N102</f>
        <v>0</v>
      </c>
      <c r="M147" s="484">
        <f>'نتايجو جدولونه'!O102</f>
        <v>0</v>
      </c>
      <c r="N147" s="484">
        <f>'نتايجو جدولونه'!P102</f>
        <v>0</v>
      </c>
      <c r="O147" s="484">
        <f>'نتايجو جدولونه'!Q102</f>
        <v>0</v>
      </c>
      <c r="P147" s="484">
        <f>'نتايجو جدولونه'!R102</f>
        <v>0</v>
      </c>
      <c r="Q147" s="484">
        <f>'نتايجو جدولونه'!S102</f>
        <v>0</v>
      </c>
      <c r="R147" s="484">
        <f>'نتايجو جدولونه'!T102</f>
        <v>0</v>
      </c>
      <c r="S147" s="484">
        <f>'نتايجو جدولونه'!U102</f>
        <v>0</v>
      </c>
      <c r="T147" s="484">
        <f>'نتايجو جدولونه'!V102</f>
        <v>0</v>
      </c>
      <c r="U147" s="484">
        <f>'نتايجو جدولونه'!W102</f>
        <v>0</v>
      </c>
      <c r="V147" s="484">
        <f>'نتايجو جدولونه'!X102</f>
        <v>0</v>
      </c>
      <c r="W147" s="484">
        <f>'نتايجو جدولونه'!Y102</f>
        <v>0</v>
      </c>
      <c r="X147" s="484">
        <f>'نتايجو جدولونه'!Z102</f>
        <v>0</v>
      </c>
      <c r="Y147" s="484">
        <f>'نتايجو جدولونه'!AA102</f>
        <v>0</v>
      </c>
      <c r="Z147" s="484">
        <f>'نتايجو جدولونه'!AB102</f>
        <v>0</v>
      </c>
      <c r="AA147" s="499">
        <f>'نتايجو جدولونه'!AC102</f>
        <v>0</v>
      </c>
      <c r="AB147" s="486" t="s">
        <v>212</v>
      </c>
      <c r="AC147" s="947"/>
      <c r="AD147" s="950"/>
      <c r="AE147" s="952"/>
      <c r="AF147" s="909"/>
    </row>
    <row r="148" spans="1:32" ht="36" customHeight="1" thickTop="1" thickBot="1">
      <c r="A148" s="497">
        <f>'نتايجو جدولونه'!C105</f>
        <v>0</v>
      </c>
      <c r="B148" s="493">
        <f>'نتايجو جدولونه'!D105</f>
        <v>0</v>
      </c>
      <c r="C148" s="493">
        <f>'نتايجو جدولونه'!E105</f>
        <v>0</v>
      </c>
      <c r="D148" s="493">
        <f>'نتايجو جدولونه'!F105</f>
        <v>0</v>
      </c>
      <c r="E148" s="493">
        <f>'نتايجو جدولونه'!G105</f>
        <v>0</v>
      </c>
      <c r="F148" s="491">
        <f>'نتايجو جدولونه'!H104</f>
        <v>0</v>
      </c>
      <c r="G148" s="503">
        <f>'نتايجو جدولونه'!I104</f>
        <v>0</v>
      </c>
      <c r="H148" s="945"/>
      <c r="I148" s="493">
        <f>SUM(J148:AA148)</f>
        <v>0</v>
      </c>
      <c r="J148" s="500">
        <f>'نتايجو جدولونه'!L105</f>
        <v>0</v>
      </c>
      <c r="K148" s="500">
        <f>'نتايجو جدولونه'!M105</f>
        <v>0</v>
      </c>
      <c r="L148" s="500">
        <f>'نتايجو جدولونه'!N105</f>
        <v>0</v>
      </c>
      <c r="M148" s="500">
        <f>'نتايجو جدولونه'!O105</f>
        <v>0</v>
      </c>
      <c r="N148" s="500">
        <f>'نتايجو جدولونه'!P105</f>
        <v>0</v>
      </c>
      <c r="O148" s="500">
        <f>'نتايجو جدولونه'!Q105</f>
        <v>0</v>
      </c>
      <c r="P148" s="500">
        <f>'نتايجو جدولونه'!R105</f>
        <v>0</v>
      </c>
      <c r="Q148" s="500">
        <f>'نتايجو جدولونه'!S105</f>
        <v>0</v>
      </c>
      <c r="R148" s="500">
        <f>'نتايجو جدولونه'!T105</f>
        <v>0</v>
      </c>
      <c r="S148" s="500">
        <f>'نتايجو جدولونه'!U105</f>
        <v>0</v>
      </c>
      <c r="T148" s="500">
        <f>'نتايجو جدولونه'!V105</f>
        <v>0</v>
      </c>
      <c r="U148" s="500">
        <f>'نتايجو جدولونه'!W105</f>
        <v>0</v>
      </c>
      <c r="V148" s="500">
        <f>'نتايجو جدولونه'!X105</f>
        <v>0</v>
      </c>
      <c r="W148" s="500">
        <f>'نتايجو جدولونه'!Y105</f>
        <v>0</v>
      </c>
      <c r="X148" s="500">
        <f>'نتايجو جدولونه'!Z105</f>
        <v>0</v>
      </c>
      <c r="Y148" s="500">
        <f>'نتايجو جدولونه'!AA105</f>
        <v>0</v>
      </c>
      <c r="Z148" s="500">
        <f>'نتايجو جدولونه'!AB105</f>
        <v>0</v>
      </c>
      <c r="AA148" s="495">
        <f>'نتايجو جدولونه'!AC105</f>
        <v>0</v>
      </c>
      <c r="AB148" s="496" t="s">
        <v>213</v>
      </c>
      <c r="AC148" s="948"/>
      <c r="AD148" s="951"/>
      <c r="AE148" s="953"/>
      <c r="AF148" s="910"/>
    </row>
    <row r="149" spans="1:32">
      <c r="A149" s="176"/>
      <c r="B149" s="954" t="s">
        <v>222</v>
      </c>
      <c r="C149" s="954"/>
      <c r="D149" s="954"/>
      <c r="E149" s="954"/>
      <c r="F149" s="954"/>
      <c r="G149" s="954"/>
      <c r="H149" s="954"/>
      <c r="I149" s="954"/>
      <c r="J149" s="954"/>
      <c r="K149" s="954"/>
      <c r="L149" s="954"/>
      <c r="M149" s="954"/>
      <c r="N149" s="954"/>
      <c r="O149" s="954"/>
      <c r="P149" s="954"/>
      <c r="Q149" s="954"/>
      <c r="R149" s="955">
        <f>AE146</f>
        <v>0</v>
      </c>
      <c r="S149" s="955"/>
      <c r="T149" s="955"/>
      <c r="U149" s="956" t="str">
        <f>U17</f>
        <v>په پورته توګه د(هارونخېلو) ليسې  يو تن ، زده کوونکی محــترم   (</v>
      </c>
      <c r="V149" s="956"/>
      <c r="W149" s="956"/>
      <c r="X149" s="956"/>
      <c r="Y149" s="956"/>
      <c r="Z149" s="956"/>
      <c r="AA149" s="956"/>
      <c r="AB149" s="956"/>
      <c r="AC149" s="956"/>
      <c r="AD149" s="956"/>
      <c r="AE149" s="956"/>
      <c r="AF149" s="137"/>
    </row>
    <row r="150" spans="1:32">
      <c r="A150" s="176"/>
      <c r="B150" s="430"/>
      <c r="C150" s="430"/>
      <c r="D150" s="430"/>
      <c r="E150" s="430"/>
      <c r="F150" s="430"/>
      <c r="G150" s="430"/>
      <c r="H150" s="430"/>
      <c r="I150" s="430"/>
      <c r="J150" s="430"/>
      <c r="K150" s="430"/>
      <c r="L150" s="430"/>
      <c r="M150" s="430"/>
      <c r="N150" s="430"/>
      <c r="O150" s="430"/>
      <c r="P150" s="430"/>
      <c r="Q150" s="148"/>
      <c r="R150" s="148"/>
      <c r="S150" s="148"/>
      <c r="T150" s="148"/>
      <c r="U150" s="430"/>
      <c r="V150" s="430"/>
      <c r="W150" s="177"/>
      <c r="X150" s="177"/>
      <c r="Y150" s="430"/>
      <c r="Z150" s="430"/>
      <c r="AA150" s="430"/>
      <c r="AB150" s="430"/>
      <c r="AC150" s="431"/>
      <c r="AD150" s="431"/>
      <c r="AE150" s="431"/>
      <c r="AF150" s="138"/>
    </row>
    <row r="151" spans="1:32">
      <c r="A151" s="176"/>
      <c r="B151" s="430"/>
      <c r="C151" s="148"/>
      <c r="D151" s="148"/>
      <c r="E151" s="148"/>
      <c r="F151" s="938" t="s">
        <v>226</v>
      </c>
      <c r="G151" s="938"/>
      <c r="H151" s="938"/>
      <c r="I151" s="938"/>
      <c r="J151" s="938"/>
      <c r="K151" s="148"/>
      <c r="L151" s="938" t="s">
        <v>224</v>
      </c>
      <c r="M151" s="938"/>
      <c r="N151" s="938"/>
      <c r="O151" s="938"/>
      <c r="P151" s="938"/>
      <c r="Q151" s="938"/>
      <c r="R151" s="148"/>
      <c r="S151" s="938" t="s">
        <v>225</v>
      </c>
      <c r="T151" s="938"/>
      <c r="U151" s="938"/>
      <c r="V151" s="938"/>
      <c r="W151" s="938"/>
      <c r="X151" s="938"/>
      <c r="Y151" s="430"/>
      <c r="Z151" s="941" t="s">
        <v>226</v>
      </c>
      <c r="AA151" s="941"/>
      <c r="AB151" s="941"/>
      <c r="AC151" s="941"/>
      <c r="AD151" s="941"/>
      <c r="AE151" s="941"/>
      <c r="AF151" s="138"/>
    </row>
    <row r="152" spans="1:32">
      <c r="A152" s="176"/>
      <c r="B152" s="430"/>
      <c r="C152" s="430"/>
      <c r="D152" s="430"/>
      <c r="E152" s="430"/>
      <c r="F152" s="430"/>
      <c r="G152" s="430"/>
      <c r="H152" s="430"/>
      <c r="I152" s="430"/>
      <c r="J152" s="430"/>
      <c r="K152" s="430"/>
      <c r="L152" s="430"/>
      <c r="M152" s="430"/>
      <c r="N152" s="430"/>
      <c r="O152" s="430"/>
      <c r="P152" s="430"/>
      <c r="Q152" s="430"/>
      <c r="R152" s="430"/>
      <c r="S152" s="148"/>
      <c r="T152" s="148"/>
      <c r="U152" s="148"/>
      <c r="V152" s="148"/>
      <c r="W152" s="148"/>
      <c r="X152" s="148"/>
      <c r="Y152" s="430"/>
      <c r="Z152" s="430"/>
      <c r="AA152" s="430"/>
      <c r="AB152" s="430"/>
      <c r="AC152" s="431"/>
      <c r="AD152" s="431"/>
      <c r="AE152" s="431"/>
      <c r="AF152" s="138"/>
    </row>
    <row r="153" spans="1:32">
      <c r="A153" s="176"/>
      <c r="B153" s="430"/>
      <c r="C153" s="148"/>
      <c r="D153" s="148"/>
      <c r="E153" s="148"/>
      <c r="F153" s="940" t="s">
        <v>151</v>
      </c>
      <c r="G153" s="940"/>
      <c r="H153" s="940"/>
      <c r="I153" s="940"/>
      <c r="J153" s="940"/>
      <c r="K153" s="148"/>
      <c r="L153" s="939" t="str">
        <f>L21</f>
        <v>دتریزیو او علیشیرو ولسوالۍ دپوهنې آمر:</v>
      </c>
      <c r="M153" s="939"/>
      <c r="N153" s="939"/>
      <c r="O153" s="939"/>
      <c r="P153" s="939"/>
      <c r="Q153" s="939"/>
      <c r="R153" s="148"/>
      <c r="S153" s="937" t="s">
        <v>215</v>
      </c>
      <c r="T153" s="937"/>
      <c r="U153" s="937"/>
      <c r="V153" s="937"/>
      <c r="W153" s="937"/>
      <c r="X153" s="937"/>
      <c r="Y153" s="429"/>
      <c r="Z153" s="942" t="s">
        <v>216</v>
      </c>
      <c r="AA153" s="942"/>
      <c r="AB153" s="942"/>
      <c r="AC153" s="942"/>
      <c r="AD153" s="942"/>
      <c r="AE153" s="942"/>
      <c r="AF153" s="138"/>
    </row>
    <row r="154" spans="1:32" ht="17.25" thickBot="1">
      <c r="A154" s="935" t="s">
        <v>142</v>
      </c>
      <c r="B154" s="936"/>
      <c r="C154" s="936"/>
      <c r="D154" s="936"/>
      <c r="E154" s="936"/>
      <c r="F154" s="936"/>
      <c r="G154" s="936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9"/>
      <c r="X154" s="179"/>
      <c r="Y154" s="178"/>
      <c r="Z154" s="178"/>
      <c r="AA154" s="178"/>
      <c r="AB154" s="178"/>
      <c r="AC154" s="139"/>
      <c r="AD154" s="139"/>
      <c r="AE154" s="139"/>
      <c r="AF154" s="140"/>
    </row>
    <row r="155" spans="1:32" ht="27" customHeight="1">
      <c r="A155" s="158"/>
      <c r="B155" s="159"/>
      <c r="C155" s="159"/>
      <c r="D155" s="159"/>
      <c r="E155" s="159"/>
      <c r="F155" s="159"/>
      <c r="G155" s="159"/>
      <c r="H155" s="160"/>
      <c r="I155" s="160"/>
      <c r="J155" s="160"/>
      <c r="K155" s="160"/>
      <c r="L15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55" s="849"/>
      <c r="N155" s="849"/>
      <c r="O155" s="849"/>
      <c r="P155" s="849"/>
      <c r="Q155" s="849"/>
      <c r="R155" s="849"/>
      <c r="S155" s="849"/>
      <c r="T155" s="849"/>
      <c r="U155" s="849"/>
      <c r="V155" s="849"/>
      <c r="W155" s="849"/>
      <c r="X155" s="849"/>
      <c r="Y155" s="160"/>
      <c r="Z155" s="159"/>
      <c r="AA155" s="159"/>
      <c r="AB155" s="159"/>
      <c r="AC155" s="145"/>
      <c r="AD155" s="145"/>
      <c r="AE155" s="145"/>
      <c r="AF155" s="146"/>
    </row>
    <row r="156" spans="1:32" ht="27" customHeight="1">
      <c r="A156" s="161"/>
      <c r="B156" s="162"/>
      <c r="C156" s="162"/>
      <c r="D156" s="162"/>
      <c r="E156" s="162"/>
      <c r="F156" s="162"/>
      <c r="G156" s="162"/>
      <c r="H156" s="163"/>
      <c r="I156" s="163"/>
      <c r="J156" s="163"/>
      <c r="K156" s="163"/>
      <c r="L156" s="850"/>
      <c r="M156" s="850"/>
      <c r="N156" s="850"/>
      <c r="O156" s="850"/>
      <c r="P156" s="850"/>
      <c r="Q156" s="850"/>
      <c r="R156" s="850"/>
      <c r="S156" s="850"/>
      <c r="T156" s="850"/>
      <c r="U156" s="850"/>
      <c r="V156" s="850"/>
      <c r="W156" s="850"/>
      <c r="X156" s="850"/>
      <c r="Y156" s="163"/>
      <c r="Z156" s="162"/>
      <c r="AA156" s="162"/>
      <c r="AB156" s="162"/>
      <c r="AC156" s="17"/>
      <c r="AD156" s="17"/>
      <c r="AE156" s="17"/>
      <c r="AF156" s="144"/>
    </row>
    <row r="157" spans="1:32" ht="27" customHeight="1">
      <c r="A157" s="161"/>
      <c r="B157" s="162"/>
      <c r="C157" s="162"/>
      <c r="D157" s="162"/>
      <c r="E157" s="162"/>
      <c r="F157" s="162"/>
      <c r="G157" s="162"/>
      <c r="H157" s="163"/>
      <c r="I157" s="163"/>
      <c r="J157" s="163"/>
      <c r="K157" s="163"/>
      <c r="L157" s="850"/>
      <c r="M157" s="850"/>
      <c r="N157" s="850"/>
      <c r="O157" s="850"/>
      <c r="P157" s="850"/>
      <c r="Q157" s="850"/>
      <c r="R157" s="850"/>
      <c r="S157" s="850"/>
      <c r="T157" s="850"/>
      <c r="U157" s="850"/>
      <c r="V157" s="850"/>
      <c r="W157" s="850"/>
      <c r="X157" s="850"/>
      <c r="Y157" s="163"/>
      <c r="Z157" s="162"/>
      <c r="AA157" s="162"/>
      <c r="AB157" s="162"/>
      <c r="AC157" s="17"/>
      <c r="AD157" s="17"/>
      <c r="AE157" s="17"/>
      <c r="AF157" s="144"/>
    </row>
    <row r="158" spans="1:32" ht="27" customHeight="1" thickBot="1">
      <c r="A158" s="164"/>
      <c r="B158" s="165"/>
      <c r="C158" s="165"/>
      <c r="D158" s="165"/>
      <c r="E158" s="165"/>
      <c r="F158" s="165"/>
      <c r="G158" s="165"/>
      <c r="H158" s="166"/>
      <c r="I158" s="166"/>
      <c r="J158" s="166"/>
      <c r="K158" s="166"/>
      <c r="L158" s="851"/>
      <c r="M158" s="851"/>
      <c r="N158" s="851"/>
      <c r="O158" s="851"/>
      <c r="P158" s="851"/>
      <c r="Q158" s="851"/>
      <c r="R158" s="851"/>
      <c r="S158" s="851"/>
      <c r="T158" s="851"/>
      <c r="U158" s="851"/>
      <c r="V158" s="851"/>
      <c r="W158" s="851"/>
      <c r="X158" s="851"/>
      <c r="Y158" s="166"/>
      <c r="Z158" s="165"/>
      <c r="AA158" s="165"/>
      <c r="AB158" s="165"/>
      <c r="AC158" s="132"/>
      <c r="AD158" s="132"/>
      <c r="AE158" s="132"/>
      <c r="AF158" s="143">
        <v>8</v>
      </c>
    </row>
    <row r="159" spans="1:32" ht="19.5" thickTop="1" thickBot="1">
      <c r="A15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59" s="958"/>
      <c r="C159" s="958"/>
      <c r="D159" s="958"/>
      <c r="E159" s="958"/>
      <c r="F159" s="958"/>
      <c r="G159" s="958"/>
      <c r="H159" s="958"/>
      <c r="I159" s="958"/>
      <c r="J159" s="958"/>
      <c r="K159" s="958"/>
      <c r="L159" s="958"/>
      <c r="M159" s="958"/>
      <c r="N159" s="958"/>
      <c r="O159" s="958"/>
      <c r="P159" s="958"/>
      <c r="Q159" s="958"/>
      <c r="R159" s="958"/>
      <c r="S159" s="958"/>
      <c r="T159" s="958"/>
      <c r="U159" s="958"/>
      <c r="V159" s="958"/>
      <c r="W159" s="958"/>
      <c r="X159" s="958"/>
      <c r="Y159" s="958"/>
      <c r="Z159" s="958"/>
      <c r="AA159" s="958"/>
      <c r="AB159" s="958"/>
      <c r="AC159" s="958"/>
      <c r="AD159" s="958"/>
      <c r="AE159" s="958"/>
      <c r="AF159" s="959"/>
    </row>
    <row r="160" spans="1:32" ht="18" thickTop="1" thickBot="1">
      <c r="A160" s="855" t="s">
        <v>188</v>
      </c>
      <c r="B160" s="856"/>
      <c r="C160" s="856"/>
      <c r="D160" s="856"/>
      <c r="E160" s="856"/>
      <c r="F160" s="856"/>
      <c r="G160" s="856"/>
      <c r="H160" s="857"/>
      <c r="I160" s="864" t="s">
        <v>122</v>
      </c>
      <c r="J160" s="864"/>
      <c r="K160" s="864"/>
      <c r="L160" s="865"/>
      <c r="M160" s="864" t="s">
        <v>123</v>
      </c>
      <c r="N160" s="864"/>
      <c r="O160" s="864"/>
      <c r="P160" s="866"/>
      <c r="Q160" s="867" t="s">
        <v>124</v>
      </c>
      <c r="R160" s="869" t="s">
        <v>125</v>
      </c>
      <c r="S160" s="869" t="s">
        <v>126</v>
      </c>
      <c r="T160" s="869" t="s">
        <v>127</v>
      </c>
      <c r="U160" s="869" t="s">
        <v>128</v>
      </c>
      <c r="V160" s="869" t="s">
        <v>129</v>
      </c>
      <c r="W160" s="928" t="s">
        <v>130</v>
      </c>
      <c r="X160" s="928" t="s">
        <v>131</v>
      </c>
      <c r="Y160" s="869" t="s">
        <v>132</v>
      </c>
      <c r="Z160" s="869" t="s">
        <v>133</v>
      </c>
      <c r="AA160" s="869" t="s">
        <v>134</v>
      </c>
      <c r="AB160" s="926" t="s">
        <v>135</v>
      </c>
      <c r="AC160" s="903" t="s">
        <v>136</v>
      </c>
      <c r="AD160" s="903"/>
      <c r="AE160" s="904"/>
      <c r="AF160" s="905" t="s">
        <v>189</v>
      </c>
    </row>
    <row r="161" spans="1:32" ht="44.1" customHeight="1" thickTop="1" thickBot="1">
      <c r="A161" s="858"/>
      <c r="B161" s="859"/>
      <c r="C161" s="859"/>
      <c r="D161" s="859"/>
      <c r="E161" s="859"/>
      <c r="F161" s="859"/>
      <c r="G161" s="859"/>
      <c r="H161" s="860"/>
      <c r="I161" s="167" t="s">
        <v>190</v>
      </c>
      <c r="J161" s="168" t="s">
        <v>191</v>
      </c>
      <c r="K161" s="168" t="s">
        <v>192</v>
      </c>
      <c r="L161" s="168" t="s">
        <v>193</v>
      </c>
      <c r="M161" s="169" t="s">
        <v>190</v>
      </c>
      <c r="N161" s="168" t="s">
        <v>191</v>
      </c>
      <c r="O161" s="168" t="s">
        <v>192</v>
      </c>
      <c r="P161" s="428" t="s">
        <v>193</v>
      </c>
      <c r="Q161" s="868"/>
      <c r="R161" s="870"/>
      <c r="S161" s="870"/>
      <c r="T161" s="870"/>
      <c r="U161" s="870"/>
      <c r="V161" s="870"/>
      <c r="W161" s="929"/>
      <c r="X161" s="929"/>
      <c r="Y161" s="870"/>
      <c r="Z161" s="870"/>
      <c r="AA161" s="870"/>
      <c r="AB161" s="927"/>
      <c r="AC161" s="128" t="s">
        <v>31</v>
      </c>
      <c r="AD161" s="129" t="s">
        <v>138</v>
      </c>
      <c r="AE161" s="130" t="s">
        <v>194</v>
      </c>
      <c r="AF161" s="906"/>
    </row>
    <row r="162" spans="1:32" ht="32.1" customHeight="1" thickTop="1">
      <c r="A162" s="858"/>
      <c r="B162" s="859"/>
      <c r="C162" s="859"/>
      <c r="D162" s="859"/>
      <c r="E162" s="859"/>
      <c r="F162" s="859"/>
      <c r="G162" s="859"/>
      <c r="H162" s="860"/>
      <c r="I162" s="923"/>
      <c r="J162" s="871"/>
      <c r="K162" s="871"/>
      <c r="L162" s="871"/>
      <c r="M162" s="883">
        <f>لنډيز!J11</f>
        <v>0</v>
      </c>
      <c r="N162" s="883">
        <f>لنډيز!I11</f>
        <v>0</v>
      </c>
      <c r="O162" s="871"/>
      <c r="P162" s="889"/>
      <c r="Q162" s="892" t="str">
        <f>Q8</f>
        <v>هارونخېل</v>
      </c>
      <c r="R162" s="895">
        <f>R8</f>
        <v>1403</v>
      </c>
      <c r="S162" s="871" t="s">
        <v>213</v>
      </c>
      <c r="T162" s="466" t="str">
        <f>'نتايجو جدولونه'!AI110</f>
        <v xml:space="preserve"> ثبت </v>
      </c>
      <c r="U162" s="898">
        <f>'نتايجو جدولونه'!AJ110</f>
        <v>0</v>
      </c>
      <c r="V162" s="886">
        <f>'هر څه دلته وليکئ'!DI18</f>
        <v>0</v>
      </c>
      <c r="W162" s="886"/>
      <c r="X162" s="886"/>
      <c r="Y162" s="895"/>
      <c r="Z162" s="895"/>
      <c r="AA162" s="871"/>
      <c r="AB162" s="874">
        <f>'نتايجو جدولونه'!AK110</f>
        <v>0</v>
      </c>
      <c r="AC162" s="877">
        <f>'نتايجو جدولونه'!AL110</f>
        <v>0</v>
      </c>
      <c r="AD162" s="880">
        <f>'نتايجو جدولونه'!AN110</f>
        <v>0</v>
      </c>
      <c r="AE162" s="900">
        <f>'نتايجو جدولونه'!AR110</f>
        <v>0</v>
      </c>
      <c r="AF162" s="906"/>
    </row>
    <row r="163" spans="1:32" ht="32.1" customHeight="1">
      <c r="A163" s="858"/>
      <c r="B163" s="859"/>
      <c r="C163" s="859"/>
      <c r="D163" s="859"/>
      <c r="E163" s="859"/>
      <c r="F163" s="859"/>
      <c r="G163" s="859"/>
      <c r="H163" s="860"/>
      <c r="I163" s="924"/>
      <c r="J163" s="872"/>
      <c r="K163" s="872"/>
      <c r="L163" s="872"/>
      <c r="M163" s="884"/>
      <c r="N163" s="884"/>
      <c r="O163" s="872"/>
      <c r="P163" s="890"/>
      <c r="Q163" s="893"/>
      <c r="R163" s="896"/>
      <c r="S163" s="872"/>
      <c r="T163" s="467" t="str">
        <f>'نتايجو جدولونه'!AI111</f>
        <v xml:space="preserve">  پاڼه</v>
      </c>
      <c r="U163" s="898"/>
      <c r="V163" s="887"/>
      <c r="W163" s="887"/>
      <c r="X163" s="887"/>
      <c r="Y163" s="896"/>
      <c r="Z163" s="896"/>
      <c r="AA163" s="872"/>
      <c r="AB163" s="875"/>
      <c r="AC163" s="878"/>
      <c r="AD163" s="881"/>
      <c r="AE163" s="901"/>
      <c r="AF163" s="906"/>
    </row>
    <row r="164" spans="1:32" ht="32.1" customHeight="1" thickBot="1">
      <c r="A164" s="861"/>
      <c r="B164" s="862"/>
      <c r="C164" s="862"/>
      <c r="D164" s="862"/>
      <c r="E164" s="862"/>
      <c r="F164" s="862"/>
      <c r="G164" s="862"/>
      <c r="H164" s="863"/>
      <c r="I164" s="925"/>
      <c r="J164" s="873"/>
      <c r="K164" s="873"/>
      <c r="L164" s="873"/>
      <c r="M164" s="885"/>
      <c r="N164" s="885"/>
      <c r="O164" s="873"/>
      <c r="P164" s="891"/>
      <c r="Q164" s="894"/>
      <c r="R164" s="897"/>
      <c r="S164" s="873"/>
      <c r="T164" s="468" t="str">
        <f>'نتايجو جدولونه'!AI113</f>
        <v>جلد</v>
      </c>
      <c r="U164" s="899"/>
      <c r="V164" s="888"/>
      <c r="W164" s="888"/>
      <c r="X164" s="888"/>
      <c r="Y164" s="897"/>
      <c r="Z164" s="897"/>
      <c r="AA164" s="873"/>
      <c r="AB164" s="876"/>
      <c r="AC164" s="879"/>
      <c r="AD164" s="882"/>
      <c r="AE164" s="902"/>
      <c r="AF164" s="907"/>
    </row>
    <row r="165" spans="1:32" ht="3.75" customHeight="1" thickTop="1" thickBot="1">
      <c r="A165" s="170"/>
      <c r="B165" s="171"/>
      <c r="C165" s="171"/>
      <c r="D165" s="171"/>
      <c r="E165" s="171"/>
      <c r="F165" s="171"/>
      <c r="G165" s="171"/>
      <c r="H165" s="171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65"/>
      <c r="T165" s="165"/>
      <c r="U165" s="165"/>
      <c r="V165" s="171"/>
      <c r="W165" s="172"/>
      <c r="X165" s="172"/>
      <c r="Y165" s="171"/>
      <c r="Z165" s="171"/>
      <c r="AA165" s="171"/>
      <c r="AB165" s="171"/>
      <c r="AC165" s="131"/>
      <c r="AD165" s="131"/>
      <c r="AE165" s="133"/>
      <c r="AF165" s="908">
        <v>1</v>
      </c>
    </row>
    <row r="166" spans="1:32" ht="18" thickTop="1" thickBot="1">
      <c r="A166" s="930" t="s">
        <v>8</v>
      </c>
      <c r="B166" s="931"/>
      <c r="C166" s="931"/>
      <c r="D166" s="931"/>
      <c r="E166" s="932"/>
      <c r="F166" s="933" t="s">
        <v>9</v>
      </c>
      <c r="G166" s="915" t="s">
        <v>195</v>
      </c>
      <c r="H166" s="915" t="s">
        <v>196</v>
      </c>
      <c r="I166" s="915" t="s">
        <v>146</v>
      </c>
      <c r="J166" s="915" t="s">
        <v>197</v>
      </c>
      <c r="K166" s="915" t="s">
        <v>11</v>
      </c>
      <c r="L166" s="917" t="s">
        <v>198</v>
      </c>
      <c r="M166" s="915" t="s">
        <v>199</v>
      </c>
      <c r="N166" s="915" t="s">
        <v>13</v>
      </c>
      <c r="O166" s="915" t="s">
        <v>200</v>
      </c>
      <c r="P166" s="915" t="s">
        <v>201</v>
      </c>
      <c r="Q166" s="915" t="s">
        <v>202</v>
      </c>
      <c r="R166" s="915" t="s">
        <v>203</v>
      </c>
      <c r="S166" s="915" t="s">
        <v>204</v>
      </c>
      <c r="T166" s="915" t="s">
        <v>205</v>
      </c>
      <c r="U166" s="915" t="s">
        <v>206</v>
      </c>
      <c r="V166" s="915" t="s">
        <v>207</v>
      </c>
      <c r="W166" s="913" t="s">
        <v>55</v>
      </c>
      <c r="X166" s="913" t="s">
        <v>54</v>
      </c>
      <c r="Y166" s="915" t="s">
        <v>53</v>
      </c>
      <c r="Z166" s="917" t="s">
        <v>208</v>
      </c>
      <c r="AA166" s="960" t="s">
        <v>107</v>
      </c>
      <c r="AB166" s="962" t="s">
        <v>209</v>
      </c>
      <c r="AC166" s="911" t="s">
        <v>136</v>
      </c>
      <c r="AD166" s="911"/>
      <c r="AE166" s="912"/>
      <c r="AF166" s="909"/>
    </row>
    <row r="167" spans="1:32" ht="51" customHeight="1" thickTop="1" thickBot="1">
      <c r="A167" s="173" t="s">
        <v>27</v>
      </c>
      <c r="B167" s="174" t="s">
        <v>28</v>
      </c>
      <c r="C167" s="174" t="s">
        <v>29</v>
      </c>
      <c r="D167" s="174" t="s">
        <v>30</v>
      </c>
      <c r="E167" s="175" t="s">
        <v>210</v>
      </c>
      <c r="F167" s="934"/>
      <c r="G167" s="916"/>
      <c r="H167" s="916"/>
      <c r="I167" s="916"/>
      <c r="J167" s="916"/>
      <c r="K167" s="916"/>
      <c r="L167" s="918"/>
      <c r="M167" s="916"/>
      <c r="N167" s="916"/>
      <c r="O167" s="916"/>
      <c r="P167" s="916"/>
      <c r="Q167" s="916"/>
      <c r="R167" s="916"/>
      <c r="S167" s="916"/>
      <c r="T167" s="916"/>
      <c r="U167" s="916"/>
      <c r="V167" s="916"/>
      <c r="W167" s="914"/>
      <c r="X167" s="914"/>
      <c r="Y167" s="916"/>
      <c r="Z167" s="918"/>
      <c r="AA167" s="961"/>
      <c r="AB167" s="963"/>
      <c r="AC167" s="134" t="s">
        <v>31</v>
      </c>
      <c r="AD167" s="135" t="s">
        <v>138</v>
      </c>
      <c r="AE167" s="136" t="s">
        <v>194</v>
      </c>
      <c r="AF167" s="909"/>
    </row>
    <row r="168" spans="1:32" ht="36" customHeight="1" thickBot="1">
      <c r="A168" s="469">
        <f>'نتايجو جدولونه'!C110</f>
        <v>0</v>
      </c>
      <c r="B168" s="470">
        <f>'نتايجو جدولونه'!D110</f>
        <v>0</v>
      </c>
      <c r="C168" s="470">
        <f>'نتايجو جدولونه'!E110</f>
        <v>11</v>
      </c>
      <c r="D168" s="470">
        <f>'نتايجو جدولونه'!F110</f>
        <v>133</v>
      </c>
      <c r="E168" s="470">
        <f>'نتايجو جدولونه'!G110</f>
        <v>144</v>
      </c>
      <c r="F168" s="472">
        <f>'نتايجو جدولونه'!H110</f>
        <v>8</v>
      </c>
      <c r="G168" s="473" t="str">
        <f>'نتايجو جدولونه'!I110</f>
        <v>بريالی</v>
      </c>
      <c r="H168" s="943">
        <f>'هر څه دلته وليکئ'!AB18</f>
        <v>0</v>
      </c>
      <c r="I168" s="474">
        <f>SUM(J168:AA168)</f>
        <v>0</v>
      </c>
      <c r="J168" s="475">
        <f>'نتايجو جدولونه'!L110</f>
        <v>0</v>
      </c>
      <c r="K168" s="475">
        <f>'نتايجو جدولونه'!M110</f>
        <v>0</v>
      </c>
      <c r="L168" s="475">
        <f>'نتايجو جدولونه'!N110</f>
        <v>0</v>
      </c>
      <c r="M168" s="475">
        <f>'نتايجو جدولونه'!O110</f>
        <v>0</v>
      </c>
      <c r="N168" s="475">
        <f>'نتايجو جدولونه'!P110</f>
        <v>0</v>
      </c>
      <c r="O168" s="475">
        <f>'نتايجو جدولونه'!Q110</f>
        <v>0</v>
      </c>
      <c r="P168" s="475">
        <f>'نتايجو جدولونه'!R110</f>
        <v>0</v>
      </c>
      <c r="Q168" s="475">
        <f>'نتايجو جدولونه'!S110</f>
        <v>0</v>
      </c>
      <c r="R168" s="475">
        <f>'نتايجو جدولونه'!T110</f>
        <v>0</v>
      </c>
      <c r="S168" s="475">
        <f>'نتايجو جدولونه'!U110</f>
        <v>0</v>
      </c>
      <c r="T168" s="475">
        <f>'نتايجو جدولونه'!V110</f>
        <v>0</v>
      </c>
      <c r="U168" s="475">
        <f>'نتايجو جدولونه'!W110</f>
        <v>0</v>
      </c>
      <c r="V168" s="475">
        <f>'نتايجو جدولونه'!X110</f>
        <v>0</v>
      </c>
      <c r="W168" s="475">
        <f>'نتايجو جدولونه'!Y110</f>
        <v>0</v>
      </c>
      <c r="X168" s="475">
        <f>'نتايجو جدولونه'!Z110</f>
        <v>0</v>
      </c>
      <c r="Y168" s="475">
        <f>'نتايجو جدولونه'!AA110</f>
        <v>0</v>
      </c>
      <c r="Z168" s="475">
        <f>'نتايجو جدولونه'!AB110</f>
        <v>0</v>
      </c>
      <c r="AA168" s="498">
        <f>'نتايجو جدولونه'!AC110</f>
        <v>0</v>
      </c>
      <c r="AB168" s="477" t="s">
        <v>211</v>
      </c>
      <c r="AC168" s="946">
        <f>AC162</f>
        <v>0</v>
      </c>
      <c r="AD168" s="949">
        <f>AD162</f>
        <v>0</v>
      </c>
      <c r="AE168" s="952">
        <f>AE162</f>
        <v>0</v>
      </c>
      <c r="AF168" s="909"/>
    </row>
    <row r="169" spans="1:32" ht="36" customHeight="1" thickTop="1" thickBot="1">
      <c r="A169" s="478">
        <f>'نتايجو جدولونه'!C111</f>
        <v>0</v>
      </c>
      <c r="B169" s="479">
        <f>'نتايجو جدولونه'!D111</f>
        <v>0</v>
      </c>
      <c r="C169" s="479">
        <f>'نتايجو جدولونه'!E111</f>
        <v>1</v>
      </c>
      <c r="D169" s="479">
        <f>'نتايجو جدولونه'!F111</f>
        <v>121</v>
      </c>
      <c r="E169" s="479">
        <f>'نتايجو جدولونه'!G111</f>
        <v>122</v>
      </c>
      <c r="F169" s="481">
        <f>'نتايجو جدولونه'!H111</f>
        <v>45</v>
      </c>
      <c r="G169" s="482" t="str">
        <f>'نتايجو جدولونه'!I111</f>
        <v>بريالی</v>
      </c>
      <c r="H169" s="944"/>
      <c r="I169" s="483">
        <f>SUM(J169:AA169)</f>
        <v>0</v>
      </c>
      <c r="J169" s="484">
        <f>'نتايجو جدولونه'!L111</f>
        <v>0</v>
      </c>
      <c r="K169" s="484">
        <f>'نتايجو جدولونه'!M111</f>
        <v>0</v>
      </c>
      <c r="L169" s="484">
        <f>'نتايجو جدولونه'!N111</f>
        <v>0</v>
      </c>
      <c r="M169" s="484">
        <f>'نتايجو جدولونه'!O111</f>
        <v>0</v>
      </c>
      <c r="N169" s="484">
        <f>'نتايجو جدولونه'!P111</f>
        <v>0</v>
      </c>
      <c r="O169" s="484">
        <f>'نتايجو جدولونه'!Q111</f>
        <v>0</v>
      </c>
      <c r="P169" s="484">
        <f>'نتايجو جدولونه'!R111</f>
        <v>0</v>
      </c>
      <c r="Q169" s="484">
        <f>'نتايجو جدولونه'!S111</f>
        <v>0</v>
      </c>
      <c r="R169" s="484">
        <f>'نتايجو جدولونه'!T111</f>
        <v>0</v>
      </c>
      <c r="S169" s="484">
        <f>'نتايجو جدولونه'!U111</f>
        <v>0</v>
      </c>
      <c r="T169" s="484">
        <f>'نتايجو جدولونه'!V111</f>
        <v>0</v>
      </c>
      <c r="U169" s="484">
        <f>'نتايجو جدولونه'!W111</f>
        <v>0</v>
      </c>
      <c r="V169" s="484">
        <f>'نتايجو جدولونه'!X111</f>
        <v>0</v>
      </c>
      <c r="W169" s="484">
        <f>'نتايجو جدولونه'!Y111</f>
        <v>0</v>
      </c>
      <c r="X169" s="484">
        <f>'نتايجو جدولونه'!Z111</f>
        <v>0</v>
      </c>
      <c r="Y169" s="484">
        <f>'نتايجو جدولونه'!AA111</f>
        <v>0</v>
      </c>
      <c r="Z169" s="484">
        <f>'نتايجو جدولونه'!AB111</f>
        <v>0</v>
      </c>
      <c r="AA169" s="499">
        <f>'نتايجو جدولونه'!AC111</f>
        <v>0</v>
      </c>
      <c r="AB169" s="486" t="s">
        <v>212</v>
      </c>
      <c r="AC169" s="947"/>
      <c r="AD169" s="950"/>
      <c r="AE169" s="952"/>
      <c r="AF169" s="909"/>
    </row>
    <row r="170" spans="1:32" ht="36" customHeight="1" thickTop="1" thickBot="1">
      <c r="A170" s="497">
        <f>'نتايجو جدولونه'!C114</f>
        <v>0</v>
      </c>
      <c r="B170" s="493">
        <f>'نتايجو جدولونه'!D114</f>
        <v>0</v>
      </c>
      <c r="C170" s="493">
        <f>'نتايجو جدولونه'!E114</f>
        <v>0</v>
      </c>
      <c r="D170" s="493">
        <f>'نتايجو جدولونه'!F114</f>
        <v>0</v>
      </c>
      <c r="E170" s="493">
        <f>'نتايجو جدولونه'!G114</f>
        <v>0</v>
      </c>
      <c r="F170" s="491">
        <f>'نتايجو جدولونه'!H113</f>
        <v>0</v>
      </c>
      <c r="G170" s="492">
        <f>'نتايجو جدولونه'!I113</f>
        <v>0</v>
      </c>
      <c r="H170" s="945"/>
      <c r="I170" s="493">
        <f>SUM(J170:AA170)</f>
        <v>0</v>
      </c>
      <c r="J170" s="500">
        <f>'نتايجو جدولونه'!L114</f>
        <v>0</v>
      </c>
      <c r="K170" s="500">
        <f>'نتايجو جدولونه'!M114</f>
        <v>0</v>
      </c>
      <c r="L170" s="500">
        <f>'نتايجو جدولونه'!N114</f>
        <v>0</v>
      </c>
      <c r="M170" s="500">
        <f>'نتايجو جدولونه'!O114</f>
        <v>0</v>
      </c>
      <c r="N170" s="500">
        <f>'نتايجو جدولونه'!P114</f>
        <v>0</v>
      </c>
      <c r="O170" s="500">
        <f>'نتايجو جدولونه'!Q114</f>
        <v>0</v>
      </c>
      <c r="P170" s="500">
        <f>'نتايجو جدولونه'!R114</f>
        <v>0</v>
      </c>
      <c r="Q170" s="500">
        <f>'نتايجو جدولونه'!S114</f>
        <v>0</v>
      </c>
      <c r="R170" s="500">
        <f>'نتايجو جدولونه'!T114</f>
        <v>0</v>
      </c>
      <c r="S170" s="500">
        <f>'نتايجو جدولونه'!U114</f>
        <v>0</v>
      </c>
      <c r="T170" s="500">
        <f>'نتايجو جدولونه'!V114</f>
        <v>0</v>
      </c>
      <c r="U170" s="500">
        <f>'نتايجو جدولونه'!W114</f>
        <v>0</v>
      </c>
      <c r="V170" s="500">
        <f>'نتايجو جدولونه'!X114</f>
        <v>0</v>
      </c>
      <c r="W170" s="500">
        <f>'نتايجو جدولونه'!Y114</f>
        <v>0</v>
      </c>
      <c r="X170" s="500">
        <f>'نتايجو جدولونه'!Z114</f>
        <v>0</v>
      </c>
      <c r="Y170" s="500">
        <f>'نتايجو جدولونه'!AA114</f>
        <v>0</v>
      </c>
      <c r="Z170" s="500">
        <f>'نتايجو جدولونه'!AB114</f>
        <v>0</v>
      </c>
      <c r="AA170" s="495">
        <f>'نتايجو جدولونه'!AC114</f>
        <v>0</v>
      </c>
      <c r="AB170" s="496" t="s">
        <v>213</v>
      </c>
      <c r="AC170" s="948"/>
      <c r="AD170" s="951"/>
      <c r="AE170" s="953"/>
      <c r="AF170" s="910"/>
    </row>
    <row r="171" spans="1:32">
      <c r="A171" s="176"/>
      <c r="B171" s="954" t="s">
        <v>222</v>
      </c>
      <c r="C171" s="954"/>
      <c r="D171" s="954"/>
      <c r="E171" s="954"/>
      <c r="F171" s="954"/>
      <c r="G171" s="954"/>
      <c r="H171" s="954"/>
      <c r="I171" s="954"/>
      <c r="J171" s="954"/>
      <c r="K171" s="954"/>
      <c r="L171" s="954"/>
      <c r="M171" s="954"/>
      <c r="N171" s="954"/>
      <c r="O171" s="954"/>
      <c r="P171" s="954"/>
      <c r="Q171" s="954"/>
      <c r="R171" s="955">
        <f>AE168</f>
        <v>0</v>
      </c>
      <c r="S171" s="955"/>
      <c r="T171" s="955"/>
      <c r="U171" s="956" t="str">
        <f>U17</f>
        <v>په پورته توګه د(هارونخېلو) ليسې  يو تن ، زده کوونکی محــترم   (</v>
      </c>
      <c r="V171" s="956"/>
      <c r="W171" s="956"/>
      <c r="X171" s="956"/>
      <c r="Y171" s="956"/>
      <c r="Z171" s="956"/>
      <c r="AA171" s="956"/>
      <c r="AB171" s="956"/>
      <c r="AC171" s="956"/>
      <c r="AD171" s="956"/>
      <c r="AE171" s="956"/>
      <c r="AF171" s="137"/>
    </row>
    <row r="172" spans="1:32">
      <c r="A172" s="176"/>
      <c r="B172" s="430"/>
      <c r="C172" s="430"/>
      <c r="D172" s="430"/>
      <c r="E172" s="430"/>
      <c r="F172" s="430"/>
      <c r="G172" s="430"/>
      <c r="H172" s="430"/>
      <c r="I172" s="430"/>
      <c r="J172" s="430"/>
      <c r="K172" s="430"/>
      <c r="L172" s="430"/>
      <c r="M172" s="430"/>
      <c r="N172" s="430"/>
      <c r="O172" s="430"/>
      <c r="P172" s="430"/>
      <c r="Q172" s="148"/>
      <c r="R172" s="148"/>
      <c r="S172" s="148"/>
      <c r="T172" s="148"/>
      <c r="U172" s="430"/>
      <c r="V172" s="430"/>
      <c r="W172" s="177"/>
      <c r="X172" s="177"/>
      <c r="Y172" s="430"/>
      <c r="Z172" s="430"/>
      <c r="AA172" s="430"/>
      <c r="AB172" s="430"/>
      <c r="AC172" s="431"/>
      <c r="AD172" s="431"/>
      <c r="AE172" s="431"/>
      <c r="AF172" s="138"/>
    </row>
    <row r="173" spans="1:32">
      <c r="A173" s="176"/>
      <c r="B173" s="430"/>
      <c r="C173" s="148"/>
      <c r="D173" s="148"/>
      <c r="E173" s="148"/>
      <c r="F173" s="938" t="s">
        <v>226</v>
      </c>
      <c r="G173" s="938"/>
      <c r="H173" s="938"/>
      <c r="I173" s="938"/>
      <c r="J173" s="938"/>
      <c r="K173" s="148"/>
      <c r="L173" s="938" t="s">
        <v>224</v>
      </c>
      <c r="M173" s="938"/>
      <c r="N173" s="938"/>
      <c r="O173" s="938"/>
      <c r="P173" s="938"/>
      <c r="Q173" s="938"/>
      <c r="R173" s="148"/>
      <c r="S173" s="938" t="s">
        <v>225</v>
      </c>
      <c r="T173" s="938"/>
      <c r="U173" s="938"/>
      <c r="V173" s="938"/>
      <c r="W173" s="938"/>
      <c r="X173" s="938"/>
      <c r="Y173" s="430"/>
      <c r="Z173" s="941" t="s">
        <v>226</v>
      </c>
      <c r="AA173" s="941"/>
      <c r="AB173" s="941"/>
      <c r="AC173" s="941"/>
      <c r="AD173" s="941"/>
      <c r="AE173" s="941"/>
      <c r="AF173" s="138"/>
    </row>
    <row r="174" spans="1:32">
      <c r="A174" s="176"/>
      <c r="B174" s="430"/>
      <c r="C174" s="430"/>
      <c r="D174" s="430"/>
      <c r="E174" s="430"/>
      <c r="F174" s="430"/>
      <c r="G174" s="430"/>
      <c r="H174" s="430"/>
      <c r="I174" s="430"/>
      <c r="J174" s="430"/>
      <c r="K174" s="430"/>
      <c r="L174" s="430"/>
      <c r="M174" s="430"/>
      <c r="N174" s="430"/>
      <c r="O174" s="430"/>
      <c r="P174" s="430"/>
      <c r="Q174" s="430"/>
      <c r="R174" s="430"/>
      <c r="S174" s="148"/>
      <c r="T174" s="148"/>
      <c r="U174" s="148"/>
      <c r="V174" s="148"/>
      <c r="W174" s="148"/>
      <c r="X174" s="148"/>
      <c r="Y174" s="430"/>
      <c r="Z174" s="430"/>
      <c r="AA174" s="430"/>
      <c r="AB174" s="430"/>
      <c r="AC174" s="431"/>
      <c r="AD174" s="431"/>
      <c r="AE174" s="431"/>
      <c r="AF174" s="138"/>
    </row>
    <row r="175" spans="1:32">
      <c r="A175" s="176"/>
      <c r="B175" s="430"/>
      <c r="C175" s="148"/>
      <c r="D175" s="148"/>
      <c r="E175" s="148"/>
      <c r="F175" s="940" t="s">
        <v>151</v>
      </c>
      <c r="G175" s="940"/>
      <c r="H175" s="940"/>
      <c r="I175" s="940"/>
      <c r="J175" s="940"/>
      <c r="K175" s="148"/>
      <c r="L175" s="939" t="str">
        <f>L21</f>
        <v>دتریزیو او علیشیرو ولسوالۍ دپوهنې آمر:</v>
      </c>
      <c r="M175" s="939"/>
      <c r="N175" s="939"/>
      <c r="O175" s="939"/>
      <c r="P175" s="939"/>
      <c r="Q175" s="939"/>
      <c r="R175" s="148"/>
      <c r="S175" s="937" t="s">
        <v>215</v>
      </c>
      <c r="T175" s="937"/>
      <c r="U175" s="937"/>
      <c r="V175" s="937"/>
      <c r="W175" s="937"/>
      <c r="X175" s="937"/>
      <c r="Y175" s="429"/>
      <c r="Z175" s="942" t="s">
        <v>216</v>
      </c>
      <c r="AA175" s="942"/>
      <c r="AB175" s="942"/>
      <c r="AC175" s="942"/>
      <c r="AD175" s="942"/>
      <c r="AE175" s="942"/>
      <c r="AF175" s="138"/>
    </row>
    <row r="176" spans="1:32" ht="17.25" thickBot="1">
      <c r="A176" s="935" t="s">
        <v>142</v>
      </c>
      <c r="B176" s="936"/>
      <c r="C176" s="936"/>
      <c r="D176" s="936"/>
      <c r="E176" s="936"/>
      <c r="F176" s="936"/>
      <c r="G176" s="936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9"/>
      <c r="X176" s="179"/>
      <c r="Y176" s="178"/>
      <c r="Z176" s="178"/>
      <c r="AA176" s="178"/>
      <c r="AB176" s="178"/>
      <c r="AC176" s="139"/>
      <c r="AD176" s="139"/>
      <c r="AE176" s="139"/>
      <c r="AF176" s="140"/>
    </row>
    <row r="177" spans="1:32" ht="27" customHeight="1">
      <c r="A177" s="158"/>
      <c r="B177" s="159"/>
      <c r="C177" s="159"/>
      <c r="D177" s="159"/>
      <c r="E177" s="159"/>
      <c r="F177" s="159"/>
      <c r="G177" s="159"/>
      <c r="H177" s="160"/>
      <c r="I177" s="160"/>
      <c r="J177" s="160"/>
      <c r="K177" s="160"/>
      <c r="L17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77" s="849"/>
      <c r="N177" s="849"/>
      <c r="O177" s="849"/>
      <c r="P177" s="849"/>
      <c r="Q177" s="849"/>
      <c r="R177" s="849"/>
      <c r="S177" s="849"/>
      <c r="T177" s="849"/>
      <c r="U177" s="849"/>
      <c r="V177" s="849"/>
      <c r="W177" s="849"/>
      <c r="X177" s="849"/>
      <c r="Y177" s="160"/>
      <c r="Z177" s="159"/>
      <c r="AA177" s="159"/>
      <c r="AB177" s="159"/>
      <c r="AC177" s="145"/>
      <c r="AD177" s="145"/>
      <c r="AE177" s="145"/>
      <c r="AF177" s="146"/>
    </row>
    <row r="178" spans="1:32" ht="27" customHeight="1">
      <c r="A178" s="161"/>
      <c r="B178" s="162"/>
      <c r="C178" s="162"/>
      <c r="D178" s="162"/>
      <c r="E178" s="162"/>
      <c r="F178" s="162"/>
      <c r="G178" s="162"/>
      <c r="H178" s="163"/>
      <c r="I178" s="163"/>
      <c r="J178" s="163"/>
      <c r="K178" s="163"/>
      <c r="L178" s="850"/>
      <c r="M178" s="850"/>
      <c r="N178" s="850"/>
      <c r="O178" s="850"/>
      <c r="P178" s="850"/>
      <c r="Q178" s="850"/>
      <c r="R178" s="850"/>
      <c r="S178" s="850"/>
      <c r="T178" s="850"/>
      <c r="U178" s="850"/>
      <c r="V178" s="850"/>
      <c r="W178" s="850"/>
      <c r="X178" s="850"/>
      <c r="Y178" s="163"/>
      <c r="Z178" s="162"/>
      <c r="AA178" s="162"/>
      <c r="AB178" s="162"/>
      <c r="AC178" s="17"/>
      <c r="AD178" s="17"/>
      <c r="AE178" s="17"/>
      <c r="AF178" s="144"/>
    </row>
    <row r="179" spans="1:32" ht="27" customHeight="1">
      <c r="A179" s="161"/>
      <c r="B179" s="162"/>
      <c r="C179" s="162"/>
      <c r="D179" s="162"/>
      <c r="E179" s="162"/>
      <c r="F179" s="162"/>
      <c r="G179" s="162"/>
      <c r="H179" s="163"/>
      <c r="I179" s="163"/>
      <c r="J179" s="163"/>
      <c r="K179" s="163"/>
      <c r="L179" s="850"/>
      <c r="M179" s="850"/>
      <c r="N179" s="850"/>
      <c r="O179" s="850"/>
      <c r="P179" s="850"/>
      <c r="Q179" s="850"/>
      <c r="R179" s="850"/>
      <c r="S179" s="850"/>
      <c r="T179" s="850"/>
      <c r="U179" s="850"/>
      <c r="V179" s="850"/>
      <c r="W179" s="850"/>
      <c r="X179" s="850"/>
      <c r="Y179" s="163"/>
      <c r="Z179" s="162"/>
      <c r="AA179" s="162"/>
      <c r="AB179" s="162"/>
      <c r="AC179" s="17"/>
      <c r="AD179" s="17"/>
      <c r="AE179" s="17"/>
      <c r="AF179" s="144"/>
    </row>
    <row r="180" spans="1:32" ht="27" customHeight="1" thickBot="1">
      <c r="A180" s="164"/>
      <c r="B180" s="165"/>
      <c r="C180" s="165"/>
      <c r="D180" s="165"/>
      <c r="E180" s="165"/>
      <c r="F180" s="165"/>
      <c r="G180" s="165"/>
      <c r="H180" s="166"/>
      <c r="I180" s="166"/>
      <c r="J180" s="166"/>
      <c r="K180" s="166"/>
      <c r="L180" s="851"/>
      <c r="M180" s="851"/>
      <c r="N180" s="851"/>
      <c r="O180" s="851"/>
      <c r="P180" s="851"/>
      <c r="Q180" s="851"/>
      <c r="R180" s="851"/>
      <c r="S180" s="851"/>
      <c r="T180" s="851"/>
      <c r="U180" s="851"/>
      <c r="V180" s="851"/>
      <c r="W180" s="851"/>
      <c r="X180" s="851"/>
      <c r="Y180" s="166"/>
      <c r="Z180" s="165"/>
      <c r="AA180" s="165"/>
      <c r="AB180" s="165"/>
      <c r="AC180" s="132"/>
      <c r="AD180" s="132"/>
      <c r="AE180" s="132"/>
      <c r="AF180" s="143">
        <v>9</v>
      </c>
    </row>
    <row r="181" spans="1:32" ht="19.5" thickTop="1" thickBot="1">
      <c r="A18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81" s="958"/>
      <c r="C181" s="958"/>
      <c r="D181" s="958"/>
      <c r="E181" s="958"/>
      <c r="F181" s="958"/>
      <c r="G181" s="958"/>
      <c r="H181" s="958"/>
      <c r="I181" s="958"/>
      <c r="J181" s="958"/>
      <c r="K181" s="958"/>
      <c r="L181" s="958"/>
      <c r="M181" s="958"/>
      <c r="N181" s="958"/>
      <c r="O181" s="958"/>
      <c r="P181" s="958"/>
      <c r="Q181" s="958"/>
      <c r="R181" s="958"/>
      <c r="S181" s="958"/>
      <c r="T181" s="958"/>
      <c r="U181" s="958"/>
      <c r="V181" s="958"/>
      <c r="W181" s="958"/>
      <c r="X181" s="958"/>
      <c r="Y181" s="958"/>
      <c r="Z181" s="958"/>
      <c r="AA181" s="958"/>
      <c r="AB181" s="958"/>
      <c r="AC181" s="958"/>
      <c r="AD181" s="958"/>
      <c r="AE181" s="958"/>
      <c r="AF181" s="959"/>
    </row>
    <row r="182" spans="1:32" ht="18" thickTop="1" thickBot="1">
      <c r="A182" s="855" t="s">
        <v>188</v>
      </c>
      <c r="B182" s="856"/>
      <c r="C182" s="856"/>
      <c r="D182" s="856"/>
      <c r="E182" s="856"/>
      <c r="F182" s="856"/>
      <c r="G182" s="856"/>
      <c r="H182" s="857"/>
      <c r="I182" s="864" t="s">
        <v>122</v>
      </c>
      <c r="J182" s="864"/>
      <c r="K182" s="864"/>
      <c r="L182" s="865"/>
      <c r="M182" s="864" t="s">
        <v>123</v>
      </c>
      <c r="N182" s="864"/>
      <c r="O182" s="864"/>
      <c r="P182" s="866"/>
      <c r="Q182" s="867" t="s">
        <v>124</v>
      </c>
      <c r="R182" s="869" t="s">
        <v>125</v>
      </c>
      <c r="S182" s="869" t="s">
        <v>126</v>
      </c>
      <c r="T182" s="869" t="s">
        <v>127</v>
      </c>
      <c r="U182" s="869" t="s">
        <v>128</v>
      </c>
      <c r="V182" s="869" t="s">
        <v>129</v>
      </c>
      <c r="W182" s="928" t="s">
        <v>130</v>
      </c>
      <c r="X182" s="928" t="s">
        <v>131</v>
      </c>
      <c r="Y182" s="869" t="s">
        <v>132</v>
      </c>
      <c r="Z182" s="869" t="s">
        <v>133</v>
      </c>
      <c r="AA182" s="869" t="s">
        <v>134</v>
      </c>
      <c r="AB182" s="926" t="s">
        <v>135</v>
      </c>
      <c r="AC182" s="903" t="s">
        <v>136</v>
      </c>
      <c r="AD182" s="903"/>
      <c r="AE182" s="904"/>
      <c r="AF182" s="905" t="s">
        <v>189</v>
      </c>
    </row>
    <row r="183" spans="1:32" ht="44.1" customHeight="1" thickTop="1" thickBot="1">
      <c r="A183" s="858"/>
      <c r="B183" s="859"/>
      <c r="C183" s="859"/>
      <c r="D183" s="859"/>
      <c r="E183" s="859"/>
      <c r="F183" s="859"/>
      <c r="G183" s="859"/>
      <c r="H183" s="860"/>
      <c r="I183" s="167" t="s">
        <v>190</v>
      </c>
      <c r="J183" s="168" t="s">
        <v>191</v>
      </c>
      <c r="K183" s="168" t="s">
        <v>192</v>
      </c>
      <c r="L183" s="168" t="s">
        <v>193</v>
      </c>
      <c r="M183" s="169" t="s">
        <v>190</v>
      </c>
      <c r="N183" s="168" t="s">
        <v>191</v>
      </c>
      <c r="O183" s="168" t="s">
        <v>192</v>
      </c>
      <c r="P183" s="428" t="s">
        <v>193</v>
      </c>
      <c r="Q183" s="868"/>
      <c r="R183" s="870"/>
      <c r="S183" s="870"/>
      <c r="T183" s="870"/>
      <c r="U183" s="870"/>
      <c r="V183" s="870"/>
      <c r="W183" s="929"/>
      <c r="X183" s="929"/>
      <c r="Y183" s="870"/>
      <c r="Z183" s="870"/>
      <c r="AA183" s="870"/>
      <c r="AB183" s="927"/>
      <c r="AC183" s="128" t="s">
        <v>31</v>
      </c>
      <c r="AD183" s="129" t="s">
        <v>138</v>
      </c>
      <c r="AE183" s="130" t="s">
        <v>194</v>
      </c>
      <c r="AF183" s="906"/>
    </row>
    <row r="184" spans="1:32" ht="32.1" customHeight="1" thickTop="1">
      <c r="A184" s="858"/>
      <c r="B184" s="859"/>
      <c r="C184" s="859"/>
      <c r="D184" s="859"/>
      <c r="E184" s="859"/>
      <c r="F184" s="859"/>
      <c r="G184" s="859"/>
      <c r="H184" s="860"/>
      <c r="I184" s="923"/>
      <c r="J184" s="871"/>
      <c r="K184" s="871"/>
      <c r="L184" s="871"/>
      <c r="M184" s="883">
        <f>لنډيز!J12</f>
        <v>0</v>
      </c>
      <c r="N184" s="883">
        <f>لنډيز!I12</f>
        <v>0</v>
      </c>
      <c r="O184" s="871"/>
      <c r="P184" s="889"/>
      <c r="Q184" s="892" t="str">
        <f>Q8</f>
        <v>هارونخېل</v>
      </c>
      <c r="R184" s="895">
        <f>R8</f>
        <v>1403</v>
      </c>
      <c r="S184" s="871" t="s">
        <v>213</v>
      </c>
      <c r="T184" s="466" t="str">
        <f>'نتايجو جدولونه'!AI131</f>
        <v xml:space="preserve"> ثبت </v>
      </c>
      <c r="U184" s="898">
        <f>'نتايجو جدولونه'!AJ131</f>
        <v>0</v>
      </c>
      <c r="V184" s="886">
        <f>'هر څه دلته وليکئ'!DI19</f>
        <v>0</v>
      </c>
      <c r="W184" s="886"/>
      <c r="X184" s="886"/>
      <c r="Y184" s="895"/>
      <c r="Z184" s="895"/>
      <c r="AA184" s="871"/>
      <c r="AB184" s="874">
        <f>'نتايجو جدولونه'!AK131</f>
        <v>0</v>
      </c>
      <c r="AC184" s="877">
        <f>'نتايجو جدولونه'!AL131</f>
        <v>0</v>
      </c>
      <c r="AD184" s="880">
        <f>'نتايجو جدولونه'!AN131</f>
        <v>0</v>
      </c>
      <c r="AE184" s="900">
        <f>'نتايجو جدولونه'!AR131</f>
        <v>0</v>
      </c>
      <c r="AF184" s="906"/>
    </row>
    <row r="185" spans="1:32" ht="32.1" customHeight="1">
      <c r="A185" s="858"/>
      <c r="B185" s="859"/>
      <c r="C185" s="859"/>
      <c r="D185" s="859"/>
      <c r="E185" s="859"/>
      <c r="F185" s="859"/>
      <c r="G185" s="859"/>
      <c r="H185" s="860"/>
      <c r="I185" s="924"/>
      <c r="J185" s="872"/>
      <c r="K185" s="872"/>
      <c r="L185" s="872"/>
      <c r="M185" s="884"/>
      <c r="N185" s="884"/>
      <c r="O185" s="872"/>
      <c r="P185" s="890"/>
      <c r="Q185" s="893"/>
      <c r="R185" s="896"/>
      <c r="S185" s="872"/>
      <c r="T185" s="467" t="str">
        <f>'نتايجو جدولونه'!AI132</f>
        <v xml:space="preserve">  پاڼه</v>
      </c>
      <c r="U185" s="898"/>
      <c r="V185" s="887"/>
      <c r="W185" s="887"/>
      <c r="X185" s="887"/>
      <c r="Y185" s="896"/>
      <c r="Z185" s="896"/>
      <c r="AA185" s="872"/>
      <c r="AB185" s="875"/>
      <c r="AC185" s="878"/>
      <c r="AD185" s="881"/>
      <c r="AE185" s="901"/>
      <c r="AF185" s="906"/>
    </row>
    <row r="186" spans="1:32" ht="32.1" customHeight="1" thickBot="1">
      <c r="A186" s="861"/>
      <c r="B186" s="862"/>
      <c r="C186" s="862"/>
      <c r="D186" s="862"/>
      <c r="E186" s="862"/>
      <c r="F186" s="862"/>
      <c r="G186" s="862"/>
      <c r="H186" s="863"/>
      <c r="I186" s="925"/>
      <c r="J186" s="873"/>
      <c r="K186" s="873"/>
      <c r="L186" s="873"/>
      <c r="M186" s="885"/>
      <c r="N186" s="885"/>
      <c r="O186" s="873"/>
      <c r="P186" s="891"/>
      <c r="Q186" s="894"/>
      <c r="R186" s="897"/>
      <c r="S186" s="873"/>
      <c r="T186" s="468" t="str">
        <f>'نتايجو جدولونه'!AI134</f>
        <v>جلد</v>
      </c>
      <c r="U186" s="899"/>
      <c r="V186" s="888"/>
      <c r="W186" s="888"/>
      <c r="X186" s="888"/>
      <c r="Y186" s="897"/>
      <c r="Z186" s="897"/>
      <c r="AA186" s="873"/>
      <c r="AB186" s="876"/>
      <c r="AC186" s="879"/>
      <c r="AD186" s="882"/>
      <c r="AE186" s="902"/>
      <c r="AF186" s="907"/>
    </row>
    <row r="187" spans="1:32" ht="3.75" customHeight="1" thickTop="1" thickBot="1">
      <c r="A187" s="170"/>
      <c r="B187" s="171"/>
      <c r="C187" s="171"/>
      <c r="D187" s="171"/>
      <c r="E187" s="171"/>
      <c r="F187" s="171"/>
      <c r="G187" s="171"/>
      <c r="H187" s="171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S187" s="165"/>
      <c r="T187" s="165"/>
      <c r="U187" s="165"/>
      <c r="V187" s="171"/>
      <c r="W187" s="172"/>
      <c r="X187" s="172"/>
      <c r="Y187" s="171"/>
      <c r="Z187" s="171"/>
      <c r="AA187" s="171"/>
      <c r="AB187" s="171"/>
      <c r="AC187" s="131"/>
      <c r="AD187" s="131"/>
      <c r="AE187" s="133"/>
      <c r="AF187" s="908">
        <v>1</v>
      </c>
    </row>
    <row r="188" spans="1:32" ht="18" thickTop="1" thickBot="1">
      <c r="A188" s="930" t="s">
        <v>8</v>
      </c>
      <c r="B188" s="931"/>
      <c r="C188" s="931"/>
      <c r="D188" s="931"/>
      <c r="E188" s="932"/>
      <c r="F188" s="933" t="s">
        <v>9</v>
      </c>
      <c r="G188" s="915" t="s">
        <v>195</v>
      </c>
      <c r="H188" s="915" t="s">
        <v>196</v>
      </c>
      <c r="I188" s="915" t="s">
        <v>146</v>
      </c>
      <c r="J188" s="915" t="s">
        <v>197</v>
      </c>
      <c r="K188" s="915" t="s">
        <v>11</v>
      </c>
      <c r="L188" s="917" t="s">
        <v>198</v>
      </c>
      <c r="M188" s="915" t="s">
        <v>199</v>
      </c>
      <c r="N188" s="915" t="s">
        <v>13</v>
      </c>
      <c r="O188" s="915" t="s">
        <v>200</v>
      </c>
      <c r="P188" s="915" t="s">
        <v>201</v>
      </c>
      <c r="Q188" s="915" t="s">
        <v>202</v>
      </c>
      <c r="R188" s="915" t="s">
        <v>203</v>
      </c>
      <c r="S188" s="915" t="s">
        <v>204</v>
      </c>
      <c r="T188" s="915" t="s">
        <v>205</v>
      </c>
      <c r="U188" s="915" t="s">
        <v>206</v>
      </c>
      <c r="V188" s="915" t="s">
        <v>207</v>
      </c>
      <c r="W188" s="913" t="s">
        <v>55</v>
      </c>
      <c r="X188" s="913" t="s">
        <v>54</v>
      </c>
      <c r="Y188" s="915" t="s">
        <v>53</v>
      </c>
      <c r="Z188" s="917" t="s">
        <v>208</v>
      </c>
      <c r="AA188" s="960" t="s">
        <v>107</v>
      </c>
      <c r="AB188" s="962" t="s">
        <v>209</v>
      </c>
      <c r="AC188" s="911" t="s">
        <v>136</v>
      </c>
      <c r="AD188" s="911"/>
      <c r="AE188" s="912"/>
      <c r="AF188" s="909"/>
    </row>
    <row r="189" spans="1:32" ht="49.5" customHeight="1" thickTop="1" thickBot="1">
      <c r="A189" s="173" t="s">
        <v>27</v>
      </c>
      <c r="B189" s="174" t="s">
        <v>28</v>
      </c>
      <c r="C189" s="174" t="s">
        <v>29</v>
      </c>
      <c r="D189" s="174" t="s">
        <v>30</v>
      </c>
      <c r="E189" s="175" t="s">
        <v>210</v>
      </c>
      <c r="F189" s="934"/>
      <c r="G189" s="916"/>
      <c r="H189" s="916"/>
      <c r="I189" s="916"/>
      <c r="J189" s="916"/>
      <c r="K189" s="916"/>
      <c r="L189" s="918"/>
      <c r="M189" s="916"/>
      <c r="N189" s="916"/>
      <c r="O189" s="916"/>
      <c r="P189" s="916"/>
      <c r="Q189" s="916"/>
      <c r="R189" s="916"/>
      <c r="S189" s="916"/>
      <c r="T189" s="916"/>
      <c r="U189" s="916"/>
      <c r="V189" s="916"/>
      <c r="W189" s="914"/>
      <c r="X189" s="914"/>
      <c r="Y189" s="916"/>
      <c r="Z189" s="918"/>
      <c r="AA189" s="961"/>
      <c r="AB189" s="963"/>
      <c r="AC189" s="134" t="s">
        <v>31</v>
      </c>
      <c r="AD189" s="135" t="s">
        <v>138</v>
      </c>
      <c r="AE189" s="136" t="s">
        <v>194</v>
      </c>
      <c r="AF189" s="909"/>
    </row>
    <row r="190" spans="1:32" ht="33.6" customHeight="1" thickBot="1">
      <c r="A190" s="469">
        <f>'نتايجو جدولونه'!C131</f>
        <v>0</v>
      </c>
      <c r="B190" s="470">
        <f>'نتايجو جدولونه'!D131</f>
        <v>0</v>
      </c>
      <c r="C190" s="470">
        <f>'نتايجو جدولونه'!E131</f>
        <v>0</v>
      </c>
      <c r="D190" s="470">
        <f>'نتايجو جدولونه'!F131</f>
        <v>0</v>
      </c>
      <c r="E190" s="470">
        <f>'نتايجو جدولونه'!G131</f>
        <v>0</v>
      </c>
      <c r="F190" s="472">
        <f>'نتايجو جدولونه'!H131</f>
        <v>0</v>
      </c>
      <c r="G190" s="473">
        <f>'نتايجو جدولونه'!I131</f>
        <v>0</v>
      </c>
      <c r="H190" s="943">
        <f>'هر څه دلته وليکئ'!AB19</f>
        <v>0</v>
      </c>
      <c r="I190" s="474">
        <f>SUM(J190:AA190)</f>
        <v>0</v>
      </c>
      <c r="J190" s="475">
        <f>'نتايجو جدولونه'!L131</f>
        <v>0</v>
      </c>
      <c r="K190" s="475">
        <f>'نتايجو جدولونه'!M131</f>
        <v>0</v>
      </c>
      <c r="L190" s="475">
        <f>'نتايجو جدولونه'!N131</f>
        <v>0</v>
      </c>
      <c r="M190" s="475">
        <f>'نتايجو جدولونه'!O131</f>
        <v>0</v>
      </c>
      <c r="N190" s="475">
        <f>'نتايجو جدولونه'!P131</f>
        <v>0</v>
      </c>
      <c r="O190" s="475">
        <f>'نتايجو جدولونه'!Q131</f>
        <v>0</v>
      </c>
      <c r="P190" s="475">
        <f>'نتايجو جدولونه'!R131</f>
        <v>0</v>
      </c>
      <c r="Q190" s="475">
        <f>'نتايجو جدولونه'!S131</f>
        <v>0</v>
      </c>
      <c r="R190" s="475">
        <f>'نتايجو جدولونه'!T131</f>
        <v>0</v>
      </c>
      <c r="S190" s="475">
        <f>'نتايجو جدولونه'!U131</f>
        <v>0</v>
      </c>
      <c r="T190" s="475">
        <f>'نتايجو جدولونه'!V131</f>
        <v>0</v>
      </c>
      <c r="U190" s="475">
        <f>'نتايجو جدولونه'!W131</f>
        <v>0</v>
      </c>
      <c r="V190" s="475">
        <f>'نتايجو جدولونه'!X131</f>
        <v>0</v>
      </c>
      <c r="W190" s="475">
        <f>'نتايجو جدولونه'!Y131</f>
        <v>0</v>
      </c>
      <c r="X190" s="475">
        <f>'نتايجو جدولونه'!Z131</f>
        <v>0</v>
      </c>
      <c r="Y190" s="475">
        <f>'نتايجو جدولونه'!AA131</f>
        <v>0</v>
      </c>
      <c r="Z190" s="475">
        <f>'نتايجو جدولونه'!AB131</f>
        <v>0</v>
      </c>
      <c r="AA190" s="498">
        <f>'نتايجو جدولونه'!AC131</f>
        <v>0</v>
      </c>
      <c r="AB190" s="477" t="s">
        <v>211</v>
      </c>
      <c r="AC190" s="946">
        <f>AC184</f>
        <v>0</v>
      </c>
      <c r="AD190" s="949">
        <f>AD184</f>
        <v>0</v>
      </c>
      <c r="AE190" s="952">
        <f>AE184</f>
        <v>0</v>
      </c>
      <c r="AF190" s="909"/>
    </row>
    <row r="191" spans="1:32" ht="33.6" customHeight="1" thickTop="1" thickBot="1">
      <c r="A191" s="478">
        <f>'نتايجو جدولونه'!C132</f>
        <v>0</v>
      </c>
      <c r="B191" s="479">
        <f>'نتايجو جدولونه'!D132</f>
        <v>0</v>
      </c>
      <c r="C191" s="479">
        <f>'نتايجو جدولونه'!E132</f>
        <v>0</v>
      </c>
      <c r="D191" s="479">
        <f>'نتايجو جدولونه'!F132</f>
        <v>0</v>
      </c>
      <c r="E191" s="479">
        <f>'نتايجو جدولونه'!G132</f>
        <v>0</v>
      </c>
      <c r="F191" s="481">
        <f>'نتايجو جدولونه'!H132</f>
        <v>0</v>
      </c>
      <c r="G191" s="482">
        <f>'نتايجو جدولونه'!I132</f>
        <v>0</v>
      </c>
      <c r="H191" s="944"/>
      <c r="I191" s="483">
        <f>SUM(J191:AA191)</f>
        <v>0</v>
      </c>
      <c r="J191" s="484">
        <f>'نتايجو جدولونه'!L132</f>
        <v>0</v>
      </c>
      <c r="K191" s="484">
        <f>'نتايجو جدولونه'!M132</f>
        <v>0</v>
      </c>
      <c r="L191" s="484">
        <f>'نتايجو جدولونه'!N132</f>
        <v>0</v>
      </c>
      <c r="M191" s="484">
        <f>'نتايجو جدولونه'!O132</f>
        <v>0</v>
      </c>
      <c r="N191" s="484">
        <f>'نتايجو جدولونه'!P132</f>
        <v>0</v>
      </c>
      <c r="O191" s="484">
        <f>'نتايجو جدولونه'!Q132</f>
        <v>0</v>
      </c>
      <c r="P191" s="484">
        <f>'نتايجو جدولونه'!R132</f>
        <v>0</v>
      </c>
      <c r="Q191" s="484">
        <f>'نتايجو جدولونه'!S132</f>
        <v>0</v>
      </c>
      <c r="R191" s="484">
        <f>'نتايجو جدولونه'!T132</f>
        <v>0</v>
      </c>
      <c r="S191" s="484">
        <f>'نتايجو جدولونه'!U132</f>
        <v>0</v>
      </c>
      <c r="T191" s="484">
        <f>'نتايجو جدولونه'!V132</f>
        <v>0</v>
      </c>
      <c r="U191" s="484">
        <f>'نتايجو جدولونه'!W132</f>
        <v>0</v>
      </c>
      <c r="V191" s="484">
        <f>'نتايجو جدولونه'!X132</f>
        <v>0</v>
      </c>
      <c r="W191" s="484">
        <f>'نتايجو جدولونه'!Y132</f>
        <v>0</v>
      </c>
      <c r="X191" s="484">
        <f>'نتايجو جدولونه'!Z132</f>
        <v>0</v>
      </c>
      <c r="Y191" s="484">
        <f>'نتايجو جدولونه'!AA132</f>
        <v>0</v>
      </c>
      <c r="Z191" s="484">
        <f>'نتايجو جدولونه'!AB132</f>
        <v>0</v>
      </c>
      <c r="AA191" s="499">
        <f>'نتايجو جدولونه'!AC132</f>
        <v>0</v>
      </c>
      <c r="AB191" s="486" t="s">
        <v>212</v>
      </c>
      <c r="AC191" s="947"/>
      <c r="AD191" s="950"/>
      <c r="AE191" s="952"/>
      <c r="AF191" s="909"/>
    </row>
    <row r="192" spans="1:32" ht="33.6" customHeight="1" thickTop="1" thickBot="1">
      <c r="A192" s="497">
        <f>'نتايجو جدولونه'!C135</f>
        <v>0</v>
      </c>
      <c r="B192" s="493">
        <f>'نتايجو جدولونه'!D135</f>
        <v>0</v>
      </c>
      <c r="C192" s="493">
        <f>'نتايجو جدولونه'!E135</f>
        <v>0</v>
      </c>
      <c r="D192" s="493">
        <f>'نتايجو جدولونه'!F135</f>
        <v>0</v>
      </c>
      <c r="E192" s="493">
        <f>'نتايجو جدولونه'!G135</f>
        <v>0</v>
      </c>
      <c r="F192" s="491">
        <f>'نتايجو جدولونه'!H134</f>
        <v>0</v>
      </c>
      <c r="G192" s="492">
        <f>'نتايجو جدولونه'!I134</f>
        <v>0</v>
      </c>
      <c r="H192" s="945"/>
      <c r="I192" s="493">
        <f>SUM(J192:AA192)</f>
        <v>0</v>
      </c>
      <c r="J192" s="500">
        <f>'نتايجو جدولونه'!L135</f>
        <v>0</v>
      </c>
      <c r="K192" s="500">
        <f>'نتايجو جدولونه'!M135</f>
        <v>0</v>
      </c>
      <c r="L192" s="500">
        <f>'نتايجو جدولونه'!N135</f>
        <v>0</v>
      </c>
      <c r="M192" s="500">
        <f>'نتايجو جدولونه'!O135</f>
        <v>0</v>
      </c>
      <c r="N192" s="500">
        <f>'نتايجو جدولونه'!P135</f>
        <v>0</v>
      </c>
      <c r="O192" s="500">
        <f>'نتايجو جدولونه'!Q135</f>
        <v>0</v>
      </c>
      <c r="P192" s="500">
        <f>'نتايجو جدولونه'!R135</f>
        <v>0</v>
      </c>
      <c r="Q192" s="500">
        <f>'نتايجو جدولونه'!S135</f>
        <v>0</v>
      </c>
      <c r="R192" s="500">
        <f>'نتايجو جدولونه'!T135</f>
        <v>0</v>
      </c>
      <c r="S192" s="500">
        <f>'نتايجو جدولونه'!U135</f>
        <v>0</v>
      </c>
      <c r="T192" s="500">
        <f>'نتايجو جدولونه'!V135</f>
        <v>0</v>
      </c>
      <c r="U192" s="500">
        <f>'نتايجو جدولونه'!W135</f>
        <v>0</v>
      </c>
      <c r="V192" s="500">
        <f>'نتايجو جدولونه'!X135</f>
        <v>0</v>
      </c>
      <c r="W192" s="500">
        <f>'نتايجو جدولونه'!Y135</f>
        <v>0</v>
      </c>
      <c r="X192" s="500">
        <f>'نتايجو جدولونه'!Z135</f>
        <v>0</v>
      </c>
      <c r="Y192" s="500">
        <f>'نتايجو جدولونه'!AA135</f>
        <v>0</v>
      </c>
      <c r="Z192" s="500">
        <f>'نتايجو جدولونه'!AB135</f>
        <v>0</v>
      </c>
      <c r="AA192" s="495">
        <f>'نتايجو جدولونه'!AC135</f>
        <v>0</v>
      </c>
      <c r="AB192" s="496" t="s">
        <v>213</v>
      </c>
      <c r="AC192" s="948"/>
      <c r="AD192" s="951"/>
      <c r="AE192" s="953"/>
      <c r="AF192" s="910"/>
    </row>
    <row r="193" spans="1:32">
      <c r="A193" s="176"/>
      <c r="B193" s="954" t="s">
        <v>222</v>
      </c>
      <c r="C193" s="954"/>
      <c r="D193" s="954"/>
      <c r="E193" s="954"/>
      <c r="F193" s="954"/>
      <c r="G193" s="954"/>
      <c r="H193" s="954"/>
      <c r="I193" s="954"/>
      <c r="J193" s="954"/>
      <c r="K193" s="954"/>
      <c r="L193" s="954"/>
      <c r="M193" s="954"/>
      <c r="N193" s="954"/>
      <c r="O193" s="954"/>
      <c r="P193" s="954"/>
      <c r="Q193" s="954"/>
      <c r="R193" s="955">
        <f>AE190</f>
        <v>0</v>
      </c>
      <c r="S193" s="955"/>
      <c r="T193" s="955"/>
      <c r="U193" s="956" t="str">
        <f>U17</f>
        <v>په پورته توګه د(هارونخېلو) ليسې  يو تن ، زده کوونکی محــترم   (</v>
      </c>
      <c r="V193" s="956"/>
      <c r="W193" s="956"/>
      <c r="X193" s="956"/>
      <c r="Y193" s="956"/>
      <c r="Z193" s="956"/>
      <c r="AA193" s="956"/>
      <c r="AB193" s="956"/>
      <c r="AC193" s="956"/>
      <c r="AD193" s="956"/>
      <c r="AE193" s="956"/>
      <c r="AF193" s="137"/>
    </row>
    <row r="194" spans="1:32" ht="15.75" customHeight="1">
      <c r="A194" s="176"/>
      <c r="B194" s="430"/>
      <c r="C194" s="430"/>
      <c r="D194" s="430"/>
      <c r="E194" s="430"/>
      <c r="F194" s="430"/>
      <c r="G194" s="430"/>
      <c r="H194" s="430"/>
      <c r="I194" s="430"/>
      <c r="J194" s="430"/>
      <c r="K194" s="430"/>
      <c r="L194" s="430"/>
      <c r="M194" s="430"/>
      <c r="N194" s="430"/>
      <c r="O194" s="430"/>
      <c r="P194" s="430"/>
      <c r="Q194" s="148"/>
      <c r="R194" s="148"/>
      <c r="S194" s="148"/>
      <c r="T194" s="148"/>
      <c r="U194" s="430"/>
      <c r="V194" s="430"/>
      <c r="W194" s="177"/>
      <c r="X194" s="177"/>
      <c r="Y194" s="430"/>
      <c r="Z194" s="430"/>
      <c r="AA194" s="430"/>
      <c r="AB194" s="430"/>
      <c r="AC194" s="431"/>
      <c r="AD194" s="431"/>
      <c r="AE194" s="431"/>
      <c r="AF194" s="138"/>
    </row>
    <row r="195" spans="1:32" ht="15.75" customHeight="1">
      <c r="A195" s="176"/>
      <c r="B195" s="430"/>
      <c r="C195" s="148"/>
      <c r="D195" s="148"/>
      <c r="E195" s="148"/>
      <c r="F195" s="938" t="s">
        <v>226</v>
      </c>
      <c r="G195" s="938"/>
      <c r="H195" s="938"/>
      <c r="I195" s="938"/>
      <c r="J195" s="938"/>
      <c r="K195" s="148"/>
      <c r="L195" s="938" t="s">
        <v>224</v>
      </c>
      <c r="M195" s="938"/>
      <c r="N195" s="938"/>
      <c r="O195" s="938"/>
      <c r="P195" s="938"/>
      <c r="Q195" s="938"/>
      <c r="R195" s="148"/>
      <c r="S195" s="938" t="s">
        <v>225</v>
      </c>
      <c r="T195" s="938"/>
      <c r="U195" s="938"/>
      <c r="V195" s="938"/>
      <c r="W195" s="938"/>
      <c r="X195" s="938"/>
      <c r="Y195" s="430"/>
      <c r="Z195" s="941" t="s">
        <v>226</v>
      </c>
      <c r="AA195" s="941"/>
      <c r="AB195" s="941"/>
      <c r="AC195" s="941"/>
      <c r="AD195" s="941"/>
      <c r="AE195" s="941"/>
      <c r="AF195" s="138"/>
    </row>
    <row r="196" spans="1:32" ht="15.75" customHeight="1">
      <c r="A196" s="176"/>
      <c r="B196" s="430"/>
      <c r="C196" s="430"/>
      <c r="D196" s="430"/>
      <c r="E196" s="430"/>
      <c r="F196" s="430"/>
      <c r="G196" s="430"/>
      <c r="H196" s="430"/>
      <c r="I196" s="430"/>
      <c r="J196" s="430"/>
      <c r="K196" s="430"/>
      <c r="L196" s="430"/>
      <c r="M196" s="430"/>
      <c r="N196" s="430"/>
      <c r="O196" s="430"/>
      <c r="P196" s="430"/>
      <c r="Q196" s="430"/>
      <c r="R196" s="430"/>
      <c r="S196" s="148"/>
      <c r="T196" s="148"/>
      <c r="U196" s="148"/>
      <c r="V196" s="148"/>
      <c r="W196" s="148"/>
      <c r="X196" s="148"/>
      <c r="Y196" s="430"/>
      <c r="Z196" s="430"/>
      <c r="AA196" s="430"/>
      <c r="AB196" s="430"/>
      <c r="AC196" s="431"/>
      <c r="AD196" s="431"/>
      <c r="AE196" s="431"/>
      <c r="AF196" s="138"/>
    </row>
    <row r="197" spans="1:32" ht="15.75" customHeight="1">
      <c r="A197" s="176"/>
      <c r="B197" s="430"/>
      <c r="C197" s="148"/>
      <c r="D197" s="148"/>
      <c r="E197" s="148"/>
      <c r="F197" s="940" t="s">
        <v>151</v>
      </c>
      <c r="G197" s="940"/>
      <c r="H197" s="940"/>
      <c r="I197" s="940"/>
      <c r="J197" s="940"/>
      <c r="K197" s="148"/>
      <c r="L197" s="939" t="str">
        <f>L21</f>
        <v>دتریزیو او علیشیرو ولسوالۍ دپوهنې آمر:</v>
      </c>
      <c r="M197" s="939"/>
      <c r="N197" s="939"/>
      <c r="O197" s="939"/>
      <c r="P197" s="939"/>
      <c r="Q197" s="939"/>
      <c r="R197" s="148"/>
      <c r="S197" s="937" t="s">
        <v>215</v>
      </c>
      <c r="T197" s="937"/>
      <c r="U197" s="937"/>
      <c r="V197" s="937"/>
      <c r="W197" s="937"/>
      <c r="X197" s="937"/>
      <c r="Y197" s="429"/>
      <c r="Z197" s="942" t="s">
        <v>216</v>
      </c>
      <c r="AA197" s="942"/>
      <c r="AB197" s="942"/>
      <c r="AC197" s="942"/>
      <c r="AD197" s="942"/>
      <c r="AE197" s="942"/>
      <c r="AF197" s="138"/>
    </row>
    <row r="198" spans="1:32" ht="15.75" customHeight="1" thickBot="1">
      <c r="A198" s="935" t="s">
        <v>142</v>
      </c>
      <c r="B198" s="936"/>
      <c r="C198" s="936"/>
      <c r="D198" s="936"/>
      <c r="E198" s="936"/>
      <c r="F198" s="936"/>
      <c r="G198" s="936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9"/>
      <c r="X198" s="179"/>
      <c r="Y198" s="178"/>
      <c r="Z198" s="178"/>
      <c r="AA198" s="178"/>
      <c r="AB198" s="178"/>
      <c r="AC198" s="139"/>
      <c r="AD198" s="139"/>
      <c r="AE198" s="139"/>
      <c r="AF198" s="140"/>
    </row>
    <row r="199" spans="1:32" ht="27" customHeight="1">
      <c r="A199" s="158"/>
      <c r="B199" s="159"/>
      <c r="C199" s="159"/>
      <c r="D199" s="159"/>
      <c r="E199" s="159"/>
      <c r="F199" s="159"/>
      <c r="G199" s="159"/>
      <c r="H199" s="160"/>
      <c r="I199" s="160"/>
      <c r="J199" s="160"/>
      <c r="K199" s="160"/>
      <c r="L19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99" s="849"/>
      <c r="N199" s="849"/>
      <c r="O199" s="849"/>
      <c r="P199" s="849"/>
      <c r="Q199" s="849"/>
      <c r="R199" s="849"/>
      <c r="S199" s="849"/>
      <c r="T199" s="849"/>
      <c r="U199" s="849"/>
      <c r="V199" s="849"/>
      <c r="W199" s="849"/>
      <c r="X199" s="849"/>
      <c r="Y199" s="160"/>
      <c r="Z199" s="159"/>
      <c r="AA199" s="159"/>
      <c r="AB199" s="159"/>
      <c r="AC199" s="145"/>
      <c r="AD199" s="145"/>
      <c r="AE199" s="145"/>
      <c r="AF199" s="146"/>
    </row>
    <row r="200" spans="1:32" ht="27" customHeight="1">
      <c r="A200" s="161"/>
      <c r="B200" s="162"/>
      <c r="C200" s="162"/>
      <c r="D200" s="162"/>
      <c r="E200" s="162"/>
      <c r="F200" s="162"/>
      <c r="G200" s="162"/>
      <c r="H200" s="163"/>
      <c r="I200" s="163"/>
      <c r="J200" s="163"/>
      <c r="K200" s="163"/>
      <c r="L200" s="850"/>
      <c r="M200" s="850"/>
      <c r="N200" s="850"/>
      <c r="O200" s="850"/>
      <c r="P200" s="850"/>
      <c r="Q200" s="850"/>
      <c r="R200" s="850"/>
      <c r="S200" s="850"/>
      <c r="T200" s="850"/>
      <c r="U200" s="850"/>
      <c r="V200" s="850"/>
      <c r="W200" s="850"/>
      <c r="X200" s="850"/>
      <c r="Y200" s="163"/>
      <c r="Z200" s="162"/>
      <c r="AA200" s="162"/>
      <c r="AB200" s="162"/>
      <c r="AC200" s="17"/>
      <c r="AD200" s="17"/>
      <c r="AE200" s="17"/>
      <c r="AF200" s="144"/>
    </row>
    <row r="201" spans="1:32" ht="27" customHeight="1">
      <c r="A201" s="161"/>
      <c r="B201" s="162"/>
      <c r="C201" s="162"/>
      <c r="D201" s="162"/>
      <c r="E201" s="162"/>
      <c r="F201" s="162"/>
      <c r="G201" s="162"/>
      <c r="H201" s="163"/>
      <c r="I201" s="163"/>
      <c r="J201" s="163"/>
      <c r="K201" s="163"/>
      <c r="L201" s="850"/>
      <c r="M201" s="850"/>
      <c r="N201" s="850"/>
      <c r="O201" s="850"/>
      <c r="P201" s="850"/>
      <c r="Q201" s="850"/>
      <c r="R201" s="850"/>
      <c r="S201" s="850"/>
      <c r="T201" s="850"/>
      <c r="U201" s="850"/>
      <c r="V201" s="850"/>
      <c r="W201" s="850"/>
      <c r="X201" s="850"/>
      <c r="Y201" s="163"/>
      <c r="Z201" s="162"/>
      <c r="AA201" s="162"/>
      <c r="AB201" s="162"/>
      <c r="AC201" s="17"/>
      <c r="AD201" s="17"/>
      <c r="AE201" s="17"/>
      <c r="AF201" s="144"/>
    </row>
    <row r="202" spans="1:32" ht="27" customHeight="1" thickBot="1">
      <c r="A202" s="164"/>
      <c r="B202" s="165"/>
      <c r="C202" s="165"/>
      <c r="D202" s="165"/>
      <c r="E202" s="165"/>
      <c r="F202" s="165"/>
      <c r="G202" s="165"/>
      <c r="H202" s="166"/>
      <c r="I202" s="166"/>
      <c r="J202" s="166"/>
      <c r="K202" s="166"/>
      <c r="L202" s="851"/>
      <c r="M202" s="851"/>
      <c r="N202" s="851"/>
      <c r="O202" s="851"/>
      <c r="P202" s="851"/>
      <c r="Q202" s="851"/>
      <c r="R202" s="851"/>
      <c r="S202" s="851"/>
      <c r="T202" s="851"/>
      <c r="U202" s="851"/>
      <c r="V202" s="851"/>
      <c r="W202" s="851"/>
      <c r="X202" s="851"/>
      <c r="Y202" s="166"/>
      <c r="Z202" s="165"/>
      <c r="AA202" s="165"/>
      <c r="AB202" s="165"/>
      <c r="AC202" s="132"/>
      <c r="AD202" s="132"/>
      <c r="AE202" s="132"/>
      <c r="AF202" s="143">
        <v>10</v>
      </c>
    </row>
    <row r="203" spans="1:32" ht="19.5" thickTop="1" thickBot="1">
      <c r="A20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203" s="958"/>
      <c r="C203" s="958"/>
      <c r="D203" s="958"/>
      <c r="E203" s="958"/>
      <c r="F203" s="958"/>
      <c r="G203" s="958"/>
      <c r="H203" s="958"/>
      <c r="I203" s="958"/>
      <c r="J203" s="958"/>
      <c r="K203" s="958"/>
      <c r="L203" s="958"/>
      <c r="M203" s="958"/>
      <c r="N203" s="958"/>
      <c r="O203" s="958"/>
      <c r="P203" s="958"/>
      <c r="Q203" s="958"/>
      <c r="R203" s="958"/>
      <c r="S203" s="958"/>
      <c r="T203" s="958"/>
      <c r="U203" s="958"/>
      <c r="V203" s="958"/>
      <c r="W203" s="958"/>
      <c r="X203" s="958"/>
      <c r="Y203" s="958"/>
      <c r="Z203" s="958"/>
      <c r="AA203" s="958"/>
      <c r="AB203" s="958"/>
      <c r="AC203" s="958"/>
      <c r="AD203" s="958"/>
      <c r="AE203" s="958"/>
      <c r="AF203" s="959"/>
    </row>
    <row r="204" spans="1:32" ht="18" thickTop="1" thickBot="1">
      <c r="A204" s="855" t="s">
        <v>188</v>
      </c>
      <c r="B204" s="856"/>
      <c r="C204" s="856"/>
      <c r="D204" s="856"/>
      <c r="E204" s="856"/>
      <c r="F204" s="856"/>
      <c r="G204" s="856"/>
      <c r="H204" s="857"/>
      <c r="I204" s="864" t="s">
        <v>122</v>
      </c>
      <c r="J204" s="864"/>
      <c r="K204" s="864"/>
      <c r="L204" s="865"/>
      <c r="M204" s="864" t="s">
        <v>123</v>
      </c>
      <c r="N204" s="864"/>
      <c r="O204" s="864"/>
      <c r="P204" s="866"/>
      <c r="Q204" s="867" t="s">
        <v>124</v>
      </c>
      <c r="R204" s="869" t="s">
        <v>125</v>
      </c>
      <c r="S204" s="869" t="s">
        <v>126</v>
      </c>
      <c r="T204" s="869" t="s">
        <v>127</v>
      </c>
      <c r="U204" s="869" t="s">
        <v>128</v>
      </c>
      <c r="V204" s="869" t="s">
        <v>129</v>
      </c>
      <c r="W204" s="928" t="s">
        <v>130</v>
      </c>
      <c r="X204" s="928" t="s">
        <v>131</v>
      </c>
      <c r="Y204" s="869" t="s">
        <v>132</v>
      </c>
      <c r="Z204" s="869" t="s">
        <v>133</v>
      </c>
      <c r="AA204" s="869" t="s">
        <v>134</v>
      </c>
      <c r="AB204" s="926" t="s">
        <v>135</v>
      </c>
      <c r="AC204" s="903" t="s">
        <v>136</v>
      </c>
      <c r="AD204" s="903"/>
      <c r="AE204" s="904"/>
      <c r="AF204" s="905" t="s">
        <v>189</v>
      </c>
    </row>
    <row r="205" spans="1:32" ht="44.1" customHeight="1" thickTop="1" thickBot="1">
      <c r="A205" s="858"/>
      <c r="B205" s="859"/>
      <c r="C205" s="859"/>
      <c r="D205" s="859"/>
      <c r="E205" s="859"/>
      <c r="F205" s="859"/>
      <c r="G205" s="859"/>
      <c r="H205" s="860"/>
      <c r="I205" s="167" t="s">
        <v>190</v>
      </c>
      <c r="J205" s="168" t="s">
        <v>191</v>
      </c>
      <c r="K205" s="168" t="s">
        <v>192</v>
      </c>
      <c r="L205" s="168" t="s">
        <v>193</v>
      </c>
      <c r="M205" s="169" t="s">
        <v>190</v>
      </c>
      <c r="N205" s="168" t="s">
        <v>191</v>
      </c>
      <c r="O205" s="168" t="s">
        <v>192</v>
      </c>
      <c r="P205" s="428" t="s">
        <v>193</v>
      </c>
      <c r="Q205" s="868"/>
      <c r="R205" s="870"/>
      <c r="S205" s="870"/>
      <c r="T205" s="870"/>
      <c r="U205" s="870"/>
      <c r="V205" s="870"/>
      <c r="W205" s="929"/>
      <c r="X205" s="929"/>
      <c r="Y205" s="870"/>
      <c r="Z205" s="870"/>
      <c r="AA205" s="870"/>
      <c r="AB205" s="927"/>
      <c r="AC205" s="128" t="s">
        <v>31</v>
      </c>
      <c r="AD205" s="129" t="s">
        <v>138</v>
      </c>
      <c r="AE205" s="130" t="s">
        <v>194</v>
      </c>
      <c r="AF205" s="906"/>
    </row>
    <row r="206" spans="1:32" ht="32.1" customHeight="1" thickTop="1">
      <c r="A206" s="858"/>
      <c r="B206" s="859"/>
      <c r="C206" s="859"/>
      <c r="D206" s="859"/>
      <c r="E206" s="859"/>
      <c r="F206" s="859"/>
      <c r="G206" s="859"/>
      <c r="H206" s="860"/>
      <c r="I206" s="923"/>
      <c r="J206" s="871"/>
      <c r="K206" s="871"/>
      <c r="L206" s="871"/>
      <c r="M206" s="883">
        <f>لنډيز!J13</f>
        <v>0</v>
      </c>
      <c r="N206" s="883">
        <f>لنډيز!I13</f>
        <v>0</v>
      </c>
      <c r="O206" s="871"/>
      <c r="P206" s="889"/>
      <c r="Q206" s="892" t="str">
        <f>Q8</f>
        <v>هارونخېل</v>
      </c>
      <c r="R206" s="895">
        <f>R8</f>
        <v>1403</v>
      </c>
      <c r="S206" s="871" t="s">
        <v>213</v>
      </c>
      <c r="T206" s="466" t="str">
        <f>'نتايجو جدولونه'!AI140</f>
        <v xml:space="preserve"> ثبت </v>
      </c>
      <c r="U206" s="898">
        <f>'نتايجو جدولونه'!AJ140</f>
        <v>0</v>
      </c>
      <c r="V206" s="886">
        <f>'هر څه دلته وليکئ'!DI20</f>
        <v>0</v>
      </c>
      <c r="W206" s="886"/>
      <c r="X206" s="886"/>
      <c r="Y206" s="895"/>
      <c r="Z206" s="895"/>
      <c r="AA206" s="871"/>
      <c r="AB206" s="874">
        <f>'نتايجو جدولونه'!AK140</f>
        <v>0</v>
      </c>
      <c r="AC206" s="877">
        <f>'نتايجو جدولونه'!AL140</f>
        <v>0</v>
      </c>
      <c r="AD206" s="880">
        <f>'نتايجو جدولونه'!AN140</f>
        <v>0</v>
      </c>
      <c r="AE206" s="900">
        <f>'نتايجو جدولونه'!AR140</f>
        <v>0</v>
      </c>
      <c r="AF206" s="906"/>
    </row>
    <row r="207" spans="1:32" ht="32.1" customHeight="1">
      <c r="A207" s="858"/>
      <c r="B207" s="859"/>
      <c r="C207" s="859"/>
      <c r="D207" s="859"/>
      <c r="E207" s="859"/>
      <c r="F207" s="859"/>
      <c r="G207" s="859"/>
      <c r="H207" s="860"/>
      <c r="I207" s="924"/>
      <c r="J207" s="872"/>
      <c r="K207" s="872"/>
      <c r="L207" s="872"/>
      <c r="M207" s="884"/>
      <c r="N207" s="884"/>
      <c r="O207" s="872"/>
      <c r="P207" s="890"/>
      <c r="Q207" s="893"/>
      <c r="R207" s="896"/>
      <c r="S207" s="872"/>
      <c r="T207" s="467" t="str">
        <f>'نتايجو جدولونه'!AI141</f>
        <v xml:space="preserve">  پاڼه</v>
      </c>
      <c r="U207" s="898"/>
      <c r="V207" s="887"/>
      <c r="W207" s="887"/>
      <c r="X207" s="887"/>
      <c r="Y207" s="896"/>
      <c r="Z207" s="896"/>
      <c r="AA207" s="872"/>
      <c r="AB207" s="875"/>
      <c r="AC207" s="878"/>
      <c r="AD207" s="881"/>
      <c r="AE207" s="901"/>
      <c r="AF207" s="906"/>
    </row>
    <row r="208" spans="1:32" ht="32.1" customHeight="1" thickBot="1">
      <c r="A208" s="861"/>
      <c r="B208" s="862"/>
      <c r="C208" s="862"/>
      <c r="D208" s="862"/>
      <c r="E208" s="862"/>
      <c r="F208" s="862"/>
      <c r="G208" s="862"/>
      <c r="H208" s="863"/>
      <c r="I208" s="925"/>
      <c r="J208" s="873"/>
      <c r="K208" s="873"/>
      <c r="L208" s="873"/>
      <c r="M208" s="885"/>
      <c r="N208" s="885"/>
      <c r="O208" s="873"/>
      <c r="P208" s="891"/>
      <c r="Q208" s="894"/>
      <c r="R208" s="897"/>
      <c r="S208" s="873"/>
      <c r="T208" s="468" t="str">
        <f>'نتايجو جدولونه'!AI143</f>
        <v>جلد</v>
      </c>
      <c r="U208" s="899"/>
      <c r="V208" s="888"/>
      <c r="W208" s="888"/>
      <c r="X208" s="888"/>
      <c r="Y208" s="897"/>
      <c r="Z208" s="897"/>
      <c r="AA208" s="873"/>
      <c r="AB208" s="876"/>
      <c r="AC208" s="879"/>
      <c r="AD208" s="882"/>
      <c r="AE208" s="902"/>
      <c r="AF208" s="907"/>
    </row>
    <row r="209" spans="1:32" ht="4.5" customHeight="1" thickTop="1" thickBot="1">
      <c r="A209" s="170"/>
      <c r="B209" s="171"/>
      <c r="C209" s="171"/>
      <c r="D209" s="171"/>
      <c r="E209" s="171"/>
      <c r="F209" s="171"/>
      <c r="G209" s="171"/>
      <c r="H209" s="171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65"/>
      <c r="T209" s="165"/>
      <c r="U209" s="165"/>
      <c r="V209" s="171"/>
      <c r="W209" s="172"/>
      <c r="X209" s="172"/>
      <c r="Y209" s="171"/>
      <c r="Z209" s="171"/>
      <c r="AA209" s="171"/>
      <c r="AB209" s="171"/>
      <c r="AC209" s="131"/>
      <c r="AD209" s="131"/>
      <c r="AE209" s="133"/>
      <c r="AF209" s="908">
        <v>1</v>
      </c>
    </row>
    <row r="210" spans="1:32" ht="18" thickTop="1" thickBot="1">
      <c r="A210" s="930" t="s">
        <v>8</v>
      </c>
      <c r="B210" s="931"/>
      <c r="C210" s="931"/>
      <c r="D210" s="931"/>
      <c r="E210" s="932"/>
      <c r="F210" s="933" t="s">
        <v>9</v>
      </c>
      <c r="G210" s="915" t="s">
        <v>195</v>
      </c>
      <c r="H210" s="915" t="s">
        <v>196</v>
      </c>
      <c r="I210" s="915" t="s">
        <v>146</v>
      </c>
      <c r="J210" s="915" t="s">
        <v>197</v>
      </c>
      <c r="K210" s="915" t="s">
        <v>11</v>
      </c>
      <c r="L210" s="917" t="s">
        <v>198</v>
      </c>
      <c r="M210" s="915" t="s">
        <v>199</v>
      </c>
      <c r="N210" s="915" t="s">
        <v>13</v>
      </c>
      <c r="O210" s="915" t="s">
        <v>200</v>
      </c>
      <c r="P210" s="915" t="s">
        <v>201</v>
      </c>
      <c r="Q210" s="915" t="s">
        <v>202</v>
      </c>
      <c r="R210" s="915" t="s">
        <v>203</v>
      </c>
      <c r="S210" s="915" t="s">
        <v>204</v>
      </c>
      <c r="T210" s="915" t="s">
        <v>205</v>
      </c>
      <c r="U210" s="915" t="s">
        <v>206</v>
      </c>
      <c r="V210" s="915" t="s">
        <v>207</v>
      </c>
      <c r="W210" s="913" t="s">
        <v>55</v>
      </c>
      <c r="X210" s="913" t="s">
        <v>54</v>
      </c>
      <c r="Y210" s="915" t="s">
        <v>53</v>
      </c>
      <c r="Z210" s="917" t="s">
        <v>208</v>
      </c>
      <c r="AA210" s="960" t="s">
        <v>107</v>
      </c>
      <c r="AB210" s="962" t="s">
        <v>209</v>
      </c>
      <c r="AC210" s="911" t="s">
        <v>136</v>
      </c>
      <c r="AD210" s="911"/>
      <c r="AE210" s="912"/>
      <c r="AF210" s="909"/>
    </row>
    <row r="211" spans="1:32" ht="48.95" customHeight="1" thickTop="1" thickBot="1">
      <c r="A211" s="173" t="s">
        <v>27</v>
      </c>
      <c r="B211" s="174" t="s">
        <v>28</v>
      </c>
      <c r="C211" s="174" t="s">
        <v>29</v>
      </c>
      <c r="D211" s="174" t="s">
        <v>30</v>
      </c>
      <c r="E211" s="175" t="s">
        <v>210</v>
      </c>
      <c r="F211" s="934"/>
      <c r="G211" s="916"/>
      <c r="H211" s="916"/>
      <c r="I211" s="916"/>
      <c r="J211" s="916"/>
      <c r="K211" s="916"/>
      <c r="L211" s="918"/>
      <c r="M211" s="916"/>
      <c r="N211" s="916"/>
      <c r="O211" s="916"/>
      <c r="P211" s="916"/>
      <c r="Q211" s="916"/>
      <c r="R211" s="916"/>
      <c r="S211" s="916"/>
      <c r="T211" s="916"/>
      <c r="U211" s="916"/>
      <c r="V211" s="916"/>
      <c r="W211" s="914"/>
      <c r="X211" s="914"/>
      <c r="Y211" s="916"/>
      <c r="Z211" s="918"/>
      <c r="AA211" s="961"/>
      <c r="AB211" s="963"/>
      <c r="AC211" s="134" t="s">
        <v>31</v>
      </c>
      <c r="AD211" s="135" t="s">
        <v>138</v>
      </c>
      <c r="AE211" s="136" t="s">
        <v>194</v>
      </c>
      <c r="AF211" s="909"/>
    </row>
    <row r="212" spans="1:32" ht="36" customHeight="1" thickBot="1">
      <c r="A212" s="469">
        <f>'نتايجو جدولونه'!C140</f>
        <v>0</v>
      </c>
      <c r="B212" s="470">
        <f>'نتايجو جدولونه'!D140</f>
        <v>0</v>
      </c>
      <c r="C212" s="470">
        <f>'نتايجو جدولونه'!E140</f>
        <v>0</v>
      </c>
      <c r="D212" s="470">
        <f>'نتايجو جدولونه'!F140</f>
        <v>0</v>
      </c>
      <c r="E212" s="470">
        <f>'نتايجو جدولونه'!G140</f>
        <v>0</v>
      </c>
      <c r="F212" s="472">
        <f>'نتايجو جدولونه'!H140</f>
        <v>0</v>
      </c>
      <c r="G212" s="473">
        <f>'نتايجو جدولونه'!I140</f>
        <v>0</v>
      </c>
      <c r="H212" s="943">
        <f>'هر څه دلته وليکئ'!AB20</f>
        <v>0</v>
      </c>
      <c r="I212" s="474">
        <f>SUM(J212:AA212)</f>
        <v>0</v>
      </c>
      <c r="J212" s="475">
        <f>'نتايجو جدولونه'!L140</f>
        <v>0</v>
      </c>
      <c r="K212" s="475">
        <f>'نتايجو جدولونه'!M140</f>
        <v>0</v>
      </c>
      <c r="L212" s="475">
        <f>'نتايجو جدولونه'!N140</f>
        <v>0</v>
      </c>
      <c r="M212" s="475">
        <f>'نتايجو جدولونه'!O140</f>
        <v>0</v>
      </c>
      <c r="N212" s="475">
        <f>'نتايجو جدولونه'!P140</f>
        <v>0</v>
      </c>
      <c r="O212" s="475">
        <f>'نتايجو جدولونه'!Q140</f>
        <v>0</v>
      </c>
      <c r="P212" s="475">
        <f>'نتايجو جدولونه'!R140</f>
        <v>0</v>
      </c>
      <c r="Q212" s="475">
        <f>'نتايجو جدولونه'!S140</f>
        <v>0</v>
      </c>
      <c r="R212" s="475">
        <f>'نتايجو جدولونه'!T140</f>
        <v>0</v>
      </c>
      <c r="S212" s="475">
        <f>'نتايجو جدولونه'!U140</f>
        <v>0</v>
      </c>
      <c r="T212" s="475">
        <f>'نتايجو جدولونه'!V140</f>
        <v>0</v>
      </c>
      <c r="U212" s="475">
        <f>'نتايجو جدولونه'!W140</f>
        <v>0</v>
      </c>
      <c r="V212" s="475">
        <f>'نتايجو جدولونه'!X140</f>
        <v>0</v>
      </c>
      <c r="W212" s="475">
        <f>'نتايجو جدولونه'!Y140</f>
        <v>0</v>
      </c>
      <c r="X212" s="475">
        <f>'نتايجو جدولونه'!Z140</f>
        <v>0</v>
      </c>
      <c r="Y212" s="475">
        <f>'نتايجو جدولونه'!AA140</f>
        <v>0</v>
      </c>
      <c r="Z212" s="475">
        <f>'نتايجو جدولونه'!AB140</f>
        <v>0</v>
      </c>
      <c r="AA212" s="498">
        <f>'نتايجو جدولونه'!AC140</f>
        <v>0</v>
      </c>
      <c r="AB212" s="477" t="s">
        <v>211</v>
      </c>
      <c r="AC212" s="946">
        <f>AC206</f>
        <v>0</v>
      </c>
      <c r="AD212" s="949">
        <f>AD206</f>
        <v>0</v>
      </c>
      <c r="AE212" s="952">
        <f>AE206</f>
        <v>0</v>
      </c>
      <c r="AF212" s="909"/>
    </row>
    <row r="213" spans="1:32" ht="36" customHeight="1" thickTop="1" thickBot="1">
      <c r="A213" s="478">
        <f>'نتايجو جدولونه'!C141</f>
        <v>0</v>
      </c>
      <c r="B213" s="479">
        <f>'نتايجو جدولونه'!D141</f>
        <v>0</v>
      </c>
      <c r="C213" s="479">
        <f>'نتايجو جدولونه'!E141</f>
        <v>0</v>
      </c>
      <c r="D213" s="479">
        <f>'نتايجو جدولونه'!F141</f>
        <v>0</v>
      </c>
      <c r="E213" s="479">
        <f>'نتايجو جدولونه'!G141</f>
        <v>0</v>
      </c>
      <c r="F213" s="481">
        <f>'نتايجو جدولونه'!H141</f>
        <v>0</v>
      </c>
      <c r="G213" s="482">
        <f>'نتايجو جدولونه'!I141</f>
        <v>0</v>
      </c>
      <c r="H213" s="944"/>
      <c r="I213" s="483">
        <f>SUM(J213:AA213)</f>
        <v>0</v>
      </c>
      <c r="J213" s="484">
        <f>'نتايجو جدولونه'!L141</f>
        <v>0</v>
      </c>
      <c r="K213" s="484">
        <f>'نتايجو جدولونه'!M141</f>
        <v>0</v>
      </c>
      <c r="L213" s="484">
        <f>'نتايجو جدولونه'!N141</f>
        <v>0</v>
      </c>
      <c r="M213" s="484">
        <f>'نتايجو جدولونه'!O141</f>
        <v>0</v>
      </c>
      <c r="N213" s="484">
        <f>'نتايجو جدولونه'!P141</f>
        <v>0</v>
      </c>
      <c r="O213" s="484">
        <f>'نتايجو جدولونه'!Q141</f>
        <v>0</v>
      </c>
      <c r="P213" s="484">
        <f>'نتايجو جدولونه'!R141</f>
        <v>0</v>
      </c>
      <c r="Q213" s="484">
        <f>'نتايجو جدولونه'!S141</f>
        <v>0</v>
      </c>
      <c r="R213" s="484">
        <f>'نتايجو جدولونه'!T141</f>
        <v>0</v>
      </c>
      <c r="S213" s="484">
        <f>'نتايجو جدولونه'!U141</f>
        <v>0</v>
      </c>
      <c r="T213" s="484">
        <f>'نتايجو جدولونه'!V141</f>
        <v>0</v>
      </c>
      <c r="U213" s="484">
        <f>'نتايجو جدولونه'!W141</f>
        <v>0</v>
      </c>
      <c r="V213" s="484">
        <f>'نتايجو جدولونه'!X141</f>
        <v>0</v>
      </c>
      <c r="W213" s="484">
        <f>'نتايجو جدولونه'!Y141</f>
        <v>0</v>
      </c>
      <c r="X213" s="484">
        <f>'نتايجو جدولونه'!Z141</f>
        <v>0</v>
      </c>
      <c r="Y213" s="484">
        <f>'نتايجو جدولونه'!AA141</f>
        <v>0</v>
      </c>
      <c r="Z213" s="484">
        <f>'نتايجو جدولونه'!AB141</f>
        <v>0</v>
      </c>
      <c r="AA213" s="499">
        <f>'نتايجو جدولونه'!AC141</f>
        <v>0</v>
      </c>
      <c r="AB213" s="486" t="s">
        <v>212</v>
      </c>
      <c r="AC213" s="947"/>
      <c r="AD213" s="950"/>
      <c r="AE213" s="952"/>
      <c r="AF213" s="909"/>
    </row>
    <row r="214" spans="1:32" ht="36" customHeight="1" thickTop="1" thickBot="1">
      <c r="A214" s="497">
        <f>'نتايجو جدولونه'!C144</f>
        <v>0</v>
      </c>
      <c r="B214" s="493">
        <f>'نتايجو جدولونه'!D144</f>
        <v>0</v>
      </c>
      <c r="C214" s="493">
        <f>'نتايجو جدولونه'!E144</f>
        <v>0</v>
      </c>
      <c r="D214" s="493">
        <f>'نتايجو جدولونه'!F144</f>
        <v>0</v>
      </c>
      <c r="E214" s="493">
        <f>'نتايجو جدولونه'!G144</f>
        <v>0</v>
      </c>
      <c r="F214" s="491">
        <f>'نتايجو جدولونه'!H143</f>
        <v>0</v>
      </c>
      <c r="G214" s="492">
        <f>'نتايجو جدولونه'!I143</f>
        <v>0</v>
      </c>
      <c r="H214" s="945"/>
      <c r="I214" s="493">
        <f>SUM(J214:AA214)</f>
        <v>0</v>
      </c>
      <c r="J214" s="500">
        <f>'نتايجو جدولونه'!L144</f>
        <v>0</v>
      </c>
      <c r="K214" s="500">
        <f>'نتايجو جدولونه'!M144</f>
        <v>0</v>
      </c>
      <c r="L214" s="500">
        <f>'نتايجو جدولونه'!N144</f>
        <v>0</v>
      </c>
      <c r="M214" s="500">
        <f>'نتايجو جدولونه'!O144</f>
        <v>0</v>
      </c>
      <c r="N214" s="500">
        <f>'نتايجو جدولونه'!P144</f>
        <v>0</v>
      </c>
      <c r="O214" s="500">
        <f>'نتايجو جدولونه'!Q144</f>
        <v>0</v>
      </c>
      <c r="P214" s="500">
        <f>'نتايجو جدولونه'!R144</f>
        <v>0</v>
      </c>
      <c r="Q214" s="500">
        <f>'نتايجو جدولونه'!S144</f>
        <v>0</v>
      </c>
      <c r="R214" s="500">
        <f>'نتايجو جدولونه'!T144</f>
        <v>0</v>
      </c>
      <c r="S214" s="500">
        <f>'نتايجو جدولونه'!U144</f>
        <v>0</v>
      </c>
      <c r="T214" s="500">
        <f>'نتايجو جدولونه'!V144</f>
        <v>0</v>
      </c>
      <c r="U214" s="500">
        <f>'نتايجو جدولونه'!W144</f>
        <v>0</v>
      </c>
      <c r="V214" s="500">
        <f>'نتايجو جدولونه'!X144</f>
        <v>0</v>
      </c>
      <c r="W214" s="500">
        <f>'نتايجو جدولونه'!Y144</f>
        <v>0</v>
      </c>
      <c r="X214" s="500">
        <f>'نتايجو جدولونه'!Z144</f>
        <v>0</v>
      </c>
      <c r="Y214" s="500">
        <f>'نتايجو جدولونه'!AA144</f>
        <v>0</v>
      </c>
      <c r="Z214" s="500">
        <f>'نتايجو جدولونه'!AB144</f>
        <v>0</v>
      </c>
      <c r="AA214" s="495">
        <f>'نتايجو جدولونه'!AC144</f>
        <v>0</v>
      </c>
      <c r="AB214" s="496" t="s">
        <v>213</v>
      </c>
      <c r="AC214" s="948"/>
      <c r="AD214" s="951"/>
      <c r="AE214" s="953"/>
      <c r="AF214" s="910"/>
    </row>
    <row r="215" spans="1:32">
      <c r="A215" s="176"/>
      <c r="B215" s="954" t="s">
        <v>222</v>
      </c>
      <c r="C215" s="954"/>
      <c r="D215" s="954"/>
      <c r="E215" s="954"/>
      <c r="F215" s="954"/>
      <c r="G215" s="954"/>
      <c r="H215" s="954"/>
      <c r="I215" s="954"/>
      <c r="J215" s="954"/>
      <c r="K215" s="954"/>
      <c r="L215" s="954"/>
      <c r="M215" s="954"/>
      <c r="N215" s="954"/>
      <c r="O215" s="954"/>
      <c r="P215" s="954"/>
      <c r="Q215" s="954"/>
      <c r="R215" s="955">
        <f>AE212</f>
        <v>0</v>
      </c>
      <c r="S215" s="955"/>
      <c r="T215" s="955"/>
      <c r="U215" s="956" t="str">
        <f>U17</f>
        <v>په پورته توګه د(هارونخېلو) ليسې  يو تن ، زده کوونکی محــترم   (</v>
      </c>
      <c r="V215" s="956"/>
      <c r="W215" s="956"/>
      <c r="X215" s="956"/>
      <c r="Y215" s="956"/>
      <c r="Z215" s="956"/>
      <c r="AA215" s="956"/>
      <c r="AB215" s="956"/>
      <c r="AC215" s="956"/>
      <c r="AD215" s="956"/>
      <c r="AE215" s="956"/>
      <c r="AF215" s="137"/>
    </row>
    <row r="216" spans="1:32">
      <c r="A216" s="176"/>
      <c r="B216" s="430"/>
      <c r="C216" s="430"/>
      <c r="D216" s="430"/>
      <c r="E216" s="430"/>
      <c r="F216" s="430"/>
      <c r="G216" s="430"/>
      <c r="H216" s="430"/>
      <c r="I216" s="430"/>
      <c r="J216" s="430"/>
      <c r="K216" s="430"/>
      <c r="L216" s="430"/>
      <c r="M216" s="430"/>
      <c r="N216" s="430"/>
      <c r="O216" s="430"/>
      <c r="P216" s="430"/>
      <c r="Q216" s="148"/>
      <c r="R216" s="148"/>
      <c r="S216" s="148"/>
      <c r="T216" s="148"/>
      <c r="U216" s="430"/>
      <c r="V216" s="430"/>
      <c r="W216" s="177"/>
      <c r="X216" s="177"/>
      <c r="Y216" s="430"/>
      <c r="Z216" s="430"/>
      <c r="AA216" s="430"/>
      <c r="AB216" s="430"/>
      <c r="AC216" s="431"/>
      <c r="AD216" s="431"/>
      <c r="AE216" s="431"/>
      <c r="AF216" s="138"/>
    </row>
    <row r="217" spans="1:32">
      <c r="A217" s="176"/>
      <c r="B217" s="430"/>
      <c r="C217" s="148"/>
      <c r="D217" s="148"/>
      <c r="E217" s="148"/>
      <c r="F217" s="938" t="s">
        <v>226</v>
      </c>
      <c r="G217" s="938"/>
      <c r="H217" s="938"/>
      <c r="I217" s="938"/>
      <c r="J217" s="938"/>
      <c r="K217" s="148"/>
      <c r="L217" s="938" t="s">
        <v>224</v>
      </c>
      <c r="M217" s="938"/>
      <c r="N217" s="938"/>
      <c r="O217" s="938"/>
      <c r="P217" s="938"/>
      <c r="Q217" s="938"/>
      <c r="R217" s="148"/>
      <c r="S217" s="938" t="s">
        <v>225</v>
      </c>
      <c r="T217" s="938"/>
      <c r="U217" s="938"/>
      <c r="V217" s="938"/>
      <c r="W217" s="938"/>
      <c r="X217" s="938"/>
      <c r="Y217" s="430"/>
      <c r="Z217" s="941" t="s">
        <v>226</v>
      </c>
      <c r="AA217" s="941"/>
      <c r="AB217" s="941"/>
      <c r="AC217" s="941"/>
      <c r="AD217" s="941"/>
      <c r="AE217" s="941"/>
      <c r="AF217" s="138"/>
    </row>
    <row r="218" spans="1:32">
      <c r="A218" s="176"/>
      <c r="B218" s="430"/>
      <c r="C218" s="430"/>
      <c r="D218" s="430"/>
      <c r="E218" s="430"/>
      <c r="F218" s="430"/>
      <c r="G218" s="430"/>
      <c r="H218" s="430"/>
      <c r="I218" s="430"/>
      <c r="J218" s="430"/>
      <c r="K218" s="430"/>
      <c r="L218" s="430"/>
      <c r="M218" s="430"/>
      <c r="N218" s="430"/>
      <c r="O218" s="430"/>
      <c r="P218" s="430"/>
      <c r="Q218" s="430"/>
      <c r="R218" s="430"/>
      <c r="S218" s="148"/>
      <c r="T218" s="148"/>
      <c r="U218" s="148"/>
      <c r="V218" s="148"/>
      <c r="W218" s="148"/>
      <c r="X218" s="148"/>
      <c r="Y218" s="430"/>
      <c r="Z218" s="430"/>
      <c r="AA218" s="430"/>
      <c r="AB218" s="430"/>
      <c r="AC218" s="431"/>
      <c r="AD218" s="431"/>
      <c r="AE218" s="431"/>
      <c r="AF218" s="138"/>
    </row>
    <row r="219" spans="1:32">
      <c r="A219" s="176"/>
      <c r="B219" s="430"/>
      <c r="C219" s="148"/>
      <c r="D219" s="148"/>
      <c r="E219" s="148"/>
      <c r="F219" s="940" t="s">
        <v>151</v>
      </c>
      <c r="G219" s="940"/>
      <c r="H219" s="940"/>
      <c r="I219" s="940"/>
      <c r="J219" s="940"/>
      <c r="K219" s="148"/>
      <c r="L219" s="939" t="str">
        <f>L21</f>
        <v>دتریزیو او علیشیرو ولسوالۍ دپوهنې آمر:</v>
      </c>
      <c r="M219" s="939"/>
      <c r="N219" s="939"/>
      <c r="O219" s="939"/>
      <c r="P219" s="939"/>
      <c r="Q219" s="939"/>
      <c r="R219" s="148"/>
      <c r="S219" s="937" t="s">
        <v>215</v>
      </c>
      <c r="T219" s="937"/>
      <c r="U219" s="937"/>
      <c r="V219" s="937"/>
      <c r="W219" s="937"/>
      <c r="X219" s="937"/>
      <c r="Y219" s="429"/>
      <c r="Z219" s="942" t="s">
        <v>216</v>
      </c>
      <c r="AA219" s="942"/>
      <c r="AB219" s="942"/>
      <c r="AC219" s="942"/>
      <c r="AD219" s="942"/>
      <c r="AE219" s="942"/>
      <c r="AF219" s="138"/>
    </row>
    <row r="220" spans="1:32" ht="17.25" thickBot="1">
      <c r="A220" s="935" t="s">
        <v>142</v>
      </c>
      <c r="B220" s="936"/>
      <c r="C220" s="936"/>
      <c r="D220" s="936"/>
      <c r="E220" s="936"/>
      <c r="F220" s="936"/>
      <c r="G220" s="936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9"/>
      <c r="X220" s="179"/>
      <c r="Y220" s="178"/>
      <c r="Z220" s="178"/>
      <c r="AA220" s="178"/>
      <c r="AB220" s="178"/>
      <c r="AC220" s="139"/>
      <c r="AD220" s="139"/>
      <c r="AE220" s="139"/>
      <c r="AF220" s="140"/>
    </row>
    <row r="221" spans="1:32" ht="27" customHeight="1">
      <c r="A221" s="158"/>
      <c r="B221" s="159"/>
      <c r="C221" s="159"/>
      <c r="D221" s="159"/>
      <c r="E221" s="159"/>
      <c r="F221" s="159"/>
      <c r="G221" s="159"/>
      <c r="H221" s="160"/>
      <c r="I221" s="160"/>
      <c r="J221" s="160"/>
      <c r="K221" s="160"/>
      <c r="L22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221" s="849"/>
      <c r="N221" s="849"/>
      <c r="O221" s="849"/>
      <c r="P221" s="849"/>
      <c r="Q221" s="849"/>
      <c r="R221" s="849"/>
      <c r="S221" s="849"/>
      <c r="T221" s="849"/>
      <c r="U221" s="849"/>
      <c r="V221" s="849"/>
      <c r="W221" s="849"/>
      <c r="X221" s="849"/>
      <c r="Y221" s="160"/>
      <c r="Z221" s="159"/>
      <c r="AA221" s="159"/>
      <c r="AB221" s="159"/>
      <c r="AC221" s="145"/>
      <c r="AD221" s="145"/>
      <c r="AE221" s="145"/>
      <c r="AF221" s="146"/>
    </row>
    <row r="222" spans="1:32" ht="27" customHeight="1">
      <c r="A222" s="161"/>
      <c r="B222" s="162"/>
      <c r="C222" s="162"/>
      <c r="D222" s="162"/>
      <c r="E222" s="162"/>
      <c r="F222" s="162"/>
      <c r="G222" s="162"/>
      <c r="H222" s="163"/>
      <c r="I222" s="163"/>
      <c r="J222" s="163"/>
      <c r="K222" s="163"/>
      <c r="L222" s="850"/>
      <c r="M222" s="850"/>
      <c r="N222" s="850"/>
      <c r="O222" s="850"/>
      <c r="P222" s="850"/>
      <c r="Q222" s="850"/>
      <c r="R222" s="850"/>
      <c r="S222" s="850"/>
      <c r="T222" s="850"/>
      <c r="U222" s="850"/>
      <c r="V222" s="850"/>
      <c r="W222" s="850"/>
      <c r="X222" s="850"/>
      <c r="Y222" s="163"/>
      <c r="Z222" s="162"/>
      <c r="AA222" s="162"/>
      <c r="AB222" s="162"/>
      <c r="AC222" s="17"/>
      <c r="AD222" s="17"/>
      <c r="AE222" s="17"/>
      <c r="AF222" s="144"/>
    </row>
    <row r="223" spans="1:32" ht="27" customHeight="1">
      <c r="A223" s="161"/>
      <c r="B223" s="162"/>
      <c r="C223" s="162"/>
      <c r="D223" s="162"/>
      <c r="E223" s="162"/>
      <c r="F223" s="162"/>
      <c r="G223" s="162"/>
      <c r="H223" s="163"/>
      <c r="I223" s="163"/>
      <c r="J223" s="163"/>
      <c r="K223" s="163"/>
      <c r="L223" s="850"/>
      <c r="M223" s="850"/>
      <c r="N223" s="850"/>
      <c r="O223" s="850"/>
      <c r="P223" s="850"/>
      <c r="Q223" s="850"/>
      <c r="R223" s="850"/>
      <c r="S223" s="850"/>
      <c r="T223" s="850"/>
      <c r="U223" s="850"/>
      <c r="V223" s="850"/>
      <c r="W223" s="850"/>
      <c r="X223" s="850"/>
      <c r="Y223" s="163"/>
      <c r="Z223" s="162"/>
      <c r="AA223" s="162"/>
      <c r="AB223" s="162"/>
      <c r="AC223" s="17"/>
      <c r="AD223" s="17"/>
      <c r="AE223" s="17"/>
      <c r="AF223" s="144"/>
    </row>
    <row r="224" spans="1:32" ht="27" customHeight="1" thickBot="1">
      <c r="A224" s="164"/>
      <c r="B224" s="165"/>
      <c r="C224" s="165"/>
      <c r="D224" s="165"/>
      <c r="E224" s="165"/>
      <c r="F224" s="165"/>
      <c r="G224" s="165"/>
      <c r="H224" s="166"/>
      <c r="I224" s="166"/>
      <c r="J224" s="166"/>
      <c r="K224" s="166"/>
      <c r="L224" s="851"/>
      <c r="M224" s="851"/>
      <c r="N224" s="851"/>
      <c r="O224" s="851"/>
      <c r="P224" s="851"/>
      <c r="Q224" s="851"/>
      <c r="R224" s="851"/>
      <c r="S224" s="851"/>
      <c r="T224" s="851"/>
      <c r="U224" s="851"/>
      <c r="V224" s="851"/>
      <c r="W224" s="851"/>
      <c r="X224" s="851"/>
      <c r="Y224" s="166"/>
      <c r="Z224" s="165"/>
      <c r="AA224" s="165"/>
      <c r="AB224" s="165"/>
      <c r="AC224" s="132"/>
      <c r="AD224" s="132"/>
      <c r="AE224" s="132"/>
      <c r="AF224" s="143">
        <v>11</v>
      </c>
    </row>
    <row r="225" spans="1:32" ht="19.5" thickTop="1" thickBot="1">
      <c r="A22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225" s="958"/>
      <c r="C225" s="958"/>
      <c r="D225" s="958"/>
      <c r="E225" s="958"/>
      <c r="F225" s="958"/>
      <c r="G225" s="958"/>
      <c r="H225" s="958"/>
      <c r="I225" s="958"/>
      <c r="J225" s="958"/>
      <c r="K225" s="958"/>
      <c r="L225" s="958"/>
      <c r="M225" s="958"/>
      <c r="N225" s="958"/>
      <c r="O225" s="958"/>
      <c r="P225" s="958"/>
      <c r="Q225" s="958"/>
      <c r="R225" s="958"/>
      <c r="S225" s="958"/>
      <c r="T225" s="958"/>
      <c r="U225" s="958"/>
      <c r="V225" s="958"/>
      <c r="W225" s="958"/>
      <c r="X225" s="958"/>
      <c r="Y225" s="958"/>
      <c r="Z225" s="958"/>
      <c r="AA225" s="958"/>
      <c r="AB225" s="958"/>
      <c r="AC225" s="958"/>
      <c r="AD225" s="958"/>
      <c r="AE225" s="958"/>
      <c r="AF225" s="959"/>
    </row>
    <row r="226" spans="1:32" ht="18" thickTop="1" thickBot="1">
      <c r="A226" s="855" t="s">
        <v>188</v>
      </c>
      <c r="B226" s="856"/>
      <c r="C226" s="856"/>
      <c r="D226" s="856"/>
      <c r="E226" s="856"/>
      <c r="F226" s="856"/>
      <c r="G226" s="856"/>
      <c r="H226" s="857"/>
      <c r="I226" s="864" t="s">
        <v>122</v>
      </c>
      <c r="J226" s="864"/>
      <c r="K226" s="864"/>
      <c r="L226" s="865"/>
      <c r="M226" s="864" t="s">
        <v>123</v>
      </c>
      <c r="N226" s="864"/>
      <c r="O226" s="864"/>
      <c r="P226" s="866"/>
      <c r="Q226" s="867" t="s">
        <v>124</v>
      </c>
      <c r="R226" s="869" t="s">
        <v>125</v>
      </c>
      <c r="S226" s="869" t="s">
        <v>126</v>
      </c>
      <c r="T226" s="869" t="s">
        <v>127</v>
      </c>
      <c r="U226" s="869" t="s">
        <v>128</v>
      </c>
      <c r="V226" s="869" t="s">
        <v>129</v>
      </c>
      <c r="W226" s="928" t="s">
        <v>130</v>
      </c>
      <c r="X226" s="928" t="s">
        <v>131</v>
      </c>
      <c r="Y226" s="869" t="s">
        <v>132</v>
      </c>
      <c r="Z226" s="869" t="s">
        <v>133</v>
      </c>
      <c r="AA226" s="869" t="s">
        <v>134</v>
      </c>
      <c r="AB226" s="926" t="s">
        <v>135</v>
      </c>
      <c r="AC226" s="903" t="s">
        <v>136</v>
      </c>
      <c r="AD226" s="903"/>
      <c r="AE226" s="904"/>
      <c r="AF226" s="905" t="s">
        <v>189</v>
      </c>
    </row>
    <row r="227" spans="1:32" ht="44.1" customHeight="1" thickTop="1" thickBot="1">
      <c r="A227" s="858"/>
      <c r="B227" s="859"/>
      <c r="C227" s="859"/>
      <c r="D227" s="859"/>
      <c r="E227" s="859"/>
      <c r="F227" s="859"/>
      <c r="G227" s="859"/>
      <c r="H227" s="860"/>
      <c r="I227" s="167" t="s">
        <v>190</v>
      </c>
      <c r="J227" s="168" t="s">
        <v>191</v>
      </c>
      <c r="K227" s="168" t="s">
        <v>192</v>
      </c>
      <c r="L227" s="168" t="s">
        <v>193</v>
      </c>
      <c r="M227" s="169" t="s">
        <v>190</v>
      </c>
      <c r="N227" s="168" t="s">
        <v>191</v>
      </c>
      <c r="O227" s="168" t="s">
        <v>192</v>
      </c>
      <c r="P227" s="428" t="s">
        <v>193</v>
      </c>
      <c r="Q227" s="868"/>
      <c r="R227" s="870"/>
      <c r="S227" s="870"/>
      <c r="T227" s="870"/>
      <c r="U227" s="870"/>
      <c r="V227" s="870"/>
      <c r="W227" s="929"/>
      <c r="X227" s="929"/>
      <c r="Y227" s="870"/>
      <c r="Z227" s="870"/>
      <c r="AA227" s="870"/>
      <c r="AB227" s="927"/>
      <c r="AC227" s="128" t="s">
        <v>31</v>
      </c>
      <c r="AD227" s="129" t="s">
        <v>138</v>
      </c>
      <c r="AE227" s="130" t="s">
        <v>194</v>
      </c>
      <c r="AF227" s="906"/>
    </row>
    <row r="228" spans="1:32" ht="32.1" customHeight="1" thickTop="1">
      <c r="A228" s="858"/>
      <c r="B228" s="859"/>
      <c r="C228" s="859"/>
      <c r="D228" s="859"/>
      <c r="E228" s="859"/>
      <c r="F228" s="859"/>
      <c r="G228" s="859"/>
      <c r="H228" s="860"/>
      <c r="I228" s="923"/>
      <c r="J228" s="871"/>
      <c r="K228" s="871"/>
      <c r="L228" s="871"/>
      <c r="M228" s="883">
        <f>لنډيز!J14</f>
        <v>0</v>
      </c>
      <c r="N228" s="883">
        <f>لنډيز!I14</f>
        <v>0</v>
      </c>
      <c r="O228" s="871"/>
      <c r="P228" s="889"/>
      <c r="Q228" s="892" t="str">
        <f>Q8</f>
        <v>هارونخېل</v>
      </c>
      <c r="R228" s="895">
        <f>R8</f>
        <v>1403</v>
      </c>
      <c r="S228" s="871" t="s">
        <v>213</v>
      </c>
      <c r="T228" s="466" t="str">
        <f>'نتايجو جدولونه'!AI161</f>
        <v xml:space="preserve"> ثبت </v>
      </c>
      <c r="U228" s="898">
        <f>'نتايجو جدولونه'!AJ161</f>
        <v>0</v>
      </c>
      <c r="V228" s="886">
        <f>'هر څه دلته وليکئ'!DI21</f>
        <v>0</v>
      </c>
      <c r="W228" s="886"/>
      <c r="X228" s="886"/>
      <c r="Y228" s="895"/>
      <c r="Z228" s="895"/>
      <c r="AA228" s="871"/>
      <c r="AB228" s="874">
        <f>'نتايجو جدولونه'!AK161</f>
        <v>0</v>
      </c>
      <c r="AC228" s="877">
        <f>'نتايجو جدولونه'!AL161</f>
        <v>0</v>
      </c>
      <c r="AD228" s="880">
        <f>'نتايجو جدولونه'!AN161</f>
        <v>0</v>
      </c>
      <c r="AE228" s="900">
        <f>'نتايجو جدولونه'!AR161</f>
        <v>0</v>
      </c>
      <c r="AF228" s="906"/>
    </row>
    <row r="229" spans="1:32" ht="32.1" customHeight="1">
      <c r="A229" s="858"/>
      <c r="B229" s="859"/>
      <c r="C229" s="859"/>
      <c r="D229" s="859"/>
      <c r="E229" s="859"/>
      <c r="F229" s="859"/>
      <c r="G229" s="859"/>
      <c r="H229" s="860"/>
      <c r="I229" s="924"/>
      <c r="J229" s="872"/>
      <c r="K229" s="872"/>
      <c r="L229" s="872"/>
      <c r="M229" s="884"/>
      <c r="N229" s="884"/>
      <c r="O229" s="872"/>
      <c r="P229" s="890"/>
      <c r="Q229" s="893"/>
      <c r="R229" s="896"/>
      <c r="S229" s="872"/>
      <c r="T229" s="467" t="str">
        <f>'نتايجو جدولونه'!AI162</f>
        <v xml:space="preserve">  پاڼه</v>
      </c>
      <c r="U229" s="898"/>
      <c r="V229" s="887"/>
      <c r="W229" s="887"/>
      <c r="X229" s="887"/>
      <c r="Y229" s="896"/>
      <c r="Z229" s="896"/>
      <c r="AA229" s="872"/>
      <c r="AB229" s="875"/>
      <c r="AC229" s="878"/>
      <c r="AD229" s="881"/>
      <c r="AE229" s="901"/>
      <c r="AF229" s="906"/>
    </row>
    <row r="230" spans="1:32" ht="32.1" customHeight="1" thickBot="1">
      <c r="A230" s="861"/>
      <c r="B230" s="862"/>
      <c r="C230" s="862"/>
      <c r="D230" s="862"/>
      <c r="E230" s="862"/>
      <c r="F230" s="862"/>
      <c r="G230" s="862"/>
      <c r="H230" s="863"/>
      <c r="I230" s="925"/>
      <c r="J230" s="873"/>
      <c r="K230" s="873"/>
      <c r="L230" s="873"/>
      <c r="M230" s="885"/>
      <c r="N230" s="885"/>
      <c r="O230" s="873"/>
      <c r="P230" s="891"/>
      <c r="Q230" s="894"/>
      <c r="R230" s="897"/>
      <c r="S230" s="873"/>
      <c r="T230" s="468" t="str">
        <f>'نتايجو جدولونه'!AI164</f>
        <v>جلد</v>
      </c>
      <c r="U230" s="899"/>
      <c r="V230" s="888"/>
      <c r="W230" s="888"/>
      <c r="X230" s="888"/>
      <c r="Y230" s="897"/>
      <c r="Z230" s="897"/>
      <c r="AA230" s="873"/>
      <c r="AB230" s="876"/>
      <c r="AC230" s="879"/>
      <c r="AD230" s="882"/>
      <c r="AE230" s="902"/>
      <c r="AF230" s="907"/>
    </row>
    <row r="231" spans="1:32" ht="3.75" customHeight="1" thickTop="1" thickBot="1">
      <c r="A231" s="170"/>
      <c r="B231" s="171"/>
      <c r="C231" s="171"/>
      <c r="D231" s="171"/>
      <c r="E231" s="171"/>
      <c r="F231" s="171"/>
      <c r="G231" s="171"/>
      <c r="H231" s="171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65"/>
      <c r="T231" s="165"/>
      <c r="U231" s="165"/>
      <c r="V231" s="171"/>
      <c r="W231" s="172"/>
      <c r="X231" s="172"/>
      <c r="Y231" s="171"/>
      <c r="Z231" s="171"/>
      <c r="AA231" s="171"/>
      <c r="AB231" s="171"/>
      <c r="AC231" s="131"/>
      <c r="AD231" s="131"/>
      <c r="AE231" s="133"/>
      <c r="AF231" s="908">
        <v>1</v>
      </c>
    </row>
    <row r="232" spans="1:32" ht="18" thickTop="1" thickBot="1">
      <c r="A232" s="930" t="s">
        <v>8</v>
      </c>
      <c r="B232" s="931"/>
      <c r="C232" s="931"/>
      <c r="D232" s="931"/>
      <c r="E232" s="932"/>
      <c r="F232" s="933" t="s">
        <v>9</v>
      </c>
      <c r="G232" s="915" t="s">
        <v>195</v>
      </c>
      <c r="H232" s="915" t="s">
        <v>196</v>
      </c>
      <c r="I232" s="915" t="s">
        <v>146</v>
      </c>
      <c r="J232" s="915" t="s">
        <v>197</v>
      </c>
      <c r="K232" s="915" t="s">
        <v>11</v>
      </c>
      <c r="L232" s="917" t="s">
        <v>198</v>
      </c>
      <c r="M232" s="915" t="s">
        <v>199</v>
      </c>
      <c r="N232" s="915" t="s">
        <v>13</v>
      </c>
      <c r="O232" s="915" t="s">
        <v>200</v>
      </c>
      <c r="P232" s="915" t="s">
        <v>201</v>
      </c>
      <c r="Q232" s="915" t="s">
        <v>202</v>
      </c>
      <c r="R232" s="915" t="s">
        <v>203</v>
      </c>
      <c r="S232" s="915" t="s">
        <v>204</v>
      </c>
      <c r="T232" s="915" t="s">
        <v>205</v>
      </c>
      <c r="U232" s="915" t="s">
        <v>206</v>
      </c>
      <c r="V232" s="915" t="s">
        <v>207</v>
      </c>
      <c r="W232" s="913" t="s">
        <v>55</v>
      </c>
      <c r="X232" s="913" t="s">
        <v>54</v>
      </c>
      <c r="Y232" s="915" t="s">
        <v>53</v>
      </c>
      <c r="Z232" s="964" t="s">
        <v>208</v>
      </c>
      <c r="AA232" s="960" t="s">
        <v>107</v>
      </c>
      <c r="AB232" s="921" t="s">
        <v>209</v>
      </c>
      <c r="AC232" s="911" t="s">
        <v>136</v>
      </c>
      <c r="AD232" s="911"/>
      <c r="AE232" s="912"/>
      <c r="AF232" s="909"/>
    </row>
    <row r="233" spans="1:32" ht="48.6" customHeight="1" thickTop="1" thickBot="1">
      <c r="A233" s="173" t="s">
        <v>27</v>
      </c>
      <c r="B233" s="174" t="s">
        <v>28</v>
      </c>
      <c r="C233" s="174" t="s">
        <v>29</v>
      </c>
      <c r="D233" s="174" t="s">
        <v>30</v>
      </c>
      <c r="E233" s="175" t="s">
        <v>210</v>
      </c>
      <c r="F233" s="934"/>
      <c r="G233" s="916"/>
      <c r="H233" s="916"/>
      <c r="I233" s="916"/>
      <c r="J233" s="916"/>
      <c r="K233" s="916"/>
      <c r="L233" s="918"/>
      <c r="M233" s="916"/>
      <c r="N233" s="916"/>
      <c r="O233" s="916"/>
      <c r="P233" s="916"/>
      <c r="Q233" s="916"/>
      <c r="R233" s="916"/>
      <c r="S233" s="916"/>
      <c r="T233" s="916"/>
      <c r="U233" s="916"/>
      <c r="V233" s="916"/>
      <c r="W233" s="914"/>
      <c r="X233" s="914"/>
      <c r="Y233" s="916"/>
      <c r="Z233" s="965"/>
      <c r="AA233" s="961"/>
      <c r="AB233" s="922"/>
      <c r="AC233" s="134" t="s">
        <v>31</v>
      </c>
      <c r="AD233" s="135" t="s">
        <v>138</v>
      </c>
      <c r="AE233" s="136" t="s">
        <v>194</v>
      </c>
      <c r="AF233" s="909"/>
    </row>
    <row r="234" spans="1:32" ht="35.450000000000003" customHeight="1" thickBot="1">
      <c r="A234" s="469">
        <f>'نتايجو جدولونه'!C161</f>
        <v>0</v>
      </c>
      <c r="B234" s="470">
        <f>'نتايجو جدولونه'!D161</f>
        <v>0</v>
      </c>
      <c r="C234" s="470">
        <f>'نتايجو جدولونه'!E161</f>
        <v>0</v>
      </c>
      <c r="D234" s="470">
        <f>'نتايجو جدولونه'!F161</f>
        <v>0</v>
      </c>
      <c r="E234" s="470">
        <f>'نتايجو جدولونه'!G161</f>
        <v>0</v>
      </c>
      <c r="F234" s="472">
        <f>'نتايجو جدولونه'!H161</f>
        <v>0</v>
      </c>
      <c r="G234" s="473">
        <f>'نتايجو جدولونه'!I161</f>
        <v>0</v>
      </c>
      <c r="H234" s="943">
        <f>'هر څه دلته وليکئ'!AB21</f>
        <v>0</v>
      </c>
      <c r="I234" s="474">
        <f>SUM(J234:AA234)</f>
        <v>0</v>
      </c>
      <c r="J234" s="475">
        <f>'نتايجو جدولونه'!L161</f>
        <v>0</v>
      </c>
      <c r="K234" s="475">
        <f>'نتايجو جدولونه'!M161</f>
        <v>0</v>
      </c>
      <c r="L234" s="475">
        <f>'نتايجو جدولونه'!N161</f>
        <v>0</v>
      </c>
      <c r="M234" s="475">
        <f>'نتايجو جدولونه'!O161</f>
        <v>0</v>
      </c>
      <c r="N234" s="475">
        <f>'نتايجو جدولونه'!P161</f>
        <v>0</v>
      </c>
      <c r="O234" s="475">
        <f>'نتايجو جدولونه'!Q161</f>
        <v>0</v>
      </c>
      <c r="P234" s="475">
        <f>'نتايجو جدولونه'!R161</f>
        <v>0</v>
      </c>
      <c r="Q234" s="475">
        <f>'نتايجو جدولونه'!S161</f>
        <v>0</v>
      </c>
      <c r="R234" s="475">
        <f>'نتايجو جدولونه'!T161</f>
        <v>0</v>
      </c>
      <c r="S234" s="475">
        <f>'نتايجو جدولونه'!U161</f>
        <v>0</v>
      </c>
      <c r="T234" s="475">
        <f>'نتايجو جدولونه'!V161</f>
        <v>0</v>
      </c>
      <c r="U234" s="475">
        <f>'نتايجو جدولونه'!W161</f>
        <v>0</v>
      </c>
      <c r="V234" s="475">
        <f>'نتايجو جدولونه'!X161</f>
        <v>0</v>
      </c>
      <c r="W234" s="475">
        <f>'نتايجو جدولونه'!Y161</f>
        <v>0</v>
      </c>
      <c r="X234" s="475">
        <f>'نتايجو جدولونه'!Z161</f>
        <v>0</v>
      </c>
      <c r="Y234" s="475">
        <f>'نتايجو جدولونه'!AA161</f>
        <v>0</v>
      </c>
      <c r="Z234" s="475">
        <f>'نتايجو جدولونه'!AB161</f>
        <v>0</v>
      </c>
      <c r="AA234" s="498">
        <f>'نتايجو جدولونه'!AC161</f>
        <v>0</v>
      </c>
      <c r="AB234" s="477" t="s">
        <v>211</v>
      </c>
      <c r="AC234" s="946">
        <f>AC228</f>
        <v>0</v>
      </c>
      <c r="AD234" s="949">
        <f>AD228</f>
        <v>0</v>
      </c>
      <c r="AE234" s="952">
        <f>AE228</f>
        <v>0</v>
      </c>
      <c r="AF234" s="909"/>
    </row>
    <row r="235" spans="1:32" ht="35.450000000000003" customHeight="1" thickTop="1" thickBot="1">
      <c r="A235" s="478">
        <f>'نتايجو جدولونه'!C162</f>
        <v>0</v>
      </c>
      <c r="B235" s="479">
        <f>'نتايجو جدولونه'!D162</f>
        <v>0</v>
      </c>
      <c r="C235" s="479">
        <f>'نتايجو جدولونه'!E162</f>
        <v>0</v>
      </c>
      <c r="D235" s="479">
        <f>'نتايجو جدولونه'!F162</f>
        <v>0</v>
      </c>
      <c r="E235" s="479">
        <f>'نتايجو جدولونه'!G162</f>
        <v>0</v>
      </c>
      <c r="F235" s="481">
        <f>'نتايجو جدولونه'!H162</f>
        <v>0</v>
      </c>
      <c r="G235" s="482">
        <f>'نتايجو جدولونه'!I162</f>
        <v>0</v>
      </c>
      <c r="H235" s="944"/>
      <c r="I235" s="483">
        <f>SUM(J235:AA235)</f>
        <v>0</v>
      </c>
      <c r="J235" s="484">
        <f>'نتايجو جدولونه'!L162</f>
        <v>0</v>
      </c>
      <c r="K235" s="484">
        <f>'نتايجو جدولونه'!M162</f>
        <v>0</v>
      </c>
      <c r="L235" s="484">
        <f>'نتايجو جدولونه'!N162</f>
        <v>0</v>
      </c>
      <c r="M235" s="484">
        <f>'نتايجو جدولونه'!O162</f>
        <v>0</v>
      </c>
      <c r="N235" s="484">
        <f>'نتايجو جدولونه'!P162</f>
        <v>0</v>
      </c>
      <c r="O235" s="484">
        <f>'نتايجو جدولونه'!Q162</f>
        <v>0</v>
      </c>
      <c r="P235" s="484">
        <f>'نتايجو جدولونه'!R162</f>
        <v>0</v>
      </c>
      <c r="Q235" s="484">
        <f>'نتايجو جدولونه'!S162</f>
        <v>0</v>
      </c>
      <c r="R235" s="484">
        <f>'نتايجو جدولونه'!T162</f>
        <v>0</v>
      </c>
      <c r="S235" s="484">
        <f>'نتايجو جدولونه'!U162</f>
        <v>0</v>
      </c>
      <c r="T235" s="484">
        <f>'نتايجو جدولونه'!V162</f>
        <v>0</v>
      </c>
      <c r="U235" s="484">
        <f>'نتايجو جدولونه'!W162</f>
        <v>0</v>
      </c>
      <c r="V235" s="484">
        <f>'نتايجو جدولونه'!X162</f>
        <v>0</v>
      </c>
      <c r="W235" s="484">
        <f>'نتايجو جدولونه'!Y162</f>
        <v>0</v>
      </c>
      <c r="X235" s="484">
        <f>'نتايجو جدولونه'!Z162</f>
        <v>0</v>
      </c>
      <c r="Y235" s="484">
        <f>'نتايجو جدولونه'!AA162</f>
        <v>0</v>
      </c>
      <c r="Z235" s="484">
        <f>'نتايجو جدولونه'!AB162</f>
        <v>0</v>
      </c>
      <c r="AA235" s="499">
        <f>'نتايجو جدولونه'!AC162</f>
        <v>0</v>
      </c>
      <c r="AB235" s="486" t="s">
        <v>212</v>
      </c>
      <c r="AC235" s="947"/>
      <c r="AD235" s="950"/>
      <c r="AE235" s="952"/>
      <c r="AF235" s="909"/>
    </row>
    <row r="236" spans="1:32" ht="35.450000000000003" customHeight="1" thickTop="1" thickBot="1">
      <c r="A236" s="497">
        <f>'نتايجو جدولونه'!C165</f>
        <v>0</v>
      </c>
      <c r="B236" s="493">
        <f>'نتايجو جدولونه'!D165</f>
        <v>0</v>
      </c>
      <c r="C236" s="493">
        <f>'نتايجو جدولونه'!E165</f>
        <v>0</v>
      </c>
      <c r="D236" s="493">
        <f>'نتايجو جدولونه'!F165</f>
        <v>0</v>
      </c>
      <c r="E236" s="493">
        <f>'نتايجو جدولونه'!G165</f>
        <v>0</v>
      </c>
      <c r="F236" s="491">
        <f>'نتايجو جدولونه'!H164</f>
        <v>0</v>
      </c>
      <c r="G236" s="492">
        <f>'نتايجو جدولونه'!I164</f>
        <v>0</v>
      </c>
      <c r="H236" s="945"/>
      <c r="I236" s="493">
        <f>SUM(J236:AA236)</f>
        <v>0</v>
      </c>
      <c r="J236" s="500">
        <f>'نتايجو جدولونه'!L165</f>
        <v>0</v>
      </c>
      <c r="K236" s="500">
        <f>'نتايجو جدولونه'!M165</f>
        <v>0</v>
      </c>
      <c r="L236" s="500">
        <f>'نتايجو جدولونه'!N165</f>
        <v>0</v>
      </c>
      <c r="M236" s="500">
        <f>'نتايجو جدولونه'!O165</f>
        <v>0</v>
      </c>
      <c r="N236" s="500">
        <f>'نتايجو جدولونه'!P165</f>
        <v>0</v>
      </c>
      <c r="O236" s="500">
        <f>'نتايجو جدولونه'!Q165</f>
        <v>0</v>
      </c>
      <c r="P236" s="500">
        <f>'نتايجو جدولونه'!R165</f>
        <v>0</v>
      </c>
      <c r="Q236" s="500">
        <f>'نتايجو جدولونه'!S165</f>
        <v>0</v>
      </c>
      <c r="R236" s="500">
        <f>'نتايجو جدولونه'!T165</f>
        <v>0</v>
      </c>
      <c r="S236" s="500">
        <f>'نتايجو جدولونه'!U165</f>
        <v>0</v>
      </c>
      <c r="T236" s="500">
        <f>'نتايجو جدولونه'!V165</f>
        <v>0</v>
      </c>
      <c r="U236" s="500">
        <f>'نتايجو جدولونه'!W165</f>
        <v>0</v>
      </c>
      <c r="V236" s="500">
        <f>'نتايجو جدولونه'!X165</f>
        <v>0</v>
      </c>
      <c r="W236" s="500">
        <f>'نتايجو جدولونه'!Y165</f>
        <v>0</v>
      </c>
      <c r="X236" s="500">
        <f>'نتايجو جدولونه'!Z165</f>
        <v>0</v>
      </c>
      <c r="Y236" s="500">
        <f>'نتايجو جدولونه'!AA165</f>
        <v>0</v>
      </c>
      <c r="Z236" s="500">
        <f>'نتايجو جدولونه'!AB165</f>
        <v>0</v>
      </c>
      <c r="AA236" s="495">
        <f>'نتايجو جدولونه'!AC165</f>
        <v>0</v>
      </c>
      <c r="AB236" s="496" t="s">
        <v>213</v>
      </c>
      <c r="AC236" s="948"/>
      <c r="AD236" s="951"/>
      <c r="AE236" s="953"/>
      <c r="AF236" s="910"/>
    </row>
    <row r="237" spans="1:32">
      <c r="A237" s="176"/>
      <c r="B237" s="954" t="s">
        <v>222</v>
      </c>
      <c r="C237" s="954"/>
      <c r="D237" s="954"/>
      <c r="E237" s="954"/>
      <c r="F237" s="954"/>
      <c r="G237" s="954"/>
      <c r="H237" s="954"/>
      <c r="I237" s="954"/>
      <c r="J237" s="954"/>
      <c r="K237" s="954"/>
      <c r="L237" s="954"/>
      <c r="M237" s="954"/>
      <c r="N237" s="954"/>
      <c r="O237" s="954"/>
      <c r="P237" s="954"/>
      <c r="Q237" s="954"/>
      <c r="R237" s="955">
        <f>AE234</f>
        <v>0</v>
      </c>
      <c r="S237" s="955"/>
      <c r="T237" s="955"/>
      <c r="U237" s="956" t="str">
        <f>U17</f>
        <v>په پورته توګه د(هارونخېلو) ليسې  يو تن ، زده کوونکی محــترم   (</v>
      </c>
      <c r="V237" s="956"/>
      <c r="W237" s="956"/>
      <c r="X237" s="956"/>
      <c r="Y237" s="956"/>
      <c r="Z237" s="956"/>
      <c r="AA237" s="956"/>
      <c r="AB237" s="956"/>
      <c r="AC237" s="956"/>
      <c r="AD237" s="956"/>
      <c r="AE237" s="956"/>
      <c r="AF237" s="137"/>
    </row>
    <row r="238" spans="1:32" ht="15" customHeight="1">
      <c r="A238" s="176"/>
      <c r="B238" s="430"/>
      <c r="C238" s="430"/>
      <c r="D238" s="430"/>
      <c r="E238" s="430"/>
      <c r="F238" s="430"/>
      <c r="G238" s="430"/>
      <c r="H238" s="430"/>
      <c r="I238" s="430"/>
      <c r="J238" s="430"/>
      <c r="K238" s="430"/>
      <c r="L238" s="430"/>
      <c r="M238" s="430"/>
      <c r="N238" s="430"/>
      <c r="O238" s="430"/>
      <c r="P238" s="430"/>
      <c r="Q238" s="148"/>
      <c r="R238" s="148"/>
      <c r="S238" s="148"/>
      <c r="T238" s="148"/>
      <c r="U238" s="430"/>
      <c r="V238" s="430"/>
      <c r="W238" s="177"/>
      <c r="X238" s="177"/>
      <c r="Y238" s="430"/>
      <c r="Z238" s="430"/>
      <c r="AA238" s="430"/>
      <c r="AB238" s="430"/>
      <c r="AC238" s="431"/>
      <c r="AD238" s="431"/>
      <c r="AE238" s="431"/>
      <c r="AF238" s="138"/>
    </row>
    <row r="239" spans="1:32" ht="15" customHeight="1">
      <c r="A239" s="176"/>
      <c r="B239" s="430"/>
      <c r="C239" s="148"/>
      <c r="D239" s="148"/>
      <c r="E239" s="148"/>
      <c r="F239" s="938" t="s">
        <v>226</v>
      </c>
      <c r="G239" s="938"/>
      <c r="H239" s="938"/>
      <c r="I239" s="938"/>
      <c r="J239" s="938"/>
      <c r="K239" s="148"/>
      <c r="L239" s="938" t="s">
        <v>224</v>
      </c>
      <c r="M239" s="938"/>
      <c r="N239" s="938"/>
      <c r="O239" s="938"/>
      <c r="P239" s="938"/>
      <c r="Q239" s="938"/>
      <c r="R239" s="148"/>
      <c r="S239" s="938" t="s">
        <v>225</v>
      </c>
      <c r="T239" s="938"/>
      <c r="U239" s="938"/>
      <c r="V239" s="938"/>
      <c r="W239" s="938"/>
      <c r="X239" s="938"/>
      <c r="Y239" s="430"/>
      <c r="Z239" s="941" t="s">
        <v>226</v>
      </c>
      <c r="AA239" s="941"/>
      <c r="AB239" s="941"/>
      <c r="AC239" s="941"/>
      <c r="AD239" s="941"/>
      <c r="AE239" s="941"/>
      <c r="AF239" s="138"/>
    </row>
    <row r="240" spans="1:32" ht="15" customHeight="1">
      <c r="A240" s="176"/>
      <c r="B240" s="430"/>
      <c r="C240" s="430"/>
      <c r="D240" s="430"/>
      <c r="E240" s="430"/>
      <c r="F240" s="430"/>
      <c r="G240" s="430"/>
      <c r="H240" s="430"/>
      <c r="I240" s="430"/>
      <c r="J240" s="430"/>
      <c r="K240" s="430"/>
      <c r="L240" s="430"/>
      <c r="M240" s="430"/>
      <c r="N240" s="430"/>
      <c r="O240" s="430"/>
      <c r="P240" s="430"/>
      <c r="Q240" s="430"/>
      <c r="R240" s="430"/>
      <c r="S240" s="148"/>
      <c r="T240" s="148"/>
      <c r="U240" s="148"/>
      <c r="V240" s="148"/>
      <c r="W240" s="148"/>
      <c r="X240" s="148"/>
      <c r="Y240" s="430"/>
      <c r="Z240" s="430"/>
      <c r="AA240" s="430"/>
      <c r="AB240" s="430"/>
      <c r="AC240" s="431"/>
      <c r="AD240" s="431"/>
      <c r="AE240" s="431"/>
      <c r="AF240" s="138"/>
    </row>
    <row r="241" spans="1:32" ht="15" customHeight="1">
      <c r="A241" s="176"/>
      <c r="B241" s="430"/>
      <c r="C241" s="148"/>
      <c r="D241" s="148"/>
      <c r="E241" s="148"/>
      <c r="F241" s="940" t="s">
        <v>151</v>
      </c>
      <c r="G241" s="940"/>
      <c r="H241" s="940"/>
      <c r="I241" s="940"/>
      <c r="J241" s="940"/>
      <c r="K241" s="148"/>
      <c r="L241" s="939" t="str">
        <f>L21</f>
        <v>دتریزیو او علیشیرو ولسوالۍ دپوهنې آمر:</v>
      </c>
      <c r="M241" s="939"/>
      <c r="N241" s="939"/>
      <c r="O241" s="939"/>
      <c r="P241" s="939"/>
      <c r="Q241" s="939"/>
      <c r="R241" s="148"/>
      <c r="S241" s="937" t="s">
        <v>215</v>
      </c>
      <c r="T241" s="937"/>
      <c r="U241" s="937"/>
      <c r="V241" s="937"/>
      <c r="W241" s="937"/>
      <c r="X241" s="937"/>
      <c r="Y241" s="429"/>
      <c r="Z241" s="942" t="s">
        <v>216</v>
      </c>
      <c r="AA241" s="942"/>
      <c r="AB241" s="942"/>
      <c r="AC241" s="942"/>
      <c r="AD241" s="942"/>
      <c r="AE241" s="942"/>
      <c r="AF241" s="138"/>
    </row>
    <row r="242" spans="1:32" ht="15" customHeight="1" thickBot="1">
      <c r="A242" s="935" t="s">
        <v>142</v>
      </c>
      <c r="B242" s="936"/>
      <c r="C242" s="936"/>
      <c r="D242" s="936"/>
      <c r="E242" s="936"/>
      <c r="F242" s="936"/>
      <c r="G242" s="936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9"/>
      <c r="X242" s="179"/>
      <c r="Y242" s="178"/>
      <c r="Z242" s="178"/>
      <c r="AA242" s="178"/>
      <c r="AB242" s="178"/>
      <c r="AC242" s="139"/>
      <c r="AD242" s="139"/>
      <c r="AE242" s="139"/>
      <c r="AF242" s="140"/>
    </row>
    <row r="243" spans="1:32" ht="27" customHeight="1">
      <c r="A243" s="158"/>
      <c r="B243" s="159"/>
      <c r="C243" s="159"/>
      <c r="D243" s="159"/>
      <c r="E243" s="159"/>
      <c r="F243" s="159"/>
      <c r="G243" s="159"/>
      <c r="H243" s="160"/>
      <c r="I243" s="160"/>
      <c r="J243" s="160"/>
      <c r="K243" s="160"/>
      <c r="L24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243" s="849"/>
      <c r="N243" s="849"/>
      <c r="O243" s="849"/>
      <c r="P243" s="849"/>
      <c r="Q243" s="849"/>
      <c r="R243" s="849"/>
      <c r="S243" s="849"/>
      <c r="T243" s="849"/>
      <c r="U243" s="849"/>
      <c r="V243" s="849"/>
      <c r="W243" s="849"/>
      <c r="X243" s="849"/>
      <c r="Y243" s="160"/>
      <c r="Z243" s="159"/>
      <c r="AA243" s="159"/>
      <c r="AB243" s="159"/>
      <c r="AC243" s="145"/>
      <c r="AD243" s="145"/>
      <c r="AE243" s="145"/>
      <c r="AF243" s="146"/>
    </row>
    <row r="244" spans="1:32" ht="27" customHeight="1">
      <c r="A244" s="161"/>
      <c r="B244" s="162"/>
      <c r="C244" s="162"/>
      <c r="D244" s="162"/>
      <c r="E244" s="162"/>
      <c r="F244" s="162"/>
      <c r="G244" s="162"/>
      <c r="H244" s="163"/>
      <c r="I244" s="163"/>
      <c r="J244" s="163"/>
      <c r="K244" s="163"/>
      <c r="L244" s="850"/>
      <c r="M244" s="850"/>
      <c r="N244" s="850"/>
      <c r="O244" s="850"/>
      <c r="P244" s="850"/>
      <c r="Q244" s="850"/>
      <c r="R244" s="850"/>
      <c r="S244" s="850"/>
      <c r="T244" s="850"/>
      <c r="U244" s="850"/>
      <c r="V244" s="850"/>
      <c r="W244" s="850"/>
      <c r="X244" s="850"/>
      <c r="Y244" s="163"/>
      <c r="Z244" s="162"/>
      <c r="AA244" s="162"/>
      <c r="AB244" s="162"/>
      <c r="AC244" s="17"/>
      <c r="AD244" s="17"/>
      <c r="AE244" s="17"/>
      <c r="AF244" s="144"/>
    </row>
    <row r="245" spans="1:32" ht="27" customHeight="1">
      <c r="A245" s="161"/>
      <c r="B245" s="162"/>
      <c r="C245" s="162"/>
      <c r="D245" s="162"/>
      <c r="E245" s="162"/>
      <c r="F245" s="162"/>
      <c r="G245" s="162"/>
      <c r="H245" s="163"/>
      <c r="I245" s="163"/>
      <c r="J245" s="163"/>
      <c r="K245" s="163"/>
      <c r="L245" s="850"/>
      <c r="M245" s="850"/>
      <c r="N245" s="850"/>
      <c r="O245" s="850"/>
      <c r="P245" s="850"/>
      <c r="Q245" s="850"/>
      <c r="R245" s="850"/>
      <c r="S245" s="850"/>
      <c r="T245" s="850"/>
      <c r="U245" s="850"/>
      <c r="V245" s="850"/>
      <c r="W245" s="850"/>
      <c r="X245" s="850"/>
      <c r="Y245" s="163"/>
      <c r="Z245" s="162"/>
      <c r="AA245" s="162"/>
      <c r="AB245" s="162"/>
      <c r="AC245" s="17"/>
      <c r="AD245" s="17"/>
      <c r="AE245" s="17"/>
      <c r="AF245" s="144"/>
    </row>
    <row r="246" spans="1:32" ht="27" customHeight="1" thickBot="1">
      <c r="A246" s="164"/>
      <c r="B246" s="165"/>
      <c r="C246" s="165"/>
      <c r="D246" s="165"/>
      <c r="E246" s="165"/>
      <c r="F246" s="165"/>
      <c r="G246" s="165"/>
      <c r="H246" s="166"/>
      <c r="I246" s="166"/>
      <c r="J246" s="166"/>
      <c r="K246" s="166"/>
      <c r="L246" s="851"/>
      <c r="M246" s="851"/>
      <c r="N246" s="851"/>
      <c r="O246" s="851"/>
      <c r="P246" s="851"/>
      <c r="Q246" s="851"/>
      <c r="R246" s="851"/>
      <c r="S246" s="851"/>
      <c r="T246" s="851"/>
      <c r="U246" s="851"/>
      <c r="V246" s="851"/>
      <c r="W246" s="851"/>
      <c r="X246" s="851"/>
      <c r="Y246" s="166"/>
      <c r="Z246" s="165"/>
      <c r="AA246" s="165"/>
      <c r="AB246" s="165"/>
      <c r="AC246" s="132"/>
      <c r="AD246" s="132"/>
      <c r="AE246" s="132"/>
      <c r="AF246" s="143">
        <v>12</v>
      </c>
    </row>
    <row r="247" spans="1:32" ht="19.5" thickTop="1" thickBot="1">
      <c r="A24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247" s="958"/>
      <c r="C247" s="958"/>
      <c r="D247" s="958"/>
      <c r="E247" s="958"/>
      <c r="F247" s="958"/>
      <c r="G247" s="958"/>
      <c r="H247" s="958"/>
      <c r="I247" s="958"/>
      <c r="J247" s="958"/>
      <c r="K247" s="958"/>
      <c r="L247" s="958"/>
      <c r="M247" s="958"/>
      <c r="N247" s="958"/>
      <c r="O247" s="958"/>
      <c r="P247" s="958"/>
      <c r="Q247" s="958"/>
      <c r="R247" s="958"/>
      <c r="S247" s="958"/>
      <c r="T247" s="958"/>
      <c r="U247" s="958"/>
      <c r="V247" s="958"/>
      <c r="W247" s="958"/>
      <c r="X247" s="958"/>
      <c r="Y247" s="958"/>
      <c r="Z247" s="958"/>
      <c r="AA247" s="958"/>
      <c r="AB247" s="958"/>
      <c r="AC247" s="958"/>
      <c r="AD247" s="958"/>
      <c r="AE247" s="958"/>
      <c r="AF247" s="959"/>
    </row>
    <row r="248" spans="1:32" ht="18" thickTop="1" thickBot="1">
      <c r="A248" s="855" t="s">
        <v>188</v>
      </c>
      <c r="B248" s="856"/>
      <c r="C248" s="856"/>
      <c r="D248" s="856"/>
      <c r="E248" s="856"/>
      <c r="F248" s="856"/>
      <c r="G248" s="856"/>
      <c r="H248" s="857"/>
      <c r="I248" s="864" t="s">
        <v>122</v>
      </c>
      <c r="J248" s="864"/>
      <c r="K248" s="864"/>
      <c r="L248" s="865"/>
      <c r="M248" s="864" t="s">
        <v>123</v>
      </c>
      <c r="N248" s="864"/>
      <c r="O248" s="864"/>
      <c r="P248" s="866"/>
      <c r="Q248" s="867" t="s">
        <v>124</v>
      </c>
      <c r="R248" s="869" t="s">
        <v>125</v>
      </c>
      <c r="S248" s="869" t="s">
        <v>126</v>
      </c>
      <c r="T248" s="869" t="s">
        <v>127</v>
      </c>
      <c r="U248" s="869" t="s">
        <v>128</v>
      </c>
      <c r="V248" s="869" t="s">
        <v>129</v>
      </c>
      <c r="W248" s="928" t="s">
        <v>130</v>
      </c>
      <c r="X248" s="928" t="s">
        <v>131</v>
      </c>
      <c r="Y248" s="869" t="s">
        <v>132</v>
      </c>
      <c r="Z248" s="869" t="s">
        <v>133</v>
      </c>
      <c r="AA248" s="869" t="s">
        <v>134</v>
      </c>
      <c r="AB248" s="926" t="s">
        <v>135</v>
      </c>
      <c r="AC248" s="903" t="s">
        <v>136</v>
      </c>
      <c r="AD248" s="903"/>
      <c r="AE248" s="904"/>
      <c r="AF248" s="905" t="s">
        <v>189</v>
      </c>
    </row>
    <row r="249" spans="1:32" ht="44.1" customHeight="1" thickTop="1" thickBot="1">
      <c r="A249" s="858"/>
      <c r="B249" s="859"/>
      <c r="C249" s="859"/>
      <c r="D249" s="859"/>
      <c r="E249" s="859"/>
      <c r="F249" s="859"/>
      <c r="G249" s="859"/>
      <c r="H249" s="860"/>
      <c r="I249" s="167" t="s">
        <v>190</v>
      </c>
      <c r="J249" s="168" t="s">
        <v>191</v>
      </c>
      <c r="K249" s="168" t="s">
        <v>192</v>
      </c>
      <c r="L249" s="168" t="s">
        <v>193</v>
      </c>
      <c r="M249" s="169" t="s">
        <v>190</v>
      </c>
      <c r="N249" s="168" t="s">
        <v>191</v>
      </c>
      <c r="O249" s="168" t="s">
        <v>192</v>
      </c>
      <c r="P249" s="428" t="s">
        <v>193</v>
      </c>
      <c r="Q249" s="868"/>
      <c r="R249" s="870"/>
      <c r="S249" s="870"/>
      <c r="T249" s="870"/>
      <c r="U249" s="870"/>
      <c r="V249" s="870"/>
      <c r="W249" s="929"/>
      <c r="X249" s="929"/>
      <c r="Y249" s="870"/>
      <c r="Z249" s="870"/>
      <c r="AA249" s="870"/>
      <c r="AB249" s="927"/>
      <c r="AC249" s="128" t="s">
        <v>31</v>
      </c>
      <c r="AD249" s="129" t="s">
        <v>138</v>
      </c>
      <c r="AE249" s="130" t="s">
        <v>194</v>
      </c>
      <c r="AF249" s="906"/>
    </row>
    <row r="250" spans="1:32" ht="32.1" customHeight="1" thickTop="1">
      <c r="A250" s="858"/>
      <c r="B250" s="859"/>
      <c r="C250" s="859"/>
      <c r="D250" s="859"/>
      <c r="E250" s="859"/>
      <c r="F250" s="859"/>
      <c r="G250" s="859"/>
      <c r="H250" s="860"/>
      <c r="I250" s="923"/>
      <c r="J250" s="871"/>
      <c r="K250" s="871"/>
      <c r="L250" s="871"/>
      <c r="M250" s="883">
        <f>لنډيز!J15</f>
        <v>0</v>
      </c>
      <c r="N250" s="883">
        <f>لنډيز!I15</f>
        <v>0</v>
      </c>
      <c r="O250" s="871"/>
      <c r="P250" s="889"/>
      <c r="Q250" s="892" t="str">
        <f>Q8</f>
        <v>هارونخېل</v>
      </c>
      <c r="R250" s="895">
        <f>R8</f>
        <v>1403</v>
      </c>
      <c r="S250" s="871" t="s">
        <v>213</v>
      </c>
      <c r="T250" s="466" t="str">
        <f>'نتايجو جدولونه'!AI170</f>
        <v xml:space="preserve"> ثبت </v>
      </c>
      <c r="U250" s="898">
        <f>'نتايجو جدولونه'!AJ170</f>
        <v>0</v>
      </c>
      <c r="V250" s="886">
        <f>'هر څه دلته وليکئ'!DI22</f>
        <v>0</v>
      </c>
      <c r="W250" s="886"/>
      <c r="X250" s="886"/>
      <c r="Y250" s="895"/>
      <c r="Z250" s="895"/>
      <c r="AA250" s="871"/>
      <c r="AB250" s="874">
        <f>'نتايجو جدولونه'!AK170</f>
        <v>0</v>
      </c>
      <c r="AC250" s="877">
        <f>'نتايجو جدولونه'!AL170</f>
        <v>0</v>
      </c>
      <c r="AD250" s="880">
        <f>'نتايجو جدولونه'!AN170</f>
        <v>0</v>
      </c>
      <c r="AE250" s="900">
        <f>'نتايجو جدولونه'!AR170</f>
        <v>0</v>
      </c>
      <c r="AF250" s="906"/>
    </row>
    <row r="251" spans="1:32" ht="32.1" customHeight="1">
      <c r="A251" s="858"/>
      <c r="B251" s="859"/>
      <c r="C251" s="859"/>
      <c r="D251" s="859"/>
      <c r="E251" s="859"/>
      <c r="F251" s="859"/>
      <c r="G251" s="859"/>
      <c r="H251" s="860"/>
      <c r="I251" s="924"/>
      <c r="J251" s="872"/>
      <c r="K251" s="872"/>
      <c r="L251" s="872"/>
      <c r="M251" s="884"/>
      <c r="N251" s="884"/>
      <c r="O251" s="872"/>
      <c r="P251" s="890"/>
      <c r="Q251" s="893"/>
      <c r="R251" s="896"/>
      <c r="S251" s="872"/>
      <c r="T251" s="467" t="str">
        <f>'نتايجو جدولونه'!AI171</f>
        <v xml:space="preserve">  پاڼه</v>
      </c>
      <c r="U251" s="898"/>
      <c r="V251" s="887"/>
      <c r="W251" s="887"/>
      <c r="X251" s="887"/>
      <c r="Y251" s="896"/>
      <c r="Z251" s="896"/>
      <c r="AA251" s="872"/>
      <c r="AB251" s="875"/>
      <c r="AC251" s="878"/>
      <c r="AD251" s="881"/>
      <c r="AE251" s="901"/>
      <c r="AF251" s="906"/>
    </row>
    <row r="252" spans="1:32" ht="32.1" customHeight="1" thickBot="1">
      <c r="A252" s="861"/>
      <c r="B252" s="862"/>
      <c r="C252" s="862"/>
      <c r="D252" s="862"/>
      <c r="E252" s="862"/>
      <c r="F252" s="862"/>
      <c r="G252" s="862"/>
      <c r="H252" s="863"/>
      <c r="I252" s="925"/>
      <c r="J252" s="873"/>
      <c r="K252" s="873"/>
      <c r="L252" s="873"/>
      <c r="M252" s="885"/>
      <c r="N252" s="885"/>
      <c r="O252" s="873"/>
      <c r="P252" s="891"/>
      <c r="Q252" s="894"/>
      <c r="R252" s="897"/>
      <c r="S252" s="873"/>
      <c r="T252" s="468" t="str">
        <f>'نتايجو جدولونه'!AI173</f>
        <v>جلد</v>
      </c>
      <c r="U252" s="899"/>
      <c r="V252" s="888"/>
      <c r="W252" s="888"/>
      <c r="X252" s="888"/>
      <c r="Y252" s="897"/>
      <c r="Z252" s="897"/>
      <c r="AA252" s="873"/>
      <c r="AB252" s="876"/>
      <c r="AC252" s="879"/>
      <c r="AD252" s="882"/>
      <c r="AE252" s="902"/>
      <c r="AF252" s="907"/>
    </row>
    <row r="253" spans="1:32" ht="3.75" customHeight="1" thickTop="1" thickBot="1">
      <c r="A253" s="170"/>
      <c r="B253" s="171"/>
      <c r="C253" s="171"/>
      <c r="D253" s="171"/>
      <c r="E253" s="171"/>
      <c r="F253" s="171"/>
      <c r="G253" s="171"/>
      <c r="H253" s="171"/>
      <c r="I253" s="171"/>
      <c r="J253" s="171"/>
      <c r="K253" s="171"/>
      <c r="L253" s="171"/>
      <c r="M253" s="171"/>
      <c r="N253" s="171"/>
      <c r="O253" s="171"/>
      <c r="P253" s="171"/>
      <c r="Q253" s="171"/>
      <c r="R253" s="171"/>
      <c r="S253" s="165"/>
      <c r="T253" s="165"/>
      <c r="U253" s="165"/>
      <c r="V253" s="171"/>
      <c r="W253" s="172"/>
      <c r="X253" s="172"/>
      <c r="Y253" s="171"/>
      <c r="Z253" s="171"/>
      <c r="AA253" s="171"/>
      <c r="AB253" s="171"/>
      <c r="AC253" s="131"/>
      <c r="AD253" s="131"/>
      <c r="AE253" s="133"/>
      <c r="AF253" s="908">
        <v>1</v>
      </c>
    </row>
    <row r="254" spans="1:32" ht="18" thickTop="1" thickBot="1">
      <c r="A254" s="930" t="s">
        <v>8</v>
      </c>
      <c r="B254" s="931"/>
      <c r="C254" s="931"/>
      <c r="D254" s="931"/>
      <c r="E254" s="932"/>
      <c r="F254" s="933" t="s">
        <v>9</v>
      </c>
      <c r="G254" s="915" t="s">
        <v>195</v>
      </c>
      <c r="H254" s="915" t="s">
        <v>196</v>
      </c>
      <c r="I254" s="915" t="s">
        <v>146</v>
      </c>
      <c r="J254" s="915" t="s">
        <v>197</v>
      </c>
      <c r="K254" s="915" t="s">
        <v>11</v>
      </c>
      <c r="L254" s="917" t="s">
        <v>198</v>
      </c>
      <c r="M254" s="915" t="s">
        <v>199</v>
      </c>
      <c r="N254" s="915" t="s">
        <v>13</v>
      </c>
      <c r="O254" s="915" t="s">
        <v>200</v>
      </c>
      <c r="P254" s="915" t="s">
        <v>201</v>
      </c>
      <c r="Q254" s="915" t="s">
        <v>202</v>
      </c>
      <c r="R254" s="915" t="s">
        <v>203</v>
      </c>
      <c r="S254" s="915" t="s">
        <v>204</v>
      </c>
      <c r="T254" s="915" t="s">
        <v>205</v>
      </c>
      <c r="U254" s="915" t="s">
        <v>206</v>
      </c>
      <c r="V254" s="915" t="s">
        <v>207</v>
      </c>
      <c r="W254" s="913" t="s">
        <v>55</v>
      </c>
      <c r="X254" s="913" t="s">
        <v>54</v>
      </c>
      <c r="Y254" s="915" t="s">
        <v>53</v>
      </c>
      <c r="Z254" s="917" t="s">
        <v>208</v>
      </c>
      <c r="AA254" s="960" t="s">
        <v>107</v>
      </c>
      <c r="AB254" s="962" t="s">
        <v>209</v>
      </c>
      <c r="AC254" s="911" t="s">
        <v>136</v>
      </c>
      <c r="AD254" s="911"/>
      <c r="AE254" s="912"/>
      <c r="AF254" s="909"/>
    </row>
    <row r="255" spans="1:32" ht="48.95" customHeight="1" thickTop="1" thickBot="1">
      <c r="A255" s="173" t="s">
        <v>27</v>
      </c>
      <c r="B255" s="174" t="s">
        <v>28</v>
      </c>
      <c r="C255" s="174" t="s">
        <v>29</v>
      </c>
      <c r="D255" s="174" t="s">
        <v>30</v>
      </c>
      <c r="E255" s="180" t="s">
        <v>210</v>
      </c>
      <c r="F255" s="934"/>
      <c r="G255" s="916"/>
      <c r="H255" s="916"/>
      <c r="I255" s="916"/>
      <c r="J255" s="916"/>
      <c r="K255" s="916"/>
      <c r="L255" s="918"/>
      <c r="M255" s="916"/>
      <c r="N255" s="916"/>
      <c r="O255" s="916"/>
      <c r="P255" s="916"/>
      <c r="Q255" s="916"/>
      <c r="R255" s="916"/>
      <c r="S255" s="916"/>
      <c r="T255" s="916"/>
      <c r="U255" s="916"/>
      <c r="V255" s="916"/>
      <c r="W255" s="914"/>
      <c r="X255" s="914"/>
      <c r="Y255" s="916"/>
      <c r="Z255" s="918"/>
      <c r="AA255" s="961"/>
      <c r="AB255" s="963"/>
      <c r="AC255" s="134" t="s">
        <v>31</v>
      </c>
      <c r="AD255" s="135" t="s">
        <v>138</v>
      </c>
      <c r="AE255" s="136" t="s">
        <v>194</v>
      </c>
      <c r="AF255" s="909"/>
    </row>
    <row r="256" spans="1:32" ht="35.450000000000003" customHeight="1" thickBot="1">
      <c r="A256" s="469">
        <f>'نتايجو جدولونه'!C170</f>
        <v>0</v>
      </c>
      <c r="B256" s="470">
        <f>'نتايجو جدولونه'!D170</f>
        <v>0</v>
      </c>
      <c r="C256" s="470">
        <f>'نتايجو جدولونه'!E170</f>
        <v>0</v>
      </c>
      <c r="D256" s="470">
        <f>'نتايجو جدولونه'!F170</f>
        <v>0</v>
      </c>
      <c r="E256" s="470">
        <f>'نتايجو جدولونه'!G170</f>
        <v>0</v>
      </c>
      <c r="F256" s="472">
        <f>'نتايجو جدولونه'!H170</f>
        <v>0</v>
      </c>
      <c r="G256" s="473">
        <f>'نتايجو جدولونه'!I170</f>
        <v>0</v>
      </c>
      <c r="H256" s="943">
        <f>'هر څه دلته وليکئ'!AB22</f>
        <v>0</v>
      </c>
      <c r="I256" s="474">
        <f>SUM(J256:AA256)</f>
        <v>0</v>
      </c>
      <c r="J256" s="475">
        <f>'نتايجو جدولونه'!L170</f>
        <v>0</v>
      </c>
      <c r="K256" s="475">
        <f>'نتايجو جدولونه'!M170</f>
        <v>0</v>
      </c>
      <c r="L256" s="475">
        <f>'نتايجو جدولونه'!N170</f>
        <v>0</v>
      </c>
      <c r="M256" s="475">
        <f>'نتايجو جدولونه'!O170</f>
        <v>0</v>
      </c>
      <c r="N256" s="475">
        <f>'نتايجو جدولونه'!P170</f>
        <v>0</v>
      </c>
      <c r="O256" s="475">
        <f>'نتايجو جدولونه'!Q170</f>
        <v>0</v>
      </c>
      <c r="P256" s="475">
        <f>'نتايجو جدولونه'!R170</f>
        <v>0</v>
      </c>
      <c r="Q256" s="475">
        <f>'نتايجو جدولونه'!S170</f>
        <v>0</v>
      </c>
      <c r="R256" s="475">
        <f>'نتايجو جدولونه'!T170</f>
        <v>0</v>
      </c>
      <c r="S256" s="475">
        <f>'نتايجو جدولونه'!U170</f>
        <v>0</v>
      </c>
      <c r="T256" s="475">
        <f>'نتايجو جدولونه'!V170</f>
        <v>0</v>
      </c>
      <c r="U256" s="475">
        <f>'نتايجو جدولونه'!W170</f>
        <v>0</v>
      </c>
      <c r="V256" s="475">
        <f>'نتايجو جدولونه'!X170</f>
        <v>0</v>
      </c>
      <c r="W256" s="475">
        <f>'نتايجو جدولونه'!Y170</f>
        <v>0</v>
      </c>
      <c r="X256" s="475">
        <f>'نتايجو جدولونه'!Z170</f>
        <v>0</v>
      </c>
      <c r="Y256" s="475">
        <f>'نتايجو جدولونه'!AA170</f>
        <v>0</v>
      </c>
      <c r="Z256" s="475">
        <f>'نتايجو جدولونه'!AB170</f>
        <v>0</v>
      </c>
      <c r="AA256" s="498">
        <f>'نتايجو جدولونه'!AC170</f>
        <v>0</v>
      </c>
      <c r="AB256" s="477" t="s">
        <v>211</v>
      </c>
      <c r="AC256" s="946">
        <f>AC250</f>
        <v>0</v>
      </c>
      <c r="AD256" s="949">
        <f>AD250</f>
        <v>0</v>
      </c>
      <c r="AE256" s="952">
        <f>AE250</f>
        <v>0</v>
      </c>
      <c r="AF256" s="909"/>
    </row>
    <row r="257" spans="1:32" ht="35.450000000000003" customHeight="1" thickTop="1" thickBot="1">
      <c r="A257" s="478">
        <f>'نتايجو جدولونه'!C171</f>
        <v>0</v>
      </c>
      <c r="B257" s="479">
        <f>'نتايجو جدولونه'!D171</f>
        <v>0</v>
      </c>
      <c r="C257" s="479">
        <f>'نتايجو جدولونه'!E171</f>
        <v>0</v>
      </c>
      <c r="D257" s="479">
        <f>'نتايجو جدولونه'!F171</f>
        <v>0</v>
      </c>
      <c r="E257" s="479">
        <f>'نتايجو جدولونه'!G171</f>
        <v>0</v>
      </c>
      <c r="F257" s="481">
        <f>'نتايجو جدولونه'!H171</f>
        <v>0</v>
      </c>
      <c r="G257" s="482">
        <f>'نتايجو جدولونه'!I171</f>
        <v>0</v>
      </c>
      <c r="H257" s="944"/>
      <c r="I257" s="483">
        <f>SUM(J257:AA257)</f>
        <v>0</v>
      </c>
      <c r="J257" s="484">
        <f>'نتايجو جدولونه'!L171</f>
        <v>0</v>
      </c>
      <c r="K257" s="484">
        <f>'نتايجو جدولونه'!M171</f>
        <v>0</v>
      </c>
      <c r="L257" s="484">
        <f>'نتايجو جدولونه'!N171</f>
        <v>0</v>
      </c>
      <c r="M257" s="484">
        <f>'نتايجو جدولونه'!O171</f>
        <v>0</v>
      </c>
      <c r="N257" s="484">
        <f>'نتايجو جدولونه'!P171</f>
        <v>0</v>
      </c>
      <c r="O257" s="484">
        <f>'نتايجو جدولونه'!Q171</f>
        <v>0</v>
      </c>
      <c r="P257" s="484">
        <f>'نتايجو جدولونه'!R171</f>
        <v>0</v>
      </c>
      <c r="Q257" s="484">
        <f>'نتايجو جدولونه'!S171</f>
        <v>0</v>
      </c>
      <c r="R257" s="484">
        <f>'نتايجو جدولونه'!T171</f>
        <v>0</v>
      </c>
      <c r="S257" s="484">
        <f>'نتايجو جدولونه'!U171</f>
        <v>0</v>
      </c>
      <c r="T257" s="484">
        <f>'نتايجو جدولونه'!V171</f>
        <v>0</v>
      </c>
      <c r="U257" s="484">
        <f>'نتايجو جدولونه'!W171</f>
        <v>0</v>
      </c>
      <c r="V257" s="484">
        <f>'نتايجو جدولونه'!X171</f>
        <v>0</v>
      </c>
      <c r="W257" s="484">
        <f>'نتايجو جدولونه'!Y171</f>
        <v>0</v>
      </c>
      <c r="X257" s="484">
        <f>'نتايجو جدولونه'!Z171</f>
        <v>0</v>
      </c>
      <c r="Y257" s="484">
        <f>'نتايجو جدولونه'!AA171</f>
        <v>0</v>
      </c>
      <c r="Z257" s="484">
        <f>'نتايجو جدولونه'!AB171</f>
        <v>0</v>
      </c>
      <c r="AA257" s="499">
        <f>'نتايجو جدولونه'!AC171</f>
        <v>0</v>
      </c>
      <c r="AB257" s="486" t="s">
        <v>212</v>
      </c>
      <c r="AC257" s="947"/>
      <c r="AD257" s="950"/>
      <c r="AE257" s="952"/>
      <c r="AF257" s="909"/>
    </row>
    <row r="258" spans="1:32" ht="35.450000000000003" customHeight="1" thickTop="1" thickBot="1">
      <c r="A258" s="497">
        <f>'نتايجو جدولونه'!C174</f>
        <v>0</v>
      </c>
      <c r="B258" s="493">
        <f>'نتايجو جدولونه'!D174</f>
        <v>0</v>
      </c>
      <c r="C258" s="493">
        <f>'نتايجو جدولونه'!E174</f>
        <v>0</v>
      </c>
      <c r="D258" s="493">
        <f>'نتايجو جدولونه'!F174</f>
        <v>0</v>
      </c>
      <c r="E258" s="493">
        <f>'نتايجو جدولونه'!G174</f>
        <v>0</v>
      </c>
      <c r="F258" s="491">
        <f>'نتايجو جدولونه'!H173</f>
        <v>0</v>
      </c>
      <c r="G258" s="492">
        <f>'نتايجو جدولونه'!I173</f>
        <v>0</v>
      </c>
      <c r="H258" s="945"/>
      <c r="I258" s="493">
        <f>SUM(J258:AA258)</f>
        <v>0</v>
      </c>
      <c r="J258" s="500">
        <f>'نتايجو جدولونه'!L174</f>
        <v>0</v>
      </c>
      <c r="K258" s="500">
        <f>'نتايجو جدولونه'!M174</f>
        <v>0</v>
      </c>
      <c r="L258" s="500">
        <f>'نتايجو جدولونه'!N174</f>
        <v>0</v>
      </c>
      <c r="M258" s="500">
        <f>'نتايجو جدولونه'!O174</f>
        <v>0</v>
      </c>
      <c r="N258" s="500">
        <f>'نتايجو جدولونه'!P174</f>
        <v>0</v>
      </c>
      <c r="O258" s="500">
        <f>'نتايجو جدولونه'!Q174</f>
        <v>0</v>
      </c>
      <c r="P258" s="500">
        <f>'نتايجو جدولونه'!R174</f>
        <v>0</v>
      </c>
      <c r="Q258" s="500">
        <f>'نتايجو جدولونه'!S174</f>
        <v>0</v>
      </c>
      <c r="R258" s="500">
        <f>'نتايجو جدولونه'!T174</f>
        <v>0</v>
      </c>
      <c r="S258" s="500">
        <f>'نتايجو جدولونه'!U174</f>
        <v>0</v>
      </c>
      <c r="T258" s="500">
        <f>'نتايجو جدولونه'!V174</f>
        <v>0</v>
      </c>
      <c r="U258" s="500">
        <f>'نتايجو جدولونه'!W174</f>
        <v>0</v>
      </c>
      <c r="V258" s="500">
        <f>'نتايجو جدولونه'!X174</f>
        <v>0</v>
      </c>
      <c r="W258" s="500">
        <f>'نتايجو جدولونه'!Y174</f>
        <v>0</v>
      </c>
      <c r="X258" s="500">
        <f>'نتايجو جدولونه'!Z174</f>
        <v>0</v>
      </c>
      <c r="Y258" s="500">
        <f>'نتايجو جدولونه'!AA174</f>
        <v>0</v>
      </c>
      <c r="Z258" s="500">
        <f>'نتايجو جدولونه'!AB174</f>
        <v>0</v>
      </c>
      <c r="AA258" s="495">
        <f>'نتايجو جدولونه'!AC174</f>
        <v>0</v>
      </c>
      <c r="AB258" s="496" t="s">
        <v>213</v>
      </c>
      <c r="AC258" s="948"/>
      <c r="AD258" s="951"/>
      <c r="AE258" s="953"/>
      <c r="AF258" s="910"/>
    </row>
    <row r="259" spans="1:32">
      <c r="A259" s="176"/>
      <c r="B259" s="954" t="s">
        <v>222</v>
      </c>
      <c r="C259" s="954"/>
      <c r="D259" s="954"/>
      <c r="E259" s="954"/>
      <c r="F259" s="954"/>
      <c r="G259" s="954"/>
      <c r="H259" s="954"/>
      <c r="I259" s="954"/>
      <c r="J259" s="954"/>
      <c r="K259" s="954"/>
      <c r="L259" s="954"/>
      <c r="M259" s="954"/>
      <c r="N259" s="954"/>
      <c r="O259" s="954"/>
      <c r="P259" s="954"/>
      <c r="Q259" s="954"/>
      <c r="R259" s="955">
        <f>AE256</f>
        <v>0</v>
      </c>
      <c r="S259" s="955"/>
      <c r="T259" s="955"/>
      <c r="U259" s="956" t="str">
        <f>U17</f>
        <v>په پورته توګه د(هارونخېلو) ليسې  يو تن ، زده کوونکی محــترم   (</v>
      </c>
      <c r="V259" s="956"/>
      <c r="W259" s="956"/>
      <c r="X259" s="956"/>
      <c r="Y259" s="956"/>
      <c r="Z259" s="956"/>
      <c r="AA259" s="956"/>
      <c r="AB259" s="956"/>
      <c r="AC259" s="956"/>
      <c r="AD259" s="956"/>
      <c r="AE259" s="956"/>
      <c r="AF259" s="137"/>
    </row>
    <row r="260" spans="1:32">
      <c r="A260" s="176"/>
      <c r="B260" s="430"/>
      <c r="C260" s="430"/>
      <c r="D260" s="430"/>
      <c r="E260" s="430"/>
      <c r="F260" s="430"/>
      <c r="G260" s="430"/>
      <c r="H260" s="430"/>
      <c r="I260" s="430"/>
      <c r="J260" s="430"/>
      <c r="K260" s="430"/>
      <c r="L260" s="430"/>
      <c r="M260" s="430"/>
      <c r="N260" s="430"/>
      <c r="O260" s="430"/>
      <c r="P260" s="430"/>
      <c r="Q260" s="148"/>
      <c r="R260" s="148"/>
      <c r="S260" s="148"/>
      <c r="T260" s="148"/>
      <c r="U260" s="430"/>
      <c r="V260" s="430"/>
      <c r="W260" s="177"/>
      <c r="X260" s="177"/>
      <c r="Y260" s="430"/>
      <c r="Z260" s="430"/>
      <c r="AA260" s="430"/>
      <c r="AB260" s="430"/>
      <c r="AC260" s="431"/>
      <c r="AD260" s="431"/>
      <c r="AE260" s="431"/>
      <c r="AF260" s="138"/>
    </row>
    <row r="261" spans="1:32">
      <c r="A261" s="176"/>
      <c r="B261" s="430"/>
      <c r="C261" s="148"/>
      <c r="D261" s="148"/>
      <c r="E261" s="148"/>
      <c r="F261" s="938" t="s">
        <v>226</v>
      </c>
      <c r="G261" s="938"/>
      <c r="H261" s="938"/>
      <c r="I261" s="938"/>
      <c r="J261" s="938"/>
      <c r="K261" s="148"/>
      <c r="L261" s="938" t="s">
        <v>224</v>
      </c>
      <c r="M261" s="938"/>
      <c r="N261" s="938"/>
      <c r="O261" s="938"/>
      <c r="P261" s="938"/>
      <c r="Q261" s="938"/>
      <c r="R261" s="148"/>
      <c r="S261" s="938" t="s">
        <v>225</v>
      </c>
      <c r="T261" s="938"/>
      <c r="U261" s="938"/>
      <c r="V261" s="938"/>
      <c r="W261" s="938"/>
      <c r="X261" s="938"/>
      <c r="Y261" s="430"/>
      <c r="Z261" s="941" t="s">
        <v>226</v>
      </c>
      <c r="AA261" s="941"/>
      <c r="AB261" s="941"/>
      <c r="AC261" s="941"/>
      <c r="AD261" s="941"/>
      <c r="AE261" s="941"/>
      <c r="AF261" s="138"/>
    </row>
    <row r="262" spans="1:32">
      <c r="A262" s="176"/>
      <c r="B262" s="430"/>
      <c r="C262" s="430"/>
      <c r="D262" s="430"/>
      <c r="E262" s="430"/>
      <c r="F262" s="430"/>
      <c r="G262" s="430"/>
      <c r="H262" s="430"/>
      <c r="I262" s="430"/>
      <c r="J262" s="430"/>
      <c r="K262" s="430"/>
      <c r="L262" s="430"/>
      <c r="M262" s="430"/>
      <c r="N262" s="430"/>
      <c r="O262" s="430"/>
      <c r="P262" s="430"/>
      <c r="Q262" s="430"/>
      <c r="R262" s="430"/>
      <c r="S262" s="148"/>
      <c r="T262" s="148"/>
      <c r="U262" s="148"/>
      <c r="V262" s="148"/>
      <c r="W262" s="148"/>
      <c r="X262" s="148"/>
      <c r="Y262" s="430"/>
      <c r="Z262" s="430"/>
      <c r="AA262" s="430"/>
      <c r="AB262" s="430"/>
      <c r="AC262" s="431"/>
      <c r="AD262" s="431"/>
      <c r="AE262" s="431"/>
      <c r="AF262" s="138"/>
    </row>
    <row r="263" spans="1:32">
      <c r="A263" s="176"/>
      <c r="B263" s="430"/>
      <c r="C263" s="148"/>
      <c r="D263" s="148"/>
      <c r="E263" s="148"/>
      <c r="F263" s="940" t="s">
        <v>151</v>
      </c>
      <c r="G263" s="940"/>
      <c r="H263" s="940"/>
      <c r="I263" s="940"/>
      <c r="J263" s="940"/>
      <c r="K263" s="148"/>
      <c r="L263" s="939" t="str">
        <f>L21</f>
        <v>دتریزیو او علیشیرو ولسوالۍ دپوهنې آمر:</v>
      </c>
      <c r="M263" s="939"/>
      <c r="N263" s="939"/>
      <c r="O263" s="939"/>
      <c r="P263" s="939"/>
      <c r="Q263" s="939"/>
      <c r="R263" s="148"/>
      <c r="S263" s="937" t="s">
        <v>215</v>
      </c>
      <c r="T263" s="937"/>
      <c r="U263" s="937"/>
      <c r="V263" s="937"/>
      <c r="W263" s="937"/>
      <c r="X263" s="937"/>
      <c r="Y263" s="429"/>
      <c r="Z263" s="942" t="s">
        <v>216</v>
      </c>
      <c r="AA263" s="942"/>
      <c r="AB263" s="942"/>
      <c r="AC263" s="942"/>
      <c r="AD263" s="942"/>
      <c r="AE263" s="942"/>
      <c r="AF263" s="138"/>
    </row>
    <row r="264" spans="1:32" ht="17.25" thickBot="1">
      <c r="A264" s="935" t="s">
        <v>142</v>
      </c>
      <c r="B264" s="936"/>
      <c r="C264" s="936"/>
      <c r="D264" s="936"/>
      <c r="E264" s="936"/>
      <c r="F264" s="936"/>
      <c r="G264" s="936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9"/>
      <c r="X264" s="179"/>
      <c r="Y264" s="178"/>
      <c r="Z264" s="178"/>
      <c r="AA264" s="178"/>
      <c r="AB264" s="178"/>
      <c r="AC264" s="139"/>
      <c r="AD264" s="139"/>
      <c r="AE264" s="139"/>
      <c r="AF264" s="140"/>
    </row>
    <row r="265" spans="1:32" ht="27" customHeight="1">
      <c r="A265" s="158"/>
      <c r="B265" s="159"/>
      <c r="C265" s="159"/>
      <c r="D265" s="159"/>
      <c r="E265" s="159"/>
      <c r="F265" s="159"/>
      <c r="G265" s="159"/>
      <c r="H265" s="160"/>
      <c r="I265" s="160"/>
      <c r="J265" s="160"/>
      <c r="K265" s="160"/>
      <c r="L26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265" s="849"/>
      <c r="N265" s="849"/>
      <c r="O265" s="849"/>
      <c r="P265" s="849"/>
      <c r="Q265" s="849"/>
      <c r="R265" s="849"/>
      <c r="S265" s="849"/>
      <c r="T265" s="849"/>
      <c r="U265" s="849"/>
      <c r="V265" s="849"/>
      <c r="W265" s="849"/>
      <c r="X265" s="849"/>
      <c r="Y265" s="160"/>
      <c r="Z265" s="159"/>
      <c r="AA265" s="159"/>
      <c r="AB265" s="159"/>
      <c r="AC265" s="145"/>
      <c r="AD265" s="145"/>
      <c r="AE265" s="145"/>
      <c r="AF265" s="146"/>
    </row>
    <row r="266" spans="1:32" ht="27" customHeight="1">
      <c r="A266" s="161"/>
      <c r="B266" s="162"/>
      <c r="C266" s="162"/>
      <c r="D266" s="162"/>
      <c r="E266" s="162"/>
      <c r="F266" s="162"/>
      <c r="G266" s="162"/>
      <c r="H266" s="163"/>
      <c r="I266" s="163"/>
      <c r="J266" s="163"/>
      <c r="K266" s="163"/>
      <c r="L266" s="850"/>
      <c r="M266" s="850"/>
      <c r="N266" s="850"/>
      <c r="O266" s="850"/>
      <c r="P266" s="850"/>
      <c r="Q266" s="850"/>
      <c r="R266" s="850"/>
      <c r="S266" s="850"/>
      <c r="T266" s="850"/>
      <c r="U266" s="850"/>
      <c r="V266" s="850"/>
      <c r="W266" s="850"/>
      <c r="X266" s="850"/>
      <c r="Y266" s="163"/>
      <c r="Z266" s="162"/>
      <c r="AA266" s="162"/>
      <c r="AB266" s="162"/>
      <c r="AC266" s="17"/>
      <c r="AD266" s="17"/>
      <c r="AE266" s="17"/>
      <c r="AF266" s="144"/>
    </row>
    <row r="267" spans="1:32" ht="27" customHeight="1">
      <c r="A267" s="161"/>
      <c r="B267" s="162"/>
      <c r="C267" s="162"/>
      <c r="D267" s="162"/>
      <c r="E267" s="162"/>
      <c r="F267" s="162"/>
      <c r="G267" s="162"/>
      <c r="H267" s="163"/>
      <c r="I267" s="163"/>
      <c r="J267" s="163"/>
      <c r="K267" s="163"/>
      <c r="L267" s="850"/>
      <c r="M267" s="850"/>
      <c r="N267" s="850"/>
      <c r="O267" s="850"/>
      <c r="P267" s="850"/>
      <c r="Q267" s="850"/>
      <c r="R267" s="850"/>
      <c r="S267" s="850"/>
      <c r="T267" s="850"/>
      <c r="U267" s="850"/>
      <c r="V267" s="850"/>
      <c r="W267" s="850"/>
      <c r="X267" s="850"/>
      <c r="Y267" s="163"/>
      <c r="Z267" s="162"/>
      <c r="AA267" s="162"/>
      <c r="AB267" s="162"/>
      <c r="AC267" s="17"/>
      <c r="AD267" s="17"/>
      <c r="AE267" s="17"/>
      <c r="AF267" s="144"/>
    </row>
    <row r="268" spans="1:32" ht="27" customHeight="1" thickBot="1">
      <c r="A268" s="164"/>
      <c r="B268" s="165"/>
      <c r="C268" s="165"/>
      <c r="D268" s="165"/>
      <c r="E268" s="165"/>
      <c r="F268" s="165"/>
      <c r="G268" s="165"/>
      <c r="H268" s="166"/>
      <c r="I268" s="166"/>
      <c r="J268" s="166"/>
      <c r="K268" s="166"/>
      <c r="L268" s="851"/>
      <c r="M268" s="851"/>
      <c r="N268" s="851"/>
      <c r="O268" s="851"/>
      <c r="P268" s="851"/>
      <c r="Q268" s="851"/>
      <c r="R268" s="851"/>
      <c r="S268" s="851"/>
      <c r="T268" s="851"/>
      <c r="U268" s="851"/>
      <c r="V268" s="851"/>
      <c r="W268" s="851"/>
      <c r="X268" s="851"/>
      <c r="Y268" s="166"/>
      <c r="Z268" s="165"/>
      <c r="AA268" s="165"/>
      <c r="AB268" s="165"/>
      <c r="AC268" s="132"/>
      <c r="AD268" s="132"/>
      <c r="AE268" s="132"/>
      <c r="AF268" s="143">
        <v>13</v>
      </c>
    </row>
    <row r="269" spans="1:32" ht="19.5" thickTop="1" thickBot="1">
      <c r="A26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269" s="958"/>
      <c r="C269" s="958"/>
      <c r="D269" s="958"/>
      <c r="E269" s="958"/>
      <c r="F269" s="958"/>
      <c r="G269" s="958"/>
      <c r="H269" s="958"/>
      <c r="I269" s="958"/>
      <c r="J269" s="958"/>
      <c r="K269" s="958"/>
      <c r="L269" s="958"/>
      <c r="M269" s="958"/>
      <c r="N269" s="958"/>
      <c r="O269" s="958"/>
      <c r="P269" s="958"/>
      <c r="Q269" s="958"/>
      <c r="R269" s="958"/>
      <c r="S269" s="958"/>
      <c r="T269" s="958"/>
      <c r="U269" s="958"/>
      <c r="V269" s="958"/>
      <c r="W269" s="958"/>
      <c r="X269" s="958"/>
      <c r="Y269" s="958"/>
      <c r="Z269" s="958"/>
      <c r="AA269" s="958"/>
      <c r="AB269" s="958"/>
      <c r="AC269" s="958"/>
      <c r="AD269" s="958"/>
      <c r="AE269" s="958"/>
      <c r="AF269" s="959"/>
    </row>
    <row r="270" spans="1:32" ht="18" thickTop="1" thickBot="1">
      <c r="A270" s="855" t="s">
        <v>188</v>
      </c>
      <c r="B270" s="856"/>
      <c r="C270" s="856"/>
      <c r="D270" s="856"/>
      <c r="E270" s="856"/>
      <c r="F270" s="856"/>
      <c r="G270" s="856"/>
      <c r="H270" s="857"/>
      <c r="I270" s="864" t="s">
        <v>122</v>
      </c>
      <c r="J270" s="864"/>
      <c r="K270" s="864"/>
      <c r="L270" s="865"/>
      <c r="M270" s="864" t="s">
        <v>123</v>
      </c>
      <c r="N270" s="864"/>
      <c r="O270" s="864"/>
      <c r="P270" s="866"/>
      <c r="Q270" s="867" t="s">
        <v>124</v>
      </c>
      <c r="R270" s="869" t="s">
        <v>125</v>
      </c>
      <c r="S270" s="869" t="s">
        <v>126</v>
      </c>
      <c r="T270" s="869" t="s">
        <v>127</v>
      </c>
      <c r="U270" s="869" t="s">
        <v>128</v>
      </c>
      <c r="V270" s="869" t="s">
        <v>129</v>
      </c>
      <c r="W270" s="928" t="s">
        <v>130</v>
      </c>
      <c r="X270" s="928" t="s">
        <v>131</v>
      </c>
      <c r="Y270" s="869" t="s">
        <v>132</v>
      </c>
      <c r="Z270" s="869" t="s">
        <v>133</v>
      </c>
      <c r="AA270" s="869" t="s">
        <v>134</v>
      </c>
      <c r="AB270" s="926" t="s">
        <v>135</v>
      </c>
      <c r="AC270" s="903" t="s">
        <v>136</v>
      </c>
      <c r="AD270" s="903"/>
      <c r="AE270" s="904"/>
      <c r="AF270" s="905" t="s">
        <v>189</v>
      </c>
    </row>
    <row r="271" spans="1:32" ht="44.1" customHeight="1" thickTop="1" thickBot="1">
      <c r="A271" s="858"/>
      <c r="B271" s="859"/>
      <c r="C271" s="859"/>
      <c r="D271" s="859"/>
      <c r="E271" s="859"/>
      <c r="F271" s="859"/>
      <c r="G271" s="859"/>
      <c r="H271" s="860"/>
      <c r="I271" s="167" t="s">
        <v>190</v>
      </c>
      <c r="J271" s="168" t="s">
        <v>191</v>
      </c>
      <c r="K271" s="168" t="s">
        <v>192</v>
      </c>
      <c r="L271" s="168" t="s">
        <v>193</v>
      </c>
      <c r="M271" s="169" t="s">
        <v>190</v>
      </c>
      <c r="N271" s="168" t="s">
        <v>191</v>
      </c>
      <c r="O271" s="168" t="s">
        <v>192</v>
      </c>
      <c r="P271" s="428" t="s">
        <v>193</v>
      </c>
      <c r="Q271" s="868"/>
      <c r="R271" s="870"/>
      <c r="S271" s="870"/>
      <c r="T271" s="870"/>
      <c r="U271" s="870"/>
      <c r="V271" s="870"/>
      <c r="W271" s="929"/>
      <c r="X271" s="929"/>
      <c r="Y271" s="870"/>
      <c r="Z271" s="870"/>
      <c r="AA271" s="870"/>
      <c r="AB271" s="927"/>
      <c r="AC271" s="128" t="s">
        <v>31</v>
      </c>
      <c r="AD271" s="129" t="s">
        <v>138</v>
      </c>
      <c r="AE271" s="130" t="s">
        <v>194</v>
      </c>
      <c r="AF271" s="906"/>
    </row>
    <row r="272" spans="1:32" ht="32.1" customHeight="1" thickTop="1">
      <c r="A272" s="858"/>
      <c r="B272" s="859"/>
      <c r="C272" s="859"/>
      <c r="D272" s="859"/>
      <c r="E272" s="859"/>
      <c r="F272" s="859"/>
      <c r="G272" s="859"/>
      <c r="H272" s="860"/>
      <c r="I272" s="923"/>
      <c r="J272" s="871"/>
      <c r="K272" s="871"/>
      <c r="L272" s="871"/>
      <c r="M272" s="883">
        <f>لنډيز!J16</f>
        <v>0</v>
      </c>
      <c r="N272" s="883">
        <f>لنډيز!I16</f>
        <v>0</v>
      </c>
      <c r="O272" s="871"/>
      <c r="P272" s="889"/>
      <c r="Q272" s="892" t="str">
        <f>Q8</f>
        <v>هارونخېل</v>
      </c>
      <c r="R272" s="895">
        <f>R8</f>
        <v>1403</v>
      </c>
      <c r="S272" s="871" t="s">
        <v>213</v>
      </c>
      <c r="T272" s="466" t="str">
        <f>'نتايجو جدولونه'!AI191</f>
        <v xml:space="preserve"> ثبت </v>
      </c>
      <c r="U272" s="898">
        <f>'نتايجو جدولونه'!AJ191</f>
        <v>0</v>
      </c>
      <c r="V272" s="886">
        <f>'هر څه دلته وليکئ'!DI23</f>
        <v>0</v>
      </c>
      <c r="W272" s="886"/>
      <c r="X272" s="886"/>
      <c r="Y272" s="895"/>
      <c r="Z272" s="895"/>
      <c r="AA272" s="871"/>
      <c r="AB272" s="874">
        <f>'نتايجو جدولونه'!AK191</f>
        <v>0</v>
      </c>
      <c r="AC272" s="877">
        <f>'نتايجو جدولونه'!AL191</f>
        <v>0</v>
      </c>
      <c r="AD272" s="880">
        <f>'نتايجو جدولونه'!AN191</f>
        <v>0</v>
      </c>
      <c r="AE272" s="900">
        <f>'نتايجو جدولونه'!AR191</f>
        <v>0</v>
      </c>
      <c r="AF272" s="906"/>
    </row>
    <row r="273" spans="1:32" ht="32.1" customHeight="1">
      <c r="A273" s="858"/>
      <c r="B273" s="859"/>
      <c r="C273" s="859"/>
      <c r="D273" s="859"/>
      <c r="E273" s="859"/>
      <c r="F273" s="859"/>
      <c r="G273" s="859"/>
      <c r="H273" s="860"/>
      <c r="I273" s="924"/>
      <c r="J273" s="872"/>
      <c r="K273" s="872"/>
      <c r="L273" s="872"/>
      <c r="M273" s="884"/>
      <c r="N273" s="884"/>
      <c r="O273" s="872"/>
      <c r="P273" s="890"/>
      <c r="Q273" s="893"/>
      <c r="R273" s="896"/>
      <c r="S273" s="872"/>
      <c r="T273" s="467" t="str">
        <f>'نتايجو جدولونه'!AI192</f>
        <v xml:space="preserve">  پاڼه</v>
      </c>
      <c r="U273" s="898"/>
      <c r="V273" s="887"/>
      <c r="W273" s="887"/>
      <c r="X273" s="887"/>
      <c r="Y273" s="896"/>
      <c r="Z273" s="896"/>
      <c r="AA273" s="872"/>
      <c r="AB273" s="875"/>
      <c r="AC273" s="878"/>
      <c r="AD273" s="881"/>
      <c r="AE273" s="901"/>
      <c r="AF273" s="906"/>
    </row>
    <row r="274" spans="1:32" ht="32.1" customHeight="1" thickBot="1">
      <c r="A274" s="861"/>
      <c r="B274" s="862"/>
      <c r="C274" s="862"/>
      <c r="D274" s="862"/>
      <c r="E274" s="862"/>
      <c r="F274" s="862"/>
      <c r="G274" s="862"/>
      <c r="H274" s="863"/>
      <c r="I274" s="925"/>
      <c r="J274" s="873"/>
      <c r="K274" s="873"/>
      <c r="L274" s="873"/>
      <c r="M274" s="885"/>
      <c r="N274" s="885"/>
      <c r="O274" s="873"/>
      <c r="P274" s="891"/>
      <c r="Q274" s="894"/>
      <c r="R274" s="897"/>
      <c r="S274" s="873"/>
      <c r="T274" s="468" t="str">
        <f>'نتايجو جدولونه'!AI194</f>
        <v>جلد</v>
      </c>
      <c r="U274" s="899"/>
      <c r="V274" s="888"/>
      <c r="W274" s="888"/>
      <c r="X274" s="888"/>
      <c r="Y274" s="897"/>
      <c r="Z274" s="897"/>
      <c r="AA274" s="873"/>
      <c r="AB274" s="876"/>
      <c r="AC274" s="879"/>
      <c r="AD274" s="882"/>
      <c r="AE274" s="902"/>
      <c r="AF274" s="907"/>
    </row>
    <row r="275" spans="1:32" ht="3.75" customHeight="1" thickTop="1" thickBot="1">
      <c r="A275" s="170"/>
      <c r="B275" s="171"/>
      <c r="C275" s="171"/>
      <c r="D275" s="171"/>
      <c r="E275" s="171"/>
      <c r="F275" s="171"/>
      <c r="G275" s="171"/>
      <c r="H275" s="171"/>
      <c r="I275" s="171"/>
      <c r="J275" s="171"/>
      <c r="K275" s="171"/>
      <c r="L275" s="171"/>
      <c r="M275" s="171"/>
      <c r="N275" s="171"/>
      <c r="O275" s="171"/>
      <c r="P275" s="171"/>
      <c r="Q275" s="171"/>
      <c r="R275" s="171"/>
      <c r="S275" s="165"/>
      <c r="T275" s="165"/>
      <c r="U275" s="165"/>
      <c r="V275" s="171"/>
      <c r="W275" s="172"/>
      <c r="X275" s="172"/>
      <c r="Y275" s="171"/>
      <c r="Z275" s="171"/>
      <c r="AA275" s="171"/>
      <c r="AB275" s="171"/>
      <c r="AC275" s="131"/>
      <c r="AD275" s="131"/>
      <c r="AE275" s="133"/>
      <c r="AF275" s="908">
        <v>1</v>
      </c>
    </row>
    <row r="276" spans="1:32" ht="18" thickTop="1" thickBot="1">
      <c r="A276" s="930" t="s">
        <v>8</v>
      </c>
      <c r="B276" s="931"/>
      <c r="C276" s="931"/>
      <c r="D276" s="931"/>
      <c r="E276" s="932"/>
      <c r="F276" s="933" t="s">
        <v>9</v>
      </c>
      <c r="G276" s="915" t="s">
        <v>195</v>
      </c>
      <c r="H276" s="915" t="s">
        <v>196</v>
      </c>
      <c r="I276" s="915" t="s">
        <v>146</v>
      </c>
      <c r="J276" s="915" t="s">
        <v>197</v>
      </c>
      <c r="K276" s="915" t="s">
        <v>11</v>
      </c>
      <c r="L276" s="917" t="s">
        <v>198</v>
      </c>
      <c r="M276" s="915" t="s">
        <v>199</v>
      </c>
      <c r="N276" s="915" t="s">
        <v>13</v>
      </c>
      <c r="O276" s="915" t="s">
        <v>200</v>
      </c>
      <c r="P276" s="915" t="s">
        <v>201</v>
      </c>
      <c r="Q276" s="915" t="s">
        <v>202</v>
      </c>
      <c r="R276" s="915" t="s">
        <v>203</v>
      </c>
      <c r="S276" s="915" t="s">
        <v>204</v>
      </c>
      <c r="T276" s="915" t="s">
        <v>205</v>
      </c>
      <c r="U276" s="915" t="s">
        <v>206</v>
      </c>
      <c r="V276" s="915" t="s">
        <v>207</v>
      </c>
      <c r="W276" s="913" t="s">
        <v>55</v>
      </c>
      <c r="X276" s="913" t="s">
        <v>54</v>
      </c>
      <c r="Y276" s="915" t="s">
        <v>53</v>
      </c>
      <c r="Z276" s="917" t="s">
        <v>208</v>
      </c>
      <c r="AA276" s="960" t="s">
        <v>107</v>
      </c>
      <c r="AB276" s="962" t="s">
        <v>209</v>
      </c>
      <c r="AC276" s="911" t="s">
        <v>136</v>
      </c>
      <c r="AD276" s="911"/>
      <c r="AE276" s="912"/>
      <c r="AF276" s="909"/>
    </row>
    <row r="277" spans="1:32" ht="51.75" customHeight="1" thickTop="1" thickBot="1">
      <c r="A277" s="173" t="s">
        <v>27</v>
      </c>
      <c r="B277" s="174" t="s">
        <v>28</v>
      </c>
      <c r="C277" s="174" t="s">
        <v>29</v>
      </c>
      <c r="D277" s="174" t="s">
        <v>30</v>
      </c>
      <c r="E277" s="175" t="s">
        <v>210</v>
      </c>
      <c r="F277" s="934"/>
      <c r="G277" s="916"/>
      <c r="H277" s="916"/>
      <c r="I277" s="916"/>
      <c r="J277" s="916"/>
      <c r="K277" s="916"/>
      <c r="L277" s="918"/>
      <c r="M277" s="916"/>
      <c r="N277" s="916"/>
      <c r="O277" s="916"/>
      <c r="P277" s="916"/>
      <c r="Q277" s="916"/>
      <c r="R277" s="916"/>
      <c r="S277" s="916"/>
      <c r="T277" s="916"/>
      <c r="U277" s="916"/>
      <c r="V277" s="916"/>
      <c r="W277" s="914"/>
      <c r="X277" s="914"/>
      <c r="Y277" s="916"/>
      <c r="Z277" s="918"/>
      <c r="AA277" s="961"/>
      <c r="AB277" s="963"/>
      <c r="AC277" s="134" t="s">
        <v>31</v>
      </c>
      <c r="AD277" s="135" t="s">
        <v>138</v>
      </c>
      <c r="AE277" s="136" t="s">
        <v>194</v>
      </c>
      <c r="AF277" s="909"/>
    </row>
    <row r="278" spans="1:32" ht="35.1" customHeight="1" thickBot="1">
      <c r="A278" s="469">
        <f>'نتايجو جدولونه'!C191</f>
        <v>0</v>
      </c>
      <c r="B278" s="470">
        <f>'نتايجو جدولونه'!D191</f>
        <v>0</v>
      </c>
      <c r="C278" s="470">
        <f>'نتايجو جدولونه'!E191</f>
        <v>0</v>
      </c>
      <c r="D278" s="470">
        <f>'نتايجو جدولونه'!F191</f>
        <v>0</v>
      </c>
      <c r="E278" s="470">
        <f>'نتايجو جدولونه'!G191</f>
        <v>0</v>
      </c>
      <c r="F278" s="472">
        <f>'نتايجو جدولونه'!H191</f>
        <v>0</v>
      </c>
      <c r="G278" s="473">
        <f>'نتايجو جدولونه'!I191</f>
        <v>0</v>
      </c>
      <c r="H278" s="943">
        <f>'هر څه دلته وليکئ'!AB23</f>
        <v>0</v>
      </c>
      <c r="I278" s="474">
        <f>SUM(J278:AA278)</f>
        <v>0</v>
      </c>
      <c r="J278" s="475">
        <f>'نتايجو جدولونه'!L191</f>
        <v>0</v>
      </c>
      <c r="K278" s="475">
        <f>'نتايجو جدولونه'!M191</f>
        <v>0</v>
      </c>
      <c r="L278" s="475">
        <f>'نتايجو جدولونه'!N191</f>
        <v>0</v>
      </c>
      <c r="M278" s="475">
        <f>'نتايجو جدولونه'!O191</f>
        <v>0</v>
      </c>
      <c r="N278" s="475">
        <f>'نتايجو جدولونه'!P191</f>
        <v>0</v>
      </c>
      <c r="O278" s="475">
        <f>'نتايجو جدولونه'!Q191</f>
        <v>0</v>
      </c>
      <c r="P278" s="475">
        <f>'نتايجو جدولونه'!R191</f>
        <v>0</v>
      </c>
      <c r="Q278" s="475">
        <f>'نتايجو جدولونه'!S191</f>
        <v>0</v>
      </c>
      <c r="R278" s="475">
        <f>'نتايجو جدولونه'!T191</f>
        <v>0</v>
      </c>
      <c r="S278" s="475">
        <f>'نتايجو جدولونه'!U191</f>
        <v>0</v>
      </c>
      <c r="T278" s="475">
        <f>'نتايجو جدولونه'!V191</f>
        <v>0</v>
      </c>
      <c r="U278" s="475">
        <f>'نتايجو جدولونه'!W191</f>
        <v>0</v>
      </c>
      <c r="V278" s="475">
        <f>'نتايجو جدولونه'!X191</f>
        <v>0</v>
      </c>
      <c r="W278" s="475">
        <f>'نتايجو جدولونه'!Y191</f>
        <v>0</v>
      </c>
      <c r="X278" s="475">
        <f>'نتايجو جدولونه'!Z191</f>
        <v>0</v>
      </c>
      <c r="Y278" s="475">
        <f>'نتايجو جدولونه'!AA191</f>
        <v>0</v>
      </c>
      <c r="Z278" s="475">
        <f>'نتايجو جدولونه'!AB191</f>
        <v>0</v>
      </c>
      <c r="AA278" s="498">
        <f>'نتايجو جدولونه'!AC191</f>
        <v>0</v>
      </c>
      <c r="AB278" s="477" t="s">
        <v>211</v>
      </c>
      <c r="AC278" s="946">
        <f>AC272</f>
        <v>0</v>
      </c>
      <c r="AD278" s="949">
        <f>AD272</f>
        <v>0</v>
      </c>
      <c r="AE278" s="952">
        <f>AE272</f>
        <v>0</v>
      </c>
      <c r="AF278" s="909"/>
    </row>
    <row r="279" spans="1:32" ht="35.1" customHeight="1" thickTop="1" thickBot="1">
      <c r="A279" s="478">
        <f>'نتايجو جدولونه'!C192</f>
        <v>0</v>
      </c>
      <c r="B279" s="479">
        <f>'نتايجو جدولونه'!D192</f>
        <v>0</v>
      </c>
      <c r="C279" s="479">
        <f>'نتايجو جدولونه'!E192</f>
        <v>0</v>
      </c>
      <c r="D279" s="479">
        <f>'نتايجو جدولونه'!F192</f>
        <v>0</v>
      </c>
      <c r="E279" s="479">
        <f>'نتايجو جدولونه'!G192</f>
        <v>0</v>
      </c>
      <c r="F279" s="481">
        <f>'نتايجو جدولونه'!H192</f>
        <v>0</v>
      </c>
      <c r="G279" s="482">
        <f>'نتايجو جدولونه'!I192</f>
        <v>0</v>
      </c>
      <c r="H279" s="944"/>
      <c r="I279" s="483">
        <f>SUM(J279:AA279)</f>
        <v>0</v>
      </c>
      <c r="J279" s="484">
        <f>'نتايجو جدولونه'!L192</f>
        <v>0</v>
      </c>
      <c r="K279" s="484">
        <f>'نتايجو جدولونه'!M192</f>
        <v>0</v>
      </c>
      <c r="L279" s="484">
        <f>'نتايجو جدولونه'!N192</f>
        <v>0</v>
      </c>
      <c r="M279" s="484">
        <f>'نتايجو جدولونه'!O192</f>
        <v>0</v>
      </c>
      <c r="N279" s="484">
        <f>'نتايجو جدولونه'!P192</f>
        <v>0</v>
      </c>
      <c r="O279" s="484">
        <f>'نتايجو جدولونه'!Q192</f>
        <v>0</v>
      </c>
      <c r="P279" s="484">
        <f>'نتايجو جدولونه'!R192</f>
        <v>0</v>
      </c>
      <c r="Q279" s="484">
        <f>'نتايجو جدولونه'!S192</f>
        <v>0</v>
      </c>
      <c r="R279" s="484">
        <f>'نتايجو جدولونه'!T192</f>
        <v>0</v>
      </c>
      <c r="S279" s="484">
        <f>'نتايجو جدولونه'!U192</f>
        <v>0</v>
      </c>
      <c r="T279" s="484">
        <f>'نتايجو جدولونه'!V192</f>
        <v>0</v>
      </c>
      <c r="U279" s="484">
        <f>'نتايجو جدولونه'!W192</f>
        <v>0</v>
      </c>
      <c r="V279" s="484">
        <f>'نتايجو جدولونه'!X192</f>
        <v>0</v>
      </c>
      <c r="W279" s="484">
        <f>'نتايجو جدولونه'!Y192</f>
        <v>0</v>
      </c>
      <c r="X279" s="484">
        <f>'نتايجو جدولونه'!Z192</f>
        <v>0</v>
      </c>
      <c r="Y279" s="484">
        <f>'نتايجو جدولونه'!AA192</f>
        <v>0</v>
      </c>
      <c r="Z279" s="484">
        <f>'نتايجو جدولونه'!AB192</f>
        <v>0</v>
      </c>
      <c r="AA279" s="499">
        <f>'نتايجو جدولونه'!AC192</f>
        <v>0</v>
      </c>
      <c r="AB279" s="486" t="s">
        <v>212</v>
      </c>
      <c r="AC279" s="947"/>
      <c r="AD279" s="950"/>
      <c r="AE279" s="952"/>
      <c r="AF279" s="909"/>
    </row>
    <row r="280" spans="1:32" ht="35.1" customHeight="1" thickTop="1" thickBot="1">
      <c r="A280" s="487">
        <f>'نتايجو جدولونه'!C195</f>
        <v>0</v>
      </c>
      <c r="B280" s="493">
        <f>'نتايجو جدولونه'!D195</f>
        <v>0</v>
      </c>
      <c r="C280" s="493">
        <f>'نتايجو جدولونه'!E195</f>
        <v>0</v>
      </c>
      <c r="D280" s="493">
        <f>'نتايجو جدولونه'!F195</f>
        <v>0</v>
      </c>
      <c r="E280" s="493">
        <f>'نتايجو جدولونه'!G195</f>
        <v>0</v>
      </c>
      <c r="F280" s="491">
        <f>'نتايجو جدولونه'!H194</f>
        <v>0</v>
      </c>
      <c r="G280" s="492">
        <f>'نتايجو جدولونه'!I194</f>
        <v>0</v>
      </c>
      <c r="H280" s="945"/>
      <c r="I280" s="493">
        <f>SUM(J280:AA280)</f>
        <v>0</v>
      </c>
      <c r="J280" s="500">
        <f>'نتايجو جدولونه'!L195</f>
        <v>0</v>
      </c>
      <c r="K280" s="500">
        <f>'نتايجو جدولونه'!M195</f>
        <v>0</v>
      </c>
      <c r="L280" s="500">
        <f>'نتايجو جدولونه'!N195</f>
        <v>0</v>
      </c>
      <c r="M280" s="500">
        <f>'نتايجو جدولونه'!O195</f>
        <v>0</v>
      </c>
      <c r="N280" s="500">
        <f>'نتايجو جدولونه'!P195</f>
        <v>0</v>
      </c>
      <c r="O280" s="500">
        <f>'نتايجو جدولونه'!Q195</f>
        <v>0</v>
      </c>
      <c r="P280" s="500">
        <f>'نتايجو جدولونه'!R195</f>
        <v>0</v>
      </c>
      <c r="Q280" s="500">
        <f>'نتايجو جدولونه'!S195</f>
        <v>0</v>
      </c>
      <c r="R280" s="500">
        <f>'نتايجو جدولونه'!T195</f>
        <v>0</v>
      </c>
      <c r="S280" s="500">
        <f>'نتايجو جدولونه'!U195</f>
        <v>0</v>
      </c>
      <c r="T280" s="500">
        <f>'نتايجو جدولونه'!V195</f>
        <v>0</v>
      </c>
      <c r="U280" s="500">
        <f>'نتايجو جدولونه'!W195</f>
        <v>0</v>
      </c>
      <c r="V280" s="500">
        <f>'نتايجو جدولونه'!X195</f>
        <v>0</v>
      </c>
      <c r="W280" s="500">
        <f>'نتايجو جدولونه'!Y195</f>
        <v>0</v>
      </c>
      <c r="X280" s="500">
        <f>'نتايجو جدولونه'!Z195</f>
        <v>0</v>
      </c>
      <c r="Y280" s="500">
        <f>'نتايجو جدولونه'!AA195</f>
        <v>0</v>
      </c>
      <c r="Z280" s="500">
        <f>'نتايجو جدولونه'!AB195</f>
        <v>0</v>
      </c>
      <c r="AA280" s="495">
        <f>'نتايجو جدولونه'!AC195</f>
        <v>0</v>
      </c>
      <c r="AB280" s="496" t="s">
        <v>213</v>
      </c>
      <c r="AC280" s="948"/>
      <c r="AD280" s="951"/>
      <c r="AE280" s="953"/>
      <c r="AF280" s="910"/>
    </row>
    <row r="281" spans="1:32">
      <c r="A281" s="176"/>
      <c r="B281" s="954" t="s">
        <v>222</v>
      </c>
      <c r="C281" s="954"/>
      <c r="D281" s="954"/>
      <c r="E281" s="954"/>
      <c r="F281" s="954"/>
      <c r="G281" s="954"/>
      <c r="H281" s="954"/>
      <c r="I281" s="954"/>
      <c r="J281" s="954"/>
      <c r="K281" s="954"/>
      <c r="L281" s="954"/>
      <c r="M281" s="954"/>
      <c r="N281" s="954"/>
      <c r="O281" s="954"/>
      <c r="P281" s="954"/>
      <c r="Q281" s="954"/>
      <c r="R281" s="955">
        <f>AE278</f>
        <v>0</v>
      </c>
      <c r="S281" s="955"/>
      <c r="T281" s="955"/>
      <c r="U281" s="956" t="str">
        <f>U17</f>
        <v>په پورته توګه د(هارونخېلو) ليسې  يو تن ، زده کوونکی محــترم   (</v>
      </c>
      <c r="V281" s="956"/>
      <c r="W281" s="956"/>
      <c r="X281" s="956"/>
      <c r="Y281" s="956"/>
      <c r="Z281" s="956"/>
      <c r="AA281" s="956"/>
      <c r="AB281" s="956"/>
      <c r="AC281" s="956"/>
      <c r="AD281" s="956"/>
      <c r="AE281" s="956"/>
      <c r="AF281" s="137"/>
    </row>
    <row r="282" spans="1:32">
      <c r="A282" s="176"/>
      <c r="B282" s="430"/>
      <c r="C282" s="430"/>
      <c r="D282" s="430"/>
      <c r="E282" s="430"/>
      <c r="F282" s="430"/>
      <c r="G282" s="430"/>
      <c r="H282" s="430"/>
      <c r="I282" s="430"/>
      <c r="J282" s="430"/>
      <c r="K282" s="430"/>
      <c r="L282" s="430"/>
      <c r="M282" s="430"/>
      <c r="N282" s="430"/>
      <c r="O282" s="430"/>
      <c r="P282" s="430"/>
      <c r="Q282" s="148"/>
      <c r="R282" s="148"/>
      <c r="S282" s="148"/>
      <c r="T282" s="148"/>
      <c r="U282" s="430"/>
      <c r="V282" s="430"/>
      <c r="W282" s="177"/>
      <c r="X282" s="177"/>
      <c r="Y282" s="430"/>
      <c r="Z282" s="430"/>
      <c r="AA282" s="430"/>
      <c r="AB282" s="430"/>
      <c r="AC282" s="431"/>
      <c r="AD282" s="431"/>
      <c r="AE282" s="431"/>
      <c r="AF282" s="138"/>
    </row>
    <row r="283" spans="1:32">
      <c r="A283" s="176"/>
      <c r="B283" s="430"/>
      <c r="C283" s="148"/>
      <c r="D283" s="148"/>
      <c r="E283" s="148"/>
      <c r="F283" s="938" t="s">
        <v>226</v>
      </c>
      <c r="G283" s="938"/>
      <c r="H283" s="938"/>
      <c r="I283" s="938"/>
      <c r="J283" s="938"/>
      <c r="K283" s="148"/>
      <c r="L283" s="938" t="s">
        <v>224</v>
      </c>
      <c r="M283" s="938"/>
      <c r="N283" s="938"/>
      <c r="O283" s="938"/>
      <c r="P283" s="938"/>
      <c r="Q283" s="938"/>
      <c r="R283" s="148"/>
      <c r="S283" s="938" t="s">
        <v>225</v>
      </c>
      <c r="T283" s="938"/>
      <c r="U283" s="938"/>
      <c r="V283" s="938"/>
      <c r="W283" s="938"/>
      <c r="X283" s="938"/>
      <c r="Y283" s="430"/>
      <c r="Z283" s="941" t="s">
        <v>226</v>
      </c>
      <c r="AA283" s="941"/>
      <c r="AB283" s="941"/>
      <c r="AC283" s="941"/>
      <c r="AD283" s="941"/>
      <c r="AE283" s="941"/>
      <c r="AF283" s="138"/>
    </row>
    <row r="284" spans="1:32">
      <c r="A284" s="176"/>
      <c r="B284" s="430"/>
      <c r="C284" s="430"/>
      <c r="D284" s="430"/>
      <c r="E284" s="430"/>
      <c r="F284" s="430"/>
      <c r="G284" s="430"/>
      <c r="H284" s="430"/>
      <c r="I284" s="430"/>
      <c r="J284" s="430"/>
      <c r="K284" s="430"/>
      <c r="L284" s="430"/>
      <c r="M284" s="430"/>
      <c r="N284" s="430"/>
      <c r="O284" s="430"/>
      <c r="P284" s="430"/>
      <c r="Q284" s="430"/>
      <c r="R284" s="430"/>
      <c r="S284" s="148"/>
      <c r="T284" s="148"/>
      <c r="U284" s="148"/>
      <c r="V284" s="148"/>
      <c r="W284" s="148"/>
      <c r="X284" s="148"/>
      <c r="Y284" s="430"/>
      <c r="Z284" s="430"/>
      <c r="AA284" s="430"/>
      <c r="AB284" s="430"/>
      <c r="AC284" s="431"/>
      <c r="AD284" s="431"/>
      <c r="AE284" s="431"/>
      <c r="AF284" s="138"/>
    </row>
    <row r="285" spans="1:32">
      <c r="A285" s="176"/>
      <c r="B285" s="430"/>
      <c r="C285" s="148"/>
      <c r="D285" s="148"/>
      <c r="E285" s="148"/>
      <c r="F285" s="940" t="s">
        <v>151</v>
      </c>
      <c r="G285" s="940"/>
      <c r="H285" s="940"/>
      <c r="I285" s="940"/>
      <c r="J285" s="940"/>
      <c r="K285" s="148"/>
      <c r="L285" s="939" t="str">
        <f>L21</f>
        <v>دتریزیو او علیشیرو ولسوالۍ دپوهنې آمر:</v>
      </c>
      <c r="M285" s="939"/>
      <c r="N285" s="939"/>
      <c r="O285" s="939"/>
      <c r="P285" s="939"/>
      <c r="Q285" s="939"/>
      <c r="R285" s="148"/>
      <c r="S285" s="937" t="s">
        <v>215</v>
      </c>
      <c r="T285" s="937"/>
      <c r="U285" s="937"/>
      <c r="V285" s="937"/>
      <c r="W285" s="937"/>
      <c r="X285" s="937"/>
      <c r="Y285" s="429"/>
      <c r="Z285" s="942" t="s">
        <v>216</v>
      </c>
      <c r="AA285" s="942"/>
      <c r="AB285" s="942"/>
      <c r="AC285" s="942"/>
      <c r="AD285" s="942"/>
      <c r="AE285" s="942"/>
      <c r="AF285" s="138"/>
    </row>
    <row r="286" spans="1:32" ht="17.25" thickBot="1">
      <c r="A286" s="935" t="s">
        <v>142</v>
      </c>
      <c r="B286" s="936"/>
      <c r="C286" s="936"/>
      <c r="D286" s="936"/>
      <c r="E286" s="936"/>
      <c r="F286" s="936"/>
      <c r="G286" s="936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9"/>
      <c r="X286" s="179"/>
      <c r="Y286" s="178"/>
      <c r="Z286" s="178"/>
      <c r="AA286" s="178"/>
      <c r="AB286" s="178"/>
      <c r="AC286" s="139"/>
      <c r="AD286" s="139"/>
      <c r="AE286" s="139"/>
      <c r="AF286" s="140"/>
    </row>
    <row r="287" spans="1:32" ht="27" customHeight="1">
      <c r="A287" s="158"/>
      <c r="B287" s="159"/>
      <c r="C287" s="159"/>
      <c r="D287" s="159"/>
      <c r="E287" s="159"/>
      <c r="F287" s="159"/>
      <c r="G287" s="159"/>
      <c r="H287" s="160"/>
      <c r="I287" s="160"/>
      <c r="J287" s="160"/>
      <c r="K287" s="160"/>
      <c r="L28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287" s="849"/>
      <c r="N287" s="849"/>
      <c r="O287" s="849"/>
      <c r="P287" s="849"/>
      <c r="Q287" s="849"/>
      <c r="R287" s="849"/>
      <c r="S287" s="849"/>
      <c r="T287" s="849"/>
      <c r="U287" s="849"/>
      <c r="V287" s="849"/>
      <c r="W287" s="849"/>
      <c r="X287" s="849"/>
      <c r="Y287" s="160"/>
      <c r="Z287" s="159"/>
      <c r="AA287" s="159"/>
      <c r="AB287" s="159"/>
      <c r="AC287" s="145"/>
      <c r="AD287" s="145"/>
      <c r="AE287" s="145"/>
      <c r="AF287" s="146"/>
    </row>
    <row r="288" spans="1:32" ht="27" customHeight="1">
      <c r="A288" s="161"/>
      <c r="B288" s="162"/>
      <c r="C288" s="162"/>
      <c r="D288" s="162"/>
      <c r="E288" s="162"/>
      <c r="F288" s="162"/>
      <c r="G288" s="162"/>
      <c r="H288" s="163"/>
      <c r="I288" s="163"/>
      <c r="J288" s="163"/>
      <c r="K288" s="163"/>
      <c r="L288" s="850"/>
      <c r="M288" s="850"/>
      <c r="N288" s="850"/>
      <c r="O288" s="850"/>
      <c r="P288" s="850"/>
      <c r="Q288" s="850"/>
      <c r="R288" s="850"/>
      <c r="S288" s="850"/>
      <c r="T288" s="850"/>
      <c r="U288" s="850"/>
      <c r="V288" s="850"/>
      <c r="W288" s="850"/>
      <c r="X288" s="850"/>
      <c r="Y288" s="163"/>
      <c r="Z288" s="162"/>
      <c r="AA288" s="162"/>
      <c r="AB288" s="162"/>
      <c r="AC288" s="17"/>
      <c r="AD288" s="17"/>
      <c r="AE288" s="17"/>
      <c r="AF288" s="144"/>
    </row>
    <row r="289" spans="1:32" ht="27" customHeight="1">
      <c r="A289" s="161"/>
      <c r="B289" s="162"/>
      <c r="C289" s="162"/>
      <c r="D289" s="162"/>
      <c r="E289" s="162"/>
      <c r="F289" s="162"/>
      <c r="G289" s="162"/>
      <c r="H289" s="163"/>
      <c r="I289" s="163"/>
      <c r="J289" s="163"/>
      <c r="K289" s="163"/>
      <c r="L289" s="850"/>
      <c r="M289" s="850"/>
      <c r="N289" s="850"/>
      <c r="O289" s="850"/>
      <c r="P289" s="850"/>
      <c r="Q289" s="850"/>
      <c r="R289" s="850"/>
      <c r="S289" s="850"/>
      <c r="T289" s="850"/>
      <c r="U289" s="850"/>
      <c r="V289" s="850"/>
      <c r="W289" s="850"/>
      <c r="X289" s="850"/>
      <c r="Y289" s="163"/>
      <c r="Z289" s="162"/>
      <c r="AA289" s="162"/>
      <c r="AB289" s="162"/>
      <c r="AC289" s="17"/>
      <c r="AD289" s="17"/>
      <c r="AE289" s="17"/>
      <c r="AF289" s="144"/>
    </row>
    <row r="290" spans="1:32" ht="27" customHeight="1" thickBot="1">
      <c r="A290" s="164"/>
      <c r="B290" s="165"/>
      <c r="C290" s="165"/>
      <c r="D290" s="165"/>
      <c r="E290" s="165"/>
      <c r="F290" s="165"/>
      <c r="G290" s="165"/>
      <c r="H290" s="166"/>
      <c r="I290" s="166"/>
      <c r="J290" s="166"/>
      <c r="K290" s="166"/>
      <c r="L290" s="851"/>
      <c r="M290" s="851"/>
      <c r="N290" s="851"/>
      <c r="O290" s="851"/>
      <c r="P290" s="851"/>
      <c r="Q290" s="851"/>
      <c r="R290" s="851"/>
      <c r="S290" s="851"/>
      <c r="T290" s="851"/>
      <c r="U290" s="851"/>
      <c r="V290" s="851"/>
      <c r="W290" s="851"/>
      <c r="X290" s="851"/>
      <c r="Y290" s="166"/>
      <c r="Z290" s="165"/>
      <c r="AA290" s="165"/>
      <c r="AB290" s="165"/>
      <c r="AC290" s="132"/>
      <c r="AD290" s="132"/>
      <c r="AE290" s="132"/>
      <c r="AF290" s="143">
        <v>14</v>
      </c>
    </row>
    <row r="291" spans="1:32" ht="19.5" thickTop="1" thickBot="1">
      <c r="A29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291" s="958"/>
      <c r="C291" s="958"/>
      <c r="D291" s="958"/>
      <c r="E291" s="958"/>
      <c r="F291" s="958"/>
      <c r="G291" s="958"/>
      <c r="H291" s="958"/>
      <c r="I291" s="958"/>
      <c r="J291" s="958"/>
      <c r="K291" s="958"/>
      <c r="L291" s="958"/>
      <c r="M291" s="958"/>
      <c r="N291" s="958"/>
      <c r="O291" s="958"/>
      <c r="P291" s="958"/>
      <c r="Q291" s="958"/>
      <c r="R291" s="958"/>
      <c r="S291" s="958"/>
      <c r="T291" s="958"/>
      <c r="U291" s="958"/>
      <c r="V291" s="958"/>
      <c r="W291" s="958"/>
      <c r="X291" s="958"/>
      <c r="Y291" s="958"/>
      <c r="Z291" s="958"/>
      <c r="AA291" s="958"/>
      <c r="AB291" s="958"/>
      <c r="AC291" s="958"/>
      <c r="AD291" s="958"/>
      <c r="AE291" s="958"/>
      <c r="AF291" s="959"/>
    </row>
    <row r="292" spans="1:32" ht="18" thickTop="1" thickBot="1">
      <c r="A292" s="855" t="s">
        <v>188</v>
      </c>
      <c r="B292" s="856"/>
      <c r="C292" s="856"/>
      <c r="D292" s="856"/>
      <c r="E292" s="856"/>
      <c r="F292" s="856"/>
      <c r="G292" s="856"/>
      <c r="H292" s="857"/>
      <c r="I292" s="864" t="s">
        <v>122</v>
      </c>
      <c r="J292" s="864"/>
      <c r="K292" s="864"/>
      <c r="L292" s="865"/>
      <c r="M292" s="864" t="s">
        <v>123</v>
      </c>
      <c r="N292" s="864"/>
      <c r="O292" s="864"/>
      <c r="P292" s="866"/>
      <c r="Q292" s="867" t="s">
        <v>124</v>
      </c>
      <c r="R292" s="869" t="s">
        <v>125</v>
      </c>
      <c r="S292" s="869" t="s">
        <v>126</v>
      </c>
      <c r="T292" s="869" t="s">
        <v>127</v>
      </c>
      <c r="U292" s="869" t="s">
        <v>128</v>
      </c>
      <c r="V292" s="869" t="s">
        <v>129</v>
      </c>
      <c r="W292" s="928" t="s">
        <v>130</v>
      </c>
      <c r="X292" s="928" t="s">
        <v>131</v>
      </c>
      <c r="Y292" s="869" t="s">
        <v>132</v>
      </c>
      <c r="Z292" s="869" t="s">
        <v>133</v>
      </c>
      <c r="AA292" s="869" t="s">
        <v>134</v>
      </c>
      <c r="AB292" s="926" t="s">
        <v>135</v>
      </c>
      <c r="AC292" s="903" t="s">
        <v>136</v>
      </c>
      <c r="AD292" s="903"/>
      <c r="AE292" s="904"/>
      <c r="AF292" s="905" t="s">
        <v>189</v>
      </c>
    </row>
    <row r="293" spans="1:32" ht="44.1" customHeight="1" thickTop="1" thickBot="1">
      <c r="A293" s="858"/>
      <c r="B293" s="859"/>
      <c r="C293" s="859"/>
      <c r="D293" s="859"/>
      <c r="E293" s="859"/>
      <c r="F293" s="859"/>
      <c r="G293" s="859"/>
      <c r="H293" s="860"/>
      <c r="I293" s="167" t="s">
        <v>190</v>
      </c>
      <c r="J293" s="168" t="s">
        <v>191</v>
      </c>
      <c r="K293" s="168" t="s">
        <v>192</v>
      </c>
      <c r="L293" s="168" t="s">
        <v>193</v>
      </c>
      <c r="M293" s="169" t="s">
        <v>190</v>
      </c>
      <c r="N293" s="168" t="s">
        <v>191</v>
      </c>
      <c r="O293" s="168" t="s">
        <v>192</v>
      </c>
      <c r="P293" s="428" t="s">
        <v>193</v>
      </c>
      <c r="Q293" s="868"/>
      <c r="R293" s="870"/>
      <c r="S293" s="870"/>
      <c r="T293" s="870"/>
      <c r="U293" s="870"/>
      <c r="V293" s="870"/>
      <c r="W293" s="929"/>
      <c r="X293" s="929"/>
      <c r="Y293" s="870"/>
      <c r="Z293" s="870"/>
      <c r="AA293" s="870"/>
      <c r="AB293" s="927"/>
      <c r="AC293" s="128" t="s">
        <v>31</v>
      </c>
      <c r="AD293" s="129" t="s">
        <v>138</v>
      </c>
      <c r="AE293" s="130" t="s">
        <v>194</v>
      </c>
      <c r="AF293" s="906"/>
    </row>
    <row r="294" spans="1:32" ht="32.1" customHeight="1" thickTop="1">
      <c r="A294" s="858"/>
      <c r="B294" s="859"/>
      <c r="C294" s="859"/>
      <c r="D294" s="859"/>
      <c r="E294" s="859"/>
      <c r="F294" s="859"/>
      <c r="G294" s="859"/>
      <c r="H294" s="860"/>
      <c r="I294" s="923"/>
      <c r="J294" s="871"/>
      <c r="K294" s="871"/>
      <c r="L294" s="871"/>
      <c r="M294" s="883">
        <f>لنډيز!J17</f>
        <v>0</v>
      </c>
      <c r="N294" s="883">
        <f>لنډيز!I17</f>
        <v>0</v>
      </c>
      <c r="O294" s="871"/>
      <c r="P294" s="889"/>
      <c r="Q294" s="892" t="str">
        <f>Q8</f>
        <v>هارونخېل</v>
      </c>
      <c r="R294" s="895">
        <f>R8</f>
        <v>1403</v>
      </c>
      <c r="S294" s="871" t="s">
        <v>213</v>
      </c>
      <c r="T294" s="466" t="str">
        <f>'نتايجو جدولونه'!AI200</f>
        <v xml:space="preserve"> ثبت </v>
      </c>
      <c r="U294" s="898">
        <f>'نتايجو جدولونه'!AJ200</f>
        <v>0</v>
      </c>
      <c r="V294" s="886">
        <f>'هر څه دلته وليکئ'!DI24</f>
        <v>0</v>
      </c>
      <c r="W294" s="886"/>
      <c r="X294" s="886"/>
      <c r="Y294" s="895"/>
      <c r="Z294" s="895"/>
      <c r="AA294" s="871"/>
      <c r="AB294" s="874">
        <f>'نتايجو جدولونه'!AK200</f>
        <v>0</v>
      </c>
      <c r="AC294" s="877">
        <f>'نتايجو جدولونه'!AL200</f>
        <v>0</v>
      </c>
      <c r="AD294" s="880">
        <f>'نتايجو جدولونه'!AN200</f>
        <v>0</v>
      </c>
      <c r="AE294" s="900">
        <f>'نتايجو جدولونه'!AR200</f>
        <v>0</v>
      </c>
      <c r="AF294" s="906"/>
    </row>
    <row r="295" spans="1:32" ht="32.1" customHeight="1">
      <c r="A295" s="858"/>
      <c r="B295" s="859"/>
      <c r="C295" s="859"/>
      <c r="D295" s="859"/>
      <c r="E295" s="859"/>
      <c r="F295" s="859"/>
      <c r="G295" s="859"/>
      <c r="H295" s="860"/>
      <c r="I295" s="924"/>
      <c r="J295" s="872"/>
      <c r="K295" s="872"/>
      <c r="L295" s="872"/>
      <c r="M295" s="884"/>
      <c r="N295" s="884"/>
      <c r="O295" s="872"/>
      <c r="P295" s="890"/>
      <c r="Q295" s="893"/>
      <c r="R295" s="896"/>
      <c r="S295" s="872"/>
      <c r="T295" s="467" t="str">
        <f>'نتايجو جدولونه'!AI201</f>
        <v xml:space="preserve">  پاڼه</v>
      </c>
      <c r="U295" s="898"/>
      <c r="V295" s="887"/>
      <c r="W295" s="887"/>
      <c r="X295" s="887"/>
      <c r="Y295" s="896"/>
      <c r="Z295" s="896"/>
      <c r="AA295" s="872"/>
      <c r="AB295" s="875"/>
      <c r="AC295" s="878"/>
      <c r="AD295" s="881"/>
      <c r="AE295" s="901"/>
      <c r="AF295" s="906"/>
    </row>
    <row r="296" spans="1:32" ht="32.1" customHeight="1" thickBot="1">
      <c r="A296" s="861"/>
      <c r="B296" s="862"/>
      <c r="C296" s="862"/>
      <c r="D296" s="862"/>
      <c r="E296" s="862"/>
      <c r="F296" s="862"/>
      <c r="G296" s="862"/>
      <c r="H296" s="863"/>
      <c r="I296" s="925"/>
      <c r="J296" s="873"/>
      <c r="K296" s="873"/>
      <c r="L296" s="873"/>
      <c r="M296" s="885"/>
      <c r="N296" s="885"/>
      <c r="O296" s="873"/>
      <c r="P296" s="891"/>
      <c r="Q296" s="894"/>
      <c r="R296" s="897"/>
      <c r="S296" s="873"/>
      <c r="T296" s="468" t="str">
        <f>'نتايجو جدولونه'!AI203</f>
        <v>جلد</v>
      </c>
      <c r="U296" s="899"/>
      <c r="V296" s="888"/>
      <c r="W296" s="888"/>
      <c r="X296" s="888"/>
      <c r="Y296" s="897"/>
      <c r="Z296" s="897"/>
      <c r="AA296" s="873"/>
      <c r="AB296" s="876"/>
      <c r="AC296" s="879"/>
      <c r="AD296" s="882"/>
      <c r="AE296" s="902"/>
      <c r="AF296" s="907"/>
    </row>
    <row r="297" spans="1:32" ht="3.75" customHeight="1" thickTop="1" thickBot="1">
      <c r="A297" s="170"/>
      <c r="B297" s="171"/>
      <c r="C297" s="171"/>
      <c r="D297" s="171"/>
      <c r="E297" s="171"/>
      <c r="F297" s="171"/>
      <c r="G297" s="171"/>
      <c r="H297" s="171"/>
      <c r="I297" s="171"/>
      <c r="J297" s="171"/>
      <c r="K297" s="171"/>
      <c r="L297" s="171"/>
      <c r="M297" s="171"/>
      <c r="N297" s="171"/>
      <c r="O297" s="171"/>
      <c r="P297" s="171"/>
      <c r="Q297" s="171"/>
      <c r="R297" s="171"/>
      <c r="S297" s="165"/>
      <c r="T297" s="165"/>
      <c r="U297" s="165"/>
      <c r="V297" s="171"/>
      <c r="W297" s="172"/>
      <c r="X297" s="172"/>
      <c r="Y297" s="171"/>
      <c r="Z297" s="171"/>
      <c r="AA297" s="171"/>
      <c r="AB297" s="171"/>
      <c r="AC297" s="131"/>
      <c r="AD297" s="131"/>
      <c r="AE297" s="133"/>
      <c r="AF297" s="908">
        <v>1</v>
      </c>
    </row>
    <row r="298" spans="1:32" ht="18" thickTop="1" thickBot="1">
      <c r="A298" s="930" t="s">
        <v>8</v>
      </c>
      <c r="B298" s="931"/>
      <c r="C298" s="931"/>
      <c r="D298" s="931"/>
      <c r="E298" s="932"/>
      <c r="F298" s="933" t="s">
        <v>9</v>
      </c>
      <c r="G298" s="915" t="s">
        <v>195</v>
      </c>
      <c r="H298" s="915" t="s">
        <v>196</v>
      </c>
      <c r="I298" s="915" t="s">
        <v>146</v>
      </c>
      <c r="J298" s="915" t="s">
        <v>197</v>
      </c>
      <c r="K298" s="915" t="s">
        <v>11</v>
      </c>
      <c r="L298" s="917" t="s">
        <v>198</v>
      </c>
      <c r="M298" s="915" t="s">
        <v>199</v>
      </c>
      <c r="N298" s="915" t="s">
        <v>13</v>
      </c>
      <c r="O298" s="915" t="s">
        <v>200</v>
      </c>
      <c r="P298" s="915" t="s">
        <v>201</v>
      </c>
      <c r="Q298" s="915" t="s">
        <v>202</v>
      </c>
      <c r="R298" s="915" t="s">
        <v>203</v>
      </c>
      <c r="S298" s="915" t="s">
        <v>204</v>
      </c>
      <c r="T298" s="915" t="s">
        <v>205</v>
      </c>
      <c r="U298" s="915" t="s">
        <v>206</v>
      </c>
      <c r="V298" s="915" t="s">
        <v>207</v>
      </c>
      <c r="W298" s="913" t="s">
        <v>55</v>
      </c>
      <c r="X298" s="913" t="s">
        <v>54</v>
      </c>
      <c r="Y298" s="915" t="s">
        <v>53</v>
      </c>
      <c r="Z298" s="917" t="s">
        <v>208</v>
      </c>
      <c r="AA298" s="960" t="s">
        <v>107</v>
      </c>
      <c r="AB298" s="962" t="s">
        <v>209</v>
      </c>
      <c r="AC298" s="911" t="s">
        <v>136</v>
      </c>
      <c r="AD298" s="911"/>
      <c r="AE298" s="912"/>
      <c r="AF298" s="909"/>
    </row>
    <row r="299" spans="1:32" ht="48.75" customHeight="1" thickTop="1" thickBot="1">
      <c r="A299" s="173" t="s">
        <v>27</v>
      </c>
      <c r="B299" s="174" t="s">
        <v>28</v>
      </c>
      <c r="C299" s="174" t="s">
        <v>29</v>
      </c>
      <c r="D299" s="174" t="s">
        <v>30</v>
      </c>
      <c r="E299" s="175" t="s">
        <v>210</v>
      </c>
      <c r="F299" s="934"/>
      <c r="G299" s="916"/>
      <c r="H299" s="916"/>
      <c r="I299" s="916"/>
      <c r="J299" s="916"/>
      <c r="K299" s="916"/>
      <c r="L299" s="918"/>
      <c r="M299" s="916"/>
      <c r="N299" s="916"/>
      <c r="O299" s="916"/>
      <c r="P299" s="916"/>
      <c r="Q299" s="916"/>
      <c r="R299" s="916"/>
      <c r="S299" s="916"/>
      <c r="T299" s="916"/>
      <c r="U299" s="916"/>
      <c r="V299" s="916"/>
      <c r="W299" s="914"/>
      <c r="X299" s="914"/>
      <c r="Y299" s="916"/>
      <c r="Z299" s="918"/>
      <c r="AA299" s="961"/>
      <c r="AB299" s="963"/>
      <c r="AC299" s="134" t="s">
        <v>31</v>
      </c>
      <c r="AD299" s="135" t="s">
        <v>138</v>
      </c>
      <c r="AE299" s="136" t="s">
        <v>194</v>
      </c>
      <c r="AF299" s="909"/>
    </row>
    <row r="300" spans="1:32" ht="35.450000000000003" customHeight="1" thickBot="1">
      <c r="A300" s="469">
        <f>'نتايجو جدولونه'!C200</f>
        <v>0</v>
      </c>
      <c r="B300" s="470">
        <f>'نتايجو جدولونه'!D200</f>
        <v>0</v>
      </c>
      <c r="C300" s="470">
        <f>'نتايجو جدولونه'!E200</f>
        <v>0</v>
      </c>
      <c r="D300" s="470">
        <f>'نتايجو جدولونه'!F200</f>
        <v>0</v>
      </c>
      <c r="E300" s="470">
        <f>'نتايجو جدولونه'!G200</f>
        <v>0</v>
      </c>
      <c r="F300" s="472">
        <f>'نتايجو جدولونه'!H200</f>
        <v>0</v>
      </c>
      <c r="G300" s="473">
        <f>'نتايجو جدولونه'!I201</f>
        <v>0</v>
      </c>
      <c r="H300" s="943">
        <f>'هر څه دلته وليکئ'!AB24</f>
        <v>0</v>
      </c>
      <c r="I300" s="474">
        <f>SUM(J300:AA300)</f>
        <v>0</v>
      </c>
      <c r="J300" s="475">
        <f>'نتايجو جدولونه'!L200</f>
        <v>0</v>
      </c>
      <c r="K300" s="475">
        <f>'نتايجو جدولونه'!M200</f>
        <v>0</v>
      </c>
      <c r="L300" s="475">
        <f>'نتايجو جدولونه'!N200</f>
        <v>0</v>
      </c>
      <c r="M300" s="475">
        <f>'نتايجو جدولونه'!O200</f>
        <v>0</v>
      </c>
      <c r="N300" s="475">
        <f>'نتايجو جدولونه'!P200</f>
        <v>0</v>
      </c>
      <c r="O300" s="475">
        <f>'نتايجو جدولونه'!Q200</f>
        <v>0</v>
      </c>
      <c r="P300" s="475">
        <f>'نتايجو جدولونه'!R200</f>
        <v>0</v>
      </c>
      <c r="Q300" s="475">
        <f>'نتايجو جدولونه'!S200</f>
        <v>0</v>
      </c>
      <c r="R300" s="475">
        <f>'نتايجو جدولونه'!T200</f>
        <v>0</v>
      </c>
      <c r="S300" s="475">
        <f>'نتايجو جدولونه'!U200</f>
        <v>0</v>
      </c>
      <c r="T300" s="475">
        <f>'نتايجو جدولونه'!V200</f>
        <v>0</v>
      </c>
      <c r="U300" s="475">
        <f>'نتايجو جدولونه'!W200</f>
        <v>0</v>
      </c>
      <c r="V300" s="475">
        <f>'نتايجو جدولونه'!X200</f>
        <v>0</v>
      </c>
      <c r="W300" s="475">
        <f>'نتايجو جدولونه'!Y200</f>
        <v>0</v>
      </c>
      <c r="X300" s="475">
        <f>'نتايجو جدولونه'!Z200</f>
        <v>0</v>
      </c>
      <c r="Y300" s="475">
        <f>'نتايجو جدولونه'!AA200</f>
        <v>0</v>
      </c>
      <c r="Z300" s="475">
        <f>'نتايجو جدولونه'!AB200</f>
        <v>0</v>
      </c>
      <c r="AA300" s="498">
        <f>'نتايجو جدولونه'!AC200</f>
        <v>0</v>
      </c>
      <c r="AB300" s="477" t="s">
        <v>211</v>
      </c>
      <c r="AC300" s="946">
        <f>AC294</f>
        <v>0</v>
      </c>
      <c r="AD300" s="949">
        <f>AD294</f>
        <v>0</v>
      </c>
      <c r="AE300" s="952">
        <f>AE294</f>
        <v>0</v>
      </c>
      <c r="AF300" s="909"/>
    </row>
    <row r="301" spans="1:32" ht="35.450000000000003" customHeight="1" thickTop="1" thickBot="1">
      <c r="A301" s="478">
        <f>'نتايجو جدولونه'!C201</f>
        <v>0</v>
      </c>
      <c r="B301" s="479">
        <f>'نتايجو جدولونه'!D201</f>
        <v>0</v>
      </c>
      <c r="C301" s="479">
        <f>'نتايجو جدولونه'!E201</f>
        <v>0</v>
      </c>
      <c r="D301" s="479">
        <f>'نتايجو جدولونه'!F201</f>
        <v>0</v>
      </c>
      <c r="E301" s="479">
        <f>'نتايجو جدولونه'!G201</f>
        <v>0</v>
      </c>
      <c r="F301" s="481">
        <f>'نتايجو جدولونه'!H201</f>
        <v>0</v>
      </c>
      <c r="G301" s="482">
        <f>'نتايجو جدولونه'!I201</f>
        <v>0</v>
      </c>
      <c r="H301" s="944"/>
      <c r="I301" s="483">
        <f>SUM(J301:AA301)</f>
        <v>0</v>
      </c>
      <c r="J301" s="484">
        <f>'نتايجو جدولونه'!L201</f>
        <v>0</v>
      </c>
      <c r="K301" s="484">
        <f>'نتايجو جدولونه'!M201</f>
        <v>0</v>
      </c>
      <c r="L301" s="484">
        <f>'نتايجو جدولونه'!N201</f>
        <v>0</v>
      </c>
      <c r="M301" s="484">
        <f>'نتايجو جدولونه'!O201</f>
        <v>0</v>
      </c>
      <c r="N301" s="484">
        <f>'نتايجو جدولونه'!P201</f>
        <v>0</v>
      </c>
      <c r="O301" s="484">
        <f>'نتايجو جدولونه'!Q201</f>
        <v>0</v>
      </c>
      <c r="P301" s="484">
        <f>'نتايجو جدولونه'!R201</f>
        <v>0</v>
      </c>
      <c r="Q301" s="484">
        <f>'نتايجو جدولونه'!S201</f>
        <v>0</v>
      </c>
      <c r="R301" s="484">
        <f>'نتايجو جدولونه'!T201</f>
        <v>0</v>
      </c>
      <c r="S301" s="484">
        <f>'نتايجو جدولونه'!U201</f>
        <v>0</v>
      </c>
      <c r="T301" s="484">
        <f>'نتايجو جدولونه'!V201</f>
        <v>0</v>
      </c>
      <c r="U301" s="484">
        <f>'نتايجو جدولونه'!W201</f>
        <v>0</v>
      </c>
      <c r="V301" s="484">
        <f>'نتايجو جدولونه'!X201</f>
        <v>0</v>
      </c>
      <c r="W301" s="484">
        <f>'نتايجو جدولونه'!Y201</f>
        <v>0</v>
      </c>
      <c r="X301" s="484">
        <f>'نتايجو جدولونه'!Z201</f>
        <v>0</v>
      </c>
      <c r="Y301" s="484">
        <f>'نتايجو جدولونه'!AA201</f>
        <v>0</v>
      </c>
      <c r="Z301" s="484">
        <f>'نتايجو جدولونه'!AB201</f>
        <v>0</v>
      </c>
      <c r="AA301" s="499">
        <f>'نتايجو جدولونه'!AC201</f>
        <v>0</v>
      </c>
      <c r="AB301" s="486" t="s">
        <v>212</v>
      </c>
      <c r="AC301" s="947"/>
      <c r="AD301" s="950"/>
      <c r="AE301" s="952"/>
      <c r="AF301" s="909"/>
    </row>
    <row r="302" spans="1:32" ht="35.450000000000003" customHeight="1" thickTop="1" thickBot="1">
      <c r="A302" s="497">
        <f>'نتايجو جدولونه'!C204</f>
        <v>0</v>
      </c>
      <c r="B302" s="493">
        <f>'نتايجو جدولونه'!D204</f>
        <v>0</v>
      </c>
      <c r="C302" s="493">
        <f>'نتايجو جدولونه'!E204</f>
        <v>0</v>
      </c>
      <c r="D302" s="493">
        <f>'نتايجو جدولونه'!F204</f>
        <v>0</v>
      </c>
      <c r="E302" s="493">
        <f>'نتايجو جدولونه'!G204</f>
        <v>0</v>
      </c>
      <c r="F302" s="491">
        <f>'نتايجو جدولونه'!H203</f>
        <v>0</v>
      </c>
      <c r="G302" s="492">
        <f>'نتايجو جدولونه'!I203</f>
        <v>0</v>
      </c>
      <c r="H302" s="945"/>
      <c r="I302" s="493">
        <f>SUM(J302:AA302)</f>
        <v>0</v>
      </c>
      <c r="J302" s="500">
        <f>'نتايجو جدولونه'!L204</f>
        <v>0</v>
      </c>
      <c r="K302" s="500">
        <f>'نتايجو جدولونه'!M204</f>
        <v>0</v>
      </c>
      <c r="L302" s="500">
        <f>'نتايجو جدولونه'!N204</f>
        <v>0</v>
      </c>
      <c r="M302" s="500">
        <f>'نتايجو جدولونه'!O204</f>
        <v>0</v>
      </c>
      <c r="N302" s="500">
        <f>'نتايجو جدولونه'!P204</f>
        <v>0</v>
      </c>
      <c r="O302" s="500">
        <f>'نتايجو جدولونه'!Q204</f>
        <v>0</v>
      </c>
      <c r="P302" s="500">
        <f>'نتايجو جدولونه'!R204</f>
        <v>0</v>
      </c>
      <c r="Q302" s="500">
        <f>'نتايجو جدولونه'!S204</f>
        <v>0</v>
      </c>
      <c r="R302" s="500">
        <f>'نتايجو جدولونه'!T204</f>
        <v>0</v>
      </c>
      <c r="S302" s="500">
        <f>'نتايجو جدولونه'!U204</f>
        <v>0</v>
      </c>
      <c r="T302" s="500">
        <f>'نتايجو جدولونه'!V204</f>
        <v>0</v>
      </c>
      <c r="U302" s="500">
        <f>'نتايجو جدولونه'!W204</f>
        <v>0</v>
      </c>
      <c r="V302" s="500">
        <f>'نتايجو جدولونه'!X204</f>
        <v>0</v>
      </c>
      <c r="W302" s="500">
        <f>'نتايجو جدولونه'!Y204</f>
        <v>0</v>
      </c>
      <c r="X302" s="500">
        <f>'نتايجو جدولونه'!Z204</f>
        <v>0</v>
      </c>
      <c r="Y302" s="500">
        <f>'نتايجو جدولونه'!AA204</f>
        <v>0</v>
      </c>
      <c r="Z302" s="500">
        <f>'نتايجو جدولونه'!AB204</f>
        <v>0</v>
      </c>
      <c r="AA302" s="495">
        <f>'نتايجو جدولونه'!AC204</f>
        <v>0</v>
      </c>
      <c r="AB302" s="496" t="s">
        <v>213</v>
      </c>
      <c r="AC302" s="948"/>
      <c r="AD302" s="951"/>
      <c r="AE302" s="953"/>
      <c r="AF302" s="910"/>
    </row>
    <row r="303" spans="1:32">
      <c r="A303" s="176"/>
      <c r="B303" s="954" t="s">
        <v>222</v>
      </c>
      <c r="C303" s="954"/>
      <c r="D303" s="954"/>
      <c r="E303" s="954"/>
      <c r="F303" s="954"/>
      <c r="G303" s="954"/>
      <c r="H303" s="954"/>
      <c r="I303" s="954"/>
      <c r="J303" s="954"/>
      <c r="K303" s="954"/>
      <c r="L303" s="954"/>
      <c r="M303" s="954"/>
      <c r="N303" s="954"/>
      <c r="O303" s="954"/>
      <c r="P303" s="954"/>
      <c r="Q303" s="954"/>
      <c r="R303" s="955">
        <f>AE300</f>
        <v>0</v>
      </c>
      <c r="S303" s="955"/>
      <c r="T303" s="955"/>
      <c r="U303" s="956" t="str">
        <f>U17</f>
        <v>په پورته توګه د(هارونخېلو) ليسې  يو تن ، زده کوونکی محــترم   (</v>
      </c>
      <c r="V303" s="956"/>
      <c r="W303" s="956"/>
      <c r="X303" s="956"/>
      <c r="Y303" s="956"/>
      <c r="Z303" s="956"/>
      <c r="AA303" s="956"/>
      <c r="AB303" s="956"/>
      <c r="AC303" s="956"/>
      <c r="AD303" s="956"/>
      <c r="AE303" s="956"/>
      <c r="AF303" s="137"/>
    </row>
    <row r="304" spans="1:32">
      <c r="A304" s="176"/>
      <c r="B304" s="430"/>
      <c r="C304" s="430"/>
      <c r="D304" s="430"/>
      <c r="E304" s="430"/>
      <c r="F304" s="430"/>
      <c r="G304" s="430"/>
      <c r="H304" s="430"/>
      <c r="I304" s="430"/>
      <c r="J304" s="430"/>
      <c r="K304" s="430"/>
      <c r="L304" s="430"/>
      <c r="M304" s="430"/>
      <c r="N304" s="430"/>
      <c r="O304" s="430"/>
      <c r="P304" s="430"/>
      <c r="Q304" s="148"/>
      <c r="R304" s="148"/>
      <c r="S304" s="148"/>
      <c r="T304" s="148"/>
      <c r="U304" s="430"/>
      <c r="V304" s="430"/>
      <c r="W304" s="177"/>
      <c r="X304" s="177"/>
      <c r="Y304" s="430"/>
      <c r="Z304" s="430"/>
      <c r="AA304" s="430"/>
      <c r="AB304" s="430"/>
      <c r="AC304" s="431"/>
      <c r="AD304" s="431"/>
      <c r="AE304" s="431"/>
      <c r="AF304" s="138"/>
    </row>
    <row r="305" spans="1:32">
      <c r="A305" s="176"/>
      <c r="B305" s="430"/>
      <c r="C305" s="148"/>
      <c r="D305" s="148"/>
      <c r="E305" s="148"/>
      <c r="F305" s="938" t="s">
        <v>226</v>
      </c>
      <c r="G305" s="938"/>
      <c r="H305" s="938"/>
      <c r="I305" s="938"/>
      <c r="J305" s="938"/>
      <c r="K305" s="148"/>
      <c r="L305" s="938" t="s">
        <v>224</v>
      </c>
      <c r="M305" s="938"/>
      <c r="N305" s="938"/>
      <c r="O305" s="938"/>
      <c r="P305" s="938"/>
      <c r="Q305" s="938"/>
      <c r="R305" s="148"/>
      <c r="S305" s="938" t="s">
        <v>225</v>
      </c>
      <c r="T305" s="938"/>
      <c r="U305" s="938"/>
      <c r="V305" s="938"/>
      <c r="W305" s="938"/>
      <c r="X305" s="938"/>
      <c r="Y305" s="430"/>
      <c r="Z305" s="941" t="s">
        <v>226</v>
      </c>
      <c r="AA305" s="941"/>
      <c r="AB305" s="941"/>
      <c r="AC305" s="941"/>
      <c r="AD305" s="941"/>
      <c r="AE305" s="941"/>
      <c r="AF305" s="138"/>
    </row>
    <row r="306" spans="1:32">
      <c r="A306" s="176"/>
      <c r="B306" s="430"/>
      <c r="C306" s="430"/>
      <c r="D306" s="430"/>
      <c r="E306" s="430"/>
      <c r="F306" s="430"/>
      <c r="G306" s="430"/>
      <c r="H306" s="430"/>
      <c r="I306" s="430"/>
      <c r="J306" s="430"/>
      <c r="K306" s="430"/>
      <c r="L306" s="430"/>
      <c r="M306" s="430"/>
      <c r="N306" s="430"/>
      <c r="O306" s="430"/>
      <c r="P306" s="430"/>
      <c r="Q306" s="430"/>
      <c r="R306" s="430"/>
      <c r="S306" s="148"/>
      <c r="T306" s="148"/>
      <c r="U306" s="148"/>
      <c r="V306" s="148"/>
      <c r="W306" s="148"/>
      <c r="X306" s="148"/>
      <c r="Y306" s="430"/>
      <c r="Z306" s="430"/>
      <c r="AA306" s="430"/>
      <c r="AB306" s="430"/>
      <c r="AC306" s="431"/>
      <c r="AD306" s="431"/>
      <c r="AE306" s="431"/>
      <c r="AF306" s="138"/>
    </row>
    <row r="307" spans="1:32">
      <c r="A307" s="176"/>
      <c r="B307" s="430"/>
      <c r="C307" s="148"/>
      <c r="D307" s="148"/>
      <c r="E307" s="148"/>
      <c r="F307" s="940" t="s">
        <v>151</v>
      </c>
      <c r="G307" s="940"/>
      <c r="H307" s="940"/>
      <c r="I307" s="940"/>
      <c r="J307" s="940"/>
      <c r="K307" s="148"/>
      <c r="L307" s="939" t="str">
        <f>L21</f>
        <v>دتریزیو او علیشیرو ولسوالۍ دپوهنې آمر:</v>
      </c>
      <c r="M307" s="939"/>
      <c r="N307" s="939"/>
      <c r="O307" s="939"/>
      <c r="P307" s="939"/>
      <c r="Q307" s="939"/>
      <c r="R307" s="148"/>
      <c r="S307" s="937" t="s">
        <v>215</v>
      </c>
      <c r="T307" s="937"/>
      <c r="U307" s="937"/>
      <c r="V307" s="937"/>
      <c r="W307" s="937"/>
      <c r="X307" s="937"/>
      <c r="Y307" s="429"/>
      <c r="Z307" s="942" t="s">
        <v>216</v>
      </c>
      <c r="AA307" s="942"/>
      <c r="AB307" s="942"/>
      <c r="AC307" s="942"/>
      <c r="AD307" s="942"/>
      <c r="AE307" s="942"/>
      <c r="AF307" s="138"/>
    </row>
    <row r="308" spans="1:32" ht="17.25" thickBot="1">
      <c r="A308" s="935" t="s">
        <v>142</v>
      </c>
      <c r="B308" s="936"/>
      <c r="C308" s="936"/>
      <c r="D308" s="936"/>
      <c r="E308" s="936"/>
      <c r="F308" s="936"/>
      <c r="G308" s="936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9"/>
      <c r="X308" s="179"/>
      <c r="Y308" s="178"/>
      <c r="Z308" s="178"/>
      <c r="AA308" s="178"/>
      <c r="AB308" s="178"/>
      <c r="AC308" s="139"/>
      <c r="AD308" s="139"/>
      <c r="AE308" s="139"/>
      <c r="AF308" s="140"/>
    </row>
    <row r="309" spans="1:32" ht="27" customHeight="1">
      <c r="A309" s="158"/>
      <c r="B309" s="159"/>
      <c r="C309" s="159"/>
      <c r="D309" s="159"/>
      <c r="E309" s="159"/>
      <c r="F309" s="159"/>
      <c r="G309" s="159"/>
      <c r="H309" s="160"/>
      <c r="I309" s="160"/>
      <c r="J309" s="160"/>
      <c r="K309" s="160"/>
      <c r="L30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309" s="849"/>
      <c r="N309" s="849"/>
      <c r="O309" s="849"/>
      <c r="P309" s="849"/>
      <c r="Q309" s="849"/>
      <c r="R309" s="849"/>
      <c r="S309" s="849"/>
      <c r="T309" s="849"/>
      <c r="U309" s="849"/>
      <c r="V309" s="849"/>
      <c r="W309" s="849"/>
      <c r="X309" s="849"/>
      <c r="Y309" s="160"/>
      <c r="Z309" s="159"/>
      <c r="AA309" s="159"/>
      <c r="AB309" s="159"/>
      <c r="AC309" s="145"/>
      <c r="AD309" s="145"/>
      <c r="AE309" s="145"/>
      <c r="AF309" s="146"/>
    </row>
    <row r="310" spans="1:32" ht="27" customHeight="1">
      <c r="A310" s="161"/>
      <c r="B310" s="162"/>
      <c r="C310" s="162"/>
      <c r="D310" s="162"/>
      <c r="E310" s="162"/>
      <c r="F310" s="162"/>
      <c r="G310" s="162"/>
      <c r="H310" s="163"/>
      <c r="I310" s="163"/>
      <c r="J310" s="163"/>
      <c r="K310" s="163"/>
      <c r="L310" s="850"/>
      <c r="M310" s="850"/>
      <c r="N310" s="850"/>
      <c r="O310" s="850"/>
      <c r="P310" s="850"/>
      <c r="Q310" s="850"/>
      <c r="R310" s="850"/>
      <c r="S310" s="850"/>
      <c r="T310" s="850"/>
      <c r="U310" s="850"/>
      <c r="V310" s="850"/>
      <c r="W310" s="850"/>
      <c r="X310" s="850"/>
      <c r="Y310" s="163"/>
      <c r="Z310" s="162"/>
      <c r="AA310" s="162"/>
      <c r="AB310" s="162"/>
      <c r="AC310" s="17"/>
      <c r="AD310" s="17"/>
      <c r="AE310" s="17"/>
      <c r="AF310" s="144"/>
    </row>
    <row r="311" spans="1:32" ht="27" customHeight="1">
      <c r="A311" s="161"/>
      <c r="B311" s="162"/>
      <c r="C311" s="162"/>
      <c r="D311" s="162"/>
      <c r="E311" s="162"/>
      <c r="F311" s="162"/>
      <c r="G311" s="162"/>
      <c r="H311" s="163"/>
      <c r="I311" s="163"/>
      <c r="J311" s="163"/>
      <c r="K311" s="163"/>
      <c r="L311" s="850"/>
      <c r="M311" s="850"/>
      <c r="N311" s="850"/>
      <c r="O311" s="850"/>
      <c r="P311" s="850"/>
      <c r="Q311" s="850"/>
      <c r="R311" s="850"/>
      <c r="S311" s="850"/>
      <c r="T311" s="850"/>
      <c r="U311" s="850"/>
      <c r="V311" s="850"/>
      <c r="W311" s="850"/>
      <c r="X311" s="850"/>
      <c r="Y311" s="163"/>
      <c r="Z311" s="162"/>
      <c r="AA311" s="162"/>
      <c r="AB311" s="162"/>
      <c r="AC311" s="17"/>
      <c r="AD311" s="17"/>
      <c r="AE311" s="17"/>
      <c r="AF311" s="144"/>
    </row>
    <row r="312" spans="1:32" ht="27" customHeight="1" thickBot="1">
      <c r="A312" s="164"/>
      <c r="B312" s="165"/>
      <c r="C312" s="165"/>
      <c r="D312" s="165"/>
      <c r="E312" s="165"/>
      <c r="F312" s="165"/>
      <c r="G312" s="165"/>
      <c r="H312" s="166"/>
      <c r="I312" s="166"/>
      <c r="J312" s="166"/>
      <c r="K312" s="166"/>
      <c r="L312" s="851"/>
      <c r="M312" s="851"/>
      <c r="N312" s="851"/>
      <c r="O312" s="851"/>
      <c r="P312" s="851"/>
      <c r="Q312" s="851"/>
      <c r="R312" s="851"/>
      <c r="S312" s="851"/>
      <c r="T312" s="851"/>
      <c r="U312" s="851"/>
      <c r="V312" s="851"/>
      <c r="W312" s="851"/>
      <c r="X312" s="851"/>
      <c r="Y312" s="166"/>
      <c r="Z312" s="165"/>
      <c r="AA312" s="165"/>
      <c r="AB312" s="165"/>
      <c r="AC312" s="132"/>
      <c r="AD312" s="132"/>
      <c r="AE312" s="132"/>
      <c r="AF312" s="143">
        <v>15</v>
      </c>
    </row>
    <row r="313" spans="1:32" ht="19.5" thickTop="1" thickBot="1">
      <c r="A31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313" s="958"/>
      <c r="C313" s="958"/>
      <c r="D313" s="958"/>
      <c r="E313" s="958"/>
      <c r="F313" s="958"/>
      <c r="G313" s="958"/>
      <c r="H313" s="958"/>
      <c r="I313" s="958"/>
      <c r="J313" s="958"/>
      <c r="K313" s="958"/>
      <c r="L313" s="958"/>
      <c r="M313" s="958"/>
      <c r="N313" s="958"/>
      <c r="O313" s="958"/>
      <c r="P313" s="958"/>
      <c r="Q313" s="958"/>
      <c r="R313" s="958"/>
      <c r="S313" s="958"/>
      <c r="T313" s="958"/>
      <c r="U313" s="958"/>
      <c r="V313" s="958"/>
      <c r="W313" s="958"/>
      <c r="X313" s="958"/>
      <c r="Y313" s="958"/>
      <c r="Z313" s="958"/>
      <c r="AA313" s="958"/>
      <c r="AB313" s="958"/>
      <c r="AC313" s="958"/>
      <c r="AD313" s="958"/>
      <c r="AE313" s="958"/>
      <c r="AF313" s="959"/>
    </row>
    <row r="314" spans="1:32" ht="18" thickTop="1" thickBot="1">
      <c r="A314" s="855" t="s">
        <v>188</v>
      </c>
      <c r="B314" s="856"/>
      <c r="C314" s="856"/>
      <c r="D314" s="856"/>
      <c r="E314" s="856"/>
      <c r="F314" s="856"/>
      <c r="G314" s="856"/>
      <c r="H314" s="857"/>
      <c r="I314" s="864" t="s">
        <v>122</v>
      </c>
      <c r="J314" s="864"/>
      <c r="K314" s="864"/>
      <c r="L314" s="865"/>
      <c r="M314" s="864" t="s">
        <v>123</v>
      </c>
      <c r="N314" s="864"/>
      <c r="O314" s="864"/>
      <c r="P314" s="866"/>
      <c r="Q314" s="867" t="s">
        <v>124</v>
      </c>
      <c r="R314" s="869" t="s">
        <v>125</v>
      </c>
      <c r="S314" s="869" t="s">
        <v>126</v>
      </c>
      <c r="T314" s="869" t="s">
        <v>127</v>
      </c>
      <c r="U314" s="869" t="s">
        <v>128</v>
      </c>
      <c r="V314" s="869" t="s">
        <v>129</v>
      </c>
      <c r="W314" s="928" t="s">
        <v>130</v>
      </c>
      <c r="X314" s="928" t="s">
        <v>131</v>
      </c>
      <c r="Y314" s="869" t="s">
        <v>132</v>
      </c>
      <c r="Z314" s="869" t="s">
        <v>133</v>
      </c>
      <c r="AA314" s="869" t="s">
        <v>134</v>
      </c>
      <c r="AB314" s="926" t="s">
        <v>135</v>
      </c>
      <c r="AC314" s="903" t="s">
        <v>136</v>
      </c>
      <c r="AD314" s="903"/>
      <c r="AE314" s="904"/>
      <c r="AF314" s="905" t="s">
        <v>189</v>
      </c>
    </row>
    <row r="315" spans="1:32" ht="44.1" customHeight="1" thickTop="1" thickBot="1">
      <c r="A315" s="858"/>
      <c r="B315" s="859"/>
      <c r="C315" s="859"/>
      <c r="D315" s="859"/>
      <c r="E315" s="859"/>
      <c r="F315" s="859"/>
      <c r="G315" s="859"/>
      <c r="H315" s="860"/>
      <c r="I315" s="167" t="s">
        <v>190</v>
      </c>
      <c r="J315" s="168" t="s">
        <v>191</v>
      </c>
      <c r="K315" s="168" t="s">
        <v>192</v>
      </c>
      <c r="L315" s="168" t="s">
        <v>193</v>
      </c>
      <c r="M315" s="169" t="s">
        <v>190</v>
      </c>
      <c r="N315" s="168" t="s">
        <v>191</v>
      </c>
      <c r="O315" s="168" t="s">
        <v>192</v>
      </c>
      <c r="P315" s="428" t="s">
        <v>193</v>
      </c>
      <c r="Q315" s="868"/>
      <c r="R315" s="870"/>
      <c r="S315" s="870"/>
      <c r="T315" s="870"/>
      <c r="U315" s="870"/>
      <c r="V315" s="870"/>
      <c r="W315" s="929"/>
      <c r="X315" s="929"/>
      <c r="Y315" s="870"/>
      <c r="Z315" s="870"/>
      <c r="AA315" s="870"/>
      <c r="AB315" s="927"/>
      <c r="AC315" s="128" t="s">
        <v>31</v>
      </c>
      <c r="AD315" s="129" t="s">
        <v>138</v>
      </c>
      <c r="AE315" s="130" t="s">
        <v>194</v>
      </c>
      <c r="AF315" s="906"/>
    </row>
    <row r="316" spans="1:32" ht="32.1" customHeight="1" thickTop="1">
      <c r="A316" s="858"/>
      <c r="B316" s="859"/>
      <c r="C316" s="859"/>
      <c r="D316" s="859"/>
      <c r="E316" s="859"/>
      <c r="F316" s="859"/>
      <c r="G316" s="859"/>
      <c r="H316" s="860"/>
      <c r="I316" s="923"/>
      <c r="J316" s="871"/>
      <c r="K316" s="871"/>
      <c r="L316" s="871"/>
      <c r="M316" s="883">
        <f>لنډيز!J18</f>
        <v>0</v>
      </c>
      <c r="N316" s="883">
        <f>لنډيز!I18</f>
        <v>0</v>
      </c>
      <c r="O316" s="871"/>
      <c r="P316" s="889"/>
      <c r="Q316" s="892" t="str">
        <f>Q8</f>
        <v>هارونخېل</v>
      </c>
      <c r="R316" s="895">
        <f>R8</f>
        <v>1403</v>
      </c>
      <c r="S316" s="871" t="s">
        <v>213</v>
      </c>
      <c r="T316" s="466" t="str">
        <f>'نتايجو جدولونه'!AI200</f>
        <v xml:space="preserve"> ثبت </v>
      </c>
      <c r="U316" s="898">
        <f>'نتايجو جدولونه'!AJ221</f>
        <v>0</v>
      </c>
      <c r="V316" s="886">
        <f>'هر څه دلته وليکئ'!DI25</f>
        <v>0</v>
      </c>
      <c r="W316" s="886"/>
      <c r="X316" s="886"/>
      <c r="Y316" s="895"/>
      <c r="Z316" s="895"/>
      <c r="AA316" s="871"/>
      <c r="AB316" s="874">
        <f>'نتايجو جدولونه'!AK221</f>
        <v>0</v>
      </c>
      <c r="AC316" s="877">
        <f>'نتايجو جدولونه'!AL221</f>
        <v>0</v>
      </c>
      <c r="AD316" s="880">
        <f>'نتايجو جدولونه'!AN221</f>
        <v>0</v>
      </c>
      <c r="AE316" s="900">
        <f>'نتايجو جدولونه'!AR221</f>
        <v>0</v>
      </c>
      <c r="AF316" s="906"/>
    </row>
    <row r="317" spans="1:32" ht="32.1" customHeight="1">
      <c r="A317" s="858"/>
      <c r="B317" s="859"/>
      <c r="C317" s="859"/>
      <c r="D317" s="859"/>
      <c r="E317" s="859"/>
      <c r="F317" s="859"/>
      <c r="G317" s="859"/>
      <c r="H317" s="860"/>
      <c r="I317" s="924"/>
      <c r="J317" s="872"/>
      <c r="K317" s="872"/>
      <c r="L317" s="872"/>
      <c r="M317" s="884"/>
      <c r="N317" s="884"/>
      <c r="O317" s="872"/>
      <c r="P317" s="890"/>
      <c r="Q317" s="893"/>
      <c r="R317" s="896"/>
      <c r="S317" s="872"/>
      <c r="T317" s="467" t="str">
        <f>'نتايجو جدولونه'!AI201</f>
        <v xml:space="preserve">  پاڼه</v>
      </c>
      <c r="U317" s="898"/>
      <c r="V317" s="887"/>
      <c r="W317" s="887"/>
      <c r="X317" s="887"/>
      <c r="Y317" s="896"/>
      <c r="Z317" s="896"/>
      <c r="AA317" s="872"/>
      <c r="AB317" s="875"/>
      <c r="AC317" s="878"/>
      <c r="AD317" s="881"/>
      <c r="AE317" s="901"/>
      <c r="AF317" s="906"/>
    </row>
    <row r="318" spans="1:32" ht="32.1" customHeight="1" thickBot="1">
      <c r="A318" s="861"/>
      <c r="B318" s="862"/>
      <c r="C318" s="862"/>
      <c r="D318" s="862"/>
      <c r="E318" s="862"/>
      <c r="F318" s="862"/>
      <c r="G318" s="862"/>
      <c r="H318" s="863"/>
      <c r="I318" s="925"/>
      <c r="J318" s="873"/>
      <c r="K318" s="873"/>
      <c r="L318" s="873"/>
      <c r="M318" s="885"/>
      <c r="N318" s="885"/>
      <c r="O318" s="873"/>
      <c r="P318" s="891"/>
      <c r="Q318" s="894"/>
      <c r="R318" s="897"/>
      <c r="S318" s="873"/>
      <c r="T318" s="468" t="str">
        <f>'نتايجو جدولونه'!AI203</f>
        <v>جلد</v>
      </c>
      <c r="U318" s="899"/>
      <c r="V318" s="888"/>
      <c r="W318" s="888"/>
      <c r="X318" s="888"/>
      <c r="Y318" s="897"/>
      <c r="Z318" s="897"/>
      <c r="AA318" s="873"/>
      <c r="AB318" s="876"/>
      <c r="AC318" s="879"/>
      <c r="AD318" s="882"/>
      <c r="AE318" s="902"/>
      <c r="AF318" s="907"/>
    </row>
    <row r="319" spans="1:32" ht="3.75" customHeight="1" thickTop="1" thickBot="1">
      <c r="A319" s="170"/>
      <c r="B319" s="171"/>
      <c r="C319" s="171"/>
      <c r="D319" s="171"/>
      <c r="E319" s="171"/>
      <c r="F319" s="171"/>
      <c r="G319" s="171"/>
      <c r="H319" s="171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65"/>
      <c r="T319" s="165"/>
      <c r="U319" s="165"/>
      <c r="V319" s="171"/>
      <c r="W319" s="172"/>
      <c r="X319" s="172"/>
      <c r="Y319" s="171"/>
      <c r="Z319" s="171"/>
      <c r="AA319" s="171"/>
      <c r="AB319" s="171"/>
      <c r="AC319" s="131"/>
      <c r="AD319" s="131"/>
      <c r="AE319" s="133"/>
      <c r="AF319" s="908">
        <v>1</v>
      </c>
    </row>
    <row r="320" spans="1:32" ht="18" thickTop="1" thickBot="1">
      <c r="A320" s="930" t="s">
        <v>8</v>
      </c>
      <c r="B320" s="931"/>
      <c r="C320" s="931"/>
      <c r="D320" s="931"/>
      <c r="E320" s="932"/>
      <c r="F320" s="933" t="s">
        <v>9</v>
      </c>
      <c r="G320" s="915" t="s">
        <v>195</v>
      </c>
      <c r="H320" s="915" t="s">
        <v>196</v>
      </c>
      <c r="I320" s="915" t="s">
        <v>146</v>
      </c>
      <c r="J320" s="915" t="s">
        <v>197</v>
      </c>
      <c r="K320" s="915" t="s">
        <v>11</v>
      </c>
      <c r="L320" s="917" t="s">
        <v>198</v>
      </c>
      <c r="M320" s="915" t="s">
        <v>199</v>
      </c>
      <c r="N320" s="915" t="s">
        <v>13</v>
      </c>
      <c r="O320" s="915" t="s">
        <v>200</v>
      </c>
      <c r="P320" s="915" t="s">
        <v>201</v>
      </c>
      <c r="Q320" s="915" t="s">
        <v>202</v>
      </c>
      <c r="R320" s="915" t="s">
        <v>203</v>
      </c>
      <c r="S320" s="915" t="s">
        <v>204</v>
      </c>
      <c r="T320" s="915" t="s">
        <v>205</v>
      </c>
      <c r="U320" s="915" t="s">
        <v>206</v>
      </c>
      <c r="V320" s="915" t="s">
        <v>207</v>
      </c>
      <c r="W320" s="913" t="s">
        <v>55</v>
      </c>
      <c r="X320" s="913" t="s">
        <v>54</v>
      </c>
      <c r="Y320" s="915" t="s">
        <v>53</v>
      </c>
      <c r="Z320" s="917" t="s">
        <v>208</v>
      </c>
      <c r="AA320" s="960" t="s">
        <v>107</v>
      </c>
      <c r="AB320" s="962" t="s">
        <v>209</v>
      </c>
      <c r="AC320" s="911" t="s">
        <v>136</v>
      </c>
      <c r="AD320" s="911"/>
      <c r="AE320" s="912"/>
      <c r="AF320" s="909"/>
    </row>
    <row r="321" spans="1:32" ht="49.5" customHeight="1" thickTop="1" thickBot="1">
      <c r="A321" s="173" t="s">
        <v>27</v>
      </c>
      <c r="B321" s="174" t="s">
        <v>28</v>
      </c>
      <c r="C321" s="174" t="s">
        <v>29</v>
      </c>
      <c r="D321" s="174" t="s">
        <v>30</v>
      </c>
      <c r="E321" s="175" t="s">
        <v>210</v>
      </c>
      <c r="F321" s="934"/>
      <c r="G321" s="916"/>
      <c r="H321" s="916"/>
      <c r="I321" s="916"/>
      <c r="J321" s="916"/>
      <c r="K321" s="916"/>
      <c r="L321" s="918"/>
      <c r="M321" s="916"/>
      <c r="N321" s="916"/>
      <c r="O321" s="916"/>
      <c r="P321" s="916"/>
      <c r="Q321" s="916"/>
      <c r="R321" s="916"/>
      <c r="S321" s="916"/>
      <c r="T321" s="916"/>
      <c r="U321" s="916"/>
      <c r="V321" s="916"/>
      <c r="W321" s="914"/>
      <c r="X321" s="914"/>
      <c r="Y321" s="916"/>
      <c r="Z321" s="918"/>
      <c r="AA321" s="961"/>
      <c r="AB321" s="963"/>
      <c r="AC321" s="134" t="s">
        <v>31</v>
      </c>
      <c r="AD321" s="135" t="s">
        <v>138</v>
      </c>
      <c r="AE321" s="136" t="s">
        <v>194</v>
      </c>
      <c r="AF321" s="909"/>
    </row>
    <row r="322" spans="1:32" ht="34.5" customHeight="1" thickBot="1">
      <c r="A322" s="469">
        <f>'نتايجو جدولونه'!C221</f>
        <v>0</v>
      </c>
      <c r="B322" s="470">
        <f>'نتايجو جدولونه'!D221</f>
        <v>0</v>
      </c>
      <c r="C322" s="470">
        <f>'نتايجو جدولونه'!E221</f>
        <v>0</v>
      </c>
      <c r="D322" s="470">
        <f>'نتايجو جدولونه'!F221</f>
        <v>0</v>
      </c>
      <c r="E322" s="470">
        <f>'نتايجو جدولونه'!G221</f>
        <v>0</v>
      </c>
      <c r="F322" s="472">
        <f>'نتايجو جدولونه'!H221</f>
        <v>0</v>
      </c>
      <c r="G322" s="473">
        <f>'نتايجو جدولونه'!I221</f>
        <v>0</v>
      </c>
      <c r="H322" s="943">
        <f>'هر څه دلته وليکئ'!AB25</f>
        <v>0</v>
      </c>
      <c r="I322" s="474">
        <f>SUM(J322:AA322)</f>
        <v>0</v>
      </c>
      <c r="J322" s="475">
        <f>'نتايجو جدولونه'!L221</f>
        <v>0</v>
      </c>
      <c r="K322" s="475">
        <f>'نتايجو جدولونه'!M221</f>
        <v>0</v>
      </c>
      <c r="L322" s="475">
        <f>'نتايجو جدولونه'!N221</f>
        <v>0</v>
      </c>
      <c r="M322" s="475">
        <f>'نتايجو جدولونه'!O221</f>
        <v>0</v>
      </c>
      <c r="N322" s="475">
        <f>'نتايجو جدولونه'!P221</f>
        <v>0</v>
      </c>
      <c r="O322" s="475">
        <f>'نتايجو جدولونه'!Q221</f>
        <v>0</v>
      </c>
      <c r="P322" s="475">
        <f>'نتايجو جدولونه'!R221</f>
        <v>0</v>
      </c>
      <c r="Q322" s="475">
        <f>'نتايجو جدولونه'!S221</f>
        <v>0</v>
      </c>
      <c r="R322" s="475">
        <f>'نتايجو جدولونه'!T221</f>
        <v>0</v>
      </c>
      <c r="S322" s="475">
        <f>'نتايجو جدولونه'!U221</f>
        <v>0</v>
      </c>
      <c r="T322" s="475">
        <f>'نتايجو جدولونه'!V221</f>
        <v>0</v>
      </c>
      <c r="U322" s="475">
        <f>'نتايجو جدولونه'!W221</f>
        <v>0</v>
      </c>
      <c r="V322" s="475">
        <f>'نتايجو جدولونه'!X221</f>
        <v>0</v>
      </c>
      <c r="W322" s="475">
        <f>'نتايجو جدولونه'!Y221</f>
        <v>0</v>
      </c>
      <c r="X322" s="475">
        <f>'نتايجو جدولونه'!Z221</f>
        <v>0</v>
      </c>
      <c r="Y322" s="475">
        <f>'نتايجو جدولونه'!AA221</f>
        <v>0</v>
      </c>
      <c r="Z322" s="475">
        <f>'نتايجو جدولونه'!AB221</f>
        <v>0</v>
      </c>
      <c r="AA322" s="498">
        <f>'نتايجو جدولونه'!AC221</f>
        <v>0</v>
      </c>
      <c r="AB322" s="477" t="s">
        <v>211</v>
      </c>
      <c r="AC322" s="946">
        <f>AC316</f>
        <v>0</v>
      </c>
      <c r="AD322" s="949">
        <f>AD316</f>
        <v>0</v>
      </c>
      <c r="AE322" s="952">
        <f>AE316</f>
        <v>0</v>
      </c>
      <c r="AF322" s="909"/>
    </row>
    <row r="323" spans="1:32" ht="34.5" customHeight="1" thickTop="1" thickBot="1">
      <c r="A323" s="478">
        <f>'نتايجو جدولونه'!C222</f>
        <v>0</v>
      </c>
      <c r="B323" s="479">
        <f>'نتايجو جدولونه'!D222</f>
        <v>0</v>
      </c>
      <c r="C323" s="479">
        <f>'نتايجو جدولونه'!E222</f>
        <v>0</v>
      </c>
      <c r="D323" s="479">
        <f>'نتايجو جدولونه'!F222</f>
        <v>0</v>
      </c>
      <c r="E323" s="479">
        <f>'نتايجو جدولونه'!G222</f>
        <v>0</v>
      </c>
      <c r="F323" s="481">
        <f>'نتايجو جدولونه'!H222</f>
        <v>0</v>
      </c>
      <c r="G323" s="482">
        <f>'نتايجو جدولونه'!I222</f>
        <v>0</v>
      </c>
      <c r="H323" s="944"/>
      <c r="I323" s="483">
        <f>SUM(J323:AA323)</f>
        <v>0</v>
      </c>
      <c r="J323" s="484">
        <f>'نتايجو جدولونه'!L222</f>
        <v>0</v>
      </c>
      <c r="K323" s="484">
        <f>'نتايجو جدولونه'!M222</f>
        <v>0</v>
      </c>
      <c r="L323" s="484">
        <f>'نتايجو جدولونه'!N222</f>
        <v>0</v>
      </c>
      <c r="M323" s="484">
        <f>'نتايجو جدولونه'!O222</f>
        <v>0</v>
      </c>
      <c r="N323" s="484">
        <f>'نتايجو جدولونه'!P222</f>
        <v>0</v>
      </c>
      <c r="O323" s="484">
        <f>'نتايجو جدولونه'!Q222</f>
        <v>0</v>
      </c>
      <c r="P323" s="484">
        <f>'نتايجو جدولونه'!R222</f>
        <v>0</v>
      </c>
      <c r="Q323" s="484">
        <f>'نتايجو جدولونه'!S222</f>
        <v>0</v>
      </c>
      <c r="R323" s="484">
        <f>'نتايجو جدولونه'!T222</f>
        <v>0</v>
      </c>
      <c r="S323" s="484">
        <f>'نتايجو جدولونه'!U222</f>
        <v>0</v>
      </c>
      <c r="T323" s="484">
        <f>'نتايجو جدولونه'!V222</f>
        <v>0</v>
      </c>
      <c r="U323" s="484">
        <f>'نتايجو جدولونه'!W222</f>
        <v>0</v>
      </c>
      <c r="V323" s="484">
        <f>'نتايجو جدولونه'!X222</f>
        <v>0</v>
      </c>
      <c r="W323" s="484">
        <f>'نتايجو جدولونه'!Y222</f>
        <v>0</v>
      </c>
      <c r="X323" s="484">
        <f>'نتايجو جدولونه'!Z222</f>
        <v>0</v>
      </c>
      <c r="Y323" s="484">
        <f>'نتايجو جدولونه'!AA222</f>
        <v>0</v>
      </c>
      <c r="Z323" s="484">
        <f>'نتايجو جدولونه'!AB222</f>
        <v>0</v>
      </c>
      <c r="AA323" s="499">
        <f>'نتايجو جدولونه'!AC222</f>
        <v>0</v>
      </c>
      <c r="AB323" s="486" t="s">
        <v>212</v>
      </c>
      <c r="AC323" s="947"/>
      <c r="AD323" s="950"/>
      <c r="AE323" s="952"/>
      <c r="AF323" s="909"/>
    </row>
    <row r="324" spans="1:32" ht="34.5" customHeight="1" thickTop="1" thickBot="1">
      <c r="A324" s="497">
        <f>'نتايجو جدولونه'!C225</f>
        <v>0</v>
      </c>
      <c r="B324" s="493">
        <f>'نتايجو جدولونه'!D225</f>
        <v>0</v>
      </c>
      <c r="C324" s="493">
        <f>'نتايجو جدولونه'!E225</f>
        <v>0</v>
      </c>
      <c r="D324" s="493">
        <f>'نتايجو جدولونه'!F225</f>
        <v>0</v>
      </c>
      <c r="E324" s="493">
        <f>'نتايجو جدولونه'!G225</f>
        <v>0</v>
      </c>
      <c r="F324" s="491">
        <f>'نتايجو جدولونه'!H224</f>
        <v>0</v>
      </c>
      <c r="G324" s="492">
        <f>'نتايجو جدولونه'!I224</f>
        <v>0</v>
      </c>
      <c r="H324" s="945"/>
      <c r="I324" s="493">
        <f>SUM(J324:AA324)</f>
        <v>0</v>
      </c>
      <c r="J324" s="500">
        <f>'نتايجو جدولونه'!L225</f>
        <v>0</v>
      </c>
      <c r="K324" s="500">
        <f>'نتايجو جدولونه'!M225</f>
        <v>0</v>
      </c>
      <c r="L324" s="500">
        <f>'نتايجو جدولونه'!N225</f>
        <v>0</v>
      </c>
      <c r="M324" s="500">
        <f>'نتايجو جدولونه'!O225</f>
        <v>0</v>
      </c>
      <c r="N324" s="500">
        <f>'نتايجو جدولونه'!P225</f>
        <v>0</v>
      </c>
      <c r="O324" s="500">
        <f>'نتايجو جدولونه'!Q225</f>
        <v>0</v>
      </c>
      <c r="P324" s="500">
        <f>'نتايجو جدولونه'!R225</f>
        <v>0</v>
      </c>
      <c r="Q324" s="500">
        <f>'نتايجو جدولونه'!S225</f>
        <v>0</v>
      </c>
      <c r="R324" s="500">
        <f>'نتايجو جدولونه'!T225</f>
        <v>0</v>
      </c>
      <c r="S324" s="500">
        <f>'نتايجو جدولونه'!U225</f>
        <v>0</v>
      </c>
      <c r="T324" s="500">
        <f>'نتايجو جدولونه'!V225</f>
        <v>0</v>
      </c>
      <c r="U324" s="500">
        <f>'نتايجو جدولونه'!W225</f>
        <v>0</v>
      </c>
      <c r="V324" s="500">
        <f>'نتايجو جدولونه'!X225</f>
        <v>0</v>
      </c>
      <c r="W324" s="500">
        <f>'نتايجو جدولونه'!Y225</f>
        <v>0</v>
      </c>
      <c r="X324" s="500">
        <f>'نتايجو جدولونه'!Z225</f>
        <v>0</v>
      </c>
      <c r="Y324" s="500">
        <f>'نتايجو جدولونه'!AA225</f>
        <v>0</v>
      </c>
      <c r="Z324" s="500">
        <f>'نتايجو جدولونه'!AB225</f>
        <v>0</v>
      </c>
      <c r="AA324" s="495">
        <f>'نتايجو جدولونه'!AC225</f>
        <v>0</v>
      </c>
      <c r="AB324" s="496" t="s">
        <v>213</v>
      </c>
      <c r="AC324" s="948"/>
      <c r="AD324" s="951"/>
      <c r="AE324" s="953"/>
      <c r="AF324" s="910"/>
    </row>
    <row r="325" spans="1:32">
      <c r="A325" s="176"/>
      <c r="B325" s="954" t="s">
        <v>222</v>
      </c>
      <c r="C325" s="954"/>
      <c r="D325" s="954"/>
      <c r="E325" s="954"/>
      <c r="F325" s="954"/>
      <c r="G325" s="954"/>
      <c r="H325" s="954"/>
      <c r="I325" s="954"/>
      <c r="J325" s="954"/>
      <c r="K325" s="954"/>
      <c r="L325" s="954"/>
      <c r="M325" s="954"/>
      <c r="N325" s="954"/>
      <c r="O325" s="954"/>
      <c r="P325" s="954"/>
      <c r="Q325" s="954"/>
      <c r="R325" s="955">
        <f>AE322</f>
        <v>0</v>
      </c>
      <c r="S325" s="955"/>
      <c r="T325" s="955"/>
      <c r="U325" s="956" t="str">
        <f>U17</f>
        <v>په پورته توګه د(هارونخېلو) ليسې  يو تن ، زده کوونکی محــترم   (</v>
      </c>
      <c r="V325" s="956"/>
      <c r="W325" s="956"/>
      <c r="X325" s="956"/>
      <c r="Y325" s="956"/>
      <c r="Z325" s="956"/>
      <c r="AA325" s="956"/>
      <c r="AB325" s="956"/>
      <c r="AC325" s="956"/>
      <c r="AD325" s="956"/>
      <c r="AE325" s="956"/>
      <c r="AF325" s="137"/>
    </row>
    <row r="326" spans="1:32" ht="15" customHeight="1">
      <c r="A326" s="176"/>
      <c r="B326" s="430"/>
      <c r="C326" s="430"/>
      <c r="D326" s="430"/>
      <c r="E326" s="430"/>
      <c r="F326" s="430"/>
      <c r="G326" s="430"/>
      <c r="H326" s="430"/>
      <c r="I326" s="430"/>
      <c r="J326" s="430"/>
      <c r="K326" s="430"/>
      <c r="L326" s="430"/>
      <c r="M326" s="430"/>
      <c r="N326" s="430"/>
      <c r="O326" s="430"/>
      <c r="P326" s="430"/>
      <c r="Q326" s="148"/>
      <c r="R326" s="148"/>
      <c r="S326" s="148"/>
      <c r="T326" s="148"/>
      <c r="U326" s="430"/>
      <c r="V326" s="430"/>
      <c r="W326" s="177"/>
      <c r="X326" s="177"/>
      <c r="Y326" s="430"/>
      <c r="Z326" s="430"/>
      <c r="AA326" s="430"/>
      <c r="AB326" s="430"/>
      <c r="AC326" s="431"/>
      <c r="AD326" s="431"/>
      <c r="AE326" s="431"/>
      <c r="AF326" s="138"/>
    </row>
    <row r="327" spans="1:32" ht="15" customHeight="1">
      <c r="A327" s="176"/>
      <c r="B327" s="430"/>
      <c r="C327" s="148"/>
      <c r="D327" s="148"/>
      <c r="E327" s="148"/>
      <c r="F327" s="938" t="s">
        <v>226</v>
      </c>
      <c r="G327" s="938"/>
      <c r="H327" s="938"/>
      <c r="I327" s="938"/>
      <c r="J327" s="938"/>
      <c r="K327" s="148"/>
      <c r="L327" s="938" t="s">
        <v>224</v>
      </c>
      <c r="M327" s="938"/>
      <c r="N327" s="938"/>
      <c r="O327" s="938"/>
      <c r="P327" s="938"/>
      <c r="Q327" s="938"/>
      <c r="R327" s="148"/>
      <c r="S327" s="938" t="s">
        <v>225</v>
      </c>
      <c r="T327" s="938"/>
      <c r="U327" s="938"/>
      <c r="V327" s="938"/>
      <c r="W327" s="938"/>
      <c r="X327" s="938"/>
      <c r="Y327" s="430"/>
      <c r="Z327" s="941" t="s">
        <v>226</v>
      </c>
      <c r="AA327" s="941"/>
      <c r="AB327" s="941"/>
      <c r="AC327" s="941"/>
      <c r="AD327" s="941"/>
      <c r="AE327" s="941"/>
      <c r="AF327" s="138"/>
    </row>
    <row r="328" spans="1:32" ht="15" customHeight="1">
      <c r="A328" s="176"/>
      <c r="B328" s="430"/>
      <c r="C328" s="430"/>
      <c r="D328" s="430"/>
      <c r="E328" s="430"/>
      <c r="F328" s="430"/>
      <c r="G328" s="430"/>
      <c r="H328" s="430"/>
      <c r="I328" s="430"/>
      <c r="J328" s="430"/>
      <c r="K328" s="430"/>
      <c r="L328" s="430"/>
      <c r="M328" s="430"/>
      <c r="N328" s="430"/>
      <c r="O328" s="430"/>
      <c r="P328" s="430"/>
      <c r="Q328" s="430"/>
      <c r="R328" s="430"/>
      <c r="S328" s="148"/>
      <c r="T328" s="148"/>
      <c r="U328" s="148"/>
      <c r="V328" s="148"/>
      <c r="W328" s="148"/>
      <c r="X328" s="148"/>
      <c r="Y328" s="430"/>
      <c r="Z328" s="430"/>
      <c r="AA328" s="430"/>
      <c r="AB328" s="430"/>
      <c r="AC328" s="431"/>
      <c r="AD328" s="431"/>
      <c r="AE328" s="431"/>
      <c r="AF328" s="138"/>
    </row>
    <row r="329" spans="1:32" ht="15" customHeight="1">
      <c r="A329" s="176"/>
      <c r="B329" s="430"/>
      <c r="C329" s="148"/>
      <c r="D329" s="148"/>
      <c r="E329" s="148"/>
      <c r="F329" s="940" t="s">
        <v>151</v>
      </c>
      <c r="G329" s="940"/>
      <c r="H329" s="940"/>
      <c r="I329" s="940"/>
      <c r="J329" s="940"/>
      <c r="K329" s="148"/>
      <c r="L329" s="939" t="str">
        <f>L21</f>
        <v>دتریزیو او علیشیرو ولسوالۍ دپوهنې آمر:</v>
      </c>
      <c r="M329" s="939"/>
      <c r="N329" s="939"/>
      <c r="O329" s="939"/>
      <c r="P329" s="939"/>
      <c r="Q329" s="939"/>
      <c r="R329" s="148"/>
      <c r="S329" s="937" t="s">
        <v>215</v>
      </c>
      <c r="T329" s="937"/>
      <c r="U329" s="937"/>
      <c r="V329" s="937"/>
      <c r="W329" s="937"/>
      <c r="X329" s="937"/>
      <c r="Y329" s="429"/>
      <c r="Z329" s="942" t="s">
        <v>216</v>
      </c>
      <c r="AA329" s="942"/>
      <c r="AB329" s="942"/>
      <c r="AC329" s="942"/>
      <c r="AD329" s="942"/>
      <c r="AE329" s="942"/>
      <c r="AF329" s="138"/>
    </row>
    <row r="330" spans="1:32" ht="15" customHeight="1" thickBot="1">
      <c r="A330" s="935" t="s">
        <v>142</v>
      </c>
      <c r="B330" s="936"/>
      <c r="C330" s="936"/>
      <c r="D330" s="936"/>
      <c r="E330" s="936"/>
      <c r="F330" s="936"/>
      <c r="G330" s="936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9"/>
      <c r="X330" s="179"/>
      <c r="Y330" s="178"/>
      <c r="Z330" s="178"/>
      <c r="AA330" s="178"/>
      <c r="AB330" s="178"/>
      <c r="AC330" s="139"/>
      <c r="AD330" s="139"/>
      <c r="AE330" s="139"/>
      <c r="AF330" s="140"/>
    </row>
    <row r="331" spans="1:32" ht="27" customHeight="1">
      <c r="A331" s="158"/>
      <c r="B331" s="159"/>
      <c r="C331" s="159"/>
      <c r="D331" s="159"/>
      <c r="E331" s="159"/>
      <c r="F331" s="159"/>
      <c r="G331" s="159"/>
      <c r="H331" s="160"/>
      <c r="I331" s="160"/>
      <c r="J331" s="160"/>
      <c r="K331" s="160"/>
      <c r="L33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331" s="849"/>
      <c r="N331" s="849"/>
      <c r="O331" s="849"/>
      <c r="P331" s="849"/>
      <c r="Q331" s="849"/>
      <c r="R331" s="849"/>
      <c r="S331" s="849"/>
      <c r="T331" s="849"/>
      <c r="U331" s="849"/>
      <c r="V331" s="849"/>
      <c r="W331" s="849"/>
      <c r="X331" s="849"/>
      <c r="Y331" s="160"/>
      <c r="Z331" s="159"/>
      <c r="AA331" s="159"/>
      <c r="AB331" s="159"/>
      <c r="AC331" s="145"/>
      <c r="AD331" s="145"/>
      <c r="AE331" s="145"/>
      <c r="AF331" s="146"/>
    </row>
    <row r="332" spans="1:32" ht="27" customHeight="1">
      <c r="A332" s="161"/>
      <c r="B332" s="162"/>
      <c r="C332" s="162"/>
      <c r="D332" s="162"/>
      <c r="E332" s="162"/>
      <c r="F332" s="162"/>
      <c r="G332" s="162"/>
      <c r="H332" s="163"/>
      <c r="I332" s="163"/>
      <c r="J332" s="163"/>
      <c r="K332" s="163"/>
      <c r="L332" s="850"/>
      <c r="M332" s="850"/>
      <c r="N332" s="850"/>
      <c r="O332" s="850"/>
      <c r="P332" s="850"/>
      <c r="Q332" s="850"/>
      <c r="R332" s="850"/>
      <c r="S332" s="850"/>
      <c r="T332" s="850"/>
      <c r="U332" s="850"/>
      <c r="V332" s="850"/>
      <c r="W332" s="850"/>
      <c r="X332" s="850"/>
      <c r="Y332" s="163"/>
      <c r="Z332" s="162"/>
      <c r="AA332" s="162"/>
      <c r="AB332" s="162"/>
      <c r="AC332" s="17"/>
      <c r="AD332" s="17"/>
      <c r="AE332" s="17"/>
      <c r="AF332" s="144"/>
    </row>
    <row r="333" spans="1:32" ht="27" customHeight="1">
      <c r="A333" s="161"/>
      <c r="B333" s="162"/>
      <c r="C333" s="162"/>
      <c r="D333" s="162"/>
      <c r="E333" s="162"/>
      <c r="F333" s="162"/>
      <c r="G333" s="162"/>
      <c r="H333" s="163"/>
      <c r="I333" s="163"/>
      <c r="J333" s="163"/>
      <c r="K333" s="163"/>
      <c r="L333" s="850"/>
      <c r="M333" s="850"/>
      <c r="N333" s="850"/>
      <c r="O333" s="850"/>
      <c r="P333" s="850"/>
      <c r="Q333" s="850"/>
      <c r="R333" s="850"/>
      <c r="S333" s="850"/>
      <c r="T333" s="850"/>
      <c r="U333" s="850"/>
      <c r="V333" s="850"/>
      <c r="W333" s="850"/>
      <c r="X333" s="850"/>
      <c r="Y333" s="163"/>
      <c r="Z333" s="162"/>
      <c r="AA333" s="162"/>
      <c r="AB333" s="162"/>
      <c r="AC333" s="17"/>
      <c r="AD333" s="17"/>
      <c r="AE333" s="17"/>
      <c r="AF333" s="144"/>
    </row>
    <row r="334" spans="1:32" ht="27" customHeight="1" thickBot="1">
      <c r="A334" s="164"/>
      <c r="B334" s="165"/>
      <c r="C334" s="165"/>
      <c r="D334" s="165"/>
      <c r="E334" s="165"/>
      <c r="F334" s="165"/>
      <c r="G334" s="165"/>
      <c r="H334" s="166"/>
      <c r="I334" s="166"/>
      <c r="J334" s="166"/>
      <c r="K334" s="166"/>
      <c r="L334" s="851"/>
      <c r="M334" s="851"/>
      <c r="N334" s="851"/>
      <c r="O334" s="851"/>
      <c r="P334" s="851"/>
      <c r="Q334" s="851"/>
      <c r="R334" s="851"/>
      <c r="S334" s="851"/>
      <c r="T334" s="851"/>
      <c r="U334" s="851"/>
      <c r="V334" s="851"/>
      <c r="W334" s="851"/>
      <c r="X334" s="851"/>
      <c r="Y334" s="166"/>
      <c r="Z334" s="165"/>
      <c r="AA334" s="165"/>
      <c r="AB334" s="165"/>
      <c r="AC334" s="132"/>
      <c r="AD334" s="132"/>
      <c r="AE334" s="132"/>
      <c r="AF334" s="143">
        <v>16</v>
      </c>
    </row>
    <row r="335" spans="1:32" ht="19.5" thickTop="1" thickBot="1">
      <c r="A33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335" s="958"/>
      <c r="C335" s="958"/>
      <c r="D335" s="958"/>
      <c r="E335" s="958"/>
      <c r="F335" s="958"/>
      <c r="G335" s="958"/>
      <c r="H335" s="958"/>
      <c r="I335" s="958"/>
      <c r="J335" s="958"/>
      <c r="K335" s="958"/>
      <c r="L335" s="958"/>
      <c r="M335" s="958"/>
      <c r="N335" s="958"/>
      <c r="O335" s="958"/>
      <c r="P335" s="958"/>
      <c r="Q335" s="958"/>
      <c r="R335" s="958"/>
      <c r="S335" s="958"/>
      <c r="T335" s="958"/>
      <c r="U335" s="958"/>
      <c r="V335" s="958"/>
      <c r="W335" s="958"/>
      <c r="X335" s="958"/>
      <c r="Y335" s="958"/>
      <c r="Z335" s="958"/>
      <c r="AA335" s="958"/>
      <c r="AB335" s="958"/>
      <c r="AC335" s="958"/>
      <c r="AD335" s="958"/>
      <c r="AE335" s="958"/>
      <c r="AF335" s="959"/>
    </row>
    <row r="336" spans="1:32" ht="18" thickTop="1" thickBot="1">
      <c r="A336" s="855" t="s">
        <v>188</v>
      </c>
      <c r="B336" s="856"/>
      <c r="C336" s="856"/>
      <c r="D336" s="856"/>
      <c r="E336" s="856"/>
      <c r="F336" s="856"/>
      <c r="G336" s="856"/>
      <c r="H336" s="857"/>
      <c r="I336" s="864" t="s">
        <v>122</v>
      </c>
      <c r="J336" s="864"/>
      <c r="K336" s="864"/>
      <c r="L336" s="865"/>
      <c r="M336" s="864" t="s">
        <v>123</v>
      </c>
      <c r="N336" s="864"/>
      <c r="O336" s="864"/>
      <c r="P336" s="866"/>
      <c r="Q336" s="867" t="s">
        <v>124</v>
      </c>
      <c r="R336" s="869" t="s">
        <v>125</v>
      </c>
      <c r="S336" s="869" t="s">
        <v>126</v>
      </c>
      <c r="T336" s="869" t="s">
        <v>127</v>
      </c>
      <c r="U336" s="869" t="s">
        <v>128</v>
      </c>
      <c r="V336" s="869" t="s">
        <v>129</v>
      </c>
      <c r="W336" s="928" t="s">
        <v>130</v>
      </c>
      <c r="X336" s="928" t="s">
        <v>131</v>
      </c>
      <c r="Y336" s="869" t="s">
        <v>132</v>
      </c>
      <c r="Z336" s="869" t="s">
        <v>133</v>
      </c>
      <c r="AA336" s="869" t="s">
        <v>134</v>
      </c>
      <c r="AB336" s="926" t="s">
        <v>135</v>
      </c>
      <c r="AC336" s="903" t="s">
        <v>136</v>
      </c>
      <c r="AD336" s="903"/>
      <c r="AE336" s="904"/>
      <c r="AF336" s="905" t="s">
        <v>189</v>
      </c>
    </row>
    <row r="337" spans="1:32" ht="44.1" customHeight="1" thickTop="1" thickBot="1">
      <c r="A337" s="858"/>
      <c r="B337" s="859"/>
      <c r="C337" s="859"/>
      <c r="D337" s="859"/>
      <c r="E337" s="859"/>
      <c r="F337" s="859"/>
      <c r="G337" s="859"/>
      <c r="H337" s="860"/>
      <c r="I337" s="167" t="s">
        <v>190</v>
      </c>
      <c r="J337" s="168" t="s">
        <v>191</v>
      </c>
      <c r="K337" s="168" t="s">
        <v>192</v>
      </c>
      <c r="L337" s="168" t="s">
        <v>193</v>
      </c>
      <c r="M337" s="169" t="s">
        <v>190</v>
      </c>
      <c r="N337" s="168" t="s">
        <v>191</v>
      </c>
      <c r="O337" s="168" t="s">
        <v>192</v>
      </c>
      <c r="P337" s="428" t="s">
        <v>193</v>
      </c>
      <c r="Q337" s="868"/>
      <c r="R337" s="870"/>
      <c r="S337" s="870"/>
      <c r="T337" s="870"/>
      <c r="U337" s="870"/>
      <c r="V337" s="870"/>
      <c r="W337" s="929"/>
      <c r="X337" s="929"/>
      <c r="Y337" s="870"/>
      <c r="Z337" s="870"/>
      <c r="AA337" s="870"/>
      <c r="AB337" s="927"/>
      <c r="AC337" s="128" t="s">
        <v>31</v>
      </c>
      <c r="AD337" s="129" t="s">
        <v>138</v>
      </c>
      <c r="AE337" s="130" t="s">
        <v>194</v>
      </c>
      <c r="AF337" s="906"/>
    </row>
    <row r="338" spans="1:32" ht="32.1" customHeight="1" thickTop="1">
      <c r="A338" s="858"/>
      <c r="B338" s="859"/>
      <c r="C338" s="859"/>
      <c r="D338" s="859"/>
      <c r="E338" s="859"/>
      <c r="F338" s="859"/>
      <c r="G338" s="859"/>
      <c r="H338" s="860"/>
      <c r="I338" s="923"/>
      <c r="J338" s="871"/>
      <c r="K338" s="871"/>
      <c r="L338" s="871"/>
      <c r="M338" s="883">
        <f>لنډيز!J19</f>
        <v>0</v>
      </c>
      <c r="N338" s="883">
        <f>لنډيز!I19</f>
        <v>0</v>
      </c>
      <c r="O338" s="871"/>
      <c r="P338" s="889"/>
      <c r="Q338" s="892" t="str">
        <f>Q8</f>
        <v>هارونخېل</v>
      </c>
      <c r="R338" s="895">
        <f>R8</f>
        <v>1403</v>
      </c>
      <c r="S338" s="871" t="s">
        <v>213</v>
      </c>
      <c r="T338" s="466" t="str">
        <f>'نتايجو جدولونه'!AI230</f>
        <v xml:space="preserve"> ثبت </v>
      </c>
      <c r="U338" s="898">
        <f>'نتايجو جدولونه'!AJ230</f>
        <v>0</v>
      </c>
      <c r="V338" s="886">
        <f>'هر څه دلته وليکئ'!DI26</f>
        <v>0</v>
      </c>
      <c r="W338" s="886"/>
      <c r="X338" s="886"/>
      <c r="Y338" s="895"/>
      <c r="Z338" s="895"/>
      <c r="AA338" s="871"/>
      <c r="AB338" s="874">
        <f>'نتايجو جدولونه'!AK230</f>
        <v>0</v>
      </c>
      <c r="AC338" s="877">
        <f>'نتايجو جدولونه'!AL230</f>
        <v>0</v>
      </c>
      <c r="AD338" s="880">
        <f>'نتايجو جدولونه'!AN230</f>
        <v>0</v>
      </c>
      <c r="AE338" s="900">
        <f>'نتايجو جدولونه'!AR230</f>
        <v>0</v>
      </c>
      <c r="AF338" s="906"/>
    </row>
    <row r="339" spans="1:32" ht="32.1" customHeight="1">
      <c r="A339" s="858"/>
      <c r="B339" s="859"/>
      <c r="C339" s="859"/>
      <c r="D339" s="859"/>
      <c r="E339" s="859"/>
      <c r="F339" s="859"/>
      <c r="G339" s="859"/>
      <c r="H339" s="860"/>
      <c r="I339" s="924"/>
      <c r="J339" s="872"/>
      <c r="K339" s="872"/>
      <c r="L339" s="872"/>
      <c r="M339" s="884"/>
      <c r="N339" s="884"/>
      <c r="O339" s="872"/>
      <c r="P339" s="890"/>
      <c r="Q339" s="893"/>
      <c r="R339" s="896"/>
      <c r="S339" s="872"/>
      <c r="T339" s="467" t="str">
        <f>'نتايجو جدولونه'!AI231</f>
        <v xml:space="preserve">  پاڼه</v>
      </c>
      <c r="U339" s="898"/>
      <c r="V339" s="887"/>
      <c r="W339" s="887"/>
      <c r="X339" s="887"/>
      <c r="Y339" s="896"/>
      <c r="Z339" s="896"/>
      <c r="AA339" s="872"/>
      <c r="AB339" s="875"/>
      <c r="AC339" s="878"/>
      <c r="AD339" s="881"/>
      <c r="AE339" s="901"/>
      <c r="AF339" s="906"/>
    </row>
    <row r="340" spans="1:32" ht="32.1" customHeight="1" thickBot="1">
      <c r="A340" s="861"/>
      <c r="B340" s="862"/>
      <c r="C340" s="862"/>
      <c r="D340" s="862"/>
      <c r="E340" s="862"/>
      <c r="F340" s="862"/>
      <c r="G340" s="862"/>
      <c r="H340" s="863"/>
      <c r="I340" s="925"/>
      <c r="J340" s="873"/>
      <c r="K340" s="873"/>
      <c r="L340" s="873"/>
      <c r="M340" s="885"/>
      <c r="N340" s="885"/>
      <c r="O340" s="873"/>
      <c r="P340" s="891"/>
      <c r="Q340" s="894"/>
      <c r="R340" s="897"/>
      <c r="S340" s="873"/>
      <c r="T340" s="468" t="str">
        <f>'نتايجو جدولونه'!AI233</f>
        <v>جلد</v>
      </c>
      <c r="U340" s="899"/>
      <c r="V340" s="888"/>
      <c r="W340" s="888"/>
      <c r="X340" s="888"/>
      <c r="Y340" s="897"/>
      <c r="Z340" s="897"/>
      <c r="AA340" s="873"/>
      <c r="AB340" s="876"/>
      <c r="AC340" s="879"/>
      <c r="AD340" s="882"/>
      <c r="AE340" s="902"/>
      <c r="AF340" s="907"/>
    </row>
    <row r="341" spans="1:32" ht="3.75" customHeight="1" thickTop="1" thickBot="1">
      <c r="A341" s="170"/>
      <c r="B341" s="171"/>
      <c r="C341" s="171"/>
      <c r="D341" s="171"/>
      <c r="E341" s="171"/>
      <c r="F341" s="171"/>
      <c r="G341" s="171"/>
      <c r="H341" s="171"/>
      <c r="I341" s="171"/>
      <c r="J341" s="171"/>
      <c r="K341" s="171"/>
      <c r="L341" s="171"/>
      <c r="M341" s="171"/>
      <c r="N341" s="171"/>
      <c r="O341" s="171"/>
      <c r="P341" s="171"/>
      <c r="Q341" s="171"/>
      <c r="R341" s="171"/>
      <c r="S341" s="165"/>
      <c r="T341" s="165"/>
      <c r="U341" s="165"/>
      <c r="V341" s="171"/>
      <c r="W341" s="172"/>
      <c r="X341" s="172"/>
      <c r="Y341" s="171"/>
      <c r="Z341" s="171"/>
      <c r="AA341" s="171"/>
      <c r="AB341" s="171"/>
      <c r="AC341" s="131"/>
      <c r="AD341" s="131"/>
      <c r="AE341" s="133"/>
      <c r="AF341" s="908">
        <v>1</v>
      </c>
    </row>
    <row r="342" spans="1:32" ht="18" thickTop="1" thickBot="1">
      <c r="A342" s="930" t="s">
        <v>8</v>
      </c>
      <c r="B342" s="931"/>
      <c r="C342" s="931"/>
      <c r="D342" s="931"/>
      <c r="E342" s="932"/>
      <c r="F342" s="933" t="s">
        <v>9</v>
      </c>
      <c r="G342" s="915" t="s">
        <v>195</v>
      </c>
      <c r="H342" s="915" t="s">
        <v>196</v>
      </c>
      <c r="I342" s="915" t="s">
        <v>146</v>
      </c>
      <c r="J342" s="915" t="s">
        <v>197</v>
      </c>
      <c r="K342" s="915" t="s">
        <v>11</v>
      </c>
      <c r="L342" s="917" t="s">
        <v>198</v>
      </c>
      <c r="M342" s="915" t="s">
        <v>199</v>
      </c>
      <c r="N342" s="915" t="s">
        <v>13</v>
      </c>
      <c r="O342" s="915" t="s">
        <v>200</v>
      </c>
      <c r="P342" s="915" t="s">
        <v>201</v>
      </c>
      <c r="Q342" s="915" t="s">
        <v>202</v>
      </c>
      <c r="R342" s="915" t="s">
        <v>203</v>
      </c>
      <c r="S342" s="915" t="s">
        <v>204</v>
      </c>
      <c r="T342" s="915" t="s">
        <v>205</v>
      </c>
      <c r="U342" s="915" t="s">
        <v>206</v>
      </c>
      <c r="V342" s="915" t="s">
        <v>207</v>
      </c>
      <c r="W342" s="913" t="s">
        <v>55</v>
      </c>
      <c r="X342" s="913" t="s">
        <v>54</v>
      </c>
      <c r="Y342" s="915" t="s">
        <v>53</v>
      </c>
      <c r="Z342" s="917" t="s">
        <v>208</v>
      </c>
      <c r="AA342" s="960" t="s">
        <v>107</v>
      </c>
      <c r="AB342" s="962" t="s">
        <v>209</v>
      </c>
      <c r="AC342" s="911" t="s">
        <v>136</v>
      </c>
      <c r="AD342" s="911"/>
      <c r="AE342" s="912"/>
      <c r="AF342" s="909"/>
    </row>
    <row r="343" spans="1:32" ht="51.75" customHeight="1" thickTop="1" thickBot="1">
      <c r="A343" s="173" t="s">
        <v>27</v>
      </c>
      <c r="B343" s="174" t="s">
        <v>28</v>
      </c>
      <c r="C343" s="174" t="s">
        <v>29</v>
      </c>
      <c r="D343" s="174" t="s">
        <v>30</v>
      </c>
      <c r="E343" s="175" t="s">
        <v>210</v>
      </c>
      <c r="F343" s="934"/>
      <c r="G343" s="916"/>
      <c r="H343" s="916"/>
      <c r="I343" s="916"/>
      <c r="J343" s="916"/>
      <c r="K343" s="916"/>
      <c r="L343" s="918"/>
      <c r="M343" s="916"/>
      <c r="N343" s="916"/>
      <c r="O343" s="916"/>
      <c r="P343" s="916"/>
      <c r="Q343" s="916"/>
      <c r="R343" s="916"/>
      <c r="S343" s="916"/>
      <c r="T343" s="916"/>
      <c r="U343" s="916"/>
      <c r="V343" s="916"/>
      <c r="W343" s="914"/>
      <c r="X343" s="914"/>
      <c r="Y343" s="916"/>
      <c r="Z343" s="918"/>
      <c r="AA343" s="961"/>
      <c r="AB343" s="963"/>
      <c r="AC343" s="134" t="s">
        <v>31</v>
      </c>
      <c r="AD343" s="135" t="s">
        <v>138</v>
      </c>
      <c r="AE343" s="136" t="s">
        <v>194</v>
      </c>
      <c r="AF343" s="909"/>
    </row>
    <row r="344" spans="1:32" ht="34.5" customHeight="1" thickBot="1">
      <c r="A344" s="469">
        <f>'نتايجو جدولونه'!C230</f>
        <v>0</v>
      </c>
      <c r="B344" s="470">
        <f>'نتايجو جدولونه'!D230</f>
        <v>0</v>
      </c>
      <c r="C344" s="470">
        <f>'نتايجو جدولونه'!E230</f>
        <v>0</v>
      </c>
      <c r="D344" s="470">
        <f>'نتايجو جدولونه'!F230</f>
        <v>0</v>
      </c>
      <c r="E344" s="470">
        <f>'نتايجو جدولونه'!G230</f>
        <v>0</v>
      </c>
      <c r="F344" s="472">
        <f>'نتايجو جدولونه'!H230</f>
        <v>0</v>
      </c>
      <c r="G344" s="473">
        <f>'نتايجو جدولونه'!I230</f>
        <v>0</v>
      </c>
      <c r="H344" s="943">
        <f>'هر څه دلته وليکئ'!AB26</f>
        <v>0</v>
      </c>
      <c r="I344" s="474">
        <f>SUM(J344:AA344)</f>
        <v>0</v>
      </c>
      <c r="J344" s="475">
        <f>'نتايجو جدولونه'!L230</f>
        <v>0</v>
      </c>
      <c r="K344" s="475">
        <f>'نتايجو جدولونه'!M230</f>
        <v>0</v>
      </c>
      <c r="L344" s="475">
        <f>'نتايجو جدولونه'!N230</f>
        <v>0</v>
      </c>
      <c r="M344" s="475">
        <f>'نتايجو جدولونه'!O230</f>
        <v>0</v>
      </c>
      <c r="N344" s="475">
        <f>'نتايجو جدولونه'!P230</f>
        <v>0</v>
      </c>
      <c r="O344" s="475">
        <f>'نتايجو جدولونه'!Q230</f>
        <v>0</v>
      </c>
      <c r="P344" s="475">
        <f>'نتايجو جدولونه'!R230</f>
        <v>0</v>
      </c>
      <c r="Q344" s="475">
        <f>'نتايجو جدولونه'!S230</f>
        <v>0</v>
      </c>
      <c r="R344" s="475">
        <f>'نتايجو جدولونه'!T230</f>
        <v>0</v>
      </c>
      <c r="S344" s="475">
        <f>'نتايجو جدولونه'!U230</f>
        <v>0</v>
      </c>
      <c r="T344" s="475">
        <f>'نتايجو جدولونه'!V230</f>
        <v>0</v>
      </c>
      <c r="U344" s="475">
        <f>'نتايجو جدولونه'!W230</f>
        <v>0</v>
      </c>
      <c r="V344" s="475">
        <f>'نتايجو جدولونه'!X230</f>
        <v>0</v>
      </c>
      <c r="W344" s="475">
        <f>'نتايجو جدولونه'!Y230</f>
        <v>0</v>
      </c>
      <c r="X344" s="475">
        <f>'نتايجو جدولونه'!Z230</f>
        <v>0</v>
      </c>
      <c r="Y344" s="475">
        <f>'نتايجو جدولونه'!AA230</f>
        <v>0</v>
      </c>
      <c r="Z344" s="475">
        <f>'نتايجو جدولونه'!AB230</f>
        <v>0</v>
      </c>
      <c r="AA344" s="498">
        <f>'نتايجو جدولونه'!AC230</f>
        <v>0</v>
      </c>
      <c r="AB344" s="477" t="s">
        <v>211</v>
      </c>
      <c r="AC344" s="946">
        <f>AC338</f>
        <v>0</v>
      </c>
      <c r="AD344" s="949">
        <f>AD338</f>
        <v>0</v>
      </c>
      <c r="AE344" s="952">
        <f>AE338</f>
        <v>0</v>
      </c>
      <c r="AF344" s="909"/>
    </row>
    <row r="345" spans="1:32" ht="34.5" customHeight="1" thickTop="1" thickBot="1">
      <c r="A345" s="478">
        <f>'نتايجو جدولونه'!C231</f>
        <v>0</v>
      </c>
      <c r="B345" s="479">
        <f>'نتايجو جدولونه'!D231</f>
        <v>0</v>
      </c>
      <c r="C345" s="479">
        <f>'نتايجو جدولونه'!E231</f>
        <v>0</v>
      </c>
      <c r="D345" s="479">
        <f>'نتايجو جدولونه'!F231</f>
        <v>0</v>
      </c>
      <c r="E345" s="479">
        <f>'نتايجو جدولونه'!G231</f>
        <v>0</v>
      </c>
      <c r="F345" s="481">
        <f>'نتايجو جدولونه'!H231</f>
        <v>0</v>
      </c>
      <c r="G345" s="482">
        <f>'نتايجو جدولونه'!I231</f>
        <v>0</v>
      </c>
      <c r="H345" s="944"/>
      <c r="I345" s="483">
        <f>SUM(J345:AA345)</f>
        <v>0</v>
      </c>
      <c r="J345" s="484">
        <f>'نتايجو جدولونه'!L231</f>
        <v>0</v>
      </c>
      <c r="K345" s="484">
        <f>'نتايجو جدولونه'!M231</f>
        <v>0</v>
      </c>
      <c r="L345" s="484">
        <f>'نتايجو جدولونه'!N231</f>
        <v>0</v>
      </c>
      <c r="M345" s="484">
        <f>'نتايجو جدولونه'!O231</f>
        <v>0</v>
      </c>
      <c r="N345" s="484">
        <f>'نتايجو جدولونه'!P231</f>
        <v>0</v>
      </c>
      <c r="O345" s="484">
        <f>'نتايجو جدولونه'!Q231</f>
        <v>0</v>
      </c>
      <c r="P345" s="484">
        <f>'نتايجو جدولونه'!R231</f>
        <v>0</v>
      </c>
      <c r="Q345" s="484">
        <f>'نتايجو جدولونه'!S231</f>
        <v>0</v>
      </c>
      <c r="R345" s="484">
        <f>'نتايجو جدولونه'!T231</f>
        <v>0</v>
      </c>
      <c r="S345" s="484">
        <f>'نتايجو جدولونه'!U231</f>
        <v>0</v>
      </c>
      <c r="T345" s="484">
        <f>'نتايجو جدولونه'!V231</f>
        <v>0</v>
      </c>
      <c r="U345" s="484">
        <f>'نتايجو جدولونه'!W231</f>
        <v>0</v>
      </c>
      <c r="V345" s="484">
        <f>'نتايجو جدولونه'!X231</f>
        <v>0</v>
      </c>
      <c r="W345" s="484">
        <f>'نتايجو جدولونه'!Y231</f>
        <v>0</v>
      </c>
      <c r="X345" s="484">
        <f>'نتايجو جدولونه'!Z231</f>
        <v>0</v>
      </c>
      <c r="Y345" s="484">
        <f>'نتايجو جدولونه'!AA231</f>
        <v>0</v>
      </c>
      <c r="Z345" s="484">
        <f>'نتايجو جدولونه'!AB231</f>
        <v>0</v>
      </c>
      <c r="AA345" s="499">
        <f>'نتايجو جدولونه'!AC231</f>
        <v>0</v>
      </c>
      <c r="AB345" s="486" t="s">
        <v>212</v>
      </c>
      <c r="AC345" s="947"/>
      <c r="AD345" s="950"/>
      <c r="AE345" s="952"/>
      <c r="AF345" s="909"/>
    </row>
    <row r="346" spans="1:32" ht="34.5" customHeight="1" thickTop="1" thickBot="1">
      <c r="A346" s="497">
        <f>'نتايجو جدولونه'!C234</f>
        <v>0</v>
      </c>
      <c r="B346" s="493">
        <f>'نتايجو جدولونه'!D234</f>
        <v>0</v>
      </c>
      <c r="C346" s="493">
        <f>'نتايجو جدولونه'!E234</f>
        <v>0</v>
      </c>
      <c r="D346" s="493">
        <f>'نتايجو جدولونه'!F234</f>
        <v>0</v>
      </c>
      <c r="E346" s="493">
        <f>'نتايجو جدولونه'!G234</f>
        <v>0</v>
      </c>
      <c r="F346" s="491">
        <f>'نتايجو جدولونه'!H233</f>
        <v>0</v>
      </c>
      <c r="G346" s="492">
        <f>'نتايجو جدولونه'!I233</f>
        <v>0</v>
      </c>
      <c r="H346" s="945"/>
      <c r="I346" s="493">
        <f>SUM(J346:AA346)</f>
        <v>0</v>
      </c>
      <c r="J346" s="500">
        <f>'نتايجو جدولونه'!L234</f>
        <v>0</v>
      </c>
      <c r="K346" s="500">
        <f>'نتايجو جدولونه'!M234</f>
        <v>0</v>
      </c>
      <c r="L346" s="500">
        <f>'نتايجو جدولونه'!N234</f>
        <v>0</v>
      </c>
      <c r="M346" s="500">
        <f>'نتايجو جدولونه'!O234</f>
        <v>0</v>
      </c>
      <c r="N346" s="500">
        <f>'نتايجو جدولونه'!P234</f>
        <v>0</v>
      </c>
      <c r="O346" s="500">
        <f>'نتايجو جدولونه'!Q234</f>
        <v>0</v>
      </c>
      <c r="P346" s="500">
        <f>'نتايجو جدولونه'!R234</f>
        <v>0</v>
      </c>
      <c r="Q346" s="500">
        <f>'نتايجو جدولونه'!S234</f>
        <v>0</v>
      </c>
      <c r="R346" s="500">
        <f>'نتايجو جدولونه'!T234</f>
        <v>0</v>
      </c>
      <c r="S346" s="500">
        <f>'نتايجو جدولونه'!U234</f>
        <v>0</v>
      </c>
      <c r="T346" s="500">
        <f>'نتايجو جدولونه'!V234</f>
        <v>0</v>
      </c>
      <c r="U346" s="500">
        <f>'نتايجو جدولونه'!W234</f>
        <v>0</v>
      </c>
      <c r="V346" s="500">
        <f>'نتايجو جدولونه'!X234</f>
        <v>0</v>
      </c>
      <c r="W346" s="500">
        <f>'نتايجو جدولونه'!Y234</f>
        <v>0</v>
      </c>
      <c r="X346" s="500">
        <f>'نتايجو جدولونه'!Z234</f>
        <v>0</v>
      </c>
      <c r="Y346" s="500">
        <f>'نتايجو جدولونه'!AA234</f>
        <v>0</v>
      </c>
      <c r="Z346" s="500">
        <f>'نتايجو جدولونه'!AB234</f>
        <v>0</v>
      </c>
      <c r="AA346" s="495">
        <f>'نتايجو جدولونه'!AC234</f>
        <v>0</v>
      </c>
      <c r="AB346" s="496" t="s">
        <v>213</v>
      </c>
      <c r="AC346" s="948"/>
      <c r="AD346" s="951"/>
      <c r="AE346" s="953"/>
      <c r="AF346" s="910"/>
    </row>
    <row r="347" spans="1:32">
      <c r="A347" s="176"/>
      <c r="B347" s="954" t="s">
        <v>222</v>
      </c>
      <c r="C347" s="954"/>
      <c r="D347" s="954"/>
      <c r="E347" s="954"/>
      <c r="F347" s="954"/>
      <c r="G347" s="954"/>
      <c r="H347" s="954"/>
      <c r="I347" s="954"/>
      <c r="J347" s="954"/>
      <c r="K347" s="954"/>
      <c r="L347" s="954"/>
      <c r="M347" s="954"/>
      <c r="N347" s="954"/>
      <c r="O347" s="954"/>
      <c r="P347" s="954"/>
      <c r="Q347" s="954"/>
      <c r="R347" s="955">
        <f>AE344</f>
        <v>0</v>
      </c>
      <c r="S347" s="955"/>
      <c r="T347" s="955"/>
      <c r="U347" s="956" t="str">
        <f>U17</f>
        <v>په پورته توګه د(هارونخېلو) ليسې  يو تن ، زده کوونکی محــترم   (</v>
      </c>
      <c r="V347" s="956"/>
      <c r="W347" s="956"/>
      <c r="X347" s="956"/>
      <c r="Y347" s="956"/>
      <c r="Z347" s="956"/>
      <c r="AA347" s="956"/>
      <c r="AB347" s="956"/>
      <c r="AC347" s="956"/>
      <c r="AD347" s="956"/>
      <c r="AE347" s="956"/>
      <c r="AF347" s="137"/>
    </row>
    <row r="348" spans="1:32">
      <c r="A348" s="176"/>
      <c r="B348" s="430"/>
      <c r="C348" s="430"/>
      <c r="D348" s="430"/>
      <c r="E348" s="430"/>
      <c r="F348" s="430"/>
      <c r="G348" s="430"/>
      <c r="H348" s="430"/>
      <c r="I348" s="430"/>
      <c r="J348" s="430"/>
      <c r="K348" s="430"/>
      <c r="L348" s="430"/>
      <c r="M348" s="430"/>
      <c r="N348" s="430"/>
      <c r="O348" s="430"/>
      <c r="P348" s="430"/>
      <c r="Q348" s="148"/>
      <c r="R348" s="148"/>
      <c r="S348" s="148"/>
      <c r="T348" s="148"/>
      <c r="U348" s="430"/>
      <c r="V348" s="430"/>
      <c r="W348" s="177"/>
      <c r="X348" s="177"/>
      <c r="Y348" s="430"/>
      <c r="Z348" s="430"/>
      <c r="AA348" s="430"/>
      <c r="AB348" s="430"/>
      <c r="AC348" s="431"/>
      <c r="AD348" s="431"/>
      <c r="AE348" s="431"/>
      <c r="AF348" s="138"/>
    </row>
    <row r="349" spans="1:32">
      <c r="A349" s="176"/>
      <c r="B349" s="430"/>
      <c r="C349" s="148"/>
      <c r="D349" s="148"/>
      <c r="E349" s="148"/>
      <c r="F349" s="938" t="s">
        <v>226</v>
      </c>
      <c r="G349" s="938"/>
      <c r="H349" s="938"/>
      <c r="I349" s="938"/>
      <c r="J349" s="938"/>
      <c r="K349" s="148"/>
      <c r="L349" s="938" t="s">
        <v>224</v>
      </c>
      <c r="M349" s="938"/>
      <c r="N349" s="938"/>
      <c r="O349" s="938"/>
      <c r="P349" s="938"/>
      <c r="Q349" s="938"/>
      <c r="R349" s="148"/>
      <c r="S349" s="938" t="s">
        <v>225</v>
      </c>
      <c r="T349" s="938"/>
      <c r="U349" s="938"/>
      <c r="V349" s="938"/>
      <c r="W349" s="938"/>
      <c r="X349" s="938"/>
      <c r="Y349" s="430"/>
      <c r="Z349" s="941" t="s">
        <v>226</v>
      </c>
      <c r="AA349" s="941"/>
      <c r="AB349" s="941"/>
      <c r="AC349" s="941"/>
      <c r="AD349" s="941"/>
      <c r="AE349" s="941"/>
      <c r="AF349" s="138"/>
    </row>
    <row r="350" spans="1:32">
      <c r="A350" s="176"/>
      <c r="B350" s="430"/>
      <c r="C350" s="430"/>
      <c r="D350" s="430"/>
      <c r="E350" s="430"/>
      <c r="F350" s="430"/>
      <c r="G350" s="430"/>
      <c r="H350" s="430"/>
      <c r="I350" s="430"/>
      <c r="J350" s="430"/>
      <c r="K350" s="430"/>
      <c r="L350" s="430"/>
      <c r="M350" s="430"/>
      <c r="N350" s="430"/>
      <c r="O350" s="430"/>
      <c r="P350" s="430"/>
      <c r="Q350" s="430"/>
      <c r="R350" s="430"/>
      <c r="S350" s="148"/>
      <c r="T350" s="148"/>
      <c r="U350" s="148"/>
      <c r="V350" s="148"/>
      <c r="W350" s="148"/>
      <c r="X350" s="148"/>
      <c r="Y350" s="430"/>
      <c r="Z350" s="430"/>
      <c r="AA350" s="430"/>
      <c r="AB350" s="430"/>
      <c r="AC350" s="431"/>
      <c r="AD350" s="431"/>
      <c r="AE350" s="431"/>
      <c r="AF350" s="138"/>
    </row>
    <row r="351" spans="1:32">
      <c r="A351" s="176"/>
      <c r="B351" s="430"/>
      <c r="C351" s="148"/>
      <c r="D351" s="148"/>
      <c r="E351" s="148"/>
      <c r="F351" s="940" t="s">
        <v>151</v>
      </c>
      <c r="G351" s="940"/>
      <c r="H351" s="940"/>
      <c r="I351" s="940"/>
      <c r="J351" s="940"/>
      <c r="K351" s="148"/>
      <c r="L351" s="939" t="str">
        <f>L21</f>
        <v>دتریزیو او علیشیرو ولسوالۍ دپوهنې آمر:</v>
      </c>
      <c r="M351" s="939"/>
      <c r="N351" s="939"/>
      <c r="O351" s="939"/>
      <c r="P351" s="939"/>
      <c r="Q351" s="939"/>
      <c r="R351" s="148"/>
      <c r="S351" s="937" t="s">
        <v>215</v>
      </c>
      <c r="T351" s="937"/>
      <c r="U351" s="937"/>
      <c r="V351" s="937"/>
      <c r="W351" s="937"/>
      <c r="X351" s="937"/>
      <c r="Y351" s="429"/>
      <c r="Z351" s="942" t="s">
        <v>216</v>
      </c>
      <c r="AA351" s="942"/>
      <c r="AB351" s="942"/>
      <c r="AC351" s="942"/>
      <c r="AD351" s="942"/>
      <c r="AE351" s="942"/>
      <c r="AF351" s="138"/>
    </row>
    <row r="352" spans="1:32" ht="17.25" thickBot="1">
      <c r="A352" s="935" t="s">
        <v>142</v>
      </c>
      <c r="B352" s="936"/>
      <c r="C352" s="936"/>
      <c r="D352" s="936"/>
      <c r="E352" s="936"/>
      <c r="F352" s="936"/>
      <c r="G352" s="936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9"/>
      <c r="X352" s="179"/>
      <c r="Y352" s="178"/>
      <c r="Z352" s="178"/>
      <c r="AA352" s="178"/>
      <c r="AB352" s="178"/>
      <c r="AC352" s="139"/>
      <c r="AD352" s="139"/>
      <c r="AE352" s="139"/>
      <c r="AF352" s="140"/>
    </row>
    <row r="353" spans="1:32" ht="27" customHeight="1">
      <c r="A353" s="158"/>
      <c r="B353" s="159"/>
      <c r="C353" s="159"/>
      <c r="D353" s="159"/>
      <c r="E353" s="159"/>
      <c r="F353" s="159"/>
      <c r="G353" s="159"/>
      <c r="H353" s="160"/>
      <c r="I353" s="160"/>
      <c r="J353" s="160"/>
      <c r="K353" s="160"/>
      <c r="L35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353" s="849"/>
      <c r="N353" s="849"/>
      <c r="O353" s="849"/>
      <c r="P353" s="849"/>
      <c r="Q353" s="849"/>
      <c r="R353" s="849"/>
      <c r="S353" s="849"/>
      <c r="T353" s="849"/>
      <c r="U353" s="849"/>
      <c r="V353" s="849"/>
      <c r="W353" s="849"/>
      <c r="X353" s="849"/>
      <c r="Y353" s="160"/>
      <c r="Z353" s="159"/>
      <c r="AA353" s="159"/>
      <c r="AB353" s="159"/>
      <c r="AC353" s="145"/>
      <c r="AD353" s="145"/>
      <c r="AE353" s="145"/>
      <c r="AF353" s="146"/>
    </row>
    <row r="354" spans="1:32" ht="27" customHeight="1">
      <c r="A354" s="161"/>
      <c r="B354" s="162"/>
      <c r="C354" s="162"/>
      <c r="D354" s="162"/>
      <c r="E354" s="162"/>
      <c r="F354" s="162"/>
      <c r="G354" s="162"/>
      <c r="H354" s="163"/>
      <c r="I354" s="163"/>
      <c r="J354" s="163"/>
      <c r="K354" s="163"/>
      <c r="L354" s="850"/>
      <c r="M354" s="850"/>
      <c r="N354" s="850"/>
      <c r="O354" s="850"/>
      <c r="P354" s="850"/>
      <c r="Q354" s="850"/>
      <c r="R354" s="850"/>
      <c r="S354" s="850"/>
      <c r="T354" s="850"/>
      <c r="U354" s="850"/>
      <c r="V354" s="850"/>
      <c r="W354" s="850"/>
      <c r="X354" s="850"/>
      <c r="Y354" s="163"/>
      <c r="Z354" s="162"/>
      <c r="AA354" s="162"/>
      <c r="AB354" s="162"/>
      <c r="AC354" s="17"/>
      <c r="AD354" s="17"/>
      <c r="AE354" s="17"/>
      <c r="AF354" s="144"/>
    </row>
    <row r="355" spans="1:32" ht="27" customHeight="1">
      <c r="A355" s="161"/>
      <c r="B355" s="162"/>
      <c r="C355" s="162"/>
      <c r="D355" s="162"/>
      <c r="E355" s="162"/>
      <c r="F355" s="162"/>
      <c r="G355" s="162"/>
      <c r="H355" s="163"/>
      <c r="I355" s="163"/>
      <c r="J355" s="163"/>
      <c r="K355" s="163"/>
      <c r="L355" s="850"/>
      <c r="M355" s="850"/>
      <c r="N355" s="850"/>
      <c r="O355" s="850"/>
      <c r="P355" s="850"/>
      <c r="Q355" s="850"/>
      <c r="R355" s="850"/>
      <c r="S355" s="850"/>
      <c r="T355" s="850"/>
      <c r="U355" s="850"/>
      <c r="V355" s="850"/>
      <c r="W355" s="850"/>
      <c r="X355" s="850"/>
      <c r="Y355" s="163"/>
      <c r="Z355" s="162"/>
      <c r="AA355" s="162"/>
      <c r="AB355" s="162"/>
      <c r="AC355" s="17"/>
      <c r="AD355" s="17"/>
      <c r="AE355" s="17"/>
      <c r="AF355" s="144"/>
    </row>
    <row r="356" spans="1:32" ht="27" customHeight="1" thickBot="1">
      <c r="A356" s="164"/>
      <c r="B356" s="165"/>
      <c r="C356" s="165"/>
      <c r="D356" s="165"/>
      <c r="E356" s="165"/>
      <c r="F356" s="165"/>
      <c r="G356" s="165"/>
      <c r="H356" s="166"/>
      <c r="I356" s="166"/>
      <c r="J356" s="166"/>
      <c r="K356" s="166"/>
      <c r="L356" s="851"/>
      <c r="M356" s="851"/>
      <c r="N356" s="851"/>
      <c r="O356" s="851"/>
      <c r="P356" s="851"/>
      <c r="Q356" s="851"/>
      <c r="R356" s="851"/>
      <c r="S356" s="851"/>
      <c r="T356" s="851"/>
      <c r="U356" s="851"/>
      <c r="V356" s="851"/>
      <c r="W356" s="851"/>
      <c r="X356" s="851"/>
      <c r="Y356" s="166"/>
      <c r="Z356" s="165"/>
      <c r="AA356" s="165"/>
      <c r="AB356" s="165"/>
      <c r="AC356" s="132"/>
      <c r="AD356" s="132"/>
      <c r="AE356" s="132"/>
      <c r="AF356" s="143">
        <v>17</v>
      </c>
    </row>
    <row r="357" spans="1:32" ht="19.5" thickTop="1" thickBot="1">
      <c r="A35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357" s="958"/>
      <c r="C357" s="958"/>
      <c r="D357" s="958"/>
      <c r="E357" s="958"/>
      <c r="F357" s="958"/>
      <c r="G357" s="958"/>
      <c r="H357" s="958"/>
      <c r="I357" s="958"/>
      <c r="J357" s="958"/>
      <c r="K357" s="958"/>
      <c r="L357" s="958"/>
      <c r="M357" s="958"/>
      <c r="N357" s="958"/>
      <c r="O357" s="958"/>
      <c r="P357" s="958"/>
      <c r="Q357" s="958"/>
      <c r="R357" s="958"/>
      <c r="S357" s="958"/>
      <c r="T357" s="958"/>
      <c r="U357" s="958"/>
      <c r="V357" s="958"/>
      <c r="W357" s="958"/>
      <c r="X357" s="958"/>
      <c r="Y357" s="958"/>
      <c r="Z357" s="958"/>
      <c r="AA357" s="958"/>
      <c r="AB357" s="958"/>
      <c r="AC357" s="958"/>
      <c r="AD357" s="958"/>
      <c r="AE357" s="958"/>
      <c r="AF357" s="959"/>
    </row>
    <row r="358" spans="1:32" ht="18" thickTop="1" thickBot="1">
      <c r="A358" s="855" t="s">
        <v>188</v>
      </c>
      <c r="B358" s="856"/>
      <c r="C358" s="856"/>
      <c r="D358" s="856"/>
      <c r="E358" s="856"/>
      <c r="F358" s="856"/>
      <c r="G358" s="856"/>
      <c r="H358" s="857"/>
      <c r="I358" s="864" t="s">
        <v>122</v>
      </c>
      <c r="J358" s="864"/>
      <c r="K358" s="864"/>
      <c r="L358" s="865"/>
      <c r="M358" s="864" t="s">
        <v>123</v>
      </c>
      <c r="N358" s="864"/>
      <c r="O358" s="864"/>
      <c r="P358" s="866"/>
      <c r="Q358" s="867" t="s">
        <v>124</v>
      </c>
      <c r="R358" s="869" t="s">
        <v>125</v>
      </c>
      <c r="S358" s="869" t="s">
        <v>126</v>
      </c>
      <c r="T358" s="869" t="s">
        <v>127</v>
      </c>
      <c r="U358" s="869" t="s">
        <v>128</v>
      </c>
      <c r="V358" s="869" t="s">
        <v>129</v>
      </c>
      <c r="W358" s="928" t="s">
        <v>130</v>
      </c>
      <c r="X358" s="928" t="s">
        <v>131</v>
      </c>
      <c r="Y358" s="869" t="s">
        <v>132</v>
      </c>
      <c r="Z358" s="869" t="s">
        <v>133</v>
      </c>
      <c r="AA358" s="869" t="s">
        <v>134</v>
      </c>
      <c r="AB358" s="926" t="s">
        <v>135</v>
      </c>
      <c r="AC358" s="903" t="s">
        <v>136</v>
      </c>
      <c r="AD358" s="903"/>
      <c r="AE358" s="904"/>
      <c r="AF358" s="905" t="s">
        <v>189</v>
      </c>
    </row>
    <row r="359" spans="1:32" ht="44.1" customHeight="1" thickTop="1" thickBot="1">
      <c r="A359" s="858"/>
      <c r="B359" s="859"/>
      <c r="C359" s="859"/>
      <c r="D359" s="859"/>
      <c r="E359" s="859"/>
      <c r="F359" s="859"/>
      <c r="G359" s="859"/>
      <c r="H359" s="860"/>
      <c r="I359" s="167" t="s">
        <v>190</v>
      </c>
      <c r="J359" s="168" t="s">
        <v>191</v>
      </c>
      <c r="K359" s="168" t="s">
        <v>192</v>
      </c>
      <c r="L359" s="168" t="s">
        <v>193</v>
      </c>
      <c r="M359" s="169" t="s">
        <v>190</v>
      </c>
      <c r="N359" s="168" t="s">
        <v>191</v>
      </c>
      <c r="O359" s="168" t="s">
        <v>192</v>
      </c>
      <c r="P359" s="428" t="s">
        <v>193</v>
      </c>
      <c r="Q359" s="868"/>
      <c r="R359" s="870"/>
      <c r="S359" s="870"/>
      <c r="T359" s="870"/>
      <c r="U359" s="870"/>
      <c r="V359" s="870"/>
      <c r="W359" s="929"/>
      <c r="X359" s="929"/>
      <c r="Y359" s="870"/>
      <c r="Z359" s="870"/>
      <c r="AA359" s="870"/>
      <c r="AB359" s="927"/>
      <c r="AC359" s="128" t="s">
        <v>31</v>
      </c>
      <c r="AD359" s="129" t="s">
        <v>138</v>
      </c>
      <c r="AE359" s="130" t="s">
        <v>194</v>
      </c>
      <c r="AF359" s="906"/>
    </row>
    <row r="360" spans="1:32" ht="32.1" customHeight="1" thickTop="1">
      <c r="A360" s="858"/>
      <c r="B360" s="859"/>
      <c r="C360" s="859"/>
      <c r="D360" s="859"/>
      <c r="E360" s="859"/>
      <c r="F360" s="859"/>
      <c r="G360" s="859"/>
      <c r="H360" s="860"/>
      <c r="I360" s="923"/>
      <c r="J360" s="871"/>
      <c r="K360" s="871"/>
      <c r="L360" s="871"/>
      <c r="M360" s="883">
        <f>لنډيز!J20</f>
        <v>0</v>
      </c>
      <c r="N360" s="883">
        <f>لنډيز!I20</f>
        <v>0</v>
      </c>
      <c r="O360" s="871"/>
      <c r="P360" s="889"/>
      <c r="Q360" s="892" t="str">
        <f>Q8</f>
        <v>هارونخېل</v>
      </c>
      <c r="R360" s="895">
        <f>R8</f>
        <v>1403</v>
      </c>
      <c r="S360" s="871" t="s">
        <v>213</v>
      </c>
      <c r="T360" s="466" t="str">
        <f>'نتايجو جدولونه'!AI251</f>
        <v xml:space="preserve"> ثبت </v>
      </c>
      <c r="U360" s="898">
        <f>'نتايجو جدولونه'!AJ251</f>
        <v>0</v>
      </c>
      <c r="V360" s="886">
        <f>'هر څه دلته وليکئ'!DI27</f>
        <v>0</v>
      </c>
      <c r="W360" s="886"/>
      <c r="X360" s="886"/>
      <c r="Y360" s="895"/>
      <c r="Z360" s="895"/>
      <c r="AA360" s="871"/>
      <c r="AB360" s="874">
        <f>'نتايجو جدولونه'!AK251</f>
        <v>0</v>
      </c>
      <c r="AC360" s="877">
        <f>'نتايجو جدولونه'!AL251</f>
        <v>0</v>
      </c>
      <c r="AD360" s="880">
        <f>'نتايجو جدولونه'!AN251</f>
        <v>0</v>
      </c>
      <c r="AE360" s="900">
        <f>'نتايجو جدولونه'!AR251</f>
        <v>0</v>
      </c>
      <c r="AF360" s="906"/>
    </row>
    <row r="361" spans="1:32" ht="32.1" customHeight="1">
      <c r="A361" s="858"/>
      <c r="B361" s="859"/>
      <c r="C361" s="859"/>
      <c r="D361" s="859"/>
      <c r="E361" s="859"/>
      <c r="F361" s="859"/>
      <c r="G361" s="859"/>
      <c r="H361" s="860"/>
      <c r="I361" s="924"/>
      <c r="J361" s="872"/>
      <c r="K361" s="872"/>
      <c r="L361" s="872"/>
      <c r="M361" s="884"/>
      <c r="N361" s="884"/>
      <c r="O361" s="872"/>
      <c r="P361" s="890"/>
      <c r="Q361" s="893"/>
      <c r="R361" s="896"/>
      <c r="S361" s="872"/>
      <c r="T361" s="467" t="str">
        <f>'نتايجو جدولونه'!AI252</f>
        <v xml:space="preserve">  پاڼه</v>
      </c>
      <c r="U361" s="898"/>
      <c r="V361" s="887"/>
      <c r="W361" s="887"/>
      <c r="X361" s="887"/>
      <c r="Y361" s="896"/>
      <c r="Z361" s="896"/>
      <c r="AA361" s="872"/>
      <c r="AB361" s="875"/>
      <c r="AC361" s="878"/>
      <c r="AD361" s="881"/>
      <c r="AE361" s="901"/>
      <c r="AF361" s="906"/>
    </row>
    <row r="362" spans="1:32" ht="32.1" customHeight="1" thickBot="1">
      <c r="A362" s="861"/>
      <c r="B362" s="862"/>
      <c r="C362" s="862"/>
      <c r="D362" s="862"/>
      <c r="E362" s="862"/>
      <c r="F362" s="862"/>
      <c r="G362" s="862"/>
      <c r="H362" s="863"/>
      <c r="I362" s="925"/>
      <c r="J362" s="873"/>
      <c r="K362" s="873"/>
      <c r="L362" s="873"/>
      <c r="M362" s="885"/>
      <c r="N362" s="885"/>
      <c r="O362" s="873"/>
      <c r="P362" s="891"/>
      <c r="Q362" s="894"/>
      <c r="R362" s="897"/>
      <c r="S362" s="873"/>
      <c r="T362" s="468" t="str">
        <f>'نتايجو جدولونه'!AI254</f>
        <v>جلد</v>
      </c>
      <c r="U362" s="899"/>
      <c r="V362" s="888"/>
      <c r="W362" s="888"/>
      <c r="X362" s="888"/>
      <c r="Y362" s="897"/>
      <c r="Z362" s="897"/>
      <c r="AA362" s="873"/>
      <c r="AB362" s="876"/>
      <c r="AC362" s="879"/>
      <c r="AD362" s="882"/>
      <c r="AE362" s="902"/>
      <c r="AF362" s="907"/>
    </row>
    <row r="363" spans="1:32" ht="3.75" customHeight="1" thickTop="1" thickBot="1">
      <c r="A363" s="170"/>
      <c r="B363" s="171"/>
      <c r="C363" s="171"/>
      <c r="D363" s="171"/>
      <c r="E363" s="171"/>
      <c r="F363" s="171"/>
      <c r="G363" s="171"/>
      <c r="H363" s="171"/>
      <c r="I363" s="171"/>
      <c r="J363" s="171"/>
      <c r="K363" s="171"/>
      <c r="L363" s="171"/>
      <c r="M363" s="171"/>
      <c r="N363" s="171"/>
      <c r="O363" s="171"/>
      <c r="P363" s="171"/>
      <c r="Q363" s="171"/>
      <c r="R363" s="171"/>
      <c r="S363" s="165"/>
      <c r="T363" s="165"/>
      <c r="U363" s="165"/>
      <c r="V363" s="171"/>
      <c r="W363" s="172"/>
      <c r="X363" s="172"/>
      <c r="Y363" s="171"/>
      <c r="Z363" s="171"/>
      <c r="AA363" s="171"/>
      <c r="AB363" s="171"/>
      <c r="AC363" s="131"/>
      <c r="AD363" s="131"/>
      <c r="AE363" s="133"/>
      <c r="AF363" s="908">
        <v>1</v>
      </c>
    </row>
    <row r="364" spans="1:32" ht="16.5" customHeight="1" thickTop="1" thickBot="1">
      <c r="A364" s="930" t="s">
        <v>8</v>
      </c>
      <c r="B364" s="931"/>
      <c r="C364" s="931"/>
      <c r="D364" s="931"/>
      <c r="E364" s="932"/>
      <c r="F364" s="933" t="s">
        <v>9</v>
      </c>
      <c r="G364" s="915" t="s">
        <v>195</v>
      </c>
      <c r="H364" s="915" t="s">
        <v>196</v>
      </c>
      <c r="I364" s="915" t="s">
        <v>146</v>
      </c>
      <c r="J364" s="915" t="s">
        <v>197</v>
      </c>
      <c r="K364" s="915" t="s">
        <v>11</v>
      </c>
      <c r="L364" s="917" t="s">
        <v>198</v>
      </c>
      <c r="M364" s="915" t="s">
        <v>199</v>
      </c>
      <c r="N364" s="915" t="s">
        <v>13</v>
      </c>
      <c r="O364" s="915" t="s">
        <v>200</v>
      </c>
      <c r="P364" s="915" t="s">
        <v>201</v>
      </c>
      <c r="Q364" s="915" t="s">
        <v>202</v>
      </c>
      <c r="R364" s="915" t="s">
        <v>203</v>
      </c>
      <c r="S364" s="915" t="s">
        <v>204</v>
      </c>
      <c r="T364" s="915" t="s">
        <v>205</v>
      </c>
      <c r="U364" s="915" t="s">
        <v>206</v>
      </c>
      <c r="V364" s="915" t="s">
        <v>207</v>
      </c>
      <c r="W364" s="913" t="s">
        <v>55</v>
      </c>
      <c r="X364" s="913" t="s">
        <v>54</v>
      </c>
      <c r="Y364" s="915" t="s">
        <v>53</v>
      </c>
      <c r="Z364" s="917" t="s">
        <v>208</v>
      </c>
      <c r="AA364" s="960" t="s">
        <v>107</v>
      </c>
      <c r="AB364" s="962" t="s">
        <v>209</v>
      </c>
      <c r="AC364" s="911" t="s">
        <v>136</v>
      </c>
      <c r="AD364" s="911"/>
      <c r="AE364" s="912"/>
      <c r="AF364" s="909"/>
    </row>
    <row r="365" spans="1:32" ht="49.5" customHeight="1" thickTop="1" thickBot="1">
      <c r="A365" s="173" t="s">
        <v>27</v>
      </c>
      <c r="B365" s="174" t="s">
        <v>28</v>
      </c>
      <c r="C365" s="174" t="s">
        <v>29</v>
      </c>
      <c r="D365" s="174" t="s">
        <v>30</v>
      </c>
      <c r="E365" s="175" t="s">
        <v>210</v>
      </c>
      <c r="F365" s="934"/>
      <c r="G365" s="916"/>
      <c r="H365" s="916"/>
      <c r="I365" s="916"/>
      <c r="J365" s="916"/>
      <c r="K365" s="916"/>
      <c r="L365" s="918"/>
      <c r="M365" s="916"/>
      <c r="N365" s="916"/>
      <c r="O365" s="916"/>
      <c r="P365" s="916"/>
      <c r="Q365" s="916"/>
      <c r="R365" s="916"/>
      <c r="S365" s="916"/>
      <c r="T365" s="916"/>
      <c r="U365" s="916"/>
      <c r="V365" s="916"/>
      <c r="W365" s="914"/>
      <c r="X365" s="914"/>
      <c r="Y365" s="916"/>
      <c r="Z365" s="918"/>
      <c r="AA365" s="961"/>
      <c r="AB365" s="963"/>
      <c r="AC365" s="134" t="s">
        <v>31</v>
      </c>
      <c r="AD365" s="135" t="s">
        <v>138</v>
      </c>
      <c r="AE365" s="136" t="s">
        <v>194</v>
      </c>
      <c r="AF365" s="909"/>
    </row>
    <row r="366" spans="1:32" ht="34.5" customHeight="1" thickBot="1">
      <c r="A366" s="469">
        <f>'نتايجو جدولونه'!C251</f>
        <v>0</v>
      </c>
      <c r="B366" s="470">
        <f>'نتايجو جدولونه'!D251</f>
        <v>0</v>
      </c>
      <c r="C366" s="470">
        <f>'نتايجو جدولونه'!E251</f>
        <v>0</v>
      </c>
      <c r="D366" s="470">
        <f>'نتايجو جدولونه'!F251</f>
        <v>0</v>
      </c>
      <c r="E366" s="470">
        <f>'نتايجو جدولونه'!G251</f>
        <v>0</v>
      </c>
      <c r="F366" s="472">
        <f>'نتايجو جدولونه'!H251</f>
        <v>0</v>
      </c>
      <c r="G366" s="473">
        <f>'نتايجو جدولونه'!I251</f>
        <v>0</v>
      </c>
      <c r="H366" s="943">
        <f>'هر څه دلته وليکئ'!AB27</f>
        <v>0</v>
      </c>
      <c r="I366" s="474">
        <f>SUM(J366:AA366)</f>
        <v>0</v>
      </c>
      <c r="J366" s="475">
        <f>'نتايجو جدولونه'!L251</f>
        <v>0</v>
      </c>
      <c r="K366" s="475">
        <f>'نتايجو جدولونه'!M251</f>
        <v>0</v>
      </c>
      <c r="L366" s="475">
        <f>'نتايجو جدولونه'!N251</f>
        <v>0</v>
      </c>
      <c r="M366" s="475">
        <f>'نتايجو جدولونه'!O251</f>
        <v>0</v>
      </c>
      <c r="N366" s="475">
        <f>'نتايجو جدولونه'!P251</f>
        <v>0</v>
      </c>
      <c r="O366" s="475">
        <f>'نتايجو جدولونه'!Q251</f>
        <v>0</v>
      </c>
      <c r="P366" s="475">
        <f>'نتايجو جدولونه'!R251</f>
        <v>0</v>
      </c>
      <c r="Q366" s="475">
        <f>'نتايجو جدولونه'!S251</f>
        <v>0</v>
      </c>
      <c r="R366" s="475">
        <f>'نتايجو جدولونه'!T251</f>
        <v>0</v>
      </c>
      <c r="S366" s="475">
        <f>'نتايجو جدولونه'!U251</f>
        <v>0</v>
      </c>
      <c r="T366" s="475">
        <f>'نتايجو جدولونه'!V251</f>
        <v>0</v>
      </c>
      <c r="U366" s="475">
        <f>'نتايجو جدولونه'!W251</f>
        <v>0</v>
      </c>
      <c r="V366" s="475">
        <f>'نتايجو جدولونه'!X251</f>
        <v>0</v>
      </c>
      <c r="W366" s="475">
        <f>'نتايجو جدولونه'!Y251</f>
        <v>0</v>
      </c>
      <c r="X366" s="475">
        <f>'نتايجو جدولونه'!Z251</f>
        <v>0</v>
      </c>
      <c r="Y366" s="475">
        <f>'نتايجو جدولونه'!AA251</f>
        <v>0</v>
      </c>
      <c r="Z366" s="475">
        <f>'نتايجو جدولونه'!AB251</f>
        <v>0</v>
      </c>
      <c r="AA366" s="498">
        <f>'نتايجو جدولونه'!AC251</f>
        <v>0</v>
      </c>
      <c r="AB366" s="477" t="s">
        <v>211</v>
      </c>
      <c r="AC366" s="946">
        <f>AC360</f>
        <v>0</v>
      </c>
      <c r="AD366" s="949">
        <f>AD360</f>
        <v>0</v>
      </c>
      <c r="AE366" s="952">
        <f>AE360</f>
        <v>0</v>
      </c>
      <c r="AF366" s="909"/>
    </row>
    <row r="367" spans="1:32" ht="34.5" customHeight="1" thickTop="1" thickBot="1">
      <c r="A367" s="478">
        <f>'نتايجو جدولونه'!C252</f>
        <v>0</v>
      </c>
      <c r="B367" s="479">
        <f>'نتايجو جدولونه'!D252</f>
        <v>0</v>
      </c>
      <c r="C367" s="479">
        <f>'نتايجو جدولونه'!E252</f>
        <v>0</v>
      </c>
      <c r="D367" s="479">
        <f>'نتايجو جدولونه'!F252</f>
        <v>0</v>
      </c>
      <c r="E367" s="479">
        <f>'نتايجو جدولونه'!G252</f>
        <v>0</v>
      </c>
      <c r="F367" s="481">
        <f>'نتايجو جدولونه'!H252</f>
        <v>0</v>
      </c>
      <c r="G367" s="482">
        <f>'نتايجو جدولونه'!I252</f>
        <v>0</v>
      </c>
      <c r="H367" s="944"/>
      <c r="I367" s="483">
        <f>SUM(J367:AA367)</f>
        <v>0</v>
      </c>
      <c r="J367" s="484">
        <f>'نتايجو جدولونه'!L252</f>
        <v>0</v>
      </c>
      <c r="K367" s="484">
        <f>'نتايجو جدولونه'!M252</f>
        <v>0</v>
      </c>
      <c r="L367" s="484">
        <f>'نتايجو جدولونه'!N252</f>
        <v>0</v>
      </c>
      <c r="M367" s="484">
        <f>'نتايجو جدولونه'!O252</f>
        <v>0</v>
      </c>
      <c r="N367" s="484">
        <f>'نتايجو جدولونه'!P252</f>
        <v>0</v>
      </c>
      <c r="O367" s="484">
        <f>'نتايجو جدولونه'!Q252</f>
        <v>0</v>
      </c>
      <c r="P367" s="484">
        <f>'نتايجو جدولونه'!R252</f>
        <v>0</v>
      </c>
      <c r="Q367" s="484">
        <f>'نتايجو جدولونه'!S252</f>
        <v>0</v>
      </c>
      <c r="R367" s="484">
        <f>'نتايجو جدولونه'!T252</f>
        <v>0</v>
      </c>
      <c r="S367" s="484">
        <f>'نتايجو جدولونه'!U252</f>
        <v>0</v>
      </c>
      <c r="T367" s="484">
        <f>'نتايجو جدولونه'!V252</f>
        <v>0</v>
      </c>
      <c r="U367" s="484">
        <f>'نتايجو جدولونه'!W252</f>
        <v>0</v>
      </c>
      <c r="V367" s="484">
        <f>'نتايجو جدولونه'!X252</f>
        <v>0</v>
      </c>
      <c r="W367" s="484">
        <f>'نتايجو جدولونه'!Y252</f>
        <v>0</v>
      </c>
      <c r="X367" s="484">
        <f>'نتايجو جدولونه'!Z252</f>
        <v>0</v>
      </c>
      <c r="Y367" s="484">
        <f>'نتايجو جدولونه'!AA252</f>
        <v>0</v>
      </c>
      <c r="Z367" s="484">
        <f>'نتايجو جدولونه'!AB252</f>
        <v>0</v>
      </c>
      <c r="AA367" s="499">
        <f>'نتايجو جدولونه'!AC252</f>
        <v>0</v>
      </c>
      <c r="AB367" s="486" t="s">
        <v>212</v>
      </c>
      <c r="AC367" s="947"/>
      <c r="AD367" s="950"/>
      <c r="AE367" s="952"/>
      <c r="AF367" s="909"/>
    </row>
    <row r="368" spans="1:32" ht="34.5" customHeight="1" thickTop="1" thickBot="1">
      <c r="A368" s="497">
        <f>'نتايجو جدولونه'!C255</f>
        <v>0</v>
      </c>
      <c r="B368" s="493">
        <f>'نتايجو جدولونه'!D255</f>
        <v>0</v>
      </c>
      <c r="C368" s="493">
        <f>'نتايجو جدولونه'!E255</f>
        <v>0</v>
      </c>
      <c r="D368" s="493">
        <f>'نتايجو جدولونه'!F255</f>
        <v>0</v>
      </c>
      <c r="E368" s="493">
        <f>'نتايجو جدولونه'!G255</f>
        <v>0</v>
      </c>
      <c r="F368" s="491">
        <f>'نتايجو جدولونه'!H254</f>
        <v>0</v>
      </c>
      <c r="G368" s="492">
        <f>'نتايجو جدولونه'!I254</f>
        <v>0</v>
      </c>
      <c r="H368" s="945"/>
      <c r="I368" s="493">
        <f>SUM(J368:AA368)</f>
        <v>0</v>
      </c>
      <c r="J368" s="500">
        <f>'نتايجو جدولونه'!L255</f>
        <v>0</v>
      </c>
      <c r="K368" s="500">
        <f>'نتايجو جدولونه'!M255</f>
        <v>0</v>
      </c>
      <c r="L368" s="500">
        <f>'نتايجو جدولونه'!N255</f>
        <v>0</v>
      </c>
      <c r="M368" s="500">
        <f>'نتايجو جدولونه'!O255</f>
        <v>0</v>
      </c>
      <c r="N368" s="500">
        <f>'نتايجو جدولونه'!P255</f>
        <v>0</v>
      </c>
      <c r="O368" s="500">
        <f>'نتايجو جدولونه'!Q255</f>
        <v>0</v>
      </c>
      <c r="P368" s="500">
        <f>'نتايجو جدولونه'!R255</f>
        <v>0</v>
      </c>
      <c r="Q368" s="500">
        <f>'نتايجو جدولونه'!S255</f>
        <v>0</v>
      </c>
      <c r="R368" s="500">
        <f>'نتايجو جدولونه'!T255</f>
        <v>0</v>
      </c>
      <c r="S368" s="500">
        <f>'نتايجو جدولونه'!U255</f>
        <v>0</v>
      </c>
      <c r="T368" s="500">
        <f>'نتايجو جدولونه'!V255</f>
        <v>0</v>
      </c>
      <c r="U368" s="500">
        <f>'نتايجو جدولونه'!W255</f>
        <v>0</v>
      </c>
      <c r="V368" s="500">
        <f>'نتايجو جدولونه'!X255</f>
        <v>0</v>
      </c>
      <c r="W368" s="500">
        <f>'نتايجو جدولونه'!Y255</f>
        <v>0</v>
      </c>
      <c r="X368" s="500">
        <f>'نتايجو جدولونه'!Z255</f>
        <v>0</v>
      </c>
      <c r="Y368" s="500">
        <f>'نتايجو جدولونه'!AA255</f>
        <v>0</v>
      </c>
      <c r="Z368" s="500">
        <f>'نتايجو جدولونه'!AB255</f>
        <v>0</v>
      </c>
      <c r="AA368" s="495">
        <f>'نتايجو جدولونه'!AC255</f>
        <v>0</v>
      </c>
      <c r="AB368" s="496" t="s">
        <v>213</v>
      </c>
      <c r="AC368" s="948"/>
      <c r="AD368" s="951"/>
      <c r="AE368" s="953"/>
      <c r="AF368" s="910"/>
    </row>
    <row r="369" spans="1:32">
      <c r="A369" s="176"/>
      <c r="B369" s="954" t="s">
        <v>222</v>
      </c>
      <c r="C369" s="954"/>
      <c r="D369" s="954"/>
      <c r="E369" s="954"/>
      <c r="F369" s="954"/>
      <c r="G369" s="954"/>
      <c r="H369" s="954"/>
      <c r="I369" s="954"/>
      <c r="J369" s="954"/>
      <c r="K369" s="954"/>
      <c r="L369" s="954"/>
      <c r="M369" s="954"/>
      <c r="N369" s="954"/>
      <c r="O369" s="954"/>
      <c r="P369" s="954"/>
      <c r="Q369" s="954"/>
      <c r="R369" s="955">
        <f>AE366</f>
        <v>0</v>
      </c>
      <c r="S369" s="955"/>
      <c r="T369" s="955"/>
      <c r="U369" s="956" t="str">
        <f>U17</f>
        <v>په پورته توګه د(هارونخېلو) ليسې  يو تن ، زده کوونکی محــترم   (</v>
      </c>
      <c r="V369" s="956"/>
      <c r="W369" s="956"/>
      <c r="X369" s="956"/>
      <c r="Y369" s="956"/>
      <c r="Z369" s="956"/>
      <c r="AA369" s="956"/>
      <c r="AB369" s="956"/>
      <c r="AC369" s="956"/>
      <c r="AD369" s="956"/>
      <c r="AE369" s="956"/>
      <c r="AF369" s="137"/>
    </row>
    <row r="370" spans="1:32">
      <c r="A370" s="176"/>
      <c r="B370" s="430"/>
      <c r="C370" s="430"/>
      <c r="D370" s="430"/>
      <c r="E370" s="430"/>
      <c r="F370" s="430"/>
      <c r="G370" s="430"/>
      <c r="H370" s="430"/>
      <c r="I370" s="430"/>
      <c r="J370" s="430"/>
      <c r="K370" s="430"/>
      <c r="L370" s="430"/>
      <c r="M370" s="430"/>
      <c r="N370" s="430"/>
      <c r="O370" s="430"/>
      <c r="P370" s="430"/>
      <c r="Q370" s="148"/>
      <c r="R370" s="148"/>
      <c r="S370" s="148"/>
      <c r="T370" s="148"/>
      <c r="U370" s="430"/>
      <c r="V370" s="430"/>
      <c r="W370" s="177"/>
      <c r="X370" s="177"/>
      <c r="Y370" s="430"/>
      <c r="Z370" s="430"/>
      <c r="AA370" s="430"/>
      <c r="AB370" s="430"/>
      <c r="AC370" s="431"/>
      <c r="AD370" s="431"/>
      <c r="AE370" s="431"/>
      <c r="AF370" s="138"/>
    </row>
    <row r="371" spans="1:32">
      <c r="A371" s="176"/>
      <c r="B371" s="430"/>
      <c r="C371" s="148"/>
      <c r="D371" s="148"/>
      <c r="E371" s="148"/>
      <c r="F371" s="938" t="s">
        <v>226</v>
      </c>
      <c r="G371" s="938"/>
      <c r="H371" s="938"/>
      <c r="I371" s="938"/>
      <c r="J371" s="938"/>
      <c r="K371" s="148"/>
      <c r="L371" s="938" t="s">
        <v>224</v>
      </c>
      <c r="M371" s="938"/>
      <c r="N371" s="938"/>
      <c r="O371" s="938"/>
      <c r="P371" s="938"/>
      <c r="Q371" s="938"/>
      <c r="R371" s="148"/>
      <c r="S371" s="938" t="s">
        <v>225</v>
      </c>
      <c r="T371" s="938"/>
      <c r="U371" s="938"/>
      <c r="V371" s="938"/>
      <c r="W371" s="938"/>
      <c r="X371" s="938"/>
      <c r="Y371" s="430"/>
      <c r="Z371" s="941" t="s">
        <v>226</v>
      </c>
      <c r="AA371" s="941"/>
      <c r="AB371" s="941"/>
      <c r="AC371" s="941"/>
      <c r="AD371" s="941"/>
      <c r="AE371" s="941"/>
      <c r="AF371" s="138"/>
    </row>
    <row r="372" spans="1:32">
      <c r="A372" s="176"/>
      <c r="B372" s="430"/>
      <c r="C372" s="430"/>
      <c r="D372" s="430"/>
      <c r="E372" s="430"/>
      <c r="F372" s="430"/>
      <c r="G372" s="430"/>
      <c r="H372" s="430"/>
      <c r="I372" s="430"/>
      <c r="J372" s="430"/>
      <c r="K372" s="430"/>
      <c r="L372" s="430"/>
      <c r="M372" s="430"/>
      <c r="N372" s="430"/>
      <c r="O372" s="430"/>
      <c r="P372" s="430"/>
      <c r="Q372" s="430"/>
      <c r="R372" s="430"/>
      <c r="S372" s="148"/>
      <c r="T372" s="148"/>
      <c r="U372" s="148"/>
      <c r="V372" s="148"/>
      <c r="W372" s="148"/>
      <c r="X372" s="148"/>
      <c r="Y372" s="430"/>
      <c r="Z372" s="430"/>
      <c r="AA372" s="430"/>
      <c r="AB372" s="430"/>
      <c r="AC372" s="431"/>
      <c r="AD372" s="431"/>
      <c r="AE372" s="431"/>
      <c r="AF372" s="138"/>
    </row>
    <row r="373" spans="1:32">
      <c r="A373" s="176"/>
      <c r="B373" s="430"/>
      <c r="C373" s="148"/>
      <c r="D373" s="148"/>
      <c r="E373" s="148"/>
      <c r="F373" s="940" t="s">
        <v>151</v>
      </c>
      <c r="G373" s="940"/>
      <c r="H373" s="940"/>
      <c r="I373" s="940"/>
      <c r="J373" s="940"/>
      <c r="K373" s="148"/>
      <c r="L373" s="939" t="str">
        <f>L21</f>
        <v>دتریزیو او علیشیرو ولسوالۍ دپوهنې آمر:</v>
      </c>
      <c r="M373" s="939"/>
      <c r="N373" s="939"/>
      <c r="O373" s="939"/>
      <c r="P373" s="939"/>
      <c r="Q373" s="939"/>
      <c r="R373" s="148"/>
      <c r="S373" s="937" t="s">
        <v>215</v>
      </c>
      <c r="T373" s="937"/>
      <c r="U373" s="937"/>
      <c r="V373" s="937"/>
      <c r="W373" s="937"/>
      <c r="X373" s="937"/>
      <c r="Y373" s="429"/>
      <c r="Z373" s="942" t="s">
        <v>216</v>
      </c>
      <c r="AA373" s="942"/>
      <c r="AB373" s="942"/>
      <c r="AC373" s="942"/>
      <c r="AD373" s="942"/>
      <c r="AE373" s="942"/>
      <c r="AF373" s="138"/>
    </row>
    <row r="374" spans="1:32" ht="17.25" thickBot="1">
      <c r="A374" s="935" t="s">
        <v>142</v>
      </c>
      <c r="B374" s="936"/>
      <c r="C374" s="936"/>
      <c r="D374" s="936"/>
      <c r="E374" s="936"/>
      <c r="F374" s="936"/>
      <c r="G374" s="936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9"/>
      <c r="X374" s="179"/>
      <c r="Y374" s="178"/>
      <c r="Z374" s="178"/>
      <c r="AA374" s="178"/>
      <c r="AB374" s="178"/>
      <c r="AC374" s="139"/>
      <c r="AD374" s="139"/>
      <c r="AE374" s="139"/>
      <c r="AF374" s="140"/>
    </row>
    <row r="375" spans="1:32" ht="27" customHeight="1">
      <c r="A375" s="158"/>
      <c r="B375" s="159"/>
      <c r="C375" s="159"/>
      <c r="D375" s="159"/>
      <c r="E375" s="159"/>
      <c r="F375" s="159"/>
      <c r="G375" s="159"/>
      <c r="H375" s="160"/>
      <c r="I375" s="160"/>
      <c r="J375" s="160"/>
      <c r="K375" s="160"/>
      <c r="L37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375" s="849"/>
      <c r="N375" s="849"/>
      <c r="O375" s="849"/>
      <c r="P375" s="849"/>
      <c r="Q375" s="849"/>
      <c r="R375" s="849"/>
      <c r="S375" s="849"/>
      <c r="T375" s="849"/>
      <c r="U375" s="849"/>
      <c r="V375" s="849"/>
      <c r="W375" s="849"/>
      <c r="X375" s="849"/>
      <c r="Y375" s="160"/>
      <c r="Z375" s="159"/>
      <c r="AA375" s="159"/>
      <c r="AB375" s="159"/>
      <c r="AC375" s="145"/>
      <c r="AD375" s="145"/>
      <c r="AE375" s="145"/>
      <c r="AF375" s="146"/>
    </row>
    <row r="376" spans="1:32" ht="27" customHeight="1">
      <c r="A376" s="161"/>
      <c r="B376" s="162"/>
      <c r="C376" s="162"/>
      <c r="D376" s="162"/>
      <c r="E376" s="162"/>
      <c r="F376" s="162"/>
      <c r="G376" s="162"/>
      <c r="H376" s="163"/>
      <c r="I376" s="163"/>
      <c r="J376" s="163"/>
      <c r="K376" s="163"/>
      <c r="L376" s="850"/>
      <c r="M376" s="850"/>
      <c r="N376" s="850"/>
      <c r="O376" s="850"/>
      <c r="P376" s="850"/>
      <c r="Q376" s="850"/>
      <c r="R376" s="850"/>
      <c r="S376" s="850"/>
      <c r="T376" s="850"/>
      <c r="U376" s="850"/>
      <c r="V376" s="850"/>
      <c r="W376" s="850"/>
      <c r="X376" s="850"/>
      <c r="Y376" s="163"/>
      <c r="Z376" s="162"/>
      <c r="AA376" s="162"/>
      <c r="AB376" s="162"/>
      <c r="AC376" s="17"/>
      <c r="AD376" s="17"/>
      <c r="AE376" s="17"/>
      <c r="AF376" s="144"/>
    </row>
    <row r="377" spans="1:32" ht="27" customHeight="1">
      <c r="A377" s="161"/>
      <c r="B377" s="162"/>
      <c r="C377" s="162"/>
      <c r="D377" s="162"/>
      <c r="E377" s="162"/>
      <c r="F377" s="162"/>
      <c r="G377" s="162"/>
      <c r="H377" s="163"/>
      <c r="I377" s="163"/>
      <c r="J377" s="163"/>
      <c r="K377" s="163"/>
      <c r="L377" s="850"/>
      <c r="M377" s="850"/>
      <c r="N377" s="850"/>
      <c r="O377" s="850"/>
      <c r="P377" s="850"/>
      <c r="Q377" s="850"/>
      <c r="R377" s="850"/>
      <c r="S377" s="850"/>
      <c r="T377" s="850"/>
      <c r="U377" s="850"/>
      <c r="V377" s="850"/>
      <c r="W377" s="850"/>
      <c r="X377" s="850"/>
      <c r="Y377" s="163"/>
      <c r="Z377" s="162"/>
      <c r="AA377" s="162"/>
      <c r="AB377" s="162"/>
      <c r="AC377" s="17"/>
      <c r="AD377" s="17"/>
      <c r="AE377" s="17"/>
      <c r="AF377" s="144"/>
    </row>
    <row r="378" spans="1:32" ht="27" customHeight="1" thickBot="1">
      <c r="A378" s="164"/>
      <c r="B378" s="165"/>
      <c r="C378" s="165"/>
      <c r="D378" s="165"/>
      <c r="E378" s="165"/>
      <c r="F378" s="165"/>
      <c r="G378" s="165"/>
      <c r="H378" s="166"/>
      <c r="I378" s="166"/>
      <c r="J378" s="166"/>
      <c r="K378" s="166"/>
      <c r="L378" s="851"/>
      <c r="M378" s="851"/>
      <c r="N378" s="851"/>
      <c r="O378" s="851"/>
      <c r="P378" s="851"/>
      <c r="Q378" s="851"/>
      <c r="R378" s="851"/>
      <c r="S378" s="851"/>
      <c r="T378" s="851"/>
      <c r="U378" s="851"/>
      <c r="V378" s="851"/>
      <c r="W378" s="851"/>
      <c r="X378" s="851"/>
      <c r="Y378" s="166"/>
      <c r="Z378" s="165"/>
      <c r="AA378" s="165"/>
      <c r="AB378" s="165"/>
      <c r="AC378" s="132"/>
      <c r="AD378" s="132"/>
      <c r="AE378" s="132"/>
      <c r="AF378" s="143">
        <v>18</v>
      </c>
    </row>
    <row r="379" spans="1:32" ht="19.5" thickTop="1" thickBot="1">
      <c r="A37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379" s="958"/>
      <c r="C379" s="958"/>
      <c r="D379" s="958"/>
      <c r="E379" s="958"/>
      <c r="F379" s="958"/>
      <c r="G379" s="958"/>
      <c r="H379" s="958"/>
      <c r="I379" s="958"/>
      <c r="J379" s="958"/>
      <c r="K379" s="958"/>
      <c r="L379" s="958"/>
      <c r="M379" s="958"/>
      <c r="N379" s="958"/>
      <c r="O379" s="958"/>
      <c r="P379" s="958"/>
      <c r="Q379" s="958"/>
      <c r="R379" s="958"/>
      <c r="S379" s="958"/>
      <c r="T379" s="958"/>
      <c r="U379" s="958"/>
      <c r="V379" s="958"/>
      <c r="W379" s="958"/>
      <c r="X379" s="958"/>
      <c r="Y379" s="958"/>
      <c r="Z379" s="958"/>
      <c r="AA379" s="958"/>
      <c r="AB379" s="958"/>
      <c r="AC379" s="958"/>
      <c r="AD379" s="958"/>
      <c r="AE379" s="958"/>
      <c r="AF379" s="959"/>
    </row>
    <row r="380" spans="1:32" ht="18" thickTop="1" thickBot="1">
      <c r="A380" s="855" t="s">
        <v>188</v>
      </c>
      <c r="B380" s="856"/>
      <c r="C380" s="856"/>
      <c r="D380" s="856"/>
      <c r="E380" s="856"/>
      <c r="F380" s="856"/>
      <c r="G380" s="856"/>
      <c r="H380" s="857"/>
      <c r="I380" s="864" t="s">
        <v>122</v>
      </c>
      <c r="J380" s="864"/>
      <c r="K380" s="864"/>
      <c r="L380" s="865"/>
      <c r="M380" s="864" t="s">
        <v>123</v>
      </c>
      <c r="N380" s="864"/>
      <c r="O380" s="864"/>
      <c r="P380" s="866"/>
      <c r="Q380" s="867" t="s">
        <v>124</v>
      </c>
      <c r="R380" s="869" t="s">
        <v>125</v>
      </c>
      <c r="S380" s="869" t="s">
        <v>126</v>
      </c>
      <c r="T380" s="869" t="s">
        <v>127</v>
      </c>
      <c r="U380" s="869" t="s">
        <v>128</v>
      </c>
      <c r="V380" s="869" t="s">
        <v>129</v>
      </c>
      <c r="W380" s="928" t="s">
        <v>130</v>
      </c>
      <c r="X380" s="928" t="s">
        <v>131</v>
      </c>
      <c r="Y380" s="869" t="s">
        <v>132</v>
      </c>
      <c r="Z380" s="869" t="s">
        <v>133</v>
      </c>
      <c r="AA380" s="869" t="s">
        <v>134</v>
      </c>
      <c r="AB380" s="926" t="s">
        <v>135</v>
      </c>
      <c r="AC380" s="903" t="s">
        <v>136</v>
      </c>
      <c r="AD380" s="903"/>
      <c r="AE380" s="904"/>
      <c r="AF380" s="905" t="s">
        <v>189</v>
      </c>
    </row>
    <row r="381" spans="1:32" ht="44.1" customHeight="1" thickTop="1" thickBot="1">
      <c r="A381" s="858"/>
      <c r="B381" s="859"/>
      <c r="C381" s="859"/>
      <c r="D381" s="859"/>
      <c r="E381" s="859"/>
      <c r="F381" s="859"/>
      <c r="G381" s="859"/>
      <c r="H381" s="860"/>
      <c r="I381" s="167" t="s">
        <v>190</v>
      </c>
      <c r="J381" s="168" t="s">
        <v>191</v>
      </c>
      <c r="K381" s="168" t="s">
        <v>192</v>
      </c>
      <c r="L381" s="168" t="s">
        <v>193</v>
      </c>
      <c r="M381" s="169" t="s">
        <v>190</v>
      </c>
      <c r="N381" s="168" t="s">
        <v>191</v>
      </c>
      <c r="O381" s="168" t="s">
        <v>192</v>
      </c>
      <c r="P381" s="428" t="s">
        <v>193</v>
      </c>
      <c r="Q381" s="868"/>
      <c r="R381" s="870"/>
      <c r="S381" s="870"/>
      <c r="T381" s="870"/>
      <c r="U381" s="870"/>
      <c r="V381" s="870"/>
      <c r="W381" s="929"/>
      <c r="X381" s="929"/>
      <c r="Y381" s="870"/>
      <c r="Z381" s="870"/>
      <c r="AA381" s="870"/>
      <c r="AB381" s="927"/>
      <c r="AC381" s="128" t="s">
        <v>31</v>
      </c>
      <c r="AD381" s="129" t="s">
        <v>138</v>
      </c>
      <c r="AE381" s="130" t="s">
        <v>194</v>
      </c>
      <c r="AF381" s="906"/>
    </row>
    <row r="382" spans="1:32" ht="32.1" customHeight="1" thickTop="1">
      <c r="A382" s="858"/>
      <c r="B382" s="859"/>
      <c r="C382" s="859"/>
      <c r="D382" s="859"/>
      <c r="E382" s="859"/>
      <c r="F382" s="859"/>
      <c r="G382" s="859"/>
      <c r="H382" s="860"/>
      <c r="I382" s="923"/>
      <c r="J382" s="871"/>
      <c r="K382" s="871"/>
      <c r="L382" s="871"/>
      <c r="M382" s="883">
        <f>لنډيز!J21</f>
        <v>0</v>
      </c>
      <c r="N382" s="883">
        <f>لنډيز!I21</f>
        <v>0</v>
      </c>
      <c r="O382" s="871"/>
      <c r="P382" s="889"/>
      <c r="Q382" s="892" t="str">
        <f>Q8</f>
        <v>هارونخېل</v>
      </c>
      <c r="R382" s="895">
        <f>R8</f>
        <v>1403</v>
      </c>
      <c r="S382" s="871" t="s">
        <v>213</v>
      </c>
      <c r="T382" s="466" t="str">
        <f>'نتايجو جدولونه'!AI260</f>
        <v xml:space="preserve"> ثبت </v>
      </c>
      <c r="U382" s="898">
        <f>'نتايجو جدولونه'!AJ260</f>
        <v>0</v>
      </c>
      <c r="V382" s="886">
        <f>'هر څه دلته وليکئ'!DI28</f>
        <v>0</v>
      </c>
      <c r="W382" s="886"/>
      <c r="X382" s="886"/>
      <c r="Y382" s="895"/>
      <c r="Z382" s="895"/>
      <c r="AA382" s="871"/>
      <c r="AB382" s="874">
        <f>'نتايجو جدولونه'!AK260</f>
        <v>0</v>
      </c>
      <c r="AC382" s="877">
        <f>'نتايجو جدولونه'!AL260</f>
        <v>0</v>
      </c>
      <c r="AD382" s="880">
        <f>'نتايجو جدولونه'!AN260</f>
        <v>0</v>
      </c>
      <c r="AE382" s="900">
        <f>'نتايجو جدولونه'!AR260</f>
        <v>0</v>
      </c>
      <c r="AF382" s="906"/>
    </row>
    <row r="383" spans="1:32" ht="32.1" customHeight="1">
      <c r="A383" s="858"/>
      <c r="B383" s="859"/>
      <c r="C383" s="859"/>
      <c r="D383" s="859"/>
      <c r="E383" s="859"/>
      <c r="F383" s="859"/>
      <c r="G383" s="859"/>
      <c r="H383" s="860"/>
      <c r="I383" s="924"/>
      <c r="J383" s="872"/>
      <c r="K383" s="872"/>
      <c r="L383" s="872"/>
      <c r="M383" s="884"/>
      <c r="N383" s="884"/>
      <c r="O383" s="872"/>
      <c r="P383" s="890"/>
      <c r="Q383" s="893"/>
      <c r="R383" s="896"/>
      <c r="S383" s="872"/>
      <c r="T383" s="467" t="str">
        <f>'نتايجو جدولونه'!AI261</f>
        <v xml:space="preserve">  پاڼه</v>
      </c>
      <c r="U383" s="898"/>
      <c r="V383" s="887"/>
      <c r="W383" s="887"/>
      <c r="X383" s="887"/>
      <c r="Y383" s="896"/>
      <c r="Z383" s="896"/>
      <c r="AA383" s="872"/>
      <c r="AB383" s="875"/>
      <c r="AC383" s="878"/>
      <c r="AD383" s="881"/>
      <c r="AE383" s="901"/>
      <c r="AF383" s="906"/>
    </row>
    <row r="384" spans="1:32" ht="32.1" customHeight="1" thickBot="1">
      <c r="A384" s="861"/>
      <c r="B384" s="862"/>
      <c r="C384" s="862"/>
      <c r="D384" s="862"/>
      <c r="E384" s="862"/>
      <c r="F384" s="862"/>
      <c r="G384" s="862"/>
      <c r="H384" s="863"/>
      <c r="I384" s="925"/>
      <c r="J384" s="873"/>
      <c r="K384" s="873"/>
      <c r="L384" s="873"/>
      <c r="M384" s="885"/>
      <c r="N384" s="885"/>
      <c r="O384" s="873"/>
      <c r="P384" s="891"/>
      <c r="Q384" s="894"/>
      <c r="R384" s="897"/>
      <c r="S384" s="873"/>
      <c r="T384" s="468" t="str">
        <f>'نتايجو جدولونه'!AI263</f>
        <v>جلد</v>
      </c>
      <c r="U384" s="899"/>
      <c r="V384" s="888"/>
      <c r="W384" s="888"/>
      <c r="X384" s="888"/>
      <c r="Y384" s="897"/>
      <c r="Z384" s="897"/>
      <c r="AA384" s="873"/>
      <c r="AB384" s="876"/>
      <c r="AC384" s="879"/>
      <c r="AD384" s="882"/>
      <c r="AE384" s="902"/>
      <c r="AF384" s="907"/>
    </row>
    <row r="385" spans="1:32" ht="5.25" customHeight="1" thickTop="1" thickBot="1">
      <c r="A385" s="170"/>
      <c r="B385" s="171"/>
      <c r="C385" s="171"/>
      <c r="D385" s="171"/>
      <c r="E385" s="171"/>
      <c r="F385" s="171"/>
      <c r="G385" s="171"/>
      <c r="H385" s="171"/>
      <c r="I385" s="171"/>
      <c r="J385" s="171"/>
      <c r="K385" s="171"/>
      <c r="L385" s="171"/>
      <c r="M385" s="171"/>
      <c r="N385" s="171"/>
      <c r="O385" s="171"/>
      <c r="P385" s="171"/>
      <c r="Q385" s="171"/>
      <c r="R385" s="171"/>
      <c r="S385" s="165"/>
      <c r="T385" s="165"/>
      <c r="U385" s="165"/>
      <c r="V385" s="171"/>
      <c r="W385" s="172"/>
      <c r="X385" s="172"/>
      <c r="Y385" s="171"/>
      <c r="Z385" s="171"/>
      <c r="AA385" s="171"/>
      <c r="AB385" s="171"/>
      <c r="AC385" s="131"/>
      <c r="AD385" s="131"/>
      <c r="AE385" s="133"/>
      <c r="AF385" s="908">
        <v>1</v>
      </c>
    </row>
    <row r="386" spans="1:32" ht="18" thickTop="1" thickBot="1">
      <c r="A386" s="930" t="s">
        <v>8</v>
      </c>
      <c r="B386" s="931"/>
      <c r="C386" s="931"/>
      <c r="D386" s="931"/>
      <c r="E386" s="932"/>
      <c r="F386" s="933" t="s">
        <v>9</v>
      </c>
      <c r="G386" s="915" t="s">
        <v>195</v>
      </c>
      <c r="H386" s="915" t="s">
        <v>196</v>
      </c>
      <c r="I386" s="915" t="s">
        <v>146</v>
      </c>
      <c r="J386" s="915" t="s">
        <v>197</v>
      </c>
      <c r="K386" s="915" t="s">
        <v>11</v>
      </c>
      <c r="L386" s="917" t="s">
        <v>198</v>
      </c>
      <c r="M386" s="915" t="s">
        <v>199</v>
      </c>
      <c r="N386" s="915" t="s">
        <v>13</v>
      </c>
      <c r="O386" s="915" t="s">
        <v>200</v>
      </c>
      <c r="P386" s="915" t="s">
        <v>201</v>
      </c>
      <c r="Q386" s="915" t="s">
        <v>202</v>
      </c>
      <c r="R386" s="915" t="s">
        <v>203</v>
      </c>
      <c r="S386" s="915" t="s">
        <v>204</v>
      </c>
      <c r="T386" s="915" t="s">
        <v>205</v>
      </c>
      <c r="U386" s="915" t="s">
        <v>206</v>
      </c>
      <c r="V386" s="915" t="s">
        <v>207</v>
      </c>
      <c r="W386" s="913" t="s">
        <v>55</v>
      </c>
      <c r="X386" s="913" t="s">
        <v>54</v>
      </c>
      <c r="Y386" s="915" t="s">
        <v>53</v>
      </c>
      <c r="Z386" s="917" t="s">
        <v>208</v>
      </c>
      <c r="AA386" s="960" t="s">
        <v>107</v>
      </c>
      <c r="AB386" s="962" t="s">
        <v>209</v>
      </c>
      <c r="AC386" s="911" t="s">
        <v>136</v>
      </c>
      <c r="AD386" s="911"/>
      <c r="AE386" s="912"/>
      <c r="AF386" s="909"/>
    </row>
    <row r="387" spans="1:32" ht="49.5" customHeight="1" thickTop="1" thickBot="1">
      <c r="A387" s="173" t="s">
        <v>27</v>
      </c>
      <c r="B387" s="174" t="s">
        <v>28</v>
      </c>
      <c r="C387" s="174" t="s">
        <v>29</v>
      </c>
      <c r="D387" s="174" t="s">
        <v>30</v>
      </c>
      <c r="E387" s="175" t="s">
        <v>210</v>
      </c>
      <c r="F387" s="934"/>
      <c r="G387" s="916"/>
      <c r="H387" s="916"/>
      <c r="I387" s="916"/>
      <c r="J387" s="916"/>
      <c r="K387" s="916"/>
      <c r="L387" s="918"/>
      <c r="M387" s="916"/>
      <c r="N387" s="916"/>
      <c r="O387" s="916"/>
      <c r="P387" s="916"/>
      <c r="Q387" s="916"/>
      <c r="R387" s="916"/>
      <c r="S387" s="916"/>
      <c r="T387" s="916"/>
      <c r="U387" s="916"/>
      <c r="V387" s="916"/>
      <c r="W387" s="914"/>
      <c r="X387" s="914"/>
      <c r="Y387" s="916"/>
      <c r="Z387" s="918"/>
      <c r="AA387" s="961"/>
      <c r="AB387" s="963"/>
      <c r="AC387" s="134" t="s">
        <v>31</v>
      </c>
      <c r="AD387" s="135" t="s">
        <v>138</v>
      </c>
      <c r="AE387" s="136" t="s">
        <v>194</v>
      </c>
      <c r="AF387" s="909"/>
    </row>
    <row r="388" spans="1:32" ht="34.5" customHeight="1" thickBot="1">
      <c r="A388" s="469">
        <f>'نتايجو جدولونه'!C260</f>
        <v>0</v>
      </c>
      <c r="B388" s="470">
        <f>'نتايجو جدولونه'!D260</f>
        <v>0</v>
      </c>
      <c r="C388" s="470">
        <f>'نتايجو جدولونه'!E260</f>
        <v>0</v>
      </c>
      <c r="D388" s="470">
        <f>'نتايجو جدولونه'!F260</f>
        <v>0</v>
      </c>
      <c r="E388" s="470">
        <f>'نتايجو جدولونه'!G260</f>
        <v>0</v>
      </c>
      <c r="F388" s="472">
        <f>'نتايجو جدولونه'!H260</f>
        <v>0</v>
      </c>
      <c r="G388" s="473">
        <f>'نتايجو جدولونه'!I260</f>
        <v>0</v>
      </c>
      <c r="H388" s="943">
        <f>'هر څه دلته وليکئ'!AB28</f>
        <v>0</v>
      </c>
      <c r="I388" s="474">
        <f>SUM(J388:AA388)</f>
        <v>0</v>
      </c>
      <c r="J388" s="475">
        <f>'نتايجو جدولونه'!L260</f>
        <v>0</v>
      </c>
      <c r="K388" s="475">
        <f>'نتايجو جدولونه'!M260</f>
        <v>0</v>
      </c>
      <c r="L388" s="475">
        <f>'نتايجو جدولونه'!N260</f>
        <v>0</v>
      </c>
      <c r="M388" s="475">
        <f>'نتايجو جدولونه'!O260</f>
        <v>0</v>
      </c>
      <c r="N388" s="475">
        <f>'نتايجو جدولونه'!P260</f>
        <v>0</v>
      </c>
      <c r="O388" s="475">
        <f>'نتايجو جدولونه'!Q260</f>
        <v>0</v>
      </c>
      <c r="P388" s="475">
        <f>'نتايجو جدولونه'!R260</f>
        <v>0</v>
      </c>
      <c r="Q388" s="475">
        <f>'نتايجو جدولونه'!S260</f>
        <v>0</v>
      </c>
      <c r="R388" s="475">
        <f>'نتايجو جدولونه'!T260</f>
        <v>0</v>
      </c>
      <c r="S388" s="475">
        <f>'نتايجو جدولونه'!U260</f>
        <v>0</v>
      </c>
      <c r="T388" s="475">
        <f>'نتايجو جدولونه'!V260</f>
        <v>0</v>
      </c>
      <c r="U388" s="475">
        <f>'نتايجو جدولونه'!W260</f>
        <v>0</v>
      </c>
      <c r="V388" s="475">
        <f>'نتايجو جدولونه'!X260</f>
        <v>0</v>
      </c>
      <c r="W388" s="475">
        <f>'نتايجو جدولونه'!Y260</f>
        <v>0</v>
      </c>
      <c r="X388" s="475">
        <f>'نتايجو جدولونه'!Z260</f>
        <v>0</v>
      </c>
      <c r="Y388" s="475">
        <f>'نتايجو جدولونه'!AA260</f>
        <v>0</v>
      </c>
      <c r="Z388" s="475">
        <f>'نتايجو جدولونه'!AB260</f>
        <v>0</v>
      </c>
      <c r="AA388" s="498">
        <f>'نتايجو جدولونه'!AC260</f>
        <v>0</v>
      </c>
      <c r="AB388" s="477" t="s">
        <v>211</v>
      </c>
      <c r="AC388" s="946">
        <f>AC382</f>
        <v>0</v>
      </c>
      <c r="AD388" s="949">
        <f>AD382</f>
        <v>0</v>
      </c>
      <c r="AE388" s="952">
        <f>AE382</f>
        <v>0</v>
      </c>
      <c r="AF388" s="909"/>
    </row>
    <row r="389" spans="1:32" ht="34.5" customHeight="1" thickTop="1" thickBot="1">
      <c r="A389" s="478">
        <f>'نتايجو جدولونه'!C261</f>
        <v>0</v>
      </c>
      <c r="B389" s="479">
        <f>'نتايجو جدولونه'!D261</f>
        <v>0</v>
      </c>
      <c r="C389" s="479">
        <f>'نتايجو جدولونه'!E261</f>
        <v>0</v>
      </c>
      <c r="D389" s="479">
        <f>'نتايجو جدولونه'!F261</f>
        <v>0</v>
      </c>
      <c r="E389" s="479">
        <f>'نتايجو جدولونه'!G261</f>
        <v>0</v>
      </c>
      <c r="F389" s="481">
        <f>'نتايجو جدولونه'!H261</f>
        <v>0</v>
      </c>
      <c r="G389" s="482">
        <f>'نتايجو جدولونه'!I261</f>
        <v>0</v>
      </c>
      <c r="H389" s="944"/>
      <c r="I389" s="483">
        <f>SUM(J389:AA389)</f>
        <v>0</v>
      </c>
      <c r="J389" s="484">
        <f>'نتايجو جدولونه'!L261</f>
        <v>0</v>
      </c>
      <c r="K389" s="484">
        <f>'نتايجو جدولونه'!M261</f>
        <v>0</v>
      </c>
      <c r="L389" s="484">
        <f>'نتايجو جدولونه'!N261</f>
        <v>0</v>
      </c>
      <c r="M389" s="484">
        <f>'نتايجو جدولونه'!O261</f>
        <v>0</v>
      </c>
      <c r="N389" s="484">
        <f>'نتايجو جدولونه'!P261</f>
        <v>0</v>
      </c>
      <c r="O389" s="484">
        <f>'نتايجو جدولونه'!Q261</f>
        <v>0</v>
      </c>
      <c r="P389" s="484">
        <f>'نتايجو جدولونه'!R261</f>
        <v>0</v>
      </c>
      <c r="Q389" s="484">
        <f>'نتايجو جدولونه'!S261</f>
        <v>0</v>
      </c>
      <c r="R389" s="484">
        <f>'نتايجو جدولونه'!T261</f>
        <v>0</v>
      </c>
      <c r="S389" s="484">
        <f>'نتايجو جدولونه'!U261</f>
        <v>0</v>
      </c>
      <c r="T389" s="484">
        <f>'نتايجو جدولونه'!V261</f>
        <v>0</v>
      </c>
      <c r="U389" s="484">
        <f>'نتايجو جدولونه'!W261</f>
        <v>0</v>
      </c>
      <c r="V389" s="484">
        <f>'نتايجو جدولونه'!X261</f>
        <v>0</v>
      </c>
      <c r="W389" s="484">
        <f>'نتايجو جدولونه'!Y261</f>
        <v>0</v>
      </c>
      <c r="X389" s="484">
        <f>'نتايجو جدولونه'!Z261</f>
        <v>0</v>
      </c>
      <c r="Y389" s="484">
        <f>'نتايجو جدولونه'!AA261</f>
        <v>0</v>
      </c>
      <c r="Z389" s="484">
        <f>'نتايجو جدولونه'!AB261</f>
        <v>0</v>
      </c>
      <c r="AA389" s="499">
        <f>'نتايجو جدولونه'!AC261</f>
        <v>0</v>
      </c>
      <c r="AB389" s="486" t="s">
        <v>212</v>
      </c>
      <c r="AC389" s="947"/>
      <c r="AD389" s="950"/>
      <c r="AE389" s="952"/>
      <c r="AF389" s="909"/>
    </row>
    <row r="390" spans="1:32" ht="34.5" customHeight="1" thickTop="1" thickBot="1">
      <c r="A390" s="497">
        <f>'نتايجو جدولونه'!C264</f>
        <v>0</v>
      </c>
      <c r="B390" s="493">
        <f>'نتايجو جدولونه'!D264</f>
        <v>0</v>
      </c>
      <c r="C390" s="493">
        <f>'نتايجو جدولونه'!E264</f>
        <v>0</v>
      </c>
      <c r="D390" s="493">
        <f>'نتايجو جدولونه'!F264</f>
        <v>0</v>
      </c>
      <c r="E390" s="493">
        <f>'نتايجو جدولونه'!G264</f>
        <v>0</v>
      </c>
      <c r="F390" s="491">
        <f>'نتايجو جدولونه'!H263</f>
        <v>0</v>
      </c>
      <c r="G390" s="492">
        <f>'نتايجو جدولونه'!I263</f>
        <v>0</v>
      </c>
      <c r="H390" s="945"/>
      <c r="I390" s="493">
        <f>SUM(J390:AA390)</f>
        <v>0</v>
      </c>
      <c r="J390" s="500">
        <f>'نتايجو جدولونه'!L264</f>
        <v>0</v>
      </c>
      <c r="K390" s="500">
        <f>'نتايجو جدولونه'!M264</f>
        <v>0</v>
      </c>
      <c r="L390" s="500">
        <f>'نتايجو جدولونه'!N264</f>
        <v>0</v>
      </c>
      <c r="M390" s="500">
        <f>'نتايجو جدولونه'!O264</f>
        <v>0</v>
      </c>
      <c r="N390" s="500">
        <f>'نتايجو جدولونه'!P264</f>
        <v>0</v>
      </c>
      <c r="O390" s="500">
        <f>'نتايجو جدولونه'!Q264</f>
        <v>0</v>
      </c>
      <c r="P390" s="500">
        <f>'نتايجو جدولونه'!R264</f>
        <v>0</v>
      </c>
      <c r="Q390" s="500">
        <f>'نتايجو جدولونه'!S264</f>
        <v>0</v>
      </c>
      <c r="R390" s="500">
        <f>'نتايجو جدولونه'!T264</f>
        <v>0</v>
      </c>
      <c r="S390" s="500">
        <f>'نتايجو جدولونه'!U264</f>
        <v>0</v>
      </c>
      <c r="T390" s="500">
        <f>'نتايجو جدولونه'!V264</f>
        <v>0</v>
      </c>
      <c r="U390" s="500">
        <f>'نتايجو جدولونه'!W264</f>
        <v>0</v>
      </c>
      <c r="V390" s="500">
        <f>'نتايجو جدولونه'!X264</f>
        <v>0</v>
      </c>
      <c r="W390" s="500">
        <f>'نتايجو جدولونه'!Y264</f>
        <v>0</v>
      </c>
      <c r="X390" s="500">
        <f>'نتايجو جدولونه'!Z264</f>
        <v>0</v>
      </c>
      <c r="Y390" s="500">
        <f>'نتايجو جدولونه'!AA264</f>
        <v>0</v>
      </c>
      <c r="Z390" s="500">
        <f>'نتايجو جدولونه'!AB264</f>
        <v>0</v>
      </c>
      <c r="AA390" s="495">
        <f>'نتايجو جدولونه'!AC264</f>
        <v>0</v>
      </c>
      <c r="AB390" s="496" t="s">
        <v>213</v>
      </c>
      <c r="AC390" s="948"/>
      <c r="AD390" s="951"/>
      <c r="AE390" s="953"/>
      <c r="AF390" s="910"/>
    </row>
    <row r="391" spans="1:32">
      <c r="A391" s="176"/>
      <c r="B391" s="954" t="s">
        <v>222</v>
      </c>
      <c r="C391" s="954"/>
      <c r="D391" s="954"/>
      <c r="E391" s="954"/>
      <c r="F391" s="954"/>
      <c r="G391" s="954"/>
      <c r="H391" s="954"/>
      <c r="I391" s="954"/>
      <c r="J391" s="954"/>
      <c r="K391" s="954"/>
      <c r="L391" s="954"/>
      <c r="M391" s="954"/>
      <c r="N391" s="954"/>
      <c r="O391" s="954"/>
      <c r="P391" s="954"/>
      <c r="Q391" s="954"/>
      <c r="R391" s="955">
        <f>AE388</f>
        <v>0</v>
      </c>
      <c r="S391" s="955"/>
      <c r="T391" s="955"/>
      <c r="U391" s="956" t="str">
        <f>U17</f>
        <v>په پورته توګه د(هارونخېلو) ليسې  يو تن ، زده کوونکی محــترم   (</v>
      </c>
      <c r="V391" s="956"/>
      <c r="W391" s="956"/>
      <c r="X391" s="956"/>
      <c r="Y391" s="956"/>
      <c r="Z391" s="956"/>
      <c r="AA391" s="956"/>
      <c r="AB391" s="956"/>
      <c r="AC391" s="956"/>
      <c r="AD391" s="956"/>
      <c r="AE391" s="956"/>
      <c r="AF391" s="137"/>
    </row>
    <row r="392" spans="1:32">
      <c r="A392" s="176"/>
      <c r="B392" s="430"/>
      <c r="C392" s="430"/>
      <c r="D392" s="430"/>
      <c r="E392" s="430"/>
      <c r="F392" s="430"/>
      <c r="G392" s="430"/>
      <c r="H392" s="430"/>
      <c r="I392" s="430"/>
      <c r="J392" s="430"/>
      <c r="K392" s="430"/>
      <c r="L392" s="430"/>
      <c r="M392" s="430"/>
      <c r="N392" s="430"/>
      <c r="O392" s="430"/>
      <c r="P392" s="430"/>
      <c r="Q392" s="148"/>
      <c r="R392" s="148"/>
      <c r="S392" s="148"/>
      <c r="T392" s="148"/>
      <c r="U392" s="430"/>
      <c r="V392" s="430"/>
      <c r="W392" s="177"/>
      <c r="X392" s="177"/>
      <c r="Y392" s="430"/>
      <c r="Z392" s="430"/>
      <c r="AA392" s="430"/>
      <c r="AB392" s="430"/>
      <c r="AC392" s="431"/>
      <c r="AD392" s="431"/>
      <c r="AE392" s="431"/>
      <c r="AF392" s="138"/>
    </row>
    <row r="393" spans="1:32">
      <c r="A393" s="176"/>
      <c r="B393" s="430"/>
      <c r="C393" s="148"/>
      <c r="D393" s="148"/>
      <c r="E393" s="148"/>
      <c r="F393" s="938" t="s">
        <v>226</v>
      </c>
      <c r="G393" s="938"/>
      <c r="H393" s="938"/>
      <c r="I393" s="938"/>
      <c r="J393" s="938"/>
      <c r="K393" s="148"/>
      <c r="L393" s="938" t="s">
        <v>224</v>
      </c>
      <c r="M393" s="938"/>
      <c r="N393" s="938"/>
      <c r="O393" s="938"/>
      <c r="P393" s="938"/>
      <c r="Q393" s="938"/>
      <c r="R393" s="148"/>
      <c r="S393" s="938" t="s">
        <v>225</v>
      </c>
      <c r="T393" s="938"/>
      <c r="U393" s="938"/>
      <c r="V393" s="938"/>
      <c r="W393" s="938"/>
      <c r="X393" s="938"/>
      <c r="Y393" s="430"/>
      <c r="Z393" s="941" t="s">
        <v>226</v>
      </c>
      <c r="AA393" s="941"/>
      <c r="AB393" s="941"/>
      <c r="AC393" s="941"/>
      <c r="AD393" s="941"/>
      <c r="AE393" s="941"/>
      <c r="AF393" s="138"/>
    </row>
    <row r="394" spans="1:32">
      <c r="A394" s="176"/>
      <c r="B394" s="430"/>
      <c r="C394" s="430"/>
      <c r="D394" s="430"/>
      <c r="E394" s="430"/>
      <c r="F394" s="430"/>
      <c r="G394" s="430"/>
      <c r="H394" s="430"/>
      <c r="I394" s="430"/>
      <c r="J394" s="430"/>
      <c r="K394" s="430"/>
      <c r="L394" s="430"/>
      <c r="M394" s="430"/>
      <c r="N394" s="430"/>
      <c r="O394" s="430"/>
      <c r="P394" s="430"/>
      <c r="Q394" s="430"/>
      <c r="R394" s="430"/>
      <c r="S394" s="148"/>
      <c r="T394" s="148"/>
      <c r="U394" s="148"/>
      <c r="V394" s="148"/>
      <c r="W394" s="148"/>
      <c r="X394" s="148"/>
      <c r="Y394" s="430"/>
      <c r="Z394" s="430"/>
      <c r="AA394" s="430"/>
      <c r="AB394" s="430"/>
      <c r="AC394" s="431"/>
      <c r="AD394" s="431"/>
      <c r="AE394" s="431"/>
      <c r="AF394" s="138"/>
    </row>
    <row r="395" spans="1:32">
      <c r="A395" s="176"/>
      <c r="B395" s="430"/>
      <c r="C395" s="148"/>
      <c r="D395" s="148"/>
      <c r="E395" s="148"/>
      <c r="F395" s="940" t="s">
        <v>151</v>
      </c>
      <c r="G395" s="940"/>
      <c r="H395" s="940"/>
      <c r="I395" s="940"/>
      <c r="J395" s="940"/>
      <c r="K395" s="148"/>
      <c r="L395" s="939" t="str">
        <f>L21</f>
        <v>دتریزیو او علیشیرو ولسوالۍ دپوهنې آمر:</v>
      </c>
      <c r="M395" s="939"/>
      <c r="N395" s="939"/>
      <c r="O395" s="939"/>
      <c r="P395" s="939"/>
      <c r="Q395" s="939"/>
      <c r="R395" s="148"/>
      <c r="S395" s="937" t="s">
        <v>215</v>
      </c>
      <c r="T395" s="937"/>
      <c r="U395" s="937"/>
      <c r="V395" s="937"/>
      <c r="W395" s="937"/>
      <c r="X395" s="937"/>
      <c r="Y395" s="429"/>
      <c r="Z395" s="942" t="s">
        <v>216</v>
      </c>
      <c r="AA395" s="942"/>
      <c r="AB395" s="942"/>
      <c r="AC395" s="942"/>
      <c r="AD395" s="942"/>
      <c r="AE395" s="942"/>
      <c r="AF395" s="138"/>
    </row>
    <row r="396" spans="1:32" ht="17.25" thickBot="1">
      <c r="A396" s="935" t="s">
        <v>142</v>
      </c>
      <c r="B396" s="936"/>
      <c r="C396" s="936"/>
      <c r="D396" s="936"/>
      <c r="E396" s="936"/>
      <c r="F396" s="936"/>
      <c r="G396" s="936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9"/>
      <c r="X396" s="179"/>
      <c r="Y396" s="178"/>
      <c r="Z396" s="178"/>
      <c r="AA396" s="178"/>
      <c r="AB396" s="178"/>
      <c r="AC396" s="139"/>
      <c r="AD396" s="139"/>
      <c r="AE396" s="139"/>
      <c r="AF396" s="140"/>
    </row>
    <row r="397" spans="1:32" ht="27" customHeight="1">
      <c r="A397" s="158"/>
      <c r="B397" s="159"/>
      <c r="C397" s="159"/>
      <c r="D397" s="159"/>
      <c r="E397" s="159"/>
      <c r="F397" s="159"/>
      <c r="G397" s="159"/>
      <c r="H397" s="160"/>
      <c r="I397" s="160"/>
      <c r="J397" s="160"/>
      <c r="K397" s="160"/>
      <c r="L39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397" s="849"/>
      <c r="N397" s="849"/>
      <c r="O397" s="849"/>
      <c r="P397" s="849"/>
      <c r="Q397" s="849"/>
      <c r="R397" s="849"/>
      <c r="S397" s="849"/>
      <c r="T397" s="849"/>
      <c r="U397" s="849"/>
      <c r="V397" s="849"/>
      <c r="W397" s="849"/>
      <c r="X397" s="849"/>
      <c r="Y397" s="160"/>
      <c r="Z397" s="159"/>
      <c r="AA397" s="159"/>
      <c r="AB397" s="159"/>
      <c r="AC397" s="145"/>
      <c r="AD397" s="145"/>
      <c r="AE397" s="145"/>
      <c r="AF397" s="146"/>
    </row>
    <row r="398" spans="1:32" ht="27" customHeight="1">
      <c r="A398" s="161"/>
      <c r="B398" s="162"/>
      <c r="C398" s="162"/>
      <c r="D398" s="162"/>
      <c r="E398" s="162"/>
      <c r="F398" s="162"/>
      <c r="G398" s="162"/>
      <c r="H398" s="163"/>
      <c r="I398" s="163"/>
      <c r="J398" s="163"/>
      <c r="K398" s="163"/>
      <c r="L398" s="850"/>
      <c r="M398" s="850"/>
      <c r="N398" s="850"/>
      <c r="O398" s="850"/>
      <c r="P398" s="850"/>
      <c r="Q398" s="850"/>
      <c r="R398" s="850"/>
      <c r="S398" s="850"/>
      <c r="T398" s="850"/>
      <c r="U398" s="850"/>
      <c r="V398" s="850"/>
      <c r="W398" s="850"/>
      <c r="X398" s="850"/>
      <c r="Y398" s="163"/>
      <c r="Z398" s="162"/>
      <c r="AA398" s="162"/>
      <c r="AB398" s="162"/>
      <c r="AC398" s="17"/>
      <c r="AD398" s="17"/>
      <c r="AE398" s="17"/>
      <c r="AF398" s="144"/>
    </row>
    <row r="399" spans="1:32" ht="27" customHeight="1">
      <c r="A399" s="161"/>
      <c r="B399" s="162"/>
      <c r="C399" s="162"/>
      <c r="D399" s="162"/>
      <c r="E399" s="162"/>
      <c r="F399" s="162"/>
      <c r="G399" s="162"/>
      <c r="H399" s="163"/>
      <c r="I399" s="163"/>
      <c r="J399" s="163"/>
      <c r="K399" s="163"/>
      <c r="L399" s="850"/>
      <c r="M399" s="850"/>
      <c r="N399" s="850"/>
      <c r="O399" s="850"/>
      <c r="P399" s="850"/>
      <c r="Q399" s="850"/>
      <c r="R399" s="850"/>
      <c r="S399" s="850"/>
      <c r="T399" s="850"/>
      <c r="U399" s="850"/>
      <c r="V399" s="850"/>
      <c r="W399" s="850"/>
      <c r="X399" s="850"/>
      <c r="Y399" s="163"/>
      <c r="Z399" s="162"/>
      <c r="AA399" s="162"/>
      <c r="AB399" s="162"/>
      <c r="AC399" s="17"/>
      <c r="AD399" s="17"/>
      <c r="AE399" s="17"/>
      <c r="AF399" s="144"/>
    </row>
    <row r="400" spans="1:32" ht="27" customHeight="1" thickBot="1">
      <c r="A400" s="164"/>
      <c r="B400" s="165"/>
      <c r="C400" s="165"/>
      <c r="D400" s="165"/>
      <c r="E400" s="165"/>
      <c r="F400" s="165"/>
      <c r="G400" s="165"/>
      <c r="H400" s="166"/>
      <c r="I400" s="166"/>
      <c r="J400" s="166"/>
      <c r="K400" s="166"/>
      <c r="L400" s="851"/>
      <c r="M400" s="851"/>
      <c r="N400" s="851"/>
      <c r="O400" s="851"/>
      <c r="P400" s="851"/>
      <c r="Q400" s="851"/>
      <c r="R400" s="851"/>
      <c r="S400" s="851"/>
      <c r="T400" s="851"/>
      <c r="U400" s="851"/>
      <c r="V400" s="851"/>
      <c r="W400" s="851"/>
      <c r="X400" s="851"/>
      <c r="Y400" s="166"/>
      <c r="Z400" s="165"/>
      <c r="AA400" s="165"/>
      <c r="AB400" s="165"/>
      <c r="AC400" s="132"/>
      <c r="AD400" s="132"/>
      <c r="AE400" s="132"/>
      <c r="AF400" s="143">
        <v>19</v>
      </c>
    </row>
    <row r="401" spans="1:32" ht="19.5" thickTop="1" thickBot="1">
      <c r="A40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401" s="958"/>
      <c r="C401" s="958"/>
      <c r="D401" s="958"/>
      <c r="E401" s="958"/>
      <c r="F401" s="958"/>
      <c r="G401" s="958"/>
      <c r="H401" s="958"/>
      <c r="I401" s="958"/>
      <c r="J401" s="958"/>
      <c r="K401" s="958"/>
      <c r="L401" s="958"/>
      <c r="M401" s="958"/>
      <c r="N401" s="958"/>
      <c r="O401" s="958"/>
      <c r="P401" s="958"/>
      <c r="Q401" s="958"/>
      <c r="R401" s="958"/>
      <c r="S401" s="958"/>
      <c r="T401" s="958"/>
      <c r="U401" s="958"/>
      <c r="V401" s="958"/>
      <c r="W401" s="958"/>
      <c r="X401" s="958"/>
      <c r="Y401" s="958"/>
      <c r="Z401" s="958"/>
      <c r="AA401" s="958"/>
      <c r="AB401" s="958"/>
      <c r="AC401" s="958"/>
      <c r="AD401" s="958"/>
      <c r="AE401" s="958"/>
      <c r="AF401" s="959"/>
    </row>
    <row r="402" spans="1:32" ht="18" thickTop="1" thickBot="1">
      <c r="A402" s="855" t="s">
        <v>188</v>
      </c>
      <c r="B402" s="856"/>
      <c r="C402" s="856"/>
      <c r="D402" s="856"/>
      <c r="E402" s="856"/>
      <c r="F402" s="856"/>
      <c r="G402" s="856"/>
      <c r="H402" s="857"/>
      <c r="I402" s="864" t="s">
        <v>122</v>
      </c>
      <c r="J402" s="864"/>
      <c r="K402" s="864"/>
      <c r="L402" s="865"/>
      <c r="M402" s="864" t="s">
        <v>123</v>
      </c>
      <c r="N402" s="864"/>
      <c r="O402" s="864"/>
      <c r="P402" s="866"/>
      <c r="Q402" s="867" t="s">
        <v>124</v>
      </c>
      <c r="R402" s="869" t="s">
        <v>125</v>
      </c>
      <c r="S402" s="869" t="s">
        <v>126</v>
      </c>
      <c r="T402" s="869" t="s">
        <v>127</v>
      </c>
      <c r="U402" s="869" t="s">
        <v>128</v>
      </c>
      <c r="V402" s="869" t="s">
        <v>129</v>
      </c>
      <c r="W402" s="928" t="s">
        <v>130</v>
      </c>
      <c r="X402" s="928" t="s">
        <v>131</v>
      </c>
      <c r="Y402" s="869" t="s">
        <v>132</v>
      </c>
      <c r="Z402" s="869" t="s">
        <v>133</v>
      </c>
      <c r="AA402" s="869" t="s">
        <v>134</v>
      </c>
      <c r="AB402" s="926" t="s">
        <v>135</v>
      </c>
      <c r="AC402" s="903" t="s">
        <v>136</v>
      </c>
      <c r="AD402" s="903"/>
      <c r="AE402" s="904"/>
      <c r="AF402" s="905" t="s">
        <v>189</v>
      </c>
    </row>
    <row r="403" spans="1:32" ht="44.1" customHeight="1" thickTop="1" thickBot="1">
      <c r="A403" s="858"/>
      <c r="B403" s="859"/>
      <c r="C403" s="859"/>
      <c r="D403" s="859"/>
      <c r="E403" s="859"/>
      <c r="F403" s="859"/>
      <c r="G403" s="859"/>
      <c r="H403" s="860"/>
      <c r="I403" s="167" t="s">
        <v>190</v>
      </c>
      <c r="J403" s="168" t="s">
        <v>191</v>
      </c>
      <c r="K403" s="168" t="s">
        <v>192</v>
      </c>
      <c r="L403" s="168" t="s">
        <v>193</v>
      </c>
      <c r="M403" s="169" t="s">
        <v>190</v>
      </c>
      <c r="N403" s="168" t="s">
        <v>191</v>
      </c>
      <c r="O403" s="168" t="s">
        <v>192</v>
      </c>
      <c r="P403" s="428" t="s">
        <v>193</v>
      </c>
      <c r="Q403" s="868"/>
      <c r="R403" s="870"/>
      <c r="S403" s="870"/>
      <c r="T403" s="870"/>
      <c r="U403" s="870"/>
      <c r="V403" s="870"/>
      <c r="W403" s="929"/>
      <c r="X403" s="929"/>
      <c r="Y403" s="870"/>
      <c r="Z403" s="870"/>
      <c r="AA403" s="870"/>
      <c r="AB403" s="927"/>
      <c r="AC403" s="128" t="s">
        <v>31</v>
      </c>
      <c r="AD403" s="129" t="s">
        <v>138</v>
      </c>
      <c r="AE403" s="130" t="s">
        <v>194</v>
      </c>
      <c r="AF403" s="906"/>
    </row>
    <row r="404" spans="1:32" ht="32.1" customHeight="1" thickTop="1">
      <c r="A404" s="858"/>
      <c r="B404" s="859"/>
      <c r="C404" s="859"/>
      <c r="D404" s="859"/>
      <c r="E404" s="859"/>
      <c r="F404" s="859"/>
      <c r="G404" s="859"/>
      <c r="H404" s="860"/>
      <c r="I404" s="923"/>
      <c r="J404" s="871"/>
      <c r="K404" s="871"/>
      <c r="L404" s="871"/>
      <c r="M404" s="883">
        <f>لنډيز!J22</f>
        <v>0</v>
      </c>
      <c r="N404" s="883">
        <f>لنډيز!I22</f>
        <v>0</v>
      </c>
      <c r="O404" s="871"/>
      <c r="P404" s="889"/>
      <c r="Q404" s="892" t="str">
        <f>Q8</f>
        <v>هارونخېل</v>
      </c>
      <c r="R404" s="895">
        <f>R8</f>
        <v>1403</v>
      </c>
      <c r="S404" s="871" t="s">
        <v>213</v>
      </c>
      <c r="T404" s="466" t="str">
        <f>'نتايجو جدولونه'!AI281</f>
        <v xml:space="preserve"> ثبت </v>
      </c>
      <c r="U404" s="898">
        <f>'نتايجو جدولونه'!AJ281</f>
        <v>0</v>
      </c>
      <c r="V404" s="886">
        <f>'هر څه دلته وليکئ'!DI29</f>
        <v>0</v>
      </c>
      <c r="W404" s="886"/>
      <c r="X404" s="886"/>
      <c r="Y404" s="895"/>
      <c r="Z404" s="895"/>
      <c r="AA404" s="871"/>
      <c r="AB404" s="874">
        <f>'نتايجو جدولونه'!AK281</f>
        <v>0</v>
      </c>
      <c r="AC404" s="877">
        <f>'نتايجو جدولونه'!AL281</f>
        <v>0</v>
      </c>
      <c r="AD404" s="880">
        <f>'نتايجو جدولونه'!AN281</f>
        <v>0</v>
      </c>
      <c r="AE404" s="900">
        <f>'نتايجو جدولونه'!AR281</f>
        <v>0</v>
      </c>
      <c r="AF404" s="906"/>
    </row>
    <row r="405" spans="1:32" ht="32.1" customHeight="1">
      <c r="A405" s="858"/>
      <c r="B405" s="859"/>
      <c r="C405" s="859"/>
      <c r="D405" s="859"/>
      <c r="E405" s="859"/>
      <c r="F405" s="859"/>
      <c r="G405" s="859"/>
      <c r="H405" s="860"/>
      <c r="I405" s="924"/>
      <c r="J405" s="872"/>
      <c r="K405" s="872"/>
      <c r="L405" s="872"/>
      <c r="M405" s="884"/>
      <c r="N405" s="884"/>
      <c r="O405" s="872"/>
      <c r="P405" s="890"/>
      <c r="Q405" s="893"/>
      <c r="R405" s="896"/>
      <c r="S405" s="872"/>
      <c r="T405" s="467" t="str">
        <f>'نتايجو جدولونه'!AI282</f>
        <v xml:space="preserve">  پاڼه</v>
      </c>
      <c r="U405" s="898"/>
      <c r="V405" s="887"/>
      <c r="W405" s="887"/>
      <c r="X405" s="887"/>
      <c r="Y405" s="896"/>
      <c r="Z405" s="896"/>
      <c r="AA405" s="872"/>
      <c r="AB405" s="875"/>
      <c r="AC405" s="878"/>
      <c r="AD405" s="881"/>
      <c r="AE405" s="901"/>
      <c r="AF405" s="906"/>
    </row>
    <row r="406" spans="1:32" ht="32.1" customHeight="1" thickBot="1">
      <c r="A406" s="861"/>
      <c r="B406" s="862"/>
      <c r="C406" s="862"/>
      <c r="D406" s="862"/>
      <c r="E406" s="862"/>
      <c r="F406" s="862"/>
      <c r="G406" s="862"/>
      <c r="H406" s="863"/>
      <c r="I406" s="925"/>
      <c r="J406" s="873"/>
      <c r="K406" s="873"/>
      <c r="L406" s="873"/>
      <c r="M406" s="885"/>
      <c r="N406" s="885"/>
      <c r="O406" s="873"/>
      <c r="P406" s="891"/>
      <c r="Q406" s="894"/>
      <c r="R406" s="897"/>
      <c r="S406" s="873"/>
      <c r="T406" s="468" t="str">
        <f>'نتايجو جدولونه'!AI284</f>
        <v>جلد</v>
      </c>
      <c r="U406" s="899"/>
      <c r="V406" s="888"/>
      <c r="W406" s="888"/>
      <c r="X406" s="888"/>
      <c r="Y406" s="897"/>
      <c r="Z406" s="897"/>
      <c r="AA406" s="873"/>
      <c r="AB406" s="876"/>
      <c r="AC406" s="879"/>
      <c r="AD406" s="882"/>
      <c r="AE406" s="902"/>
      <c r="AF406" s="907"/>
    </row>
    <row r="407" spans="1:32" ht="4.5" customHeight="1" thickTop="1" thickBot="1">
      <c r="A407" s="170"/>
      <c r="B407" s="171"/>
      <c r="C407" s="171"/>
      <c r="D407" s="171"/>
      <c r="E407" s="171"/>
      <c r="F407" s="171"/>
      <c r="G407" s="171"/>
      <c r="H407" s="171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65"/>
      <c r="T407" s="165"/>
      <c r="U407" s="165"/>
      <c r="V407" s="171"/>
      <c r="W407" s="172"/>
      <c r="X407" s="172"/>
      <c r="Y407" s="171"/>
      <c r="Z407" s="171"/>
      <c r="AA407" s="171"/>
      <c r="AB407" s="171"/>
      <c r="AC407" s="131"/>
      <c r="AD407" s="131"/>
      <c r="AE407" s="133"/>
      <c r="AF407" s="908">
        <v>1</v>
      </c>
    </row>
    <row r="408" spans="1:32" ht="18" thickTop="1" thickBot="1">
      <c r="A408" s="930" t="s">
        <v>8</v>
      </c>
      <c r="B408" s="931"/>
      <c r="C408" s="931"/>
      <c r="D408" s="931"/>
      <c r="E408" s="932"/>
      <c r="F408" s="933" t="s">
        <v>9</v>
      </c>
      <c r="G408" s="915" t="s">
        <v>195</v>
      </c>
      <c r="H408" s="915" t="s">
        <v>196</v>
      </c>
      <c r="I408" s="915" t="s">
        <v>146</v>
      </c>
      <c r="J408" s="915" t="s">
        <v>197</v>
      </c>
      <c r="K408" s="915" t="s">
        <v>11</v>
      </c>
      <c r="L408" s="917" t="s">
        <v>198</v>
      </c>
      <c r="M408" s="915" t="s">
        <v>199</v>
      </c>
      <c r="N408" s="915" t="s">
        <v>13</v>
      </c>
      <c r="O408" s="915" t="s">
        <v>200</v>
      </c>
      <c r="P408" s="915" t="s">
        <v>201</v>
      </c>
      <c r="Q408" s="915" t="s">
        <v>202</v>
      </c>
      <c r="R408" s="915" t="s">
        <v>203</v>
      </c>
      <c r="S408" s="915" t="s">
        <v>204</v>
      </c>
      <c r="T408" s="915" t="s">
        <v>205</v>
      </c>
      <c r="U408" s="915" t="s">
        <v>206</v>
      </c>
      <c r="V408" s="915" t="s">
        <v>207</v>
      </c>
      <c r="W408" s="913" t="s">
        <v>55</v>
      </c>
      <c r="X408" s="913" t="s">
        <v>54</v>
      </c>
      <c r="Y408" s="915" t="s">
        <v>53</v>
      </c>
      <c r="Z408" s="917" t="s">
        <v>208</v>
      </c>
      <c r="AA408" s="960" t="s">
        <v>107</v>
      </c>
      <c r="AB408" s="962" t="s">
        <v>209</v>
      </c>
      <c r="AC408" s="911" t="s">
        <v>136</v>
      </c>
      <c r="AD408" s="911"/>
      <c r="AE408" s="912"/>
      <c r="AF408" s="909"/>
    </row>
    <row r="409" spans="1:32" ht="51" customHeight="1" thickTop="1" thickBot="1">
      <c r="A409" s="173" t="s">
        <v>27</v>
      </c>
      <c r="B409" s="174" t="s">
        <v>28</v>
      </c>
      <c r="C409" s="174" t="s">
        <v>29</v>
      </c>
      <c r="D409" s="174" t="s">
        <v>30</v>
      </c>
      <c r="E409" s="175" t="s">
        <v>210</v>
      </c>
      <c r="F409" s="934"/>
      <c r="G409" s="916"/>
      <c r="H409" s="916"/>
      <c r="I409" s="916"/>
      <c r="J409" s="916"/>
      <c r="K409" s="916"/>
      <c r="L409" s="918"/>
      <c r="M409" s="916"/>
      <c r="N409" s="916"/>
      <c r="O409" s="916"/>
      <c r="P409" s="916"/>
      <c r="Q409" s="916"/>
      <c r="R409" s="916"/>
      <c r="S409" s="916"/>
      <c r="T409" s="916"/>
      <c r="U409" s="916"/>
      <c r="V409" s="916"/>
      <c r="W409" s="914"/>
      <c r="X409" s="914"/>
      <c r="Y409" s="916"/>
      <c r="Z409" s="918"/>
      <c r="AA409" s="961"/>
      <c r="AB409" s="963"/>
      <c r="AC409" s="134" t="s">
        <v>31</v>
      </c>
      <c r="AD409" s="135" t="s">
        <v>138</v>
      </c>
      <c r="AE409" s="136" t="s">
        <v>194</v>
      </c>
      <c r="AF409" s="909"/>
    </row>
    <row r="410" spans="1:32" ht="34.5" customHeight="1" thickBot="1">
      <c r="A410" s="469">
        <f>'نتايجو جدولونه'!C281</f>
        <v>0</v>
      </c>
      <c r="B410" s="470">
        <f>'نتايجو جدولونه'!D281</f>
        <v>0</v>
      </c>
      <c r="C410" s="470">
        <f>'نتايجو جدولونه'!E281</f>
        <v>0</v>
      </c>
      <c r="D410" s="470">
        <f>'نتايجو جدولونه'!F281</f>
        <v>0</v>
      </c>
      <c r="E410" s="470">
        <f>'نتايجو جدولونه'!G281</f>
        <v>0</v>
      </c>
      <c r="F410" s="472">
        <f>'نتايجو جدولونه'!H281</f>
        <v>0</v>
      </c>
      <c r="G410" s="473">
        <f>'نتايجو جدولونه'!I281</f>
        <v>0</v>
      </c>
      <c r="H410" s="943">
        <f>'هر څه دلته وليکئ'!AB29</f>
        <v>0</v>
      </c>
      <c r="I410" s="474">
        <f>SUM(J410:AA410)</f>
        <v>0</v>
      </c>
      <c r="J410" s="475">
        <f>'نتايجو جدولونه'!L281</f>
        <v>0</v>
      </c>
      <c r="K410" s="475">
        <f>'نتايجو جدولونه'!M281</f>
        <v>0</v>
      </c>
      <c r="L410" s="475">
        <f>'نتايجو جدولونه'!N281</f>
        <v>0</v>
      </c>
      <c r="M410" s="475">
        <f>'نتايجو جدولونه'!O281</f>
        <v>0</v>
      </c>
      <c r="N410" s="475">
        <f>'نتايجو جدولونه'!P281</f>
        <v>0</v>
      </c>
      <c r="O410" s="475">
        <f>'نتايجو جدولونه'!Q281</f>
        <v>0</v>
      </c>
      <c r="P410" s="475">
        <f>'نتايجو جدولونه'!R281</f>
        <v>0</v>
      </c>
      <c r="Q410" s="475">
        <f>'نتايجو جدولونه'!S281</f>
        <v>0</v>
      </c>
      <c r="R410" s="475">
        <f>'نتايجو جدولونه'!T281</f>
        <v>0</v>
      </c>
      <c r="S410" s="475">
        <f>'نتايجو جدولونه'!U281</f>
        <v>0</v>
      </c>
      <c r="T410" s="475">
        <f>'نتايجو جدولونه'!V281</f>
        <v>0</v>
      </c>
      <c r="U410" s="475">
        <f>'نتايجو جدولونه'!W281</f>
        <v>0</v>
      </c>
      <c r="V410" s="475">
        <f>'نتايجو جدولونه'!X281</f>
        <v>0</v>
      </c>
      <c r="W410" s="475">
        <f>'نتايجو جدولونه'!Y281</f>
        <v>0</v>
      </c>
      <c r="X410" s="475">
        <f>'نتايجو جدولونه'!Z281</f>
        <v>0</v>
      </c>
      <c r="Y410" s="475">
        <f>'نتايجو جدولونه'!AA281</f>
        <v>0</v>
      </c>
      <c r="Z410" s="475">
        <f>'نتايجو جدولونه'!AB281</f>
        <v>0</v>
      </c>
      <c r="AA410" s="498">
        <f>'نتايجو جدولونه'!AC281</f>
        <v>0</v>
      </c>
      <c r="AB410" s="477" t="s">
        <v>211</v>
      </c>
      <c r="AC410" s="946">
        <f>AC404</f>
        <v>0</v>
      </c>
      <c r="AD410" s="949">
        <f>AD404</f>
        <v>0</v>
      </c>
      <c r="AE410" s="952">
        <f>AE404</f>
        <v>0</v>
      </c>
      <c r="AF410" s="909"/>
    </row>
    <row r="411" spans="1:32" ht="34.5" customHeight="1" thickTop="1" thickBot="1">
      <c r="A411" s="478">
        <f>'نتايجو جدولونه'!C282</f>
        <v>0</v>
      </c>
      <c r="B411" s="479">
        <f>'نتايجو جدولونه'!D282</f>
        <v>0</v>
      </c>
      <c r="C411" s="479">
        <f>'نتايجو جدولونه'!E282</f>
        <v>0</v>
      </c>
      <c r="D411" s="479">
        <f>'نتايجو جدولونه'!F282</f>
        <v>0</v>
      </c>
      <c r="E411" s="479">
        <f>'نتايجو جدولونه'!G282</f>
        <v>0</v>
      </c>
      <c r="F411" s="481">
        <f>'نتايجو جدولونه'!H282</f>
        <v>0</v>
      </c>
      <c r="G411" s="482">
        <f>'نتايجو جدولونه'!I282</f>
        <v>0</v>
      </c>
      <c r="H411" s="944"/>
      <c r="I411" s="483">
        <f>SUM(J411:AA411)</f>
        <v>0</v>
      </c>
      <c r="J411" s="484">
        <f>'نتايجو جدولونه'!L282</f>
        <v>0</v>
      </c>
      <c r="K411" s="484">
        <f>'نتايجو جدولونه'!M282</f>
        <v>0</v>
      </c>
      <c r="L411" s="484">
        <f>'نتايجو جدولونه'!N282</f>
        <v>0</v>
      </c>
      <c r="M411" s="484">
        <f>'نتايجو جدولونه'!O282</f>
        <v>0</v>
      </c>
      <c r="N411" s="484">
        <f>'نتايجو جدولونه'!P282</f>
        <v>0</v>
      </c>
      <c r="O411" s="484">
        <f>'نتايجو جدولونه'!Q282</f>
        <v>0</v>
      </c>
      <c r="P411" s="484">
        <f>'نتايجو جدولونه'!R282</f>
        <v>0</v>
      </c>
      <c r="Q411" s="484">
        <f>'نتايجو جدولونه'!S282</f>
        <v>0</v>
      </c>
      <c r="R411" s="484">
        <f>'نتايجو جدولونه'!T282</f>
        <v>0</v>
      </c>
      <c r="S411" s="484">
        <f>'نتايجو جدولونه'!U282</f>
        <v>0</v>
      </c>
      <c r="T411" s="484">
        <f>'نتايجو جدولونه'!V282</f>
        <v>0</v>
      </c>
      <c r="U411" s="484">
        <f>'نتايجو جدولونه'!W282</f>
        <v>0</v>
      </c>
      <c r="V411" s="484">
        <f>'نتايجو جدولونه'!X282</f>
        <v>0</v>
      </c>
      <c r="W411" s="484">
        <f>'نتايجو جدولونه'!Y282</f>
        <v>0</v>
      </c>
      <c r="X411" s="484">
        <f>'نتايجو جدولونه'!Z282</f>
        <v>0</v>
      </c>
      <c r="Y411" s="484">
        <f>'نتايجو جدولونه'!AA282</f>
        <v>0</v>
      </c>
      <c r="Z411" s="484">
        <f>'نتايجو جدولونه'!AB282</f>
        <v>0</v>
      </c>
      <c r="AA411" s="499">
        <f>'نتايجو جدولونه'!AC282</f>
        <v>0</v>
      </c>
      <c r="AB411" s="486" t="s">
        <v>212</v>
      </c>
      <c r="AC411" s="947"/>
      <c r="AD411" s="950"/>
      <c r="AE411" s="952"/>
      <c r="AF411" s="909"/>
    </row>
    <row r="412" spans="1:32" ht="34.5" customHeight="1" thickTop="1" thickBot="1">
      <c r="A412" s="497">
        <f>'نتايجو جدولونه'!C285</f>
        <v>0</v>
      </c>
      <c r="B412" s="493">
        <f>'نتايجو جدولونه'!D285</f>
        <v>0</v>
      </c>
      <c r="C412" s="493">
        <f>'نتايجو جدولونه'!E285</f>
        <v>0</v>
      </c>
      <c r="D412" s="493">
        <f>'نتايجو جدولونه'!F285</f>
        <v>0</v>
      </c>
      <c r="E412" s="493">
        <f>'نتايجو جدولونه'!G285</f>
        <v>0</v>
      </c>
      <c r="F412" s="491">
        <f>'نتايجو جدولونه'!H284</f>
        <v>0</v>
      </c>
      <c r="G412" s="492">
        <f>'نتايجو جدولونه'!I284</f>
        <v>0</v>
      </c>
      <c r="H412" s="945"/>
      <c r="I412" s="493">
        <f>SUM(J412:AA412)</f>
        <v>0</v>
      </c>
      <c r="J412" s="500">
        <f>'نتايجو جدولونه'!L285</f>
        <v>0</v>
      </c>
      <c r="K412" s="500">
        <f>'نتايجو جدولونه'!M285</f>
        <v>0</v>
      </c>
      <c r="L412" s="500">
        <f>'نتايجو جدولونه'!N285</f>
        <v>0</v>
      </c>
      <c r="M412" s="500">
        <f>'نتايجو جدولونه'!O285</f>
        <v>0</v>
      </c>
      <c r="N412" s="500">
        <f>'نتايجو جدولونه'!P285</f>
        <v>0</v>
      </c>
      <c r="O412" s="500">
        <f>'نتايجو جدولونه'!Q285</f>
        <v>0</v>
      </c>
      <c r="P412" s="500">
        <f>'نتايجو جدولونه'!R285</f>
        <v>0</v>
      </c>
      <c r="Q412" s="500">
        <f>'نتايجو جدولونه'!S285</f>
        <v>0</v>
      </c>
      <c r="R412" s="500">
        <f>'نتايجو جدولونه'!T285</f>
        <v>0</v>
      </c>
      <c r="S412" s="500">
        <f>'نتايجو جدولونه'!U285</f>
        <v>0</v>
      </c>
      <c r="T412" s="500">
        <f>'نتايجو جدولونه'!V285</f>
        <v>0</v>
      </c>
      <c r="U412" s="500">
        <f>'نتايجو جدولونه'!W285</f>
        <v>0</v>
      </c>
      <c r="V412" s="500">
        <f>'نتايجو جدولونه'!X285</f>
        <v>0</v>
      </c>
      <c r="W412" s="500">
        <f>'نتايجو جدولونه'!Y285</f>
        <v>0</v>
      </c>
      <c r="X412" s="500">
        <f>'نتايجو جدولونه'!Z285</f>
        <v>0</v>
      </c>
      <c r="Y412" s="500">
        <f>'نتايجو جدولونه'!AA285</f>
        <v>0</v>
      </c>
      <c r="Z412" s="500">
        <f>'نتايجو جدولونه'!AB285</f>
        <v>0</v>
      </c>
      <c r="AA412" s="495">
        <f>'نتايجو جدولونه'!AC285</f>
        <v>0</v>
      </c>
      <c r="AB412" s="496" t="s">
        <v>213</v>
      </c>
      <c r="AC412" s="948"/>
      <c r="AD412" s="951"/>
      <c r="AE412" s="953"/>
      <c r="AF412" s="910"/>
    </row>
    <row r="413" spans="1:32">
      <c r="A413" s="176"/>
      <c r="B413" s="954" t="s">
        <v>222</v>
      </c>
      <c r="C413" s="954"/>
      <c r="D413" s="954"/>
      <c r="E413" s="954"/>
      <c r="F413" s="954"/>
      <c r="G413" s="954"/>
      <c r="H413" s="954"/>
      <c r="I413" s="954"/>
      <c r="J413" s="954"/>
      <c r="K413" s="954"/>
      <c r="L413" s="954"/>
      <c r="M413" s="954"/>
      <c r="N413" s="954"/>
      <c r="O413" s="954"/>
      <c r="P413" s="954"/>
      <c r="Q413" s="954"/>
      <c r="R413" s="955">
        <f>AE410</f>
        <v>0</v>
      </c>
      <c r="S413" s="955"/>
      <c r="T413" s="955"/>
      <c r="U413" s="956" t="str">
        <f>U17</f>
        <v>په پورته توګه د(هارونخېلو) ليسې  يو تن ، زده کوونکی محــترم   (</v>
      </c>
      <c r="V413" s="956"/>
      <c r="W413" s="956"/>
      <c r="X413" s="956"/>
      <c r="Y413" s="956"/>
      <c r="Z413" s="956"/>
      <c r="AA413" s="956"/>
      <c r="AB413" s="956"/>
      <c r="AC413" s="956"/>
      <c r="AD413" s="956"/>
      <c r="AE413" s="956"/>
      <c r="AF413" s="137"/>
    </row>
    <row r="414" spans="1:32">
      <c r="A414" s="176"/>
      <c r="B414" s="430"/>
      <c r="C414" s="430"/>
      <c r="D414" s="430"/>
      <c r="E414" s="430"/>
      <c r="F414" s="430"/>
      <c r="G414" s="430"/>
      <c r="H414" s="430"/>
      <c r="I414" s="430"/>
      <c r="J414" s="430"/>
      <c r="K414" s="430"/>
      <c r="L414" s="430"/>
      <c r="M414" s="430"/>
      <c r="N414" s="430"/>
      <c r="O414" s="430"/>
      <c r="P414" s="430"/>
      <c r="Q414" s="148"/>
      <c r="R414" s="148"/>
      <c r="S414" s="148"/>
      <c r="T414" s="148"/>
      <c r="U414" s="430"/>
      <c r="V414" s="430"/>
      <c r="W414" s="177"/>
      <c r="X414" s="177"/>
      <c r="Y414" s="430"/>
      <c r="Z414" s="430"/>
      <c r="AA414" s="430"/>
      <c r="AB414" s="430"/>
      <c r="AC414" s="431"/>
      <c r="AD414" s="431"/>
      <c r="AE414" s="431"/>
      <c r="AF414" s="138"/>
    </row>
    <row r="415" spans="1:32">
      <c r="A415" s="176"/>
      <c r="B415" s="430"/>
      <c r="C415" s="148"/>
      <c r="D415" s="148"/>
      <c r="E415" s="148"/>
      <c r="F415" s="938" t="s">
        <v>226</v>
      </c>
      <c r="G415" s="938"/>
      <c r="H415" s="938"/>
      <c r="I415" s="938"/>
      <c r="J415" s="938"/>
      <c r="K415" s="148"/>
      <c r="L415" s="938" t="s">
        <v>224</v>
      </c>
      <c r="M415" s="938"/>
      <c r="N415" s="938"/>
      <c r="O415" s="938"/>
      <c r="P415" s="938"/>
      <c r="Q415" s="938"/>
      <c r="R415" s="148"/>
      <c r="S415" s="938" t="s">
        <v>225</v>
      </c>
      <c r="T415" s="938"/>
      <c r="U415" s="938"/>
      <c r="V415" s="938"/>
      <c r="W415" s="938"/>
      <c r="X415" s="938"/>
      <c r="Y415" s="430"/>
      <c r="Z415" s="941" t="s">
        <v>226</v>
      </c>
      <c r="AA415" s="941"/>
      <c r="AB415" s="941"/>
      <c r="AC415" s="941"/>
      <c r="AD415" s="941"/>
      <c r="AE415" s="941"/>
      <c r="AF415" s="138"/>
    </row>
    <row r="416" spans="1:32">
      <c r="A416" s="176"/>
      <c r="B416" s="430"/>
      <c r="C416" s="430"/>
      <c r="D416" s="430"/>
      <c r="E416" s="430"/>
      <c r="F416" s="430"/>
      <c r="G416" s="430"/>
      <c r="H416" s="430"/>
      <c r="I416" s="430"/>
      <c r="J416" s="430"/>
      <c r="K416" s="430"/>
      <c r="L416" s="430"/>
      <c r="M416" s="430"/>
      <c r="N416" s="430"/>
      <c r="O416" s="430"/>
      <c r="P416" s="430"/>
      <c r="Q416" s="430"/>
      <c r="R416" s="430"/>
      <c r="S416" s="148"/>
      <c r="T416" s="148"/>
      <c r="U416" s="148"/>
      <c r="V416" s="148"/>
      <c r="W416" s="148"/>
      <c r="X416" s="148"/>
      <c r="Y416" s="430"/>
      <c r="Z416" s="430"/>
      <c r="AA416" s="430"/>
      <c r="AB416" s="430"/>
      <c r="AC416" s="431"/>
      <c r="AD416" s="431"/>
      <c r="AE416" s="431"/>
      <c r="AF416" s="138"/>
    </row>
    <row r="417" spans="1:32">
      <c r="A417" s="176"/>
      <c r="B417" s="430"/>
      <c r="C417" s="148"/>
      <c r="D417" s="148"/>
      <c r="E417" s="148"/>
      <c r="F417" s="940" t="s">
        <v>151</v>
      </c>
      <c r="G417" s="940"/>
      <c r="H417" s="940"/>
      <c r="I417" s="940"/>
      <c r="J417" s="940"/>
      <c r="K417" s="148"/>
      <c r="L417" s="939" t="str">
        <f>L21</f>
        <v>دتریزیو او علیشیرو ولسوالۍ دپوهنې آمر:</v>
      </c>
      <c r="M417" s="939"/>
      <c r="N417" s="939"/>
      <c r="O417" s="939"/>
      <c r="P417" s="939"/>
      <c r="Q417" s="939"/>
      <c r="R417" s="148"/>
      <c r="S417" s="937" t="s">
        <v>215</v>
      </c>
      <c r="T417" s="937"/>
      <c r="U417" s="937"/>
      <c r="V417" s="937"/>
      <c r="W417" s="937"/>
      <c r="X417" s="937"/>
      <c r="Y417" s="429"/>
      <c r="Z417" s="942" t="s">
        <v>216</v>
      </c>
      <c r="AA417" s="942"/>
      <c r="AB417" s="942"/>
      <c r="AC417" s="942"/>
      <c r="AD417" s="942"/>
      <c r="AE417" s="942"/>
      <c r="AF417" s="138"/>
    </row>
    <row r="418" spans="1:32" ht="17.25" thickBot="1">
      <c r="A418" s="935" t="s">
        <v>142</v>
      </c>
      <c r="B418" s="936"/>
      <c r="C418" s="936"/>
      <c r="D418" s="936"/>
      <c r="E418" s="936"/>
      <c r="F418" s="936"/>
      <c r="G418" s="936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9"/>
      <c r="X418" s="179"/>
      <c r="Y418" s="178"/>
      <c r="Z418" s="178"/>
      <c r="AA418" s="178"/>
      <c r="AB418" s="178"/>
      <c r="AC418" s="139"/>
      <c r="AD418" s="139"/>
      <c r="AE418" s="139"/>
      <c r="AF418" s="140"/>
    </row>
    <row r="419" spans="1:32" ht="27" customHeight="1">
      <c r="A419" s="158"/>
      <c r="B419" s="159"/>
      <c r="C419" s="159"/>
      <c r="D419" s="159"/>
      <c r="E419" s="159"/>
      <c r="F419" s="159"/>
      <c r="G419" s="159"/>
      <c r="H419" s="160"/>
      <c r="I419" s="160"/>
      <c r="J419" s="160"/>
      <c r="K419" s="160"/>
      <c r="L41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419" s="849"/>
      <c r="N419" s="849"/>
      <c r="O419" s="849"/>
      <c r="P419" s="849"/>
      <c r="Q419" s="849"/>
      <c r="R419" s="849"/>
      <c r="S419" s="849"/>
      <c r="T419" s="849"/>
      <c r="U419" s="849"/>
      <c r="V419" s="849"/>
      <c r="W419" s="849"/>
      <c r="X419" s="849"/>
      <c r="Y419" s="160"/>
      <c r="Z419" s="159"/>
      <c r="AA419" s="159"/>
      <c r="AB419" s="159"/>
      <c r="AC419" s="145"/>
      <c r="AD419" s="145"/>
      <c r="AE419" s="145"/>
      <c r="AF419" s="146"/>
    </row>
    <row r="420" spans="1:32" ht="27" customHeight="1">
      <c r="A420" s="161"/>
      <c r="B420" s="162"/>
      <c r="C420" s="162"/>
      <c r="D420" s="162"/>
      <c r="E420" s="162"/>
      <c r="F420" s="162"/>
      <c r="G420" s="162"/>
      <c r="H420" s="163"/>
      <c r="I420" s="163"/>
      <c r="J420" s="163"/>
      <c r="K420" s="163"/>
      <c r="L420" s="850"/>
      <c r="M420" s="850"/>
      <c r="N420" s="850"/>
      <c r="O420" s="850"/>
      <c r="P420" s="850"/>
      <c r="Q420" s="850"/>
      <c r="R420" s="850"/>
      <c r="S420" s="850"/>
      <c r="T420" s="850"/>
      <c r="U420" s="850"/>
      <c r="V420" s="850"/>
      <c r="W420" s="850"/>
      <c r="X420" s="850"/>
      <c r="Y420" s="163"/>
      <c r="Z420" s="162"/>
      <c r="AA420" s="162"/>
      <c r="AB420" s="162"/>
      <c r="AC420" s="17"/>
      <c r="AD420" s="17"/>
      <c r="AE420" s="17"/>
      <c r="AF420" s="144"/>
    </row>
    <row r="421" spans="1:32" ht="27" customHeight="1">
      <c r="A421" s="161"/>
      <c r="B421" s="162"/>
      <c r="C421" s="162"/>
      <c r="D421" s="162"/>
      <c r="E421" s="162"/>
      <c r="F421" s="162"/>
      <c r="G421" s="162"/>
      <c r="H421" s="163"/>
      <c r="I421" s="163"/>
      <c r="J421" s="163"/>
      <c r="K421" s="163"/>
      <c r="L421" s="850"/>
      <c r="M421" s="850"/>
      <c r="N421" s="850"/>
      <c r="O421" s="850"/>
      <c r="P421" s="850"/>
      <c r="Q421" s="850"/>
      <c r="R421" s="850"/>
      <c r="S421" s="850"/>
      <c r="T421" s="850"/>
      <c r="U421" s="850"/>
      <c r="V421" s="850"/>
      <c r="W421" s="850"/>
      <c r="X421" s="850"/>
      <c r="Y421" s="163"/>
      <c r="Z421" s="162"/>
      <c r="AA421" s="162"/>
      <c r="AB421" s="162"/>
      <c r="AC421" s="17"/>
      <c r="AD421" s="17"/>
      <c r="AE421" s="17"/>
      <c r="AF421" s="144"/>
    </row>
    <row r="422" spans="1:32" ht="27" customHeight="1" thickBot="1">
      <c r="A422" s="164"/>
      <c r="B422" s="165"/>
      <c r="C422" s="165"/>
      <c r="D422" s="165"/>
      <c r="E422" s="165"/>
      <c r="F422" s="165"/>
      <c r="G422" s="165"/>
      <c r="H422" s="166"/>
      <c r="I422" s="166"/>
      <c r="J422" s="166"/>
      <c r="K422" s="166"/>
      <c r="L422" s="851"/>
      <c r="M422" s="851"/>
      <c r="N422" s="851"/>
      <c r="O422" s="851"/>
      <c r="P422" s="851"/>
      <c r="Q422" s="851"/>
      <c r="R422" s="851"/>
      <c r="S422" s="851"/>
      <c r="T422" s="851"/>
      <c r="U422" s="851"/>
      <c r="V422" s="851"/>
      <c r="W422" s="851"/>
      <c r="X422" s="851"/>
      <c r="Y422" s="166"/>
      <c r="Z422" s="165"/>
      <c r="AA422" s="165"/>
      <c r="AB422" s="165"/>
      <c r="AC422" s="132"/>
      <c r="AD422" s="132"/>
      <c r="AE422" s="132"/>
      <c r="AF422" s="143">
        <v>20</v>
      </c>
    </row>
    <row r="423" spans="1:32" ht="19.5" thickTop="1" thickBot="1">
      <c r="A42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423" s="958"/>
      <c r="C423" s="958"/>
      <c r="D423" s="958"/>
      <c r="E423" s="958"/>
      <c r="F423" s="958"/>
      <c r="G423" s="958"/>
      <c r="H423" s="958"/>
      <c r="I423" s="958"/>
      <c r="J423" s="958"/>
      <c r="K423" s="958"/>
      <c r="L423" s="958"/>
      <c r="M423" s="958"/>
      <c r="N423" s="958"/>
      <c r="O423" s="958"/>
      <c r="P423" s="958"/>
      <c r="Q423" s="958"/>
      <c r="R423" s="958"/>
      <c r="S423" s="958"/>
      <c r="T423" s="958"/>
      <c r="U423" s="958"/>
      <c r="V423" s="958"/>
      <c r="W423" s="958"/>
      <c r="X423" s="958"/>
      <c r="Y423" s="958"/>
      <c r="Z423" s="958"/>
      <c r="AA423" s="958"/>
      <c r="AB423" s="958"/>
      <c r="AC423" s="958"/>
      <c r="AD423" s="958"/>
      <c r="AE423" s="958"/>
      <c r="AF423" s="959"/>
    </row>
    <row r="424" spans="1:32" ht="18" thickTop="1" thickBot="1">
      <c r="A424" s="855" t="s">
        <v>188</v>
      </c>
      <c r="B424" s="856"/>
      <c r="C424" s="856"/>
      <c r="D424" s="856"/>
      <c r="E424" s="856"/>
      <c r="F424" s="856"/>
      <c r="G424" s="856"/>
      <c r="H424" s="857"/>
      <c r="I424" s="864" t="s">
        <v>122</v>
      </c>
      <c r="J424" s="864"/>
      <c r="K424" s="864"/>
      <c r="L424" s="865"/>
      <c r="M424" s="864" t="s">
        <v>123</v>
      </c>
      <c r="N424" s="864"/>
      <c r="O424" s="864"/>
      <c r="P424" s="866"/>
      <c r="Q424" s="867" t="s">
        <v>124</v>
      </c>
      <c r="R424" s="869" t="s">
        <v>125</v>
      </c>
      <c r="S424" s="869" t="s">
        <v>126</v>
      </c>
      <c r="T424" s="869" t="s">
        <v>127</v>
      </c>
      <c r="U424" s="869" t="s">
        <v>128</v>
      </c>
      <c r="V424" s="869" t="s">
        <v>129</v>
      </c>
      <c r="W424" s="928" t="s">
        <v>130</v>
      </c>
      <c r="X424" s="928" t="s">
        <v>131</v>
      </c>
      <c r="Y424" s="869" t="s">
        <v>132</v>
      </c>
      <c r="Z424" s="869" t="s">
        <v>133</v>
      </c>
      <c r="AA424" s="869" t="s">
        <v>134</v>
      </c>
      <c r="AB424" s="926" t="s">
        <v>135</v>
      </c>
      <c r="AC424" s="903" t="s">
        <v>136</v>
      </c>
      <c r="AD424" s="903"/>
      <c r="AE424" s="904"/>
      <c r="AF424" s="905" t="s">
        <v>189</v>
      </c>
    </row>
    <row r="425" spans="1:32" ht="44.1" customHeight="1" thickTop="1" thickBot="1">
      <c r="A425" s="858"/>
      <c r="B425" s="859"/>
      <c r="C425" s="859"/>
      <c r="D425" s="859"/>
      <c r="E425" s="859"/>
      <c r="F425" s="859"/>
      <c r="G425" s="859"/>
      <c r="H425" s="860"/>
      <c r="I425" s="167" t="s">
        <v>190</v>
      </c>
      <c r="J425" s="168" t="s">
        <v>191</v>
      </c>
      <c r="K425" s="168" t="s">
        <v>192</v>
      </c>
      <c r="L425" s="168" t="s">
        <v>193</v>
      </c>
      <c r="M425" s="169" t="s">
        <v>190</v>
      </c>
      <c r="N425" s="168" t="s">
        <v>191</v>
      </c>
      <c r="O425" s="168" t="s">
        <v>192</v>
      </c>
      <c r="P425" s="428" t="s">
        <v>193</v>
      </c>
      <c r="Q425" s="868"/>
      <c r="R425" s="870"/>
      <c r="S425" s="870"/>
      <c r="T425" s="870"/>
      <c r="U425" s="870"/>
      <c r="V425" s="870"/>
      <c r="W425" s="929"/>
      <c r="X425" s="929"/>
      <c r="Y425" s="870"/>
      <c r="Z425" s="870"/>
      <c r="AA425" s="870"/>
      <c r="AB425" s="927"/>
      <c r="AC425" s="128" t="s">
        <v>31</v>
      </c>
      <c r="AD425" s="129" t="s">
        <v>138</v>
      </c>
      <c r="AE425" s="130" t="s">
        <v>194</v>
      </c>
      <c r="AF425" s="906"/>
    </row>
    <row r="426" spans="1:32" ht="32.1" customHeight="1" thickTop="1">
      <c r="A426" s="858"/>
      <c r="B426" s="859"/>
      <c r="C426" s="859"/>
      <c r="D426" s="859"/>
      <c r="E426" s="859"/>
      <c r="F426" s="859"/>
      <c r="G426" s="859"/>
      <c r="H426" s="860"/>
      <c r="I426" s="923"/>
      <c r="J426" s="871"/>
      <c r="K426" s="871"/>
      <c r="L426" s="871"/>
      <c r="M426" s="883">
        <f>لنډيز!J23</f>
        <v>0</v>
      </c>
      <c r="N426" s="883">
        <f>لنډيز!I23</f>
        <v>0</v>
      </c>
      <c r="O426" s="871"/>
      <c r="P426" s="889"/>
      <c r="Q426" s="892" t="str">
        <f>Q8</f>
        <v>هارونخېل</v>
      </c>
      <c r="R426" s="895">
        <f>R8</f>
        <v>1403</v>
      </c>
      <c r="S426" s="871" t="s">
        <v>213</v>
      </c>
      <c r="T426" s="466" t="str">
        <f>'نتايجو جدولونه'!AI290</f>
        <v xml:space="preserve"> ثبت </v>
      </c>
      <c r="U426" s="898">
        <f>'نتايجو جدولونه'!AJ290</f>
        <v>0</v>
      </c>
      <c r="V426" s="886">
        <f>'هر څه دلته وليکئ'!DI30</f>
        <v>0</v>
      </c>
      <c r="W426" s="886"/>
      <c r="X426" s="886"/>
      <c r="Y426" s="895"/>
      <c r="Z426" s="895"/>
      <c r="AA426" s="871"/>
      <c r="AB426" s="874">
        <f>'نتايجو جدولونه'!AK290</f>
        <v>0</v>
      </c>
      <c r="AC426" s="877">
        <f>'نتايجو جدولونه'!AL290</f>
        <v>0</v>
      </c>
      <c r="AD426" s="880">
        <f>'نتايجو جدولونه'!AN290</f>
        <v>0</v>
      </c>
      <c r="AE426" s="900">
        <f>'نتايجو جدولونه'!AR290</f>
        <v>0</v>
      </c>
      <c r="AF426" s="906"/>
    </row>
    <row r="427" spans="1:32" ht="32.1" customHeight="1">
      <c r="A427" s="858"/>
      <c r="B427" s="859"/>
      <c r="C427" s="859"/>
      <c r="D427" s="859"/>
      <c r="E427" s="859"/>
      <c r="F427" s="859"/>
      <c r="G427" s="859"/>
      <c r="H427" s="860"/>
      <c r="I427" s="924"/>
      <c r="J427" s="872"/>
      <c r="K427" s="872"/>
      <c r="L427" s="872"/>
      <c r="M427" s="884"/>
      <c r="N427" s="884"/>
      <c r="O427" s="872"/>
      <c r="P427" s="890"/>
      <c r="Q427" s="893"/>
      <c r="R427" s="896"/>
      <c r="S427" s="872"/>
      <c r="T427" s="467" t="str">
        <f>'نتايجو جدولونه'!AI291</f>
        <v xml:space="preserve">  پاڼه</v>
      </c>
      <c r="U427" s="898"/>
      <c r="V427" s="887"/>
      <c r="W427" s="887"/>
      <c r="X427" s="887"/>
      <c r="Y427" s="896"/>
      <c r="Z427" s="896"/>
      <c r="AA427" s="872"/>
      <c r="AB427" s="875"/>
      <c r="AC427" s="878"/>
      <c r="AD427" s="881"/>
      <c r="AE427" s="901"/>
      <c r="AF427" s="906"/>
    </row>
    <row r="428" spans="1:32" ht="32.1" customHeight="1" thickBot="1">
      <c r="A428" s="861"/>
      <c r="B428" s="862"/>
      <c r="C428" s="862"/>
      <c r="D428" s="862"/>
      <c r="E428" s="862"/>
      <c r="F428" s="862"/>
      <c r="G428" s="862"/>
      <c r="H428" s="863"/>
      <c r="I428" s="925"/>
      <c r="J428" s="873"/>
      <c r="K428" s="873"/>
      <c r="L428" s="873"/>
      <c r="M428" s="885"/>
      <c r="N428" s="885"/>
      <c r="O428" s="873"/>
      <c r="P428" s="891"/>
      <c r="Q428" s="894"/>
      <c r="R428" s="897"/>
      <c r="S428" s="873"/>
      <c r="T428" s="468" t="str">
        <f>'نتايجو جدولونه'!AI293</f>
        <v>جلد</v>
      </c>
      <c r="U428" s="899"/>
      <c r="V428" s="888"/>
      <c r="W428" s="888"/>
      <c r="X428" s="888"/>
      <c r="Y428" s="897"/>
      <c r="Z428" s="897"/>
      <c r="AA428" s="873"/>
      <c r="AB428" s="876"/>
      <c r="AC428" s="879"/>
      <c r="AD428" s="882"/>
      <c r="AE428" s="902"/>
      <c r="AF428" s="907"/>
    </row>
    <row r="429" spans="1:32" ht="4.5" customHeight="1" thickTop="1" thickBot="1">
      <c r="A429" s="170"/>
      <c r="B429" s="171"/>
      <c r="C429" s="171"/>
      <c r="D429" s="171"/>
      <c r="E429" s="171"/>
      <c r="F429" s="171"/>
      <c r="G429" s="171"/>
      <c r="H429" s="171"/>
      <c r="I429" s="171"/>
      <c r="J429" s="171"/>
      <c r="K429" s="171"/>
      <c r="L429" s="171"/>
      <c r="M429" s="171"/>
      <c r="N429" s="171"/>
      <c r="O429" s="171"/>
      <c r="P429" s="171"/>
      <c r="Q429" s="171"/>
      <c r="R429" s="171"/>
      <c r="S429" s="165"/>
      <c r="T429" s="165"/>
      <c r="U429" s="165"/>
      <c r="V429" s="171"/>
      <c r="W429" s="172"/>
      <c r="X429" s="172"/>
      <c r="Y429" s="171"/>
      <c r="Z429" s="171"/>
      <c r="AA429" s="171"/>
      <c r="AB429" s="171"/>
      <c r="AC429" s="131"/>
      <c r="AD429" s="131"/>
      <c r="AE429" s="133"/>
      <c r="AF429" s="908">
        <v>1</v>
      </c>
    </row>
    <row r="430" spans="1:32" ht="18" thickTop="1" thickBot="1">
      <c r="A430" s="930" t="s">
        <v>8</v>
      </c>
      <c r="B430" s="931"/>
      <c r="C430" s="931"/>
      <c r="D430" s="931"/>
      <c r="E430" s="932"/>
      <c r="F430" s="933" t="s">
        <v>9</v>
      </c>
      <c r="G430" s="915" t="s">
        <v>195</v>
      </c>
      <c r="H430" s="915" t="s">
        <v>196</v>
      </c>
      <c r="I430" s="915" t="s">
        <v>146</v>
      </c>
      <c r="J430" s="915" t="s">
        <v>197</v>
      </c>
      <c r="K430" s="915" t="s">
        <v>11</v>
      </c>
      <c r="L430" s="917" t="s">
        <v>198</v>
      </c>
      <c r="M430" s="915" t="s">
        <v>199</v>
      </c>
      <c r="N430" s="915" t="s">
        <v>13</v>
      </c>
      <c r="O430" s="915" t="s">
        <v>200</v>
      </c>
      <c r="P430" s="915" t="s">
        <v>201</v>
      </c>
      <c r="Q430" s="915" t="s">
        <v>202</v>
      </c>
      <c r="R430" s="915" t="s">
        <v>203</v>
      </c>
      <c r="S430" s="915" t="s">
        <v>204</v>
      </c>
      <c r="T430" s="915" t="s">
        <v>205</v>
      </c>
      <c r="U430" s="915" t="s">
        <v>206</v>
      </c>
      <c r="V430" s="915" t="s">
        <v>207</v>
      </c>
      <c r="W430" s="913" t="s">
        <v>55</v>
      </c>
      <c r="X430" s="913" t="s">
        <v>54</v>
      </c>
      <c r="Y430" s="915" t="s">
        <v>53</v>
      </c>
      <c r="Z430" s="917" t="s">
        <v>208</v>
      </c>
      <c r="AA430" s="960" t="s">
        <v>107</v>
      </c>
      <c r="AB430" s="962" t="s">
        <v>209</v>
      </c>
      <c r="AC430" s="911" t="s">
        <v>136</v>
      </c>
      <c r="AD430" s="911"/>
      <c r="AE430" s="912"/>
      <c r="AF430" s="909"/>
    </row>
    <row r="431" spans="1:32" ht="48.6" customHeight="1" thickTop="1" thickBot="1">
      <c r="A431" s="173" t="s">
        <v>27</v>
      </c>
      <c r="B431" s="174" t="s">
        <v>28</v>
      </c>
      <c r="C431" s="174" t="s">
        <v>29</v>
      </c>
      <c r="D431" s="174" t="s">
        <v>30</v>
      </c>
      <c r="E431" s="175" t="s">
        <v>210</v>
      </c>
      <c r="F431" s="934"/>
      <c r="G431" s="916"/>
      <c r="H431" s="916"/>
      <c r="I431" s="916"/>
      <c r="J431" s="916"/>
      <c r="K431" s="916"/>
      <c r="L431" s="918"/>
      <c r="M431" s="916"/>
      <c r="N431" s="916"/>
      <c r="O431" s="916"/>
      <c r="P431" s="916"/>
      <c r="Q431" s="916"/>
      <c r="R431" s="916"/>
      <c r="S431" s="916"/>
      <c r="T431" s="916"/>
      <c r="U431" s="916"/>
      <c r="V431" s="916"/>
      <c r="W431" s="914"/>
      <c r="X431" s="914"/>
      <c r="Y431" s="916"/>
      <c r="Z431" s="918"/>
      <c r="AA431" s="961"/>
      <c r="AB431" s="963"/>
      <c r="AC431" s="134" t="s">
        <v>31</v>
      </c>
      <c r="AD431" s="135" t="s">
        <v>138</v>
      </c>
      <c r="AE431" s="136" t="s">
        <v>194</v>
      </c>
      <c r="AF431" s="909"/>
    </row>
    <row r="432" spans="1:32" ht="34.5" customHeight="1" thickBot="1">
      <c r="A432" s="469">
        <f>'نتايجو جدولونه'!C290</f>
        <v>0</v>
      </c>
      <c r="B432" s="470">
        <f>'نتايجو جدولونه'!D290</f>
        <v>0</v>
      </c>
      <c r="C432" s="470">
        <f>'نتايجو جدولونه'!E290</f>
        <v>0</v>
      </c>
      <c r="D432" s="470">
        <f>'نتايجو جدولونه'!F290</f>
        <v>0</v>
      </c>
      <c r="E432" s="470">
        <f>'نتايجو جدولونه'!G290</f>
        <v>0</v>
      </c>
      <c r="F432" s="472">
        <f>'نتايجو جدولونه'!H290</f>
        <v>0</v>
      </c>
      <c r="G432" s="473">
        <f>'نتايجو جدولونه'!I290</f>
        <v>0</v>
      </c>
      <c r="H432" s="943">
        <f>'هر څه دلته وليکئ'!AB30</f>
        <v>0</v>
      </c>
      <c r="I432" s="474">
        <f>SUM(J432:AA432)</f>
        <v>0</v>
      </c>
      <c r="J432" s="475">
        <f>'نتايجو جدولونه'!L290</f>
        <v>0</v>
      </c>
      <c r="K432" s="475">
        <f>'نتايجو جدولونه'!M290</f>
        <v>0</v>
      </c>
      <c r="L432" s="475">
        <f>'نتايجو جدولونه'!N290</f>
        <v>0</v>
      </c>
      <c r="M432" s="475">
        <f>'نتايجو جدولونه'!O290</f>
        <v>0</v>
      </c>
      <c r="N432" s="475">
        <f>'نتايجو جدولونه'!P290</f>
        <v>0</v>
      </c>
      <c r="O432" s="475">
        <f>'نتايجو جدولونه'!Q290</f>
        <v>0</v>
      </c>
      <c r="P432" s="475">
        <f>'نتايجو جدولونه'!R290</f>
        <v>0</v>
      </c>
      <c r="Q432" s="475">
        <f>'نتايجو جدولونه'!S290</f>
        <v>0</v>
      </c>
      <c r="R432" s="475">
        <f>'نتايجو جدولونه'!T290</f>
        <v>0</v>
      </c>
      <c r="S432" s="475">
        <f>'نتايجو جدولونه'!U290</f>
        <v>0</v>
      </c>
      <c r="T432" s="475">
        <f>'نتايجو جدولونه'!V290</f>
        <v>0</v>
      </c>
      <c r="U432" s="475">
        <f>'نتايجو جدولونه'!W290</f>
        <v>0</v>
      </c>
      <c r="V432" s="475">
        <f>'نتايجو جدولونه'!X290</f>
        <v>0</v>
      </c>
      <c r="W432" s="475">
        <f>'نتايجو جدولونه'!Y290</f>
        <v>0</v>
      </c>
      <c r="X432" s="475">
        <f>'نتايجو جدولونه'!Z290</f>
        <v>0</v>
      </c>
      <c r="Y432" s="475">
        <f>'نتايجو جدولونه'!AA290</f>
        <v>0</v>
      </c>
      <c r="Z432" s="475">
        <f>'نتايجو جدولونه'!AB290</f>
        <v>0</v>
      </c>
      <c r="AA432" s="498">
        <f>'نتايجو جدولونه'!AC290</f>
        <v>0</v>
      </c>
      <c r="AB432" s="477" t="s">
        <v>211</v>
      </c>
      <c r="AC432" s="946">
        <f>AC426</f>
        <v>0</v>
      </c>
      <c r="AD432" s="949">
        <f>AD426</f>
        <v>0</v>
      </c>
      <c r="AE432" s="952">
        <f>AE426</f>
        <v>0</v>
      </c>
      <c r="AF432" s="909"/>
    </row>
    <row r="433" spans="1:32" ht="34.5" customHeight="1" thickTop="1" thickBot="1">
      <c r="A433" s="478">
        <f>'نتايجو جدولونه'!C291</f>
        <v>0</v>
      </c>
      <c r="B433" s="479">
        <f>'نتايجو جدولونه'!D291</f>
        <v>0</v>
      </c>
      <c r="C433" s="479">
        <f>'نتايجو جدولونه'!E291</f>
        <v>0</v>
      </c>
      <c r="D433" s="479">
        <f>'نتايجو جدولونه'!F291</f>
        <v>0</v>
      </c>
      <c r="E433" s="479">
        <f>'نتايجو جدولونه'!G291</f>
        <v>0</v>
      </c>
      <c r="F433" s="481">
        <f>'نتايجو جدولونه'!H291</f>
        <v>0</v>
      </c>
      <c r="G433" s="482">
        <f>'نتايجو جدولونه'!I291</f>
        <v>0</v>
      </c>
      <c r="H433" s="944"/>
      <c r="I433" s="483">
        <f>SUM(J433:AA433)</f>
        <v>0</v>
      </c>
      <c r="J433" s="484">
        <f>'نتايجو جدولونه'!L291</f>
        <v>0</v>
      </c>
      <c r="K433" s="484">
        <f>'نتايجو جدولونه'!M291</f>
        <v>0</v>
      </c>
      <c r="L433" s="484">
        <f>'نتايجو جدولونه'!N291</f>
        <v>0</v>
      </c>
      <c r="M433" s="484">
        <f>'نتايجو جدولونه'!O291</f>
        <v>0</v>
      </c>
      <c r="N433" s="484">
        <f>'نتايجو جدولونه'!P291</f>
        <v>0</v>
      </c>
      <c r="O433" s="484">
        <f>'نتايجو جدولونه'!Q291</f>
        <v>0</v>
      </c>
      <c r="P433" s="484">
        <f>'نتايجو جدولونه'!R291</f>
        <v>0</v>
      </c>
      <c r="Q433" s="484">
        <f>'نتايجو جدولونه'!S291</f>
        <v>0</v>
      </c>
      <c r="R433" s="484">
        <f>'نتايجو جدولونه'!T291</f>
        <v>0</v>
      </c>
      <c r="S433" s="484">
        <f>'نتايجو جدولونه'!U291</f>
        <v>0</v>
      </c>
      <c r="T433" s="484">
        <f>'نتايجو جدولونه'!V291</f>
        <v>0</v>
      </c>
      <c r="U433" s="484">
        <f>'نتايجو جدولونه'!W291</f>
        <v>0</v>
      </c>
      <c r="V433" s="484">
        <f>'نتايجو جدولونه'!X291</f>
        <v>0</v>
      </c>
      <c r="W433" s="484">
        <f>'نتايجو جدولونه'!Y291</f>
        <v>0</v>
      </c>
      <c r="X433" s="484">
        <f>'نتايجو جدولونه'!Z291</f>
        <v>0</v>
      </c>
      <c r="Y433" s="484">
        <f>'نتايجو جدولونه'!AA291</f>
        <v>0</v>
      </c>
      <c r="Z433" s="484">
        <f>'نتايجو جدولونه'!AB291</f>
        <v>0</v>
      </c>
      <c r="AA433" s="499">
        <f>'نتايجو جدولونه'!AC291</f>
        <v>0</v>
      </c>
      <c r="AB433" s="486" t="s">
        <v>212</v>
      </c>
      <c r="AC433" s="947"/>
      <c r="AD433" s="950"/>
      <c r="AE433" s="952"/>
      <c r="AF433" s="909"/>
    </row>
    <row r="434" spans="1:32" ht="34.5" customHeight="1" thickTop="1" thickBot="1">
      <c r="A434" s="497">
        <f>'نتايجو جدولونه'!C294</f>
        <v>0</v>
      </c>
      <c r="B434" s="493">
        <f>'نتايجو جدولونه'!D294</f>
        <v>0</v>
      </c>
      <c r="C434" s="493">
        <f>'نتايجو جدولونه'!E294</f>
        <v>0</v>
      </c>
      <c r="D434" s="493">
        <f>'نتايجو جدولونه'!F294</f>
        <v>0</v>
      </c>
      <c r="E434" s="493">
        <f>'نتايجو جدولونه'!G294</f>
        <v>0</v>
      </c>
      <c r="F434" s="491">
        <f>'نتايجو جدولونه'!H293</f>
        <v>0</v>
      </c>
      <c r="G434" s="492">
        <f>'نتايجو جدولونه'!I293</f>
        <v>0</v>
      </c>
      <c r="H434" s="945"/>
      <c r="I434" s="493">
        <f>SUM(J434:AA434)</f>
        <v>0</v>
      </c>
      <c r="J434" s="500">
        <f>'نتايجو جدولونه'!L294</f>
        <v>0</v>
      </c>
      <c r="K434" s="500">
        <f>'نتايجو جدولونه'!M294</f>
        <v>0</v>
      </c>
      <c r="L434" s="500">
        <f>'نتايجو جدولونه'!N294</f>
        <v>0</v>
      </c>
      <c r="M434" s="500">
        <f>'نتايجو جدولونه'!O294</f>
        <v>0</v>
      </c>
      <c r="N434" s="500">
        <f>'نتايجو جدولونه'!P294</f>
        <v>0</v>
      </c>
      <c r="O434" s="500">
        <f>'نتايجو جدولونه'!Q294</f>
        <v>0</v>
      </c>
      <c r="P434" s="500">
        <f>'نتايجو جدولونه'!R294</f>
        <v>0</v>
      </c>
      <c r="Q434" s="500">
        <f>'نتايجو جدولونه'!S294</f>
        <v>0</v>
      </c>
      <c r="R434" s="500">
        <f>'نتايجو جدولونه'!T294</f>
        <v>0</v>
      </c>
      <c r="S434" s="500">
        <f>'نتايجو جدولونه'!U294</f>
        <v>0</v>
      </c>
      <c r="T434" s="500">
        <f>'نتايجو جدولونه'!V294</f>
        <v>0</v>
      </c>
      <c r="U434" s="500">
        <f>'نتايجو جدولونه'!W294</f>
        <v>0</v>
      </c>
      <c r="V434" s="500">
        <f>'نتايجو جدولونه'!X294</f>
        <v>0</v>
      </c>
      <c r="W434" s="500">
        <f>'نتايجو جدولونه'!Y294</f>
        <v>0</v>
      </c>
      <c r="X434" s="500">
        <f>'نتايجو جدولونه'!Z294</f>
        <v>0</v>
      </c>
      <c r="Y434" s="500">
        <f>'نتايجو جدولونه'!AA294</f>
        <v>0</v>
      </c>
      <c r="Z434" s="500">
        <f>'نتايجو جدولونه'!AB294</f>
        <v>0</v>
      </c>
      <c r="AA434" s="495">
        <f>'نتايجو جدولونه'!AC294</f>
        <v>0</v>
      </c>
      <c r="AB434" s="496" t="s">
        <v>213</v>
      </c>
      <c r="AC434" s="948"/>
      <c r="AD434" s="951"/>
      <c r="AE434" s="953"/>
      <c r="AF434" s="910"/>
    </row>
    <row r="435" spans="1:32">
      <c r="A435" s="176"/>
      <c r="B435" s="954" t="s">
        <v>222</v>
      </c>
      <c r="C435" s="954"/>
      <c r="D435" s="954"/>
      <c r="E435" s="954"/>
      <c r="F435" s="954"/>
      <c r="G435" s="954"/>
      <c r="H435" s="954"/>
      <c r="I435" s="954"/>
      <c r="J435" s="954"/>
      <c r="K435" s="954"/>
      <c r="L435" s="954"/>
      <c r="M435" s="954"/>
      <c r="N435" s="954"/>
      <c r="O435" s="954"/>
      <c r="P435" s="954"/>
      <c r="Q435" s="954"/>
      <c r="R435" s="955">
        <f>AE432</f>
        <v>0</v>
      </c>
      <c r="S435" s="955"/>
      <c r="T435" s="955"/>
      <c r="U435" s="956" t="str">
        <f>U17</f>
        <v>په پورته توګه د(هارونخېلو) ليسې  يو تن ، زده کوونکی محــترم   (</v>
      </c>
      <c r="V435" s="956"/>
      <c r="W435" s="956"/>
      <c r="X435" s="956"/>
      <c r="Y435" s="956"/>
      <c r="Z435" s="956"/>
      <c r="AA435" s="956"/>
      <c r="AB435" s="956"/>
      <c r="AC435" s="956"/>
      <c r="AD435" s="956"/>
      <c r="AE435" s="956"/>
      <c r="AF435" s="137"/>
    </row>
    <row r="436" spans="1:32">
      <c r="A436" s="176"/>
      <c r="B436" s="430"/>
      <c r="C436" s="430"/>
      <c r="D436" s="430"/>
      <c r="E436" s="430"/>
      <c r="F436" s="430"/>
      <c r="G436" s="430"/>
      <c r="H436" s="430"/>
      <c r="I436" s="430"/>
      <c r="J436" s="430"/>
      <c r="K436" s="430"/>
      <c r="L436" s="430"/>
      <c r="M436" s="430"/>
      <c r="N436" s="430"/>
      <c r="O436" s="430"/>
      <c r="P436" s="430"/>
      <c r="Q436" s="148"/>
      <c r="R436" s="148"/>
      <c r="S436" s="148"/>
      <c r="T436" s="148"/>
      <c r="U436" s="430"/>
      <c r="V436" s="430"/>
      <c r="W436" s="177"/>
      <c r="X436" s="177"/>
      <c r="Y436" s="430"/>
      <c r="Z436" s="430"/>
      <c r="AA436" s="430"/>
      <c r="AB436" s="430"/>
      <c r="AC436" s="431"/>
      <c r="AD436" s="431"/>
      <c r="AE436" s="431"/>
      <c r="AF436" s="138"/>
    </row>
    <row r="437" spans="1:32">
      <c r="A437" s="176"/>
      <c r="B437" s="430"/>
      <c r="C437" s="148"/>
      <c r="D437" s="148"/>
      <c r="E437" s="148"/>
      <c r="F437" s="938" t="s">
        <v>226</v>
      </c>
      <c r="G437" s="938"/>
      <c r="H437" s="938"/>
      <c r="I437" s="938"/>
      <c r="J437" s="938"/>
      <c r="K437" s="148"/>
      <c r="L437" s="938" t="s">
        <v>224</v>
      </c>
      <c r="M437" s="938"/>
      <c r="N437" s="938"/>
      <c r="O437" s="938"/>
      <c r="P437" s="938"/>
      <c r="Q437" s="938"/>
      <c r="R437" s="148"/>
      <c r="S437" s="938" t="s">
        <v>225</v>
      </c>
      <c r="T437" s="938"/>
      <c r="U437" s="938"/>
      <c r="V437" s="938"/>
      <c r="W437" s="938"/>
      <c r="X437" s="938"/>
      <c r="Y437" s="430"/>
      <c r="Z437" s="941" t="s">
        <v>226</v>
      </c>
      <c r="AA437" s="941"/>
      <c r="AB437" s="941"/>
      <c r="AC437" s="941"/>
      <c r="AD437" s="941"/>
      <c r="AE437" s="941"/>
      <c r="AF437" s="138"/>
    </row>
    <row r="438" spans="1:32">
      <c r="A438" s="176"/>
      <c r="B438" s="430"/>
      <c r="C438" s="430"/>
      <c r="D438" s="430"/>
      <c r="E438" s="430"/>
      <c r="F438" s="430"/>
      <c r="G438" s="430"/>
      <c r="H438" s="430"/>
      <c r="I438" s="430"/>
      <c r="J438" s="430"/>
      <c r="K438" s="430"/>
      <c r="L438" s="430"/>
      <c r="M438" s="430"/>
      <c r="N438" s="430"/>
      <c r="O438" s="430"/>
      <c r="P438" s="430"/>
      <c r="Q438" s="430"/>
      <c r="R438" s="430"/>
      <c r="S438" s="148"/>
      <c r="T438" s="148"/>
      <c r="U438" s="148"/>
      <c r="V438" s="148"/>
      <c r="W438" s="148"/>
      <c r="X438" s="148"/>
      <c r="Y438" s="430"/>
      <c r="Z438" s="430"/>
      <c r="AA438" s="430"/>
      <c r="AB438" s="430"/>
      <c r="AC438" s="431"/>
      <c r="AD438" s="431"/>
      <c r="AE438" s="431"/>
      <c r="AF438" s="138"/>
    </row>
    <row r="439" spans="1:32">
      <c r="A439" s="176"/>
      <c r="B439" s="430"/>
      <c r="C439" s="148"/>
      <c r="D439" s="148"/>
      <c r="E439" s="148"/>
      <c r="F439" s="940" t="s">
        <v>151</v>
      </c>
      <c r="G439" s="940"/>
      <c r="H439" s="940"/>
      <c r="I439" s="940"/>
      <c r="J439" s="940"/>
      <c r="K439" s="148"/>
      <c r="L439" s="939" t="str">
        <f>L21</f>
        <v>دتریزیو او علیشیرو ولسوالۍ دپوهنې آمر:</v>
      </c>
      <c r="M439" s="939"/>
      <c r="N439" s="939"/>
      <c r="O439" s="939"/>
      <c r="P439" s="939"/>
      <c r="Q439" s="939"/>
      <c r="R439" s="148"/>
      <c r="S439" s="937" t="s">
        <v>215</v>
      </c>
      <c r="T439" s="937"/>
      <c r="U439" s="937"/>
      <c r="V439" s="937"/>
      <c r="W439" s="937"/>
      <c r="X439" s="937"/>
      <c r="Y439" s="429"/>
      <c r="Z439" s="942" t="s">
        <v>216</v>
      </c>
      <c r="AA439" s="942"/>
      <c r="AB439" s="942"/>
      <c r="AC439" s="942"/>
      <c r="AD439" s="942"/>
      <c r="AE439" s="942"/>
      <c r="AF439" s="138"/>
    </row>
    <row r="440" spans="1:32" ht="17.25" thickBot="1">
      <c r="A440" s="935" t="s">
        <v>142</v>
      </c>
      <c r="B440" s="936"/>
      <c r="C440" s="936"/>
      <c r="D440" s="936"/>
      <c r="E440" s="936"/>
      <c r="F440" s="936"/>
      <c r="G440" s="936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9"/>
      <c r="X440" s="179"/>
      <c r="Y440" s="178"/>
      <c r="Z440" s="178"/>
      <c r="AA440" s="178"/>
      <c r="AB440" s="178"/>
      <c r="AC440" s="139"/>
      <c r="AD440" s="139"/>
      <c r="AE440" s="139"/>
      <c r="AF440" s="140"/>
    </row>
    <row r="441" spans="1:32" ht="27.75" customHeight="1">
      <c r="A441" s="158"/>
      <c r="B441" s="159"/>
      <c r="C441" s="159"/>
      <c r="D441" s="159"/>
      <c r="E441" s="159"/>
      <c r="F441" s="159"/>
      <c r="G441" s="159"/>
      <c r="H441" s="160"/>
      <c r="I441" s="160"/>
      <c r="J441" s="160"/>
      <c r="K441" s="160"/>
      <c r="L44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441" s="849"/>
      <c r="N441" s="849"/>
      <c r="O441" s="849"/>
      <c r="P441" s="849"/>
      <c r="Q441" s="849"/>
      <c r="R441" s="849"/>
      <c r="S441" s="849"/>
      <c r="T441" s="849"/>
      <c r="U441" s="849"/>
      <c r="V441" s="849"/>
      <c r="W441" s="849"/>
      <c r="X441" s="849"/>
      <c r="Y441" s="160"/>
      <c r="Z441" s="159"/>
      <c r="AA441" s="159"/>
      <c r="AB441" s="159"/>
      <c r="AC441" s="145"/>
      <c r="AD441" s="145"/>
      <c r="AE441" s="145"/>
      <c r="AF441" s="146"/>
    </row>
    <row r="442" spans="1:32" ht="27.75" customHeight="1">
      <c r="A442" s="161"/>
      <c r="B442" s="162"/>
      <c r="C442" s="162"/>
      <c r="D442" s="162"/>
      <c r="E442" s="162"/>
      <c r="F442" s="162"/>
      <c r="G442" s="162"/>
      <c r="H442" s="163"/>
      <c r="I442" s="163"/>
      <c r="J442" s="163"/>
      <c r="K442" s="163"/>
      <c r="L442" s="850"/>
      <c r="M442" s="850"/>
      <c r="N442" s="850"/>
      <c r="O442" s="850"/>
      <c r="P442" s="850"/>
      <c r="Q442" s="850"/>
      <c r="R442" s="850"/>
      <c r="S442" s="850"/>
      <c r="T442" s="850"/>
      <c r="U442" s="850"/>
      <c r="V442" s="850"/>
      <c r="W442" s="850"/>
      <c r="X442" s="850"/>
      <c r="Y442" s="163"/>
      <c r="Z442" s="162"/>
      <c r="AA442" s="162"/>
      <c r="AB442" s="162"/>
      <c r="AC442" s="17"/>
      <c r="AD442" s="17"/>
      <c r="AE442" s="17"/>
      <c r="AF442" s="144"/>
    </row>
    <row r="443" spans="1:32" ht="27.75" customHeight="1">
      <c r="A443" s="161"/>
      <c r="B443" s="162"/>
      <c r="C443" s="162"/>
      <c r="D443" s="162"/>
      <c r="E443" s="162"/>
      <c r="F443" s="162"/>
      <c r="G443" s="162"/>
      <c r="H443" s="163"/>
      <c r="I443" s="163"/>
      <c r="J443" s="163"/>
      <c r="K443" s="163"/>
      <c r="L443" s="850"/>
      <c r="M443" s="850"/>
      <c r="N443" s="850"/>
      <c r="O443" s="850"/>
      <c r="P443" s="850"/>
      <c r="Q443" s="850"/>
      <c r="R443" s="850"/>
      <c r="S443" s="850"/>
      <c r="T443" s="850"/>
      <c r="U443" s="850"/>
      <c r="V443" s="850"/>
      <c r="W443" s="850"/>
      <c r="X443" s="850"/>
      <c r="Y443" s="163"/>
      <c r="Z443" s="162"/>
      <c r="AA443" s="162"/>
      <c r="AB443" s="162"/>
      <c r="AC443" s="17"/>
      <c r="AD443" s="17"/>
      <c r="AE443" s="17"/>
      <c r="AF443" s="144"/>
    </row>
    <row r="444" spans="1:32" ht="27.75" customHeight="1" thickBot="1">
      <c r="A444" s="164"/>
      <c r="B444" s="165"/>
      <c r="C444" s="165"/>
      <c r="D444" s="165"/>
      <c r="E444" s="165"/>
      <c r="F444" s="165"/>
      <c r="G444" s="165"/>
      <c r="H444" s="166"/>
      <c r="I444" s="166"/>
      <c r="J444" s="166"/>
      <c r="K444" s="166"/>
      <c r="L444" s="851"/>
      <c r="M444" s="851"/>
      <c r="N444" s="851"/>
      <c r="O444" s="851"/>
      <c r="P444" s="851"/>
      <c r="Q444" s="851"/>
      <c r="R444" s="851"/>
      <c r="S444" s="851"/>
      <c r="T444" s="851"/>
      <c r="U444" s="851"/>
      <c r="V444" s="851"/>
      <c r="W444" s="851"/>
      <c r="X444" s="851"/>
      <c r="Y444" s="166"/>
      <c r="Z444" s="165"/>
      <c r="AA444" s="165"/>
      <c r="AB444" s="165"/>
      <c r="AC444" s="132"/>
      <c r="AD444" s="132"/>
      <c r="AE444" s="132"/>
      <c r="AF444" s="143">
        <v>21</v>
      </c>
    </row>
    <row r="445" spans="1:32" ht="19.5" thickTop="1" thickBot="1">
      <c r="A44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445" s="958"/>
      <c r="C445" s="958"/>
      <c r="D445" s="958"/>
      <c r="E445" s="958"/>
      <c r="F445" s="958"/>
      <c r="G445" s="958"/>
      <c r="H445" s="958"/>
      <c r="I445" s="958"/>
      <c r="J445" s="958"/>
      <c r="K445" s="958"/>
      <c r="L445" s="958"/>
      <c r="M445" s="958"/>
      <c r="N445" s="958"/>
      <c r="O445" s="958"/>
      <c r="P445" s="958"/>
      <c r="Q445" s="958"/>
      <c r="R445" s="958"/>
      <c r="S445" s="958"/>
      <c r="T445" s="958"/>
      <c r="U445" s="958"/>
      <c r="V445" s="958"/>
      <c r="W445" s="958"/>
      <c r="X445" s="958"/>
      <c r="Y445" s="958"/>
      <c r="Z445" s="958"/>
      <c r="AA445" s="958"/>
      <c r="AB445" s="958"/>
      <c r="AC445" s="958"/>
      <c r="AD445" s="958"/>
      <c r="AE445" s="958"/>
      <c r="AF445" s="959"/>
    </row>
    <row r="446" spans="1:32" ht="18" thickTop="1" thickBot="1">
      <c r="A446" s="855" t="s">
        <v>188</v>
      </c>
      <c r="B446" s="856"/>
      <c r="C446" s="856"/>
      <c r="D446" s="856"/>
      <c r="E446" s="856"/>
      <c r="F446" s="856"/>
      <c r="G446" s="856"/>
      <c r="H446" s="857"/>
      <c r="I446" s="864" t="s">
        <v>122</v>
      </c>
      <c r="J446" s="864"/>
      <c r="K446" s="864"/>
      <c r="L446" s="865"/>
      <c r="M446" s="864" t="s">
        <v>123</v>
      </c>
      <c r="N446" s="864"/>
      <c r="O446" s="864"/>
      <c r="P446" s="866"/>
      <c r="Q446" s="867" t="s">
        <v>124</v>
      </c>
      <c r="R446" s="869" t="s">
        <v>125</v>
      </c>
      <c r="S446" s="869" t="s">
        <v>126</v>
      </c>
      <c r="T446" s="869" t="s">
        <v>127</v>
      </c>
      <c r="U446" s="869" t="s">
        <v>128</v>
      </c>
      <c r="V446" s="869" t="s">
        <v>129</v>
      </c>
      <c r="W446" s="928" t="s">
        <v>130</v>
      </c>
      <c r="X446" s="928" t="s">
        <v>131</v>
      </c>
      <c r="Y446" s="869" t="s">
        <v>132</v>
      </c>
      <c r="Z446" s="869" t="s">
        <v>133</v>
      </c>
      <c r="AA446" s="869" t="s">
        <v>134</v>
      </c>
      <c r="AB446" s="926" t="s">
        <v>135</v>
      </c>
      <c r="AC446" s="903" t="s">
        <v>136</v>
      </c>
      <c r="AD446" s="903"/>
      <c r="AE446" s="904"/>
      <c r="AF446" s="905" t="s">
        <v>189</v>
      </c>
    </row>
    <row r="447" spans="1:32" ht="44.1" customHeight="1" thickTop="1" thickBot="1">
      <c r="A447" s="858"/>
      <c r="B447" s="859"/>
      <c r="C447" s="859"/>
      <c r="D447" s="859"/>
      <c r="E447" s="859"/>
      <c r="F447" s="859"/>
      <c r="G447" s="859"/>
      <c r="H447" s="860"/>
      <c r="I447" s="167" t="s">
        <v>190</v>
      </c>
      <c r="J447" s="168" t="s">
        <v>191</v>
      </c>
      <c r="K447" s="168" t="s">
        <v>192</v>
      </c>
      <c r="L447" s="168" t="s">
        <v>193</v>
      </c>
      <c r="M447" s="169" t="s">
        <v>190</v>
      </c>
      <c r="N447" s="168" t="s">
        <v>191</v>
      </c>
      <c r="O447" s="168" t="s">
        <v>192</v>
      </c>
      <c r="P447" s="428" t="s">
        <v>193</v>
      </c>
      <c r="Q447" s="868"/>
      <c r="R447" s="870"/>
      <c r="S447" s="870"/>
      <c r="T447" s="870"/>
      <c r="U447" s="870"/>
      <c r="V447" s="870"/>
      <c r="W447" s="929"/>
      <c r="X447" s="929"/>
      <c r="Y447" s="870"/>
      <c r="Z447" s="870"/>
      <c r="AA447" s="870"/>
      <c r="AB447" s="927"/>
      <c r="AC447" s="128" t="s">
        <v>31</v>
      </c>
      <c r="AD447" s="129" t="s">
        <v>138</v>
      </c>
      <c r="AE447" s="130" t="s">
        <v>194</v>
      </c>
      <c r="AF447" s="906"/>
    </row>
    <row r="448" spans="1:32" ht="32.1" customHeight="1" thickTop="1">
      <c r="A448" s="858"/>
      <c r="B448" s="859"/>
      <c r="C448" s="859"/>
      <c r="D448" s="859"/>
      <c r="E448" s="859"/>
      <c r="F448" s="859"/>
      <c r="G448" s="859"/>
      <c r="H448" s="860"/>
      <c r="I448" s="923"/>
      <c r="J448" s="871"/>
      <c r="K448" s="871"/>
      <c r="L448" s="871"/>
      <c r="M448" s="883">
        <f>لنډيز!J24</f>
        <v>0</v>
      </c>
      <c r="N448" s="883">
        <f>لنډيز!I24</f>
        <v>0</v>
      </c>
      <c r="O448" s="871"/>
      <c r="P448" s="889"/>
      <c r="Q448" s="892" t="str">
        <f>Q8</f>
        <v>هارونخېل</v>
      </c>
      <c r="R448" s="895">
        <f>R8</f>
        <v>1403</v>
      </c>
      <c r="S448" s="871" t="s">
        <v>213</v>
      </c>
      <c r="T448" s="466" t="str">
        <f>'نتايجو جدولونه'!AI311</f>
        <v xml:space="preserve"> ثبت </v>
      </c>
      <c r="U448" s="898">
        <f>'نتايجو جدولونه'!AJ311</f>
        <v>0</v>
      </c>
      <c r="V448" s="886">
        <f>'هر څه دلته وليکئ'!DI31</f>
        <v>0</v>
      </c>
      <c r="W448" s="886"/>
      <c r="X448" s="886"/>
      <c r="Y448" s="895"/>
      <c r="Z448" s="895"/>
      <c r="AA448" s="871"/>
      <c r="AB448" s="874">
        <f>'نتايجو جدولونه'!AK311</f>
        <v>0</v>
      </c>
      <c r="AC448" s="877">
        <f>'نتايجو جدولونه'!AL311</f>
        <v>0</v>
      </c>
      <c r="AD448" s="880">
        <f>'نتايجو جدولونه'!AN311</f>
        <v>0</v>
      </c>
      <c r="AE448" s="900">
        <f>'نتايجو جدولونه'!AR311</f>
        <v>0</v>
      </c>
      <c r="AF448" s="906"/>
    </row>
    <row r="449" spans="1:32" ht="32.1" customHeight="1">
      <c r="A449" s="858"/>
      <c r="B449" s="859"/>
      <c r="C449" s="859"/>
      <c r="D449" s="859"/>
      <c r="E449" s="859"/>
      <c r="F449" s="859"/>
      <c r="G449" s="859"/>
      <c r="H449" s="860"/>
      <c r="I449" s="924"/>
      <c r="J449" s="872"/>
      <c r="K449" s="872"/>
      <c r="L449" s="872"/>
      <c r="M449" s="884"/>
      <c r="N449" s="884"/>
      <c r="O449" s="872"/>
      <c r="P449" s="890"/>
      <c r="Q449" s="893"/>
      <c r="R449" s="896"/>
      <c r="S449" s="872"/>
      <c r="T449" s="467" t="str">
        <f>'نتايجو جدولونه'!AI312</f>
        <v xml:space="preserve">  پاڼه</v>
      </c>
      <c r="U449" s="898"/>
      <c r="V449" s="887"/>
      <c r="W449" s="887"/>
      <c r="X449" s="887"/>
      <c r="Y449" s="896"/>
      <c r="Z449" s="896"/>
      <c r="AA449" s="872"/>
      <c r="AB449" s="875"/>
      <c r="AC449" s="878"/>
      <c r="AD449" s="881"/>
      <c r="AE449" s="901"/>
      <c r="AF449" s="906"/>
    </row>
    <row r="450" spans="1:32" ht="32.1" customHeight="1" thickBot="1">
      <c r="A450" s="861"/>
      <c r="B450" s="862"/>
      <c r="C450" s="862"/>
      <c r="D450" s="862"/>
      <c r="E450" s="862"/>
      <c r="F450" s="862"/>
      <c r="G450" s="862"/>
      <c r="H450" s="863"/>
      <c r="I450" s="925"/>
      <c r="J450" s="873"/>
      <c r="K450" s="873"/>
      <c r="L450" s="873"/>
      <c r="M450" s="885"/>
      <c r="N450" s="885"/>
      <c r="O450" s="873"/>
      <c r="P450" s="891"/>
      <c r="Q450" s="894"/>
      <c r="R450" s="897"/>
      <c r="S450" s="873"/>
      <c r="T450" s="468" t="str">
        <f>'نتايجو جدولونه'!AI314</f>
        <v>جلد</v>
      </c>
      <c r="U450" s="899"/>
      <c r="V450" s="888"/>
      <c r="W450" s="888"/>
      <c r="X450" s="888"/>
      <c r="Y450" s="897"/>
      <c r="Z450" s="897"/>
      <c r="AA450" s="873"/>
      <c r="AB450" s="876"/>
      <c r="AC450" s="879"/>
      <c r="AD450" s="882"/>
      <c r="AE450" s="902"/>
      <c r="AF450" s="907"/>
    </row>
    <row r="451" spans="1:32" ht="3" customHeight="1" thickTop="1" thickBot="1">
      <c r="A451" s="170"/>
      <c r="B451" s="171"/>
      <c r="C451" s="171"/>
      <c r="D451" s="171"/>
      <c r="E451" s="171"/>
      <c r="F451" s="171"/>
      <c r="G451" s="171"/>
      <c r="H451" s="171"/>
      <c r="I451" s="171"/>
      <c r="J451" s="171"/>
      <c r="K451" s="171"/>
      <c r="L451" s="171"/>
      <c r="M451" s="171"/>
      <c r="N451" s="171"/>
      <c r="O451" s="171"/>
      <c r="P451" s="171"/>
      <c r="Q451" s="171"/>
      <c r="R451" s="171"/>
      <c r="S451" s="165"/>
      <c r="T451" s="165"/>
      <c r="U451" s="165"/>
      <c r="V451" s="171"/>
      <c r="W451" s="172"/>
      <c r="X451" s="172"/>
      <c r="Y451" s="171"/>
      <c r="Z451" s="171"/>
      <c r="AA451" s="171"/>
      <c r="AB451" s="171"/>
      <c r="AC451" s="131"/>
      <c r="AD451" s="131"/>
      <c r="AE451" s="133"/>
      <c r="AF451" s="908">
        <v>1</v>
      </c>
    </row>
    <row r="452" spans="1:32" ht="17.25" customHeight="1" thickTop="1" thickBot="1">
      <c r="A452" s="930" t="s">
        <v>8</v>
      </c>
      <c r="B452" s="931"/>
      <c r="C452" s="931"/>
      <c r="D452" s="931"/>
      <c r="E452" s="932"/>
      <c r="F452" s="933" t="s">
        <v>9</v>
      </c>
      <c r="G452" s="915" t="s">
        <v>195</v>
      </c>
      <c r="H452" s="915" t="s">
        <v>196</v>
      </c>
      <c r="I452" s="915" t="s">
        <v>146</v>
      </c>
      <c r="J452" s="915" t="s">
        <v>197</v>
      </c>
      <c r="K452" s="915" t="s">
        <v>11</v>
      </c>
      <c r="L452" s="917" t="s">
        <v>198</v>
      </c>
      <c r="M452" s="915" t="s">
        <v>199</v>
      </c>
      <c r="N452" s="915" t="s">
        <v>13</v>
      </c>
      <c r="O452" s="915" t="s">
        <v>200</v>
      </c>
      <c r="P452" s="915" t="s">
        <v>201</v>
      </c>
      <c r="Q452" s="915" t="s">
        <v>202</v>
      </c>
      <c r="R452" s="915" t="s">
        <v>203</v>
      </c>
      <c r="S452" s="915" t="s">
        <v>204</v>
      </c>
      <c r="T452" s="915" t="s">
        <v>205</v>
      </c>
      <c r="U452" s="915" t="s">
        <v>206</v>
      </c>
      <c r="V452" s="915" t="s">
        <v>207</v>
      </c>
      <c r="W452" s="913" t="s">
        <v>55</v>
      </c>
      <c r="X452" s="913" t="s">
        <v>54</v>
      </c>
      <c r="Y452" s="915" t="s">
        <v>53</v>
      </c>
      <c r="Z452" s="917" t="s">
        <v>208</v>
      </c>
      <c r="AA452" s="960" t="s">
        <v>107</v>
      </c>
      <c r="AB452" s="962" t="s">
        <v>209</v>
      </c>
      <c r="AC452" s="911" t="s">
        <v>136</v>
      </c>
      <c r="AD452" s="911"/>
      <c r="AE452" s="912"/>
      <c r="AF452" s="909"/>
    </row>
    <row r="453" spans="1:32" ht="51.95" customHeight="1" thickTop="1" thickBot="1">
      <c r="A453" s="173" t="s">
        <v>27</v>
      </c>
      <c r="B453" s="174" t="s">
        <v>28</v>
      </c>
      <c r="C453" s="174" t="s">
        <v>29</v>
      </c>
      <c r="D453" s="174" t="s">
        <v>30</v>
      </c>
      <c r="E453" s="175" t="s">
        <v>210</v>
      </c>
      <c r="F453" s="934"/>
      <c r="G453" s="916"/>
      <c r="H453" s="916"/>
      <c r="I453" s="916"/>
      <c r="J453" s="916"/>
      <c r="K453" s="916"/>
      <c r="L453" s="918"/>
      <c r="M453" s="916"/>
      <c r="N453" s="916"/>
      <c r="O453" s="916"/>
      <c r="P453" s="916"/>
      <c r="Q453" s="916"/>
      <c r="R453" s="916"/>
      <c r="S453" s="916"/>
      <c r="T453" s="916"/>
      <c r="U453" s="916"/>
      <c r="V453" s="916"/>
      <c r="W453" s="914"/>
      <c r="X453" s="914"/>
      <c r="Y453" s="916"/>
      <c r="Z453" s="918"/>
      <c r="AA453" s="961"/>
      <c r="AB453" s="963"/>
      <c r="AC453" s="134" t="s">
        <v>31</v>
      </c>
      <c r="AD453" s="135" t="s">
        <v>138</v>
      </c>
      <c r="AE453" s="136" t="s">
        <v>194</v>
      </c>
      <c r="AF453" s="909"/>
    </row>
    <row r="454" spans="1:32" ht="33.950000000000003" customHeight="1" thickBot="1">
      <c r="A454" s="469">
        <f>'نتايجو جدولونه'!C311</f>
        <v>0</v>
      </c>
      <c r="B454" s="470">
        <f>'نتايجو جدولونه'!D311</f>
        <v>0</v>
      </c>
      <c r="C454" s="470">
        <f>'نتايجو جدولونه'!E311</f>
        <v>0</v>
      </c>
      <c r="D454" s="470">
        <f>'نتايجو جدولونه'!F311</f>
        <v>0</v>
      </c>
      <c r="E454" s="470">
        <f>'نتايجو جدولونه'!G311</f>
        <v>0</v>
      </c>
      <c r="F454" s="472">
        <f>'نتايجو جدولونه'!H311</f>
        <v>0</v>
      </c>
      <c r="G454" s="473">
        <f>'نتايجو جدولونه'!I311</f>
        <v>0</v>
      </c>
      <c r="H454" s="943">
        <f>'هر څه دلته وليکئ'!AB31</f>
        <v>0</v>
      </c>
      <c r="I454" s="474">
        <f>SUM(J454:AA454)</f>
        <v>0</v>
      </c>
      <c r="J454" s="475">
        <f>'نتايجو جدولونه'!L311</f>
        <v>0</v>
      </c>
      <c r="K454" s="475">
        <f>'نتايجو جدولونه'!M311</f>
        <v>0</v>
      </c>
      <c r="L454" s="475">
        <f>'نتايجو جدولونه'!N311</f>
        <v>0</v>
      </c>
      <c r="M454" s="475">
        <f>'نتايجو جدولونه'!O311</f>
        <v>0</v>
      </c>
      <c r="N454" s="475">
        <f>'نتايجو جدولونه'!P311</f>
        <v>0</v>
      </c>
      <c r="O454" s="475">
        <f>'نتايجو جدولونه'!Q311</f>
        <v>0</v>
      </c>
      <c r="P454" s="475">
        <f>'نتايجو جدولونه'!R311</f>
        <v>0</v>
      </c>
      <c r="Q454" s="475">
        <f>'نتايجو جدولونه'!S311</f>
        <v>0</v>
      </c>
      <c r="R454" s="475">
        <f>'نتايجو جدولونه'!T311</f>
        <v>0</v>
      </c>
      <c r="S454" s="475">
        <f>'نتايجو جدولونه'!U311</f>
        <v>0</v>
      </c>
      <c r="T454" s="475">
        <f>'نتايجو جدولونه'!V311</f>
        <v>0</v>
      </c>
      <c r="U454" s="475">
        <f>'نتايجو جدولونه'!W311</f>
        <v>0</v>
      </c>
      <c r="V454" s="475">
        <f>'نتايجو جدولونه'!X311</f>
        <v>0</v>
      </c>
      <c r="W454" s="475">
        <f>'نتايجو جدولونه'!Y311</f>
        <v>0</v>
      </c>
      <c r="X454" s="475">
        <f>'نتايجو جدولونه'!Z311</f>
        <v>0</v>
      </c>
      <c r="Y454" s="475">
        <f>'نتايجو جدولونه'!AA311</f>
        <v>0</v>
      </c>
      <c r="Z454" s="475">
        <f>'نتايجو جدولونه'!AB311</f>
        <v>0</v>
      </c>
      <c r="AA454" s="498">
        <f>'نتايجو جدولونه'!AC311</f>
        <v>0</v>
      </c>
      <c r="AB454" s="477" t="s">
        <v>211</v>
      </c>
      <c r="AC454" s="946">
        <f>AC448</f>
        <v>0</v>
      </c>
      <c r="AD454" s="949">
        <f>AD448</f>
        <v>0</v>
      </c>
      <c r="AE454" s="952">
        <f>AE448</f>
        <v>0</v>
      </c>
      <c r="AF454" s="909"/>
    </row>
    <row r="455" spans="1:32" ht="33.950000000000003" customHeight="1" thickTop="1" thickBot="1">
      <c r="A455" s="478">
        <f>'نتايجو جدولونه'!C312</f>
        <v>0</v>
      </c>
      <c r="B455" s="479">
        <f>'نتايجو جدولونه'!D312</f>
        <v>0</v>
      </c>
      <c r="C455" s="479">
        <f>'نتايجو جدولونه'!E312</f>
        <v>0</v>
      </c>
      <c r="D455" s="479">
        <f>'نتايجو جدولونه'!F312</f>
        <v>0</v>
      </c>
      <c r="E455" s="479">
        <f>'نتايجو جدولونه'!G312</f>
        <v>0</v>
      </c>
      <c r="F455" s="481">
        <f>'نتايجو جدولونه'!H312</f>
        <v>0</v>
      </c>
      <c r="G455" s="482">
        <f>'نتايجو جدولونه'!I312</f>
        <v>0</v>
      </c>
      <c r="H455" s="944"/>
      <c r="I455" s="483">
        <f>SUM(J455:AA455)</f>
        <v>0</v>
      </c>
      <c r="J455" s="484">
        <f>'نتايجو جدولونه'!L312</f>
        <v>0</v>
      </c>
      <c r="K455" s="484">
        <f>'نتايجو جدولونه'!M312</f>
        <v>0</v>
      </c>
      <c r="L455" s="484">
        <f>'نتايجو جدولونه'!N312</f>
        <v>0</v>
      </c>
      <c r="M455" s="484">
        <f>'نتايجو جدولونه'!O312</f>
        <v>0</v>
      </c>
      <c r="N455" s="484">
        <f>'نتايجو جدولونه'!P312</f>
        <v>0</v>
      </c>
      <c r="O455" s="484">
        <f>'نتايجو جدولونه'!Q312</f>
        <v>0</v>
      </c>
      <c r="P455" s="484">
        <f>'نتايجو جدولونه'!R312</f>
        <v>0</v>
      </c>
      <c r="Q455" s="484">
        <f>'نتايجو جدولونه'!S312</f>
        <v>0</v>
      </c>
      <c r="R455" s="484">
        <f>'نتايجو جدولونه'!T312</f>
        <v>0</v>
      </c>
      <c r="S455" s="484">
        <f>'نتايجو جدولونه'!U312</f>
        <v>0</v>
      </c>
      <c r="T455" s="484">
        <f>'نتايجو جدولونه'!V312</f>
        <v>0</v>
      </c>
      <c r="U455" s="484">
        <f>'نتايجو جدولونه'!W312</f>
        <v>0</v>
      </c>
      <c r="V455" s="484">
        <f>'نتايجو جدولونه'!X312</f>
        <v>0</v>
      </c>
      <c r="W455" s="484">
        <f>'نتايجو جدولونه'!Y312</f>
        <v>0</v>
      </c>
      <c r="X455" s="484">
        <f>'نتايجو جدولونه'!Z312</f>
        <v>0</v>
      </c>
      <c r="Y455" s="484">
        <f>'نتايجو جدولونه'!AA312</f>
        <v>0</v>
      </c>
      <c r="Z455" s="484">
        <f>'نتايجو جدولونه'!AB312</f>
        <v>0</v>
      </c>
      <c r="AA455" s="499">
        <f>'نتايجو جدولونه'!AC312</f>
        <v>0</v>
      </c>
      <c r="AB455" s="486" t="s">
        <v>212</v>
      </c>
      <c r="AC455" s="947"/>
      <c r="AD455" s="950"/>
      <c r="AE455" s="952"/>
      <c r="AF455" s="909"/>
    </row>
    <row r="456" spans="1:32" ht="33.950000000000003" customHeight="1" thickTop="1" thickBot="1">
      <c r="A456" s="497">
        <f>'نتايجو جدولونه'!C315</f>
        <v>0</v>
      </c>
      <c r="B456" s="493">
        <f>'نتايجو جدولونه'!D315</f>
        <v>0</v>
      </c>
      <c r="C456" s="493">
        <f>'نتايجو جدولونه'!E315</f>
        <v>0</v>
      </c>
      <c r="D456" s="493">
        <f>'نتايجو جدولونه'!F315</f>
        <v>0</v>
      </c>
      <c r="E456" s="493">
        <f>'نتايجو جدولونه'!G315</f>
        <v>0</v>
      </c>
      <c r="F456" s="491">
        <f>'نتايجو جدولونه'!H314</f>
        <v>0</v>
      </c>
      <c r="G456" s="492">
        <f>'نتايجو جدولونه'!I314</f>
        <v>0</v>
      </c>
      <c r="H456" s="945"/>
      <c r="I456" s="493">
        <f>SUM(J456:AA456)</f>
        <v>0</v>
      </c>
      <c r="J456" s="500">
        <f>'نتايجو جدولونه'!L315</f>
        <v>0</v>
      </c>
      <c r="K456" s="500">
        <f>'نتايجو جدولونه'!M315</f>
        <v>0</v>
      </c>
      <c r="L456" s="500">
        <f>'نتايجو جدولونه'!N315</f>
        <v>0</v>
      </c>
      <c r="M456" s="500">
        <f>'نتايجو جدولونه'!O315</f>
        <v>0</v>
      </c>
      <c r="N456" s="500">
        <f>'نتايجو جدولونه'!P315</f>
        <v>0</v>
      </c>
      <c r="O456" s="500">
        <f>'نتايجو جدولونه'!Q315</f>
        <v>0</v>
      </c>
      <c r="P456" s="500">
        <f>'نتايجو جدولونه'!R315</f>
        <v>0</v>
      </c>
      <c r="Q456" s="500">
        <f>'نتايجو جدولونه'!S315</f>
        <v>0</v>
      </c>
      <c r="R456" s="500">
        <f>'نتايجو جدولونه'!T315</f>
        <v>0</v>
      </c>
      <c r="S456" s="500">
        <f>'نتايجو جدولونه'!U315</f>
        <v>0</v>
      </c>
      <c r="T456" s="500">
        <f>'نتايجو جدولونه'!V315</f>
        <v>0</v>
      </c>
      <c r="U456" s="500">
        <f>'نتايجو جدولونه'!W315</f>
        <v>0</v>
      </c>
      <c r="V456" s="500">
        <f>'نتايجو جدولونه'!X315</f>
        <v>0</v>
      </c>
      <c r="W456" s="500">
        <f>'نتايجو جدولونه'!Y315</f>
        <v>0</v>
      </c>
      <c r="X456" s="500">
        <f>'نتايجو جدولونه'!Z315</f>
        <v>0</v>
      </c>
      <c r="Y456" s="500">
        <f>'نتايجو جدولونه'!AA315</f>
        <v>0</v>
      </c>
      <c r="Z456" s="500">
        <f>'نتايجو جدولونه'!AB315</f>
        <v>0</v>
      </c>
      <c r="AA456" s="495">
        <f>'نتايجو جدولونه'!AC315</f>
        <v>0</v>
      </c>
      <c r="AB456" s="496" t="s">
        <v>213</v>
      </c>
      <c r="AC456" s="948"/>
      <c r="AD456" s="951"/>
      <c r="AE456" s="953"/>
      <c r="AF456" s="910"/>
    </row>
    <row r="457" spans="1:32">
      <c r="A457" s="176"/>
      <c r="B457" s="954" t="s">
        <v>222</v>
      </c>
      <c r="C457" s="954"/>
      <c r="D457" s="954"/>
      <c r="E457" s="954"/>
      <c r="F457" s="954"/>
      <c r="G457" s="954"/>
      <c r="H457" s="954"/>
      <c r="I457" s="954"/>
      <c r="J457" s="954"/>
      <c r="K457" s="954"/>
      <c r="L457" s="954"/>
      <c r="M457" s="954"/>
      <c r="N457" s="954"/>
      <c r="O457" s="954"/>
      <c r="P457" s="954"/>
      <c r="Q457" s="954"/>
      <c r="R457" s="955">
        <f>AE454</f>
        <v>0</v>
      </c>
      <c r="S457" s="955"/>
      <c r="T457" s="955"/>
      <c r="U457" s="956" t="str">
        <f>U17</f>
        <v>په پورته توګه د(هارونخېلو) ليسې  يو تن ، زده کوونکی محــترم   (</v>
      </c>
      <c r="V457" s="956"/>
      <c r="W457" s="956"/>
      <c r="X457" s="956"/>
      <c r="Y457" s="956"/>
      <c r="Z457" s="956"/>
      <c r="AA457" s="956"/>
      <c r="AB457" s="956"/>
      <c r="AC457" s="956"/>
      <c r="AD457" s="956"/>
      <c r="AE457" s="956"/>
      <c r="AF457" s="137"/>
    </row>
    <row r="458" spans="1:32">
      <c r="A458" s="176"/>
      <c r="B458" s="430"/>
      <c r="C458" s="430"/>
      <c r="D458" s="430"/>
      <c r="E458" s="430"/>
      <c r="F458" s="430"/>
      <c r="G458" s="430"/>
      <c r="H458" s="430"/>
      <c r="I458" s="430"/>
      <c r="J458" s="430"/>
      <c r="K458" s="430"/>
      <c r="L458" s="430"/>
      <c r="M458" s="430"/>
      <c r="N458" s="430"/>
      <c r="O458" s="430"/>
      <c r="P458" s="430"/>
      <c r="Q458" s="148"/>
      <c r="R458" s="148"/>
      <c r="S458" s="148"/>
      <c r="T458" s="148"/>
      <c r="U458" s="430"/>
      <c r="V458" s="430"/>
      <c r="W458" s="177"/>
      <c r="X458" s="177"/>
      <c r="Y458" s="430"/>
      <c r="Z458" s="430"/>
      <c r="AA458" s="430"/>
      <c r="AB458" s="430"/>
      <c r="AC458" s="431"/>
      <c r="AD458" s="431"/>
      <c r="AE458" s="431"/>
      <c r="AF458" s="138"/>
    </row>
    <row r="459" spans="1:32">
      <c r="A459" s="176"/>
      <c r="B459" s="430"/>
      <c r="C459" s="148"/>
      <c r="D459" s="148"/>
      <c r="E459" s="148"/>
      <c r="F459" s="938" t="s">
        <v>226</v>
      </c>
      <c r="G459" s="938"/>
      <c r="H459" s="938"/>
      <c r="I459" s="938"/>
      <c r="J459" s="938"/>
      <c r="K459" s="148"/>
      <c r="L459" s="938" t="s">
        <v>224</v>
      </c>
      <c r="M459" s="938"/>
      <c r="N459" s="938"/>
      <c r="O459" s="938"/>
      <c r="P459" s="938"/>
      <c r="Q459" s="938"/>
      <c r="R459" s="148"/>
      <c r="S459" s="938" t="s">
        <v>225</v>
      </c>
      <c r="T459" s="938"/>
      <c r="U459" s="938"/>
      <c r="V459" s="938"/>
      <c r="W459" s="938"/>
      <c r="X459" s="938"/>
      <c r="Y459" s="430"/>
      <c r="Z459" s="941" t="s">
        <v>226</v>
      </c>
      <c r="AA459" s="941"/>
      <c r="AB459" s="941"/>
      <c r="AC459" s="941"/>
      <c r="AD459" s="941"/>
      <c r="AE459" s="941"/>
      <c r="AF459" s="138"/>
    </row>
    <row r="460" spans="1:32">
      <c r="A460" s="176"/>
      <c r="B460" s="430"/>
      <c r="C460" s="430"/>
      <c r="D460" s="430"/>
      <c r="E460" s="430"/>
      <c r="F460" s="430"/>
      <c r="G460" s="430"/>
      <c r="H460" s="430"/>
      <c r="I460" s="430"/>
      <c r="J460" s="430"/>
      <c r="K460" s="430"/>
      <c r="L460" s="430"/>
      <c r="M460" s="430"/>
      <c r="N460" s="430"/>
      <c r="O460" s="430"/>
      <c r="P460" s="430"/>
      <c r="Q460" s="430"/>
      <c r="R460" s="430"/>
      <c r="S460" s="148"/>
      <c r="T460" s="148"/>
      <c r="U460" s="148"/>
      <c r="V460" s="148"/>
      <c r="W460" s="148"/>
      <c r="X460" s="148"/>
      <c r="Y460" s="430"/>
      <c r="Z460" s="430"/>
      <c r="AA460" s="430"/>
      <c r="AB460" s="430"/>
      <c r="AC460" s="431"/>
      <c r="AD460" s="431"/>
      <c r="AE460" s="431"/>
      <c r="AF460" s="138"/>
    </row>
    <row r="461" spans="1:32">
      <c r="A461" s="176"/>
      <c r="B461" s="430"/>
      <c r="C461" s="148"/>
      <c r="D461" s="148"/>
      <c r="E461" s="148"/>
      <c r="F461" s="940" t="s">
        <v>151</v>
      </c>
      <c r="G461" s="940"/>
      <c r="H461" s="940"/>
      <c r="I461" s="940"/>
      <c r="J461" s="940"/>
      <c r="K461" s="148"/>
      <c r="L461" s="939" t="str">
        <f>L21</f>
        <v>دتریزیو او علیشیرو ولسوالۍ دپوهنې آمر:</v>
      </c>
      <c r="M461" s="939"/>
      <c r="N461" s="939"/>
      <c r="O461" s="939"/>
      <c r="P461" s="939"/>
      <c r="Q461" s="939"/>
      <c r="R461" s="148"/>
      <c r="S461" s="937" t="s">
        <v>215</v>
      </c>
      <c r="T461" s="937"/>
      <c r="U461" s="937"/>
      <c r="V461" s="937"/>
      <c r="W461" s="937"/>
      <c r="X461" s="937"/>
      <c r="Y461" s="429"/>
      <c r="Z461" s="942" t="s">
        <v>216</v>
      </c>
      <c r="AA461" s="942"/>
      <c r="AB461" s="942"/>
      <c r="AC461" s="942"/>
      <c r="AD461" s="942"/>
      <c r="AE461" s="942"/>
      <c r="AF461" s="138"/>
    </row>
    <row r="462" spans="1:32" ht="17.25" thickBot="1">
      <c r="A462" s="935" t="s">
        <v>142</v>
      </c>
      <c r="B462" s="936"/>
      <c r="C462" s="936"/>
      <c r="D462" s="936"/>
      <c r="E462" s="936"/>
      <c r="F462" s="936"/>
      <c r="G462" s="936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9"/>
      <c r="X462" s="179"/>
      <c r="Y462" s="178"/>
      <c r="Z462" s="178"/>
      <c r="AA462" s="178"/>
      <c r="AB462" s="178"/>
      <c r="AC462" s="139"/>
      <c r="AD462" s="139"/>
      <c r="AE462" s="139"/>
      <c r="AF462" s="140"/>
    </row>
    <row r="463" spans="1:32" ht="27.75" customHeight="1">
      <c r="A463" s="158"/>
      <c r="B463" s="159"/>
      <c r="C463" s="159"/>
      <c r="D463" s="159"/>
      <c r="E463" s="159"/>
      <c r="F463" s="159"/>
      <c r="G463" s="159"/>
      <c r="H463" s="160"/>
      <c r="I463" s="160"/>
      <c r="J463" s="160"/>
      <c r="K463" s="160"/>
      <c r="L46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463" s="849"/>
      <c r="N463" s="849"/>
      <c r="O463" s="849"/>
      <c r="P463" s="849"/>
      <c r="Q463" s="849"/>
      <c r="R463" s="849"/>
      <c r="S463" s="849"/>
      <c r="T463" s="849"/>
      <c r="U463" s="849"/>
      <c r="V463" s="849"/>
      <c r="W463" s="849"/>
      <c r="X463" s="849"/>
      <c r="Y463" s="160"/>
      <c r="Z463" s="159"/>
      <c r="AA463" s="159"/>
      <c r="AB463" s="159"/>
      <c r="AC463" s="145"/>
      <c r="AD463" s="145"/>
      <c r="AE463" s="145"/>
      <c r="AF463" s="146"/>
    </row>
    <row r="464" spans="1:32" ht="27.75" customHeight="1">
      <c r="A464" s="161"/>
      <c r="B464" s="162"/>
      <c r="C464" s="162"/>
      <c r="D464" s="162"/>
      <c r="E464" s="162"/>
      <c r="F464" s="162"/>
      <c r="G464" s="162"/>
      <c r="H464" s="163"/>
      <c r="I464" s="163"/>
      <c r="J464" s="163"/>
      <c r="K464" s="163"/>
      <c r="L464" s="850"/>
      <c r="M464" s="850"/>
      <c r="N464" s="850"/>
      <c r="O464" s="850"/>
      <c r="P464" s="850"/>
      <c r="Q464" s="850"/>
      <c r="R464" s="850"/>
      <c r="S464" s="850"/>
      <c r="T464" s="850"/>
      <c r="U464" s="850"/>
      <c r="V464" s="850"/>
      <c r="W464" s="850"/>
      <c r="X464" s="850"/>
      <c r="Y464" s="163"/>
      <c r="Z464" s="162"/>
      <c r="AA464" s="162"/>
      <c r="AB464" s="162"/>
      <c r="AC464" s="17"/>
      <c r="AD464" s="17"/>
      <c r="AE464" s="17"/>
      <c r="AF464" s="144"/>
    </row>
    <row r="465" spans="1:32" ht="27.75" customHeight="1">
      <c r="A465" s="161"/>
      <c r="B465" s="162"/>
      <c r="C465" s="162"/>
      <c r="D465" s="162"/>
      <c r="E465" s="162"/>
      <c r="F465" s="162"/>
      <c r="G465" s="162"/>
      <c r="H465" s="163"/>
      <c r="I465" s="163"/>
      <c r="J465" s="163"/>
      <c r="K465" s="163"/>
      <c r="L465" s="850"/>
      <c r="M465" s="850"/>
      <c r="N465" s="850"/>
      <c r="O465" s="850"/>
      <c r="P465" s="850"/>
      <c r="Q465" s="850"/>
      <c r="R465" s="850"/>
      <c r="S465" s="850"/>
      <c r="T465" s="850"/>
      <c r="U465" s="850"/>
      <c r="V465" s="850"/>
      <c r="W465" s="850"/>
      <c r="X465" s="850"/>
      <c r="Y465" s="163"/>
      <c r="Z465" s="162"/>
      <c r="AA465" s="162"/>
      <c r="AB465" s="162"/>
      <c r="AC465" s="17"/>
      <c r="AD465" s="17"/>
      <c r="AE465" s="17"/>
      <c r="AF465" s="144"/>
    </row>
    <row r="466" spans="1:32" ht="27.75" customHeight="1" thickBot="1">
      <c r="A466" s="164"/>
      <c r="B466" s="165"/>
      <c r="C466" s="165"/>
      <c r="D466" s="165"/>
      <c r="E466" s="165"/>
      <c r="F466" s="165"/>
      <c r="G466" s="165"/>
      <c r="H466" s="166"/>
      <c r="I466" s="166"/>
      <c r="J466" s="166"/>
      <c r="K466" s="166"/>
      <c r="L466" s="851"/>
      <c r="M466" s="851"/>
      <c r="N466" s="851"/>
      <c r="O466" s="851"/>
      <c r="P466" s="851"/>
      <c r="Q466" s="851"/>
      <c r="R466" s="851"/>
      <c r="S466" s="851"/>
      <c r="T466" s="851"/>
      <c r="U466" s="851"/>
      <c r="V466" s="851"/>
      <c r="W466" s="851"/>
      <c r="X466" s="851"/>
      <c r="Y466" s="166"/>
      <c r="Z466" s="165"/>
      <c r="AA466" s="165"/>
      <c r="AB466" s="165"/>
      <c r="AC466" s="132"/>
      <c r="AD466" s="132"/>
      <c r="AE466" s="132"/>
      <c r="AF466" s="143">
        <v>22</v>
      </c>
    </row>
    <row r="467" spans="1:32" ht="19.5" thickTop="1" thickBot="1">
      <c r="A46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467" s="958"/>
      <c r="C467" s="958"/>
      <c r="D467" s="958"/>
      <c r="E467" s="958"/>
      <c r="F467" s="958"/>
      <c r="G467" s="958"/>
      <c r="H467" s="958"/>
      <c r="I467" s="958"/>
      <c r="J467" s="958"/>
      <c r="K467" s="958"/>
      <c r="L467" s="958"/>
      <c r="M467" s="958"/>
      <c r="N467" s="958"/>
      <c r="O467" s="958"/>
      <c r="P467" s="958"/>
      <c r="Q467" s="958"/>
      <c r="R467" s="958"/>
      <c r="S467" s="958"/>
      <c r="T467" s="958"/>
      <c r="U467" s="958"/>
      <c r="V467" s="958"/>
      <c r="W467" s="958"/>
      <c r="X467" s="958"/>
      <c r="Y467" s="958"/>
      <c r="Z467" s="958"/>
      <c r="AA467" s="958"/>
      <c r="AB467" s="958"/>
      <c r="AC467" s="958"/>
      <c r="AD467" s="958"/>
      <c r="AE467" s="958"/>
      <c r="AF467" s="959"/>
    </row>
    <row r="468" spans="1:32" ht="18" thickTop="1" thickBot="1">
      <c r="A468" s="855" t="s">
        <v>188</v>
      </c>
      <c r="B468" s="856"/>
      <c r="C468" s="856"/>
      <c r="D468" s="856"/>
      <c r="E468" s="856"/>
      <c r="F468" s="856"/>
      <c r="G468" s="856"/>
      <c r="H468" s="857"/>
      <c r="I468" s="864" t="s">
        <v>122</v>
      </c>
      <c r="J468" s="864"/>
      <c r="K468" s="864"/>
      <c r="L468" s="865"/>
      <c r="M468" s="864" t="s">
        <v>123</v>
      </c>
      <c r="N468" s="864"/>
      <c r="O468" s="864"/>
      <c r="P468" s="866"/>
      <c r="Q468" s="867" t="s">
        <v>124</v>
      </c>
      <c r="R468" s="869" t="s">
        <v>125</v>
      </c>
      <c r="S468" s="869" t="s">
        <v>126</v>
      </c>
      <c r="T468" s="869" t="s">
        <v>127</v>
      </c>
      <c r="U468" s="869" t="s">
        <v>128</v>
      </c>
      <c r="V468" s="869" t="s">
        <v>129</v>
      </c>
      <c r="W468" s="928" t="s">
        <v>130</v>
      </c>
      <c r="X468" s="928" t="s">
        <v>131</v>
      </c>
      <c r="Y468" s="869" t="s">
        <v>132</v>
      </c>
      <c r="Z468" s="869" t="s">
        <v>133</v>
      </c>
      <c r="AA468" s="869" t="s">
        <v>134</v>
      </c>
      <c r="AB468" s="926" t="s">
        <v>135</v>
      </c>
      <c r="AC468" s="903" t="s">
        <v>136</v>
      </c>
      <c r="AD468" s="903"/>
      <c r="AE468" s="904"/>
      <c r="AF468" s="905" t="s">
        <v>189</v>
      </c>
    </row>
    <row r="469" spans="1:32" ht="44.1" customHeight="1" thickTop="1" thickBot="1">
      <c r="A469" s="858"/>
      <c r="B469" s="859"/>
      <c r="C469" s="859"/>
      <c r="D469" s="859"/>
      <c r="E469" s="859"/>
      <c r="F469" s="859"/>
      <c r="G469" s="859"/>
      <c r="H469" s="860"/>
      <c r="I469" s="167" t="s">
        <v>190</v>
      </c>
      <c r="J469" s="168" t="s">
        <v>191</v>
      </c>
      <c r="K469" s="168" t="s">
        <v>192</v>
      </c>
      <c r="L469" s="168" t="s">
        <v>193</v>
      </c>
      <c r="M469" s="169" t="s">
        <v>190</v>
      </c>
      <c r="N469" s="168" t="s">
        <v>191</v>
      </c>
      <c r="O469" s="168" t="s">
        <v>192</v>
      </c>
      <c r="P469" s="428" t="s">
        <v>193</v>
      </c>
      <c r="Q469" s="868"/>
      <c r="R469" s="870"/>
      <c r="S469" s="870"/>
      <c r="T469" s="870"/>
      <c r="U469" s="870"/>
      <c r="V469" s="870"/>
      <c r="W469" s="929"/>
      <c r="X469" s="929"/>
      <c r="Y469" s="870"/>
      <c r="Z469" s="870"/>
      <c r="AA469" s="870"/>
      <c r="AB469" s="927"/>
      <c r="AC469" s="128" t="s">
        <v>31</v>
      </c>
      <c r="AD469" s="129" t="s">
        <v>138</v>
      </c>
      <c r="AE469" s="130" t="s">
        <v>194</v>
      </c>
      <c r="AF469" s="906"/>
    </row>
    <row r="470" spans="1:32" ht="32.1" customHeight="1" thickTop="1">
      <c r="A470" s="858"/>
      <c r="B470" s="859"/>
      <c r="C470" s="859"/>
      <c r="D470" s="859"/>
      <c r="E470" s="859"/>
      <c r="F470" s="859"/>
      <c r="G470" s="859"/>
      <c r="H470" s="860"/>
      <c r="I470" s="923"/>
      <c r="J470" s="871"/>
      <c r="K470" s="871"/>
      <c r="L470" s="871"/>
      <c r="M470" s="883">
        <f>لنډيز!J25</f>
        <v>0</v>
      </c>
      <c r="N470" s="883">
        <f>لنډيز!I25</f>
        <v>0</v>
      </c>
      <c r="O470" s="871"/>
      <c r="P470" s="889"/>
      <c r="Q470" s="892" t="str">
        <f>Q8</f>
        <v>هارونخېل</v>
      </c>
      <c r="R470" s="895">
        <f>R8</f>
        <v>1403</v>
      </c>
      <c r="S470" s="871" t="s">
        <v>213</v>
      </c>
      <c r="T470" s="466" t="str">
        <f>'نتايجو جدولونه'!AI320</f>
        <v xml:space="preserve"> ثبت </v>
      </c>
      <c r="U470" s="898">
        <f>'نتايجو جدولونه'!AJ320</f>
        <v>0</v>
      </c>
      <c r="V470" s="886">
        <f>'هر څه دلته وليکئ'!DI32</f>
        <v>0</v>
      </c>
      <c r="W470" s="886"/>
      <c r="X470" s="886"/>
      <c r="Y470" s="895"/>
      <c r="Z470" s="895"/>
      <c r="AA470" s="871"/>
      <c r="AB470" s="874">
        <f>'نتايجو جدولونه'!AK320</f>
        <v>0</v>
      </c>
      <c r="AC470" s="877">
        <f>'نتايجو جدولونه'!AL320</f>
        <v>0</v>
      </c>
      <c r="AD470" s="880">
        <f>'نتايجو جدولونه'!AN320</f>
        <v>0</v>
      </c>
      <c r="AE470" s="900">
        <f>'نتايجو جدولونه'!AR320</f>
        <v>0</v>
      </c>
      <c r="AF470" s="906"/>
    </row>
    <row r="471" spans="1:32" ht="32.1" customHeight="1">
      <c r="A471" s="858"/>
      <c r="B471" s="859"/>
      <c r="C471" s="859"/>
      <c r="D471" s="859"/>
      <c r="E471" s="859"/>
      <c r="F471" s="859"/>
      <c r="G471" s="859"/>
      <c r="H471" s="860"/>
      <c r="I471" s="924"/>
      <c r="J471" s="872"/>
      <c r="K471" s="872"/>
      <c r="L471" s="872"/>
      <c r="M471" s="884"/>
      <c r="N471" s="884"/>
      <c r="O471" s="872"/>
      <c r="P471" s="890"/>
      <c r="Q471" s="893"/>
      <c r="R471" s="896"/>
      <c r="S471" s="872"/>
      <c r="T471" s="467" t="str">
        <f>'نتايجو جدولونه'!AI321</f>
        <v xml:space="preserve">  پاڼه</v>
      </c>
      <c r="U471" s="898"/>
      <c r="V471" s="887"/>
      <c r="W471" s="887"/>
      <c r="X471" s="887"/>
      <c r="Y471" s="896"/>
      <c r="Z471" s="896"/>
      <c r="AA471" s="872"/>
      <c r="AB471" s="875"/>
      <c r="AC471" s="878"/>
      <c r="AD471" s="881"/>
      <c r="AE471" s="901"/>
      <c r="AF471" s="906"/>
    </row>
    <row r="472" spans="1:32" ht="32.1" customHeight="1" thickBot="1">
      <c r="A472" s="861"/>
      <c r="B472" s="862"/>
      <c r="C472" s="862"/>
      <c r="D472" s="862"/>
      <c r="E472" s="862"/>
      <c r="F472" s="862"/>
      <c r="G472" s="862"/>
      <c r="H472" s="863"/>
      <c r="I472" s="925"/>
      <c r="J472" s="873"/>
      <c r="K472" s="873"/>
      <c r="L472" s="873"/>
      <c r="M472" s="885"/>
      <c r="N472" s="885"/>
      <c r="O472" s="873"/>
      <c r="P472" s="891"/>
      <c r="Q472" s="894"/>
      <c r="R472" s="897"/>
      <c r="S472" s="873"/>
      <c r="T472" s="468" t="str">
        <f>'نتايجو جدولونه'!AI323</f>
        <v>جلد</v>
      </c>
      <c r="U472" s="899"/>
      <c r="V472" s="888"/>
      <c r="W472" s="888"/>
      <c r="X472" s="888"/>
      <c r="Y472" s="897"/>
      <c r="Z472" s="897"/>
      <c r="AA472" s="873"/>
      <c r="AB472" s="876"/>
      <c r="AC472" s="879"/>
      <c r="AD472" s="882"/>
      <c r="AE472" s="902"/>
      <c r="AF472" s="907"/>
    </row>
    <row r="473" spans="1:32" ht="4.5" customHeight="1" thickTop="1" thickBot="1">
      <c r="A473" s="170"/>
      <c r="B473" s="171"/>
      <c r="C473" s="171"/>
      <c r="D473" s="171"/>
      <c r="E473" s="171"/>
      <c r="F473" s="171"/>
      <c r="G473" s="171"/>
      <c r="H473" s="171"/>
      <c r="I473" s="171"/>
      <c r="J473" s="171"/>
      <c r="K473" s="171"/>
      <c r="L473" s="171"/>
      <c r="M473" s="171"/>
      <c r="N473" s="171"/>
      <c r="O473" s="171"/>
      <c r="P473" s="171"/>
      <c r="Q473" s="171"/>
      <c r="R473" s="171"/>
      <c r="S473" s="165"/>
      <c r="T473" s="165"/>
      <c r="U473" s="165"/>
      <c r="V473" s="171"/>
      <c r="W473" s="172"/>
      <c r="X473" s="172"/>
      <c r="Y473" s="171"/>
      <c r="Z473" s="171"/>
      <c r="AA473" s="171"/>
      <c r="AB473" s="171"/>
      <c r="AC473" s="131"/>
      <c r="AD473" s="131"/>
      <c r="AE473" s="133"/>
      <c r="AF473" s="908">
        <v>1</v>
      </c>
    </row>
    <row r="474" spans="1:32" ht="18" thickTop="1" thickBot="1">
      <c r="A474" s="930" t="s">
        <v>8</v>
      </c>
      <c r="B474" s="931"/>
      <c r="C474" s="931"/>
      <c r="D474" s="931"/>
      <c r="E474" s="932"/>
      <c r="F474" s="933" t="s">
        <v>9</v>
      </c>
      <c r="G474" s="915" t="s">
        <v>195</v>
      </c>
      <c r="H474" s="915" t="s">
        <v>196</v>
      </c>
      <c r="I474" s="915" t="s">
        <v>146</v>
      </c>
      <c r="J474" s="915" t="s">
        <v>197</v>
      </c>
      <c r="K474" s="915" t="s">
        <v>11</v>
      </c>
      <c r="L474" s="917" t="s">
        <v>198</v>
      </c>
      <c r="M474" s="915" t="s">
        <v>199</v>
      </c>
      <c r="N474" s="915" t="s">
        <v>13</v>
      </c>
      <c r="O474" s="915" t="s">
        <v>200</v>
      </c>
      <c r="P474" s="915" t="s">
        <v>201</v>
      </c>
      <c r="Q474" s="915" t="s">
        <v>202</v>
      </c>
      <c r="R474" s="915" t="s">
        <v>203</v>
      </c>
      <c r="S474" s="915" t="s">
        <v>204</v>
      </c>
      <c r="T474" s="915" t="s">
        <v>205</v>
      </c>
      <c r="U474" s="915" t="s">
        <v>206</v>
      </c>
      <c r="V474" s="915" t="s">
        <v>207</v>
      </c>
      <c r="W474" s="913" t="s">
        <v>55</v>
      </c>
      <c r="X474" s="913" t="s">
        <v>54</v>
      </c>
      <c r="Y474" s="915" t="s">
        <v>53</v>
      </c>
      <c r="Z474" s="917" t="s">
        <v>208</v>
      </c>
      <c r="AA474" s="960" t="s">
        <v>107</v>
      </c>
      <c r="AB474" s="962" t="s">
        <v>209</v>
      </c>
      <c r="AC474" s="911" t="s">
        <v>136</v>
      </c>
      <c r="AD474" s="911"/>
      <c r="AE474" s="912"/>
      <c r="AF474" s="909"/>
    </row>
    <row r="475" spans="1:32" ht="52.5" customHeight="1" thickTop="1" thickBot="1">
      <c r="A475" s="173" t="s">
        <v>27</v>
      </c>
      <c r="B475" s="174" t="s">
        <v>28</v>
      </c>
      <c r="C475" s="174" t="s">
        <v>29</v>
      </c>
      <c r="D475" s="174" t="s">
        <v>30</v>
      </c>
      <c r="E475" s="175" t="s">
        <v>210</v>
      </c>
      <c r="F475" s="934"/>
      <c r="G475" s="916"/>
      <c r="H475" s="916"/>
      <c r="I475" s="916"/>
      <c r="J475" s="916"/>
      <c r="K475" s="916"/>
      <c r="L475" s="918"/>
      <c r="M475" s="916"/>
      <c r="N475" s="916"/>
      <c r="O475" s="916"/>
      <c r="P475" s="916"/>
      <c r="Q475" s="916"/>
      <c r="R475" s="916"/>
      <c r="S475" s="916"/>
      <c r="T475" s="916"/>
      <c r="U475" s="916"/>
      <c r="V475" s="916"/>
      <c r="W475" s="914"/>
      <c r="X475" s="914"/>
      <c r="Y475" s="916"/>
      <c r="Z475" s="918"/>
      <c r="AA475" s="961"/>
      <c r="AB475" s="963"/>
      <c r="AC475" s="134" t="s">
        <v>31</v>
      </c>
      <c r="AD475" s="135" t="s">
        <v>138</v>
      </c>
      <c r="AE475" s="136" t="s">
        <v>194</v>
      </c>
      <c r="AF475" s="909"/>
    </row>
    <row r="476" spans="1:32" ht="33.950000000000003" customHeight="1" thickBot="1">
      <c r="A476" s="469">
        <f>'نتايجو جدولونه'!C320</f>
        <v>0</v>
      </c>
      <c r="B476" s="470">
        <f>'نتايجو جدولونه'!D320</f>
        <v>0</v>
      </c>
      <c r="C476" s="470">
        <f>'نتايجو جدولونه'!E320</f>
        <v>0</v>
      </c>
      <c r="D476" s="470">
        <f>'نتايجو جدولونه'!F320</f>
        <v>0</v>
      </c>
      <c r="E476" s="470">
        <f>'نتايجو جدولونه'!G320</f>
        <v>0</v>
      </c>
      <c r="F476" s="472">
        <f>'نتايجو جدولونه'!H320</f>
        <v>0</v>
      </c>
      <c r="G476" s="473">
        <f>'نتايجو جدولونه'!I320</f>
        <v>0</v>
      </c>
      <c r="H476" s="943">
        <f>'هر څه دلته وليکئ'!AB32</f>
        <v>0</v>
      </c>
      <c r="I476" s="474">
        <f>SUM(J476:AA476)</f>
        <v>0</v>
      </c>
      <c r="J476" s="475">
        <f>'نتايجو جدولونه'!L320</f>
        <v>0</v>
      </c>
      <c r="K476" s="475">
        <f>'نتايجو جدولونه'!M320</f>
        <v>0</v>
      </c>
      <c r="L476" s="475">
        <f>'نتايجو جدولونه'!N320</f>
        <v>0</v>
      </c>
      <c r="M476" s="475">
        <f>'نتايجو جدولونه'!O320</f>
        <v>0</v>
      </c>
      <c r="N476" s="475">
        <f>'نتايجو جدولونه'!P320</f>
        <v>0</v>
      </c>
      <c r="O476" s="475">
        <f>'نتايجو جدولونه'!Q320</f>
        <v>0</v>
      </c>
      <c r="P476" s="475">
        <f>'نتايجو جدولونه'!R320</f>
        <v>0</v>
      </c>
      <c r="Q476" s="475">
        <f>'نتايجو جدولونه'!S320</f>
        <v>0</v>
      </c>
      <c r="R476" s="475">
        <f>'نتايجو جدولونه'!T320</f>
        <v>0</v>
      </c>
      <c r="S476" s="475">
        <f>'نتايجو جدولونه'!U320</f>
        <v>0</v>
      </c>
      <c r="T476" s="475">
        <f>'نتايجو جدولونه'!V320</f>
        <v>0</v>
      </c>
      <c r="U476" s="475">
        <f>'نتايجو جدولونه'!W320</f>
        <v>0</v>
      </c>
      <c r="V476" s="475">
        <f>'نتايجو جدولونه'!X320</f>
        <v>0</v>
      </c>
      <c r="W476" s="475">
        <f>'نتايجو جدولونه'!Y320</f>
        <v>0</v>
      </c>
      <c r="X476" s="475">
        <f>'نتايجو جدولونه'!Z320</f>
        <v>0</v>
      </c>
      <c r="Y476" s="475">
        <f>'نتايجو جدولونه'!AA320</f>
        <v>0</v>
      </c>
      <c r="Z476" s="475">
        <f>'نتايجو جدولونه'!AB320</f>
        <v>0</v>
      </c>
      <c r="AA476" s="498">
        <f>'نتايجو جدولونه'!AC320</f>
        <v>0</v>
      </c>
      <c r="AB476" s="477" t="s">
        <v>211</v>
      </c>
      <c r="AC476" s="946">
        <f>AC470</f>
        <v>0</v>
      </c>
      <c r="AD476" s="949">
        <f>AD470</f>
        <v>0</v>
      </c>
      <c r="AE476" s="952">
        <f>AE470</f>
        <v>0</v>
      </c>
      <c r="AF476" s="909"/>
    </row>
    <row r="477" spans="1:32" ht="33.950000000000003" customHeight="1" thickTop="1" thickBot="1">
      <c r="A477" s="478">
        <f>'نتايجو جدولونه'!C321</f>
        <v>0</v>
      </c>
      <c r="B477" s="479">
        <f>'نتايجو جدولونه'!D321</f>
        <v>0</v>
      </c>
      <c r="C477" s="479">
        <f>'نتايجو جدولونه'!E321</f>
        <v>0</v>
      </c>
      <c r="D477" s="479">
        <f>'نتايجو جدولونه'!F321</f>
        <v>0</v>
      </c>
      <c r="E477" s="479">
        <f>'نتايجو جدولونه'!G321</f>
        <v>0</v>
      </c>
      <c r="F477" s="481">
        <f>'نتايجو جدولونه'!H321</f>
        <v>0</v>
      </c>
      <c r="G477" s="482">
        <f>'نتايجو جدولونه'!I321</f>
        <v>0</v>
      </c>
      <c r="H477" s="944"/>
      <c r="I477" s="483">
        <f>SUM(J477:AA477)</f>
        <v>0</v>
      </c>
      <c r="J477" s="484">
        <f>'نتايجو جدولونه'!L321</f>
        <v>0</v>
      </c>
      <c r="K477" s="484">
        <f>'نتايجو جدولونه'!M321</f>
        <v>0</v>
      </c>
      <c r="L477" s="484">
        <f>'نتايجو جدولونه'!N321</f>
        <v>0</v>
      </c>
      <c r="M477" s="484">
        <f>'نتايجو جدولونه'!O321</f>
        <v>0</v>
      </c>
      <c r="N477" s="484">
        <f>'نتايجو جدولونه'!P321</f>
        <v>0</v>
      </c>
      <c r="O477" s="484">
        <f>'نتايجو جدولونه'!Q321</f>
        <v>0</v>
      </c>
      <c r="P477" s="484">
        <f>'نتايجو جدولونه'!R321</f>
        <v>0</v>
      </c>
      <c r="Q477" s="484">
        <f>'نتايجو جدولونه'!S321</f>
        <v>0</v>
      </c>
      <c r="R477" s="484">
        <f>'نتايجو جدولونه'!T321</f>
        <v>0</v>
      </c>
      <c r="S477" s="484">
        <f>'نتايجو جدولونه'!U321</f>
        <v>0</v>
      </c>
      <c r="T477" s="484">
        <f>'نتايجو جدولونه'!V321</f>
        <v>0</v>
      </c>
      <c r="U477" s="484">
        <f>'نتايجو جدولونه'!W321</f>
        <v>0</v>
      </c>
      <c r="V477" s="484">
        <f>'نتايجو جدولونه'!X321</f>
        <v>0</v>
      </c>
      <c r="W477" s="484">
        <f>'نتايجو جدولونه'!Y321</f>
        <v>0</v>
      </c>
      <c r="X477" s="484">
        <f>'نتايجو جدولونه'!Z321</f>
        <v>0</v>
      </c>
      <c r="Y477" s="484">
        <f>'نتايجو جدولونه'!AA321</f>
        <v>0</v>
      </c>
      <c r="Z477" s="484">
        <f>'نتايجو جدولونه'!AB321</f>
        <v>0</v>
      </c>
      <c r="AA477" s="499">
        <f>'نتايجو جدولونه'!AC321</f>
        <v>0</v>
      </c>
      <c r="AB477" s="486" t="s">
        <v>212</v>
      </c>
      <c r="AC477" s="947"/>
      <c r="AD477" s="950"/>
      <c r="AE477" s="952"/>
      <c r="AF477" s="909"/>
    </row>
    <row r="478" spans="1:32" ht="33.950000000000003" customHeight="1" thickTop="1" thickBot="1">
      <c r="A478" s="497">
        <f>'نتايجو جدولونه'!C324</f>
        <v>0</v>
      </c>
      <c r="B478" s="493">
        <f>'نتايجو جدولونه'!D324</f>
        <v>0</v>
      </c>
      <c r="C478" s="493">
        <f>'نتايجو جدولونه'!E324</f>
        <v>0</v>
      </c>
      <c r="D478" s="493">
        <f>'نتايجو جدولونه'!F324</f>
        <v>0</v>
      </c>
      <c r="E478" s="493">
        <f>'نتايجو جدولونه'!G324</f>
        <v>0</v>
      </c>
      <c r="F478" s="491">
        <f>'نتايجو جدولونه'!H323</f>
        <v>0</v>
      </c>
      <c r="G478" s="492">
        <f>'نتايجو جدولونه'!I323</f>
        <v>0</v>
      </c>
      <c r="H478" s="945"/>
      <c r="I478" s="493">
        <f>SUM(J478:AA478)</f>
        <v>0</v>
      </c>
      <c r="J478" s="500">
        <f>'نتايجو جدولونه'!L324</f>
        <v>0</v>
      </c>
      <c r="K478" s="500">
        <f>'نتايجو جدولونه'!M324</f>
        <v>0</v>
      </c>
      <c r="L478" s="500">
        <f>'نتايجو جدولونه'!N324</f>
        <v>0</v>
      </c>
      <c r="M478" s="500">
        <f>'نتايجو جدولونه'!O324</f>
        <v>0</v>
      </c>
      <c r="N478" s="500">
        <f>'نتايجو جدولونه'!P324</f>
        <v>0</v>
      </c>
      <c r="O478" s="500">
        <f>'نتايجو جدولونه'!Q324</f>
        <v>0</v>
      </c>
      <c r="P478" s="500">
        <f>'نتايجو جدولونه'!R324</f>
        <v>0</v>
      </c>
      <c r="Q478" s="500">
        <f>'نتايجو جدولونه'!S324</f>
        <v>0</v>
      </c>
      <c r="R478" s="500">
        <f>'نتايجو جدولونه'!T324</f>
        <v>0</v>
      </c>
      <c r="S478" s="500">
        <f>'نتايجو جدولونه'!U324</f>
        <v>0</v>
      </c>
      <c r="T478" s="500">
        <f>'نتايجو جدولونه'!V324</f>
        <v>0</v>
      </c>
      <c r="U478" s="500">
        <f>'نتايجو جدولونه'!W324</f>
        <v>0</v>
      </c>
      <c r="V478" s="500">
        <f>'نتايجو جدولونه'!X324</f>
        <v>0</v>
      </c>
      <c r="W478" s="500">
        <f>'نتايجو جدولونه'!Y324</f>
        <v>0</v>
      </c>
      <c r="X478" s="500">
        <f>'نتايجو جدولونه'!Z324</f>
        <v>0</v>
      </c>
      <c r="Y478" s="500">
        <f>'نتايجو جدولونه'!AA324</f>
        <v>0</v>
      </c>
      <c r="Z478" s="500">
        <f>'نتايجو جدولونه'!AB324</f>
        <v>0</v>
      </c>
      <c r="AA478" s="495">
        <f>'نتايجو جدولونه'!AC324</f>
        <v>0</v>
      </c>
      <c r="AB478" s="496" t="s">
        <v>213</v>
      </c>
      <c r="AC478" s="948"/>
      <c r="AD478" s="951"/>
      <c r="AE478" s="953"/>
      <c r="AF478" s="910"/>
    </row>
    <row r="479" spans="1:32">
      <c r="A479" s="176"/>
      <c r="B479" s="954" t="s">
        <v>222</v>
      </c>
      <c r="C479" s="954"/>
      <c r="D479" s="954"/>
      <c r="E479" s="954"/>
      <c r="F479" s="954"/>
      <c r="G479" s="954"/>
      <c r="H479" s="954"/>
      <c r="I479" s="954"/>
      <c r="J479" s="954"/>
      <c r="K479" s="954"/>
      <c r="L479" s="954"/>
      <c r="M479" s="954"/>
      <c r="N479" s="954"/>
      <c r="O479" s="954"/>
      <c r="P479" s="954"/>
      <c r="Q479" s="954"/>
      <c r="R479" s="955">
        <f>AE476</f>
        <v>0</v>
      </c>
      <c r="S479" s="955"/>
      <c r="T479" s="955"/>
      <c r="U479" s="956" t="str">
        <f>U17</f>
        <v>په پورته توګه د(هارونخېلو) ليسې  يو تن ، زده کوونکی محــترم   (</v>
      </c>
      <c r="V479" s="956"/>
      <c r="W479" s="956"/>
      <c r="X479" s="956"/>
      <c r="Y479" s="956"/>
      <c r="Z479" s="956"/>
      <c r="AA479" s="956"/>
      <c r="AB479" s="956"/>
      <c r="AC479" s="956"/>
      <c r="AD479" s="956"/>
      <c r="AE479" s="956"/>
      <c r="AF479" s="137"/>
    </row>
    <row r="480" spans="1:32">
      <c r="A480" s="176"/>
      <c r="B480" s="430"/>
      <c r="C480" s="430"/>
      <c r="D480" s="430"/>
      <c r="E480" s="430"/>
      <c r="F480" s="430"/>
      <c r="G480" s="430"/>
      <c r="H480" s="430"/>
      <c r="I480" s="430"/>
      <c r="J480" s="430"/>
      <c r="K480" s="430"/>
      <c r="L480" s="430"/>
      <c r="M480" s="430"/>
      <c r="N480" s="430"/>
      <c r="O480" s="430"/>
      <c r="P480" s="430"/>
      <c r="Q480" s="148"/>
      <c r="R480" s="148"/>
      <c r="S480" s="148"/>
      <c r="T480" s="148"/>
      <c r="U480" s="430"/>
      <c r="V480" s="430"/>
      <c r="W480" s="177"/>
      <c r="X480" s="177"/>
      <c r="Y480" s="430"/>
      <c r="Z480" s="430"/>
      <c r="AA480" s="430"/>
      <c r="AB480" s="430"/>
      <c r="AC480" s="431"/>
      <c r="AD480" s="431"/>
      <c r="AE480" s="431"/>
      <c r="AF480" s="138"/>
    </row>
    <row r="481" spans="1:32">
      <c r="A481" s="176"/>
      <c r="B481" s="430"/>
      <c r="C481" s="148"/>
      <c r="D481" s="148"/>
      <c r="E481" s="148"/>
      <c r="F481" s="938" t="s">
        <v>226</v>
      </c>
      <c r="G481" s="938"/>
      <c r="H481" s="938"/>
      <c r="I481" s="938"/>
      <c r="J481" s="938"/>
      <c r="K481" s="148"/>
      <c r="L481" s="938" t="s">
        <v>224</v>
      </c>
      <c r="M481" s="938"/>
      <c r="N481" s="938"/>
      <c r="O481" s="938"/>
      <c r="P481" s="938"/>
      <c r="Q481" s="938"/>
      <c r="R481" s="148"/>
      <c r="S481" s="938" t="s">
        <v>225</v>
      </c>
      <c r="T481" s="938"/>
      <c r="U481" s="938"/>
      <c r="V481" s="938"/>
      <c r="W481" s="938"/>
      <c r="X481" s="938"/>
      <c r="Y481" s="430"/>
      <c r="Z481" s="941" t="s">
        <v>226</v>
      </c>
      <c r="AA481" s="941"/>
      <c r="AB481" s="941"/>
      <c r="AC481" s="941"/>
      <c r="AD481" s="941"/>
      <c r="AE481" s="941"/>
      <c r="AF481" s="138"/>
    </row>
    <row r="482" spans="1:32">
      <c r="A482" s="176"/>
      <c r="B482" s="430"/>
      <c r="C482" s="430"/>
      <c r="D482" s="430"/>
      <c r="E482" s="430"/>
      <c r="F482" s="430"/>
      <c r="G482" s="430"/>
      <c r="H482" s="430"/>
      <c r="I482" s="430"/>
      <c r="J482" s="430"/>
      <c r="K482" s="430"/>
      <c r="L482" s="430"/>
      <c r="M482" s="430"/>
      <c r="N482" s="430"/>
      <c r="O482" s="430"/>
      <c r="P482" s="430"/>
      <c r="Q482" s="430"/>
      <c r="R482" s="430"/>
      <c r="S482" s="148"/>
      <c r="T482" s="148"/>
      <c r="U482" s="148"/>
      <c r="V482" s="148"/>
      <c r="W482" s="148"/>
      <c r="X482" s="148"/>
      <c r="Y482" s="430"/>
      <c r="Z482" s="430"/>
      <c r="AA482" s="430"/>
      <c r="AB482" s="430"/>
      <c r="AC482" s="431"/>
      <c r="AD482" s="431"/>
      <c r="AE482" s="431"/>
      <c r="AF482" s="138"/>
    </row>
    <row r="483" spans="1:32">
      <c r="A483" s="176"/>
      <c r="B483" s="430"/>
      <c r="C483" s="148"/>
      <c r="D483" s="148"/>
      <c r="E483" s="148"/>
      <c r="F483" s="940" t="s">
        <v>151</v>
      </c>
      <c r="G483" s="940"/>
      <c r="H483" s="940"/>
      <c r="I483" s="940"/>
      <c r="J483" s="940"/>
      <c r="K483" s="148"/>
      <c r="L483" s="939" t="str">
        <f>L21</f>
        <v>دتریزیو او علیشیرو ولسوالۍ دپوهنې آمر:</v>
      </c>
      <c r="M483" s="939"/>
      <c r="N483" s="939"/>
      <c r="O483" s="939"/>
      <c r="P483" s="939"/>
      <c r="Q483" s="939"/>
      <c r="R483" s="148"/>
      <c r="S483" s="937" t="s">
        <v>215</v>
      </c>
      <c r="T483" s="937"/>
      <c r="U483" s="937"/>
      <c r="V483" s="937"/>
      <c r="W483" s="937"/>
      <c r="X483" s="937"/>
      <c r="Y483" s="429"/>
      <c r="Z483" s="942" t="s">
        <v>216</v>
      </c>
      <c r="AA483" s="942"/>
      <c r="AB483" s="942"/>
      <c r="AC483" s="942"/>
      <c r="AD483" s="942"/>
      <c r="AE483" s="942"/>
      <c r="AF483" s="138"/>
    </row>
    <row r="484" spans="1:32" ht="17.25" thickBot="1">
      <c r="A484" s="935" t="s">
        <v>142</v>
      </c>
      <c r="B484" s="936"/>
      <c r="C484" s="936"/>
      <c r="D484" s="936"/>
      <c r="E484" s="936"/>
      <c r="F484" s="936"/>
      <c r="G484" s="936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9"/>
      <c r="X484" s="179"/>
      <c r="Y484" s="178"/>
      <c r="Z484" s="178"/>
      <c r="AA484" s="178"/>
      <c r="AB484" s="178"/>
      <c r="AC484" s="139"/>
      <c r="AD484" s="139"/>
      <c r="AE484" s="139"/>
      <c r="AF484" s="140"/>
    </row>
    <row r="485" spans="1:32" ht="27.75" customHeight="1">
      <c r="A485" s="158"/>
      <c r="B485" s="159"/>
      <c r="C485" s="159"/>
      <c r="D485" s="159"/>
      <c r="E485" s="159"/>
      <c r="F485" s="159"/>
      <c r="G485" s="159"/>
      <c r="H485" s="160"/>
      <c r="I485" s="160"/>
      <c r="J485" s="160"/>
      <c r="K485" s="160"/>
      <c r="L48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485" s="849"/>
      <c r="N485" s="849"/>
      <c r="O485" s="849"/>
      <c r="P485" s="849"/>
      <c r="Q485" s="849"/>
      <c r="R485" s="849"/>
      <c r="S485" s="849"/>
      <c r="T485" s="849"/>
      <c r="U485" s="849"/>
      <c r="V485" s="849"/>
      <c r="W485" s="849"/>
      <c r="X485" s="849"/>
      <c r="Y485" s="160"/>
      <c r="Z485" s="159"/>
      <c r="AA485" s="159"/>
      <c r="AB485" s="159"/>
      <c r="AC485" s="145"/>
      <c r="AD485" s="145"/>
      <c r="AE485" s="145"/>
      <c r="AF485" s="146"/>
    </row>
    <row r="486" spans="1:32" ht="27.75" customHeight="1">
      <c r="A486" s="161"/>
      <c r="B486" s="162"/>
      <c r="C486" s="162"/>
      <c r="D486" s="162"/>
      <c r="E486" s="162"/>
      <c r="F486" s="162"/>
      <c r="G486" s="162"/>
      <c r="H486" s="163"/>
      <c r="I486" s="163"/>
      <c r="J486" s="163"/>
      <c r="K486" s="163"/>
      <c r="L486" s="850"/>
      <c r="M486" s="850"/>
      <c r="N486" s="850"/>
      <c r="O486" s="850"/>
      <c r="P486" s="850"/>
      <c r="Q486" s="850"/>
      <c r="R486" s="850"/>
      <c r="S486" s="850"/>
      <c r="T486" s="850"/>
      <c r="U486" s="850"/>
      <c r="V486" s="850"/>
      <c r="W486" s="850"/>
      <c r="X486" s="850"/>
      <c r="Y486" s="163"/>
      <c r="Z486" s="162"/>
      <c r="AA486" s="162"/>
      <c r="AB486" s="162"/>
      <c r="AC486" s="17"/>
      <c r="AD486" s="17"/>
      <c r="AE486" s="17"/>
      <c r="AF486" s="144"/>
    </row>
    <row r="487" spans="1:32" ht="27.75" customHeight="1">
      <c r="A487" s="161"/>
      <c r="B487" s="162"/>
      <c r="C487" s="162"/>
      <c r="D487" s="162"/>
      <c r="E487" s="162"/>
      <c r="F487" s="162"/>
      <c r="G487" s="162"/>
      <c r="H487" s="163"/>
      <c r="I487" s="163"/>
      <c r="J487" s="163"/>
      <c r="K487" s="163"/>
      <c r="L487" s="850"/>
      <c r="M487" s="850"/>
      <c r="N487" s="850"/>
      <c r="O487" s="850"/>
      <c r="P487" s="850"/>
      <c r="Q487" s="850"/>
      <c r="R487" s="850"/>
      <c r="S487" s="850"/>
      <c r="T487" s="850"/>
      <c r="U487" s="850"/>
      <c r="V487" s="850"/>
      <c r="W487" s="850"/>
      <c r="X487" s="850"/>
      <c r="Y487" s="163"/>
      <c r="Z487" s="162"/>
      <c r="AA487" s="162"/>
      <c r="AB487" s="162"/>
      <c r="AC487" s="17"/>
      <c r="AD487" s="17"/>
      <c r="AE487" s="17"/>
      <c r="AF487" s="144"/>
    </row>
    <row r="488" spans="1:32" ht="27.75" customHeight="1" thickBot="1">
      <c r="A488" s="164"/>
      <c r="B488" s="165"/>
      <c r="C488" s="165"/>
      <c r="D488" s="165"/>
      <c r="E488" s="165"/>
      <c r="F488" s="165"/>
      <c r="G488" s="165"/>
      <c r="H488" s="166"/>
      <c r="I488" s="166"/>
      <c r="J488" s="166"/>
      <c r="K488" s="166"/>
      <c r="L488" s="851"/>
      <c r="M488" s="851"/>
      <c r="N488" s="851"/>
      <c r="O488" s="851"/>
      <c r="P488" s="851"/>
      <c r="Q488" s="851"/>
      <c r="R488" s="851"/>
      <c r="S488" s="851"/>
      <c r="T488" s="851"/>
      <c r="U488" s="851"/>
      <c r="V488" s="851"/>
      <c r="W488" s="851"/>
      <c r="X488" s="851"/>
      <c r="Y488" s="166"/>
      <c r="Z488" s="165"/>
      <c r="AA488" s="165"/>
      <c r="AB488" s="165"/>
      <c r="AC488" s="132"/>
      <c r="AD488" s="132"/>
      <c r="AE488" s="132"/>
      <c r="AF488" s="143">
        <v>23</v>
      </c>
    </row>
    <row r="489" spans="1:32" ht="19.5" thickTop="1" thickBot="1">
      <c r="A48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489" s="958"/>
      <c r="C489" s="958"/>
      <c r="D489" s="958"/>
      <c r="E489" s="958"/>
      <c r="F489" s="958"/>
      <c r="G489" s="958"/>
      <c r="H489" s="958"/>
      <c r="I489" s="958"/>
      <c r="J489" s="958"/>
      <c r="K489" s="958"/>
      <c r="L489" s="958"/>
      <c r="M489" s="958"/>
      <c r="N489" s="958"/>
      <c r="O489" s="958"/>
      <c r="P489" s="958"/>
      <c r="Q489" s="958"/>
      <c r="R489" s="958"/>
      <c r="S489" s="958"/>
      <c r="T489" s="958"/>
      <c r="U489" s="958"/>
      <c r="V489" s="958"/>
      <c r="W489" s="958"/>
      <c r="X489" s="958"/>
      <c r="Y489" s="958"/>
      <c r="Z489" s="958"/>
      <c r="AA489" s="958"/>
      <c r="AB489" s="958"/>
      <c r="AC489" s="958"/>
      <c r="AD489" s="958"/>
      <c r="AE489" s="958"/>
      <c r="AF489" s="959"/>
    </row>
    <row r="490" spans="1:32" ht="18" thickTop="1" thickBot="1">
      <c r="A490" s="855" t="s">
        <v>188</v>
      </c>
      <c r="B490" s="856"/>
      <c r="C490" s="856"/>
      <c r="D490" s="856"/>
      <c r="E490" s="856"/>
      <c r="F490" s="856"/>
      <c r="G490" s="856"/>
      <c r="H490" s="857"/>
      <c r="I490" s="864" t="s">
        <v>122</v>
      </c>
      <c r="J490" s="864"/>
      <c r="K490" s="864"/>
      <c r="L490" s="865"/>
      <c r="M490" s="864" t="s">
        <v>123</v>
      </c>
      <c r="N490" s="864"/>
      <c r="O490" s="864"/>
      <c r="P490" s="866"/>
      <c r="Q490" s="867" t="s">
        <v>124</v>
      </c>
      <c r="R490" s="869" t="s">
        <v>125</v>
      </c>
      <c r="S490" s="869" t="s">
        <v>126</v>
      </c>
      <c r="T490" s="869" t="s">
        <v>127</v>
      </c>
      <c r="U490" s="869" t="s">
        <v>128</v>
      </c>
      <c r="V490" s="869" t="s">
        <v>129</v>
      </c>
      <c r="W490" s="928" t="s">
        <v>130</v>
      </c>
      <c r="X490" s="928" t="s">
        <v>131</v>
      </c>
      <c r="Y490" s="869" t="s">
        <v>132</v>
      </c>
      <c r="Z490" s="869" t="s">
        <v>133</v>
      </c>
      <c r="AA490" s="869" t="s">
        <v>134</v>
      </c>
      <c r="AB490" s="926" t="s">
        <v>135</v>
      </c>
      <c r="AC490" s="903" t="s">
        <v>136</v>
      </c>
      <c r="AD490" s="903"/>
      <c r="AE490" s="904"/>
      <c r="AF490" s="905" t="s">
        <v>189</v>
      </c>
    </row>
    <row r="491" spans="1:32" ht="44.1" customHeight="1" thickTop="1" thickBot="1">
      <c r="A491" s="858"/>
      <c r="B491" s="859"/>
      <c r="C491" s="859"/>
      <c r="D491" s="859"/>
      <c r="E491" s="859"/>
      <c r="F491" s="859"/>
      <c r="G491" s="859"/>
      <c r="H491" s="860"/>
      <c r="I491" s="167" t="s">
        <v>190</v>
      </c>
      <c r="J491" s="168" t="s">
        <v>191</v>
      </c>
      <c r="K491" s="168" t="s">
        <v>192</v>
      </c>
      <c r="L491" s="168" t="s">
        <v>193</v>
      </c>
      <c r="M491" s="169" t="s">
        <v>190</v>
      </c>
      <c r="N491" s="168" t="s">
        <v>191</v>
      </c>
      <c r="O491" s="168" t="s">
        <v>192</v>
      </c>
      <c r="P491" s="428" t="s">
        <v>193</v>
      </c>
      <c r="Q491" s="868"/>
      <c r="R491" s="870"/>
      <c r="S491" s="870"/>
      <c r="T491" s="870"/>
      <c r="U491" s="870"/>
      <c r="V491" s="870"/>
      <c r="W491" s="929"/>
      <c r="X491" s="929"/>
      <c r="Y491" s="870"/>
      <c r="Z491" s="870"/>
      <c r="AA491" s="870"/>
      <c r="AB491" s="927"/>
      <c r="AC491" s="128" t="s">
        <v>31</v>
      </c>
      <c r="AD491" s="129" t="s">
        <v>138</v>
      </c>
      <c r="AE491" s="130" t="s">
        <v>194</v>
      </c>
      <c r="AF491" s="906"/>
    </row>
    <row r="492" spans="1:32" ht="32.1" customHeight="1" thickTop="1">
      <c r="A492" s="858"/>
      <c r="B492" s="859"/>
      <c r="C492" s="859"/>
      <c r="D492" s="859"/>
      <c r="E492" s="859"/>
      <c r="F492" s="859"/>
      <c r="G492" s="859"/>
      <c r="H492" s="860"/>
      <c r="I492" s="923"/>
      <c r="J492" s="871"/>
      <c r="K492" s="871"/>
      <c r="L492" s="871"/>
      <c r="M492" s="883">
        <f>لنډيز!J26</f>
        <v>0</v>
      </c>
      <c r="N492" s="883">
        <f>لنډيز!I26</f>
        <v>0</v>
      </c>
      <c r="O492" s="871"/>
      <c r="P492" s="889"/>
      <c r="Q492" s="892" t="str">
        <f>Q8</f>
        <v>هارونخېل</v>
      </c>
      <c r="R492" s="895">
        <f>R8</f>
        <v>1403</v>
      </c>
      <c r="S492" s="871" t="s">
        <v>213</v>
      </c>
      <c r="T492" s="466" t="str">
        <f>'نتايجو جدولونه'!AI341</f>
        <v xml:space="preserve"> ثبت </v>
      </c>
      <c r="U492" s="898">
        <f>'نتايجو جدولونه'!AJ341</f>
        <v>0</v>
      </c>
      <c r="V492" s="886">
        <f>'هر څه دلته وليکئ'!DI33</f>
        <v>0</v>
      </c>
      <c r="W492" s="886"/>
      <c r="X492" s="886"/>
      <c r="Y492" s="895"/>
      <c r="Z492" s="895"/>
      <c r="AA492" s="871"/>
      <c r="AB492" s="874">
        <f>'نتايجو جدولونه'!AK341</f>
        <v>0</v>
      </c>
      <c r="AC492" s="877">
        <f>'نتايجو جدولونه'!AL341</f>
        <v>0</v>
      </c>
      <c r="AD492" s="880">
        <f>'نتايجو جدولونه'!AN341</f>
        <v>0</v>
      </c>
      <c r="AE492" s="900">
        <f>'نتايجو جدولونه'!AR341</f>
        <v>0</v>
      </c>
      <c r="AF492" s="906"/>
    </row>
    <row r="493" spans="1:32" ht="32.1" customHeight="1">
      <c r="A493" s="858"/>
      <c r="B493" s="859"/>
      <c r="C493" s="859"/>
      <c r="D493" s="859"/>
      <c r="E493" s="859"/>
      <c r="F493" s="859"/>
      <c r="G493" s="859"/>
      <c r="H493" s="860"/>
      <c r="I493" s="924"/>
      <c r="J493" s="872"/>
      <c r="K493" s="872"/>
      <c r="L493" s="872"/>
      <c r="M493" s="884"/>
      <c r="N493" s="884"/>
      <c r="O493" s="872"/>
      <c r="P493" s="890"/>
      <c r="Q493" s="893"/>
      <c r="R493" s="896"/>
      <c r="S493" s="872"/>
      <c r="T493" s="467" t="str">
        <f>'نتايجو جدولونه'!AI342</f>
        <v xml:space="preserve">  پاڼه</v>
      </c>
      <c r="U493" s="898"/>
      <c r="V493" s="887"/>
      <c r="W493" s="887"/>
      <c r="X493" s="887"/>
      <c r="Y493" s="896"/>
      <c r="Z493" s="896"/>
      <c r="AA493" s="872"/>
      <c r="AB493" s="875"/>
      <c r="AC493" s="878"/>
      <c r="AD493" s="881"/>
      <c r="AE493" s="901"/>
      <c r="AF493" s="906"/>
    </row>
    <row r="494" spans="1:32" ht="32.1" customHeight="1" thickBot="1">
      <c r="A494" s="861"/>
      <c r="B494" s="862"/>
      <c r="C494" s="862"/>
      <c r="D494" s="862"/>
      <c r="E494" s="862"/>
      <c r="F494" s="862"/>
      <c r="G494" s="862"/>
      <c r="H494" s="863"/>
      <c r="I494" s="925"/>
      <c r="J494" s="873"/>
      <c r="K494" s="873"/>
      <c r="L494" s="873"/>
      <c r="M494" s="885"/>
      <c r="N494" s="885"/>
      <c r="O494" s="873"/>
      <c r="P494" s="891"/>
      <c r="Q494" s="894"/>
      <c r="R494" s="897"/>
      <c r="S494" s="873"/>
      <c r="T494" s="468" t="str">
        <f>'نتايجو جدولونه'!AI344</f>
        <v>جلد</v>
      </c>
      <c r="U494" s="899"/>
      <c r="V494" s="888"/>
      <c r="W494" s="888"/>
      <c r="X494" s="888"/>
      <c r="Y494" s="897"/>
      <c r="Z494" s="897"/>
      <c r="AA494" s="873"/>
      <c r="AB494" s="876"/>
      <c r="AC494" s="879"/>
      <c r="AD494" s="882"/>
      <c r="AE494" s="902"/>
      <c r="AF494" s="907"/>
    </row>
    <row r="495" spans="1:32" ht="3.75" customHeight="1" thickTop="1" thickBot="1">
      <c r="A495" s="170"/>
      <c r="B495" s="171"/>
      <c r="C495" s="171"/>
      <c r="D495" s="171"/>
      <c r="E495" s="171"/>
      <c r="F495" s="171"/>
      <c r="G495" s="171"/>
      <c r="H495" s="171"/>
      <c r="I495" s="171"/>
      <c r="J495" s="171"/>
      <c r="K495" s="171"/>
      <c r="L495" s="171"/>
      <c r="M495" s="171"/>
      <c r="N495" s="171"/>
      <c r="O495" s="171"/>
      <c r="P495" s="171"/>
      <c r="Q495" s="171"/>
      <c r="R495" s="171"/>
      <c r="S495" s="165"/>
      <c r="T495" s="165"/>
      <c r="U495" s="165"/>
      <c r="V495" s="171"/>
      <c r="W495" s="172"/>
      <c r="X495" s="172"/>
      <c r="Y495" s="171"/>
      <c r="Z495" s="171"/>
      <c r="AA495" s="171"/>
      <c r="AB495" s="171"/>
      <c r="AC495" s="131"/>
      <c r="AD495" s="131"/>
      <c r="AE495" s="133"/>
      <c r="AF495" s="908">
        <v>1</v>
      </c>
    </row>
    <row r="496" spans="1:32" ht="18" thickTop="1" thickBot="1">
      <c r="A496" s="930" t="s">
        <v>8</v>
      </c>
      <c r="B496" s="931"/>
      <c r="C496" s="931"/>
      <c r="D496" s="931"/>
      <c r="E496" s="932"/>
      <c r="F496" s="933" t="s">
        <v>9</v>
      </c>
      <c r="G496" s="915" t="s">
        <v>195</v>
      </c>
      <c r="H496" s="915" t="s">
        <v>196</v>
      </c>
      <c r="I496" s="915" t="s">
        <v>146</v>
      </c>
      <c r="J496" s="915" t="s">
        <v>197</v>
      </c>
      <c r="K496" s="915" t="s">
        <v>11</v>
      </c>
      <c r="L496" s="917" t="s">
        <v>198</v>
      </c>
      <c r="M496" s="915" t="s">
        <v>199</v>
      </c>
      <c r="N496" s="915" t="s">
        <v>13</v>
      </c>
      <c r="O496" s="915" t="s">
        <v>200</v>
      </c>
      <c r="P496" s="915" t="s">
        <v>201</v>
      </c>
      <c r="Q496" s="915" t="s">
        <v>202</v>
      </c>
      <c r="R496" s="915" t="s">
        <v>203</v>
      </c>
      <c r="S496" s="915" t="s">
        <v>204</v>
      </c>
      <c r="T496" s="915" t="s">
        <v>205</v>
      </c>
      <c r="U496" s="915" t="s">
        <v>206</v>
      </c>
      <c r="V496" s="915" t="s">
        <v>207</v>
      </c>
      <c r="W496" s="913" t="s">
        <v>55</v>
      </c>
      <c r="X496" s="913" t="s">
        <v>54</v>
      </c>
      <c r="Y496" s="915" t="s">
        <v>53</v>
      </c>
      <c r="Z496" s="917" t="s">
        <v>208</v>
      </c>
      <c r="AA496" s="960" t="s">
        <v>107</v>
      </c>
      <c r="AB496" s="962" t="s">
        <v>209</v>
      </c>
      <c r="AC496" s="911" t="s">
        <v>136</v>
      </c>
      <c r="AD496" s="911"/>
      <c r="AE496" s="912"/>
      <c r="AF496" s="909"/>
    </row>
    <row r="497" spans="1:32" ht="52.5" customHeight="1" thickTop="1" thickBot="1">
      <c r="A497" s="173" t="s">
        <v>27</v>
      </c>
      <c r="B497" s="174" t="s">
        <v>28</v>
      </c>
      <c r="C497" s="174" t="s">
        <v>29</v>
      </c>
      <c r="D497" s="174" t="s">
        <v>30</v>
      </c>
      <c r="E497" s="175" t="s">
        <v>210</v>
      </c>
      <c r="F497" s="934"/>
      <c r="G497" s="916"/>
      <c r="H497" s="916"/>
      <c r="I497" s="916"/>
      <c r="J497" s="916"/>
      <c r="K497" s="916"/>
      <c r="L497" s="918"/>
      <c r="M497" s="916"/>
      <c r="N497" s="916"/>
      <c r="O497" s="916"/>
      <c r="P497" s="916"/>
      <c r="Q497" s="916"/>
      <c r="R497" s="916"/>
      <c r="S497" s="916"/>
      <c r="T497" s="916"/>
      <c r="U497" s="916"/>
      <c r="V497" s="916"/>
      <c r="W497" s="914"/>
      <c r="X497" s="914"/>
      <c r="Y497" s="916"/>
      <c r="Z497" s="918"/>
      <c r="AA497" s="961"/>
      <c r="AB497" s="963"/>
      <c r="AC497" s="134" t="s">
        <v>31</v>
      </c>
      <c r="AD497" s="135" t="s">
        <v>138</v>
      </c>
      <c r="AE497" s="136" t="s">
        <v>194</v>
      </c>
      <c r="AF497" s="909"/>
    </row>
    <row r="498" spans="1:32" ht="33.950000000000003" customHeight="1" thickBot="1">
      <c r="A498" s="469">
        <f>'نتايجو جدولونه'!C341</f>
        <v>0</v>
      </c>
      <c r="B498" s="470">
        <f>'نتايجو جدولونه'!D341</f>
        <v>0</v>
      </c>
      <c r="C498" s="470">
        <f>'نتايجو جدولونه'!E341</f>
        <v>0</v>
      </c>
      <c r="D498" s="470">
        <f>'نتايجو جدولونه'!F341</f>
        <v>0</v>
      </c>
      <c r="E498" s="470">
        <f>'نتايجو جدولونه'!G341</f>
        <v>0</v>
      </c>
      <c r="F498" s="472">
        <f>'نتايجو جدولونه'!H341</f>
        <v>0</v>
      </c>
      <c r="G498" s="473">
        <f>'نتايجو جدولونه'!I341</f>
        <v>0</v>
      </c>
      <c r="H498" s="943">
        <f>'هر څه دلته وليکئ'!AB33</f>
        <v>0</v>
      </c>
      <c r="I498" s="474">
        <f>SUM(J498:AA498)</f>
        <v>0</v>
      </c>
      <c r="J498" s="475">
        <f>'نتايجو جدولونه'!L341</f>
        <v>0</v>
      </c>
      <c r="K498" s="475">
        <f>'نتايجو جدولونه'!M341</f>
        <v>0</v>
      </c>
      <c r="L498" s="475">
        <f>'نتايجو جدولونه'!N341</f>
        <v>0</v>
      </c>
      <c r="M498" s="475">
        <f>'نتايجو جدولونه'!O341</f>
        <v>0</v>
      </c>
      <c r="N498" s="475">
        <f>'نتايجو جدولونه'!P341</f>
        <v>0</v>
      </c>
      <c r="O498" s="475">
        <f>'نتايجو جدولونه'!Q341</f>
        <v>0</v>
      </c>
      <c r="P498" s="475">
        <f>'نتايجو جدولونه'!R341</f>
        <v>0</v>
      </c>
      <c r="Q498" s="475">
        <f>'نتايجو جدولونه'!S341</f>
        <v>0</v>
      </c>
      <c r="R498" s="475">
        <f>'نتايجو جدولونه'!T341</f>
        <v>0</v>
      </c>
      <c r="S498" s="475">
        <f>'نتايجو جدولونه'!U341</f>
        <v>0</v>
      </c>
      <c r="T498" s="475">
        <f>'نتايجو جدولونه'!V341</f>
        <v>0</v>
      </c>
      <c r="U498" s="475">
        <f>'نتايجو جدولونه'!W341</f>
        <v>0</v>
      </c>
      <c r="V498" s="475">
        <f>'نتايجو جدولونه'!X341</f>
        <v>0</v>
      </c>
      <c r="W498" s="475">
        <f>'نتايجو جدولونه'!Y341</f>
        <v>0</v>
      </c>
      <c r="X498" s="475">
        <f>'نتايجو جدولونه'!Z341</f>
        <v>0</v>
      </c>
      <c r="Y498" s="475">
        <f>'نتايجو جدولونه'!AA341</f>
        <v>0</v>
      </c>
      <c r="Z498" s="475">
        <f>'نتايجو جدولونه'!AB341</f>
        <v>0</v>
      </c>
      <c r="AA498" s="498">
        <f>'نتايجو جدولونه'!AC341</f>
        <v>0</v>
      </c>
      <c r="AB498" s="477" t="s">
        <v>211</v>
      </c>
      <c r="AC498" s="946">
        <f>AC492</f>
        <v>0</v>
      </c>
      <c r="AD498" s="949">
        <f>AD492</f>
        <v>0</v>
      </c>
      <c r="AE498" s="952">
        <f>AE492</f>
        <v>0</v>
      </c>
      <c r="AF498" s="909"/>
    </row>
    <row r="499" spans="1:32" ht="33.950000000000003" customHeight="1" thickTop="1" thickBot="1">
      <c r="A499" s="478">
        <f>'نتايجو جدولونه'!C342</f>
        <v>0</v>
      </c>
      <c r="B499" s="479">
        <f>'نتايجو جدولونه'!D342</f>
        <v>0</v>
      </c>
      <c r="C499" s="479">
        <f>'نتايجو جدولونه'!E342</f>
        <v>0</v>
      </c>
      <c r="D499" s="479">
        <f>'نتايجو جدولونه'!F342</f>
        <v>0</v>
      </c>
      <c r="E499" s="479">
        <f>'نتايجو جدولونه'!G342</f>
        <v>0</v>
      </c>
      <c r="F499" s="481">
        <f>'نتايجو جدولونه'!H342</f>
        <v>0</v>
      </c>
      <c r="G499" s="482">
        <f>'نتايجو جدولونه'!I342</f>
        <v>0</v>
      </c>
      <c r="H499" s="944"/>
      <c r="I499" s="483">
        <f>SUM(J499:AA499)</f>
        <v>0</v>
      </c>
      <c r="J499" s="484">
        <f>'نتايجو جدولونه'!L342</f>
        <v>0</v>
      </c>
      <c r="K499" s="484">
        <f>'نتايجو جدولونه'!M342</f>
        <v>0</v>
      </c>
      <c r="L499" s="484">
        <f>'نتايجو جدولونه'!N342</f>
        <v>0</v>
      </c>
      <c r="M499" s="484">
        <f>'نتايجو جدولونه'!O342</f>
        <v>0</v>
      </c>
      <c r="N499" s="484">
        <f>'نتايجو جدولونه'!P342</f>
        <v>0</v>
      </c>
      <c r="O499" s="484">
        <f>'نتايجو جدولونه'!Q342</f>
        <v>0</v>
      </c>
      <c r="P499" s="484">
        <f>'نتايجو جدولونه'!R342</f>
        <v>0</v>
      </c>
      <c r="Q499" s="484">
        <f>'نتايجو جدولونه'!S342</f>
        <v>0</v>
      </c>
      <c r="R499" s="484">
        <f>'نتايجو جدولونه'!T342</f>
        <v>0</v>
      </c>
      <c r="S499" s="484">
        <f>'نتايجو جدولونه'!U342</f>
        <v>0</v>
      </c>
      <c r="T499" s="484">
        <f>'نتايجو جدولونه'!V342</f>
        <v>0</v>
      </c>
      <c r="U499" s="484">
        <f>'نتايجو جدولونه'!W342</f>
        <v>0</v>
      </c>
      <c r="V499" s="484">
        <f>'نتايجو جدولونه'!X342</f>
        <v>0</v>
      </c>
      <c r="W499" s="484">
        <f>'نتايجو جدولونه'!Y342</f>
        <v>0</v>
      </c>
      <c r="X499" s="484">
        <f>'نتايجو جدولونه'!Z342</f>
        <v>0</v>
      </c>
      <c r="Y499" s="484">
        <f>'نتايجو جدولونه'!AA342</f>
        <v>0</v>
      </c>
      <c r="Z499" s="484">
        <f>'نتايجو جدولونه'!AB342</f>
        <v>0</v>
      </c>
      <c r="AA499" s="499">
        <f>'نتايجو جدولونه'!AC342</f>
        <v>0</v>
      </c>
      <c r="AB499" s="486" t="s">
        <v>212</v>
      </c>
      <c r="AC499" s="947"/>
      <c r="AD499" s="950"/>
      <c r="AE499" s="952"/>
      <c r="AF499" s="909"/>
    </row>
    <row r="500" spans="1:32" ht="33.950000000000003" customHeight="1" thickTop="1" thickBot="1">
      <c r="A500" s="497">
        <f>'نتايجو جدولونه'!C345</f>
        <v>0</v>
      </c>
      <c r="B500" s="493">
        <f>'نتايجو جدولونه'!D345</f>
        <v>0</v>
      </c>
      <c r="C500" s="493">
        <f>'نتايجو جدولونه'!E345</f>
        <v>0</v>
      </c>
      <c r="D500" s="493">
        <f>'نتايجو جدولونه'!F345</f>
        <v>0</v>
      </c>
      <c r="E500" s="493">
        <f>'نتايجو جدولونه'!G345</f>
        <v>0</v>
      </c>
      <c r="F500" s="491">
        <f>'نتايجو جدولونه'!H344</f>
        <v>0</v>
      </c>
      <c r="G500" s="492">
        <f>'نتايجو جدولونه'!I344</f>
        <v>0</v>
      </c>
      <c r="H500" s="945"/>
      <c r="I500" s="493">
        <f>SUM(J500:AA500)</f>
        <v>0</v>
      </c>
      <c r="J500" s="500">
        <f>'نتايجو جدولونه'!L345</f>
        <v>0</v>
      </c>
      <c r="K500" s="500">
        <f>'نتايجو جدولونه'!M345</f>
        <v>0</v>
      </c>
      <c r="L500" s="500">
        <f>'نتايجو جدولونه'!N345</f>
        <v>0</v>
      </c>
      <c r="M500" s="500">
        <f>'نتايجو جدولونه'!O345</f>
        <v>0</v>
      </c>
      <c r="N500" s="500">
        <f>'نتايجو جدولونه'!P345</f>
        <v>0</v>
      </c>
      <c r="O500" s="500">
        <f>'نتايجو جدولونه'!Q345</f>
        <v>0</v>
      </c>
      <c r="P500" s="500">
        <f>'نتايجو جدولونه'!R345</f>
        <v>0</v>
      </c>
      <c r="Q500" s="500">
        <f>'نتايجو جدولونه'!S345</f>
        <v>0</v>
      </c>
      <c r="R500" s="500">
        <f>'نتايجو جدولونه'!T345</f>
        <v>0</v>
      </c>
      <c r="S500" s="500">
        <f>'نتايجو جدولونه'!U345</f>
        <v>0</v>
      </c>
      <c r="T500" s="500">
        <f>'نتايجو جدولونه'!V345</f>
        <v>0</v>
      </c>
      <c r="U500" s="500">
        <f>'نتايجو جدولونه'!W345</f>
        <v>0</v>
      </c>
      <c r="V500" s="500">
        <f>'نتايجو جدولونه'!X345</f>
        <v>0</v>
      </c>
      <c r="W500" s="500">
        <f>'نتايجو جدولونه'!Y345</f>
        <v>0</v>
      </c>
      <c r="X500" s="500">
        <f>'نتايجو جدولونه'!Z345</f>
        <v>0</v>
      </c>
      <c r="Y500" s="500">
        <f>'نتايجو جدولونه'!AA345</f>
        <v>0</v>
      </c>
      <c r="Z500" s="500">
        <f>'نتايجو جدولونه'!AB345</f>
        <v>0</v>
      </c>
      <c r="AA500" s="495">
        <f>'نتايجو جدولونه'!AC345</f>
        <v>0</v>
      </c>
      <c r="AB500" s="496" t="s">
        <v>213</v>
      </c>
      <c r="AC500" s="948"/>
      <c r="AD500" s="951"/>
      <c r="AE500" s="953"/>
      <c r="AF500" s="910"/>
    </row>
    <row r="501" spans="1:32">
      <c r="A501" s="176"/>
      <c r="B501" s="954" t="s">
        <v>222</v>
      </c>
      <c r="C501" s="954"/>
      <c r="D501" s="954"/>
      <c r="E501" s="954"/>
      <c r="F501" s="954"/>
      <c r="G501" s="954"/>
      <c r="H501" s="954"/>
      <c r="I501" s="954"/>
      <c r="J501" s="954"/>
      <c r="K501" s="954"/>
      <c r="L501" s="954"/>
      <c r="M501" s="954"/>
      <c r="N501" s="954"/>
      <c r="O501" s="954"/>
      <c r="P501" s="954"/>
      <c r="Q501" s="954"/>
      <c r="R501" s="955">
        <f>AE498</f>
        <v>0</v>
      </c>
      <c r="S501" s="955"/>
      <c r="T501" s="955"/>
      <c r="U501" s="956" t="str">
        <f>U17</f>
        <v>په پورته توګه د(هارونخېلو) ليسې  يو تن ، زده کوونکی محــترم   (</v>
      </c>
      <c r="V501" s="956"/>
      <c r="W501" s="956"/>
      <c r="X501" s="956"/>
      <c r="Y501" s="956"/>
      <c r="Z501" s="956"/>
      <c r="AA501" s="956"/>
      <c r="AB501" s="956"/>
      <c r="AC501" s="956"/>
      <c r="AD501" s="956"/>
      <c r="AE501" s="956"/>
      <c r="AF501" s="137"/>
    </row>
    <row r="502" spans="1:32">
      <c r="A502" s="176"/>
      <c r="B502" s="430"/>
      <c r="C502" s="430"/>
      <c r="D502" s="430"/>
      <c r="E502" s="430"/>
      <c r="F502" s="430"/>
      <c r="G502" s="430"/>
      <c r="H502" s="430"/>
      <c r="I502" s="430"/>
      <c r="J502" s="430"/>
      <c r="K502" s="430"/>
      <c r="L502" s="430"/>
      <c r="M502" s="430"/>
      <c r="N502" s="430"/>
      <c r="O502" s="430"/>
      <c r="P502" s="430"/>
      <c r="Q502" s="148"/>
      <c r="R502" s="148"/>
      <c r="S502" s="148"/>
      <c r="T502" s="148"/>
      <c r="U502" s="430"/>
      <c r="V502" s="430"/>
      <c r="W502" s="177"/>
      <c r="X502" s="177"/>
      <c r="Y502" s="430"/>
      <c r="Z502" s="430"/>
      <c r="AA502" s="430"/>
      <c r="AB502" s="430"/>
      <c r="AC502" s="431"/>
      <c r="AD502" s="431"/>
      <c r="AE502" s="431"/>
      <c r="AF502" s="138"/>
    </row>
    <row r="503" spans="1:32">
      <c r="A503" s="176"/>
      <c r="B503" s="430"/>
      <c r="C503" s="148"/>
      <c r="D503" s="148"/>
      <c r="E503" s="148"/>
      <c r="F503" s="938" t="s">
        <v>226</v>
      </c>
      <c r="G503" s="938"/>
      <c r="H503" s="938"/>
      <c r="I503" s="938"/>
      <c r="J503" s="938"/>
      <c r="K503" s="148"/>
      <c r="L503" s="938" t="s">
        <v>224</v>
      </c>
      <c r="M503" s="938"/>
      <c r="N503" s="938"/>
      <c r="O503" s="938"/>
      <c r="P503" s="938"/>
      <c r="Q503" s="938"/>
      <c r="R503" s="148"/>
      <c r="S503" s="938" t="s">
        <v>225</v>
      </c>
      <c r="T503" s="938"/>
      <c r="U503" s="938"/>
      <c r="V503" s="938"/>
      <c r="W503" s="938"/>
      <c r="X503" s="938"/>
      <c r="Y503" s="430"/>
      <c r="Z503" s="941" t="s">
        <v>226</v>
      </c>
      <c r="AA503" s="941"/>
      <c r="AB503" s="941"/>
      <c r="AC503" s="941"/>
      <c r="AD503" s="941"/>
      <c r="AE503" s="941"/>
      <c r="AF503" s="138"/>
    </row>
    <row r="504" spans="1:32">
      <c r="A504" s="176"/>
      <c r="B504" s="430"/>
      <c r="C504" s="430"/>
      <c r="D504" s="430"/>
      <c r="E504" s="430"/>
      <c r="F504" s="430"/>
      <c r="G504" s="430"/>
      <c r="H504" s="430"/>
      <c r="I504" s="430"/>
      <c r="J504" s="430"/>
      <c r="K504" s="430"/>
      <c r="L504" s="430"/>
      <c r="M504" s="430"/>
      <c r="N504" s="430"/>
      <c r="O504" s="430"/>
      <c r="P504" s="430"/>
      <c r="Q504" s="430"/>
      <c r="R504" s="430"/>
      <c r="S504" s="148"/>
      <c r="T504" s="148"/>
      <c r="U504" s="148"/>
      <c r="V504" s="148"/>
      <c r="W504" s="148"/>
      <c r="X504" s="148"/>
      <c r="Y504" s="430"/>
      <c r="Z504" s="430"/>
      <c r="AA504" s="430"/>
      <c r="AB504" s="430"/>
      <c r="AC504" s="431"/>
      <c r="AD504" s="431"/>
      <c r="AE504" s="431"/>
      <c r="AF504" s="138"/>
    </row>
    <row r="505" spans="1:32">
      <c r="A505" s="176"/>
      <c r="B505" s="430"/>
      <c r="C505" s="148"/>
      <c r="D505" s="148"/>
      <c r="E505" s="148"/>
      <c r="F505" s="940" t="s">
        <v>151</v>
      </c>
      <c r="G505" s="940"/>
      <c r="H505" s="940"/>
      <c r="I505" s="940"/>
      <c r="J505" s="940"/>
      <c r="K505" s="148"/>
      <c r="L505" s="939" t="str">
        <f>L21</f>
        <v>دتریزیو او علیشیرو ولسوالۍ دپوهنې آمر:</v>
      </c>
      <c r="M505" s="939"/>
      <c r="N505" s="939"/>
      <c r="O505" s="939"/>
      <c r="P505" s="939"/>
      <c r="Q505" s="939"/>
      <c r="R505" s="148"/>
      <c r="S505" s="937" t="s">
        <v>215</v>
      </c>
      <c r="T505" s="937"/>
      <c r="U505" s="937"/>
      <c r="V505" s="937"/>
      <c r="W505" s="937"/>
      <c r="X505" s="937"/>
      <c r="Y505" s="429"/>
      <c r="Z505" s="942" t="s">
        <v>216</v>
      </c>
      <c r="AA505" s="942"/>
      <c r="AB505" s="942"/>
      <c r="AC505" s="942"/>
      <c r="AD505" s="942"/>
      <c r="AE505" s="942"/>
      <c r="AF505" s="138"/>
    </row>
    <row r="506" spans="1:32" ht="17.25" thickBot="1">
      <c r="A506" s="935" t="s">
        <v>142</v>
      </c>
      <c r="B506" s="936"/>
      <c r="C506" s="936"/>
      <c r="D506" s="936"/>
      <c r="E506" s="936"/>
      <c r="F506" s="936"/>
      <c r="G506" s="936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9"/>
      <c r="X506" s="179"/>
      <c r="Y506" s="178"/>
      <c r="Z506" s="178"/>
      <c r="AA506" s="178"/>
      <c r="AB506" s="178"/>
      <c r="AC506" s="139"/>
      <c r="AD506" s="139"/>
      <c r="AE506" s="139"/>
      <c r="AF506" s="140"/>
    </row>
    <row r="507" spans="1:32" ht="27.75" customHeight="1">
      <c r="A507" s="158"/>
      <c r="B507" s="159"/>
      <c r="C507" s="159"/>
      <c r="D507" s="159"/>
      <c r="E507" s="159"/>
      <c r="F507" s="159"/>
      <c r="G507" s="159"/>
      <c r="H507" s="160"/>
      <c r="I507" s="160"/>
      <c r="J507" s="160"/>
      <c r="K507" s="160"/>
      <c r="L50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507" s="849"/>
      <c r="N507" s="849"/>
      <c r="O507" s="849"/>
      <c r="P507" s="849"/>
      <c r="Q507" s="849"/>
      <c r="R507" s="849"/>
      <c r="S507" s="849"/>
      <c r="T507" s="849"/>
      <c r="U507" s="849"/>
      <c r="V507" s="849"/>
      <c r="W507" s="849"/>
      <c r="X507" s="849"/>
      <c r="Y507" s="160"/>
      <c r="Z507" s="159"/>
      <c r="AA507" s="159"/>
      <c r="AB507" s="159"/>
      <c r="AC507" s="145"/>
      <c r="AD507" s="145"/>
      <c r="AE507" s="145"/>
      <c r="AF507" s="146"/>
    </row>
    <row r="508" spans="1:32" ht="27.75" customHeight="1">
      <c r="A508" s="161"/>
      <c r="B508" s="162"/>
      <c r="C508" s="162"/>
      <c r="D508" s="162"/>
      <c r="E508" s="162"/>
      <c r="F508" s="162"/>
      <c r="G508" s="162"/>
      <c r="H508" s="163"/>
      <c r="I508" s="163"/>
      <c r="J508" s="163"/>
      <c r="K508" s="163"/>
      <c r="L508" s="850"/>
      <c r="M508" s="850"/>
      <c r="N508" s="850"/>
      <c r="O508" s="850"/>
      <c r="P508" s="850"/>
      <c r="Q508" s="850"/>
      <c r="R508" s="850"/>
      <c r="S508" s="850"/>
      <c r="T508" s="850"/>
      <c r="U508" s="850"/>
      <c r="V508" s="850"/>
      <c r="W508" s="850"/>
      <c r="X508" s="850"/>
      <c r="Y508" s="163"/>
      <c r="Z508" s="162"/>
      <c r="AA508" s="162"/>
      <c r="AB508" s="162"/>
      <c r="AC508" s="17"/>
      <c r="AD508" s="17"/>
      <c r="AE508" s="17"/>
      <c r="AF508" s="144"/>
    </row>
    <row r="509" spans="1:32" ht="27.75" customHeight="1">
      <c r="A509" s="161"/>
      <c r="B509" s="162"/>
      <c r="C509" s="162"/>
      <c r="D509" s="162"/>
      <c r="E509" s="162"/>
      <c r="F509" s="162"/>
      <c r="G509" s="162"/>
      <c r="H509" s="163"/>
      <c r="I509" s="163"/>
      <c r="J509" s="163"/>
      <c r="K509" s="163"/>
      <c r="L509" s="850"/>
      <c r="M509" s="850"/>
      <c r="N509" s="850"/>
      <c r="O509" s="850"/>
      <c r="P509" s="850"/>
      <c r="Q509" s="850"/>
      <c r="R509" s="850"/>
      <c r="S509" s="850"/>
      <c r="T509" s="850"/>
      <c r="U509" s="850"/>
      <c r="V509" s="850"/>
      <c r="W509" s="850"/>
      <c r="X509" s="850"/>
      <c r="Y509" s="163"/>
      <c r="Z509" s="162"/>
      <c r="AA509" s="162"/>
      <c r="AB509" s="162"/>
      <c r="AC509" s="17"/>
      <c r="AD509" s="17"/>
      <c r="AE509" s="17"/>
      <c r="AF509" s="144"/>
    </row>
    <row r="510" spans="1:32" ht="27.75" customHeight="1" thickBot="1">
      <c r="A510" s="164"/>
      <c r="B510" s="165"/>
      <c r="C510" s="165"/>
      <c r="D510" s="165"/>
      <c r="E510" s="165"/>
      <c r="F510" s="165"/>
      <c r="G510" s="165"/>
      <c r="H510" s="166"/>
      <c r="I510" s="166"/>
      <c r="J510" s="166"/>
      <c r="K510" s="166"/>
      <c r="L510" s="851"/>
      <c r="M510" s="851"/>
      <c r="N510" s="851"/>
      <c r="O510" s="851"/>
      <c r="P510" s="851"/>
      <c r="Q510" s="851"/>
      <c r="R510" s="851"/>
      <c r="S510" s="851"/>
      <c r="T510" s="851"/>
      <c r="U510" s="851"/>
      <c r="V510" s="851"/>
      <c r="W510" s="851"/>
      <c r="X510" s="851"/>
      <c r="Y510" s="166"/>
      <c r="Z510" s="165"/>
      <c r="AA510" s="165"/>
      <c r="AB510" s="165"/>
      <c r="AC510" s="132"/>
      <c r="AD510" s="132"/>
      <c r="AE510" s="132"/>
      <c r="AF510" s="143">
        <v>24</v>
      </c>
    </row>
    <row r="511" spans="1:32" ht="19.5" thickTop="1" thickBot="1">
      <c r="A51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511" s="958"/>
      <c r="C511" s="958"/>
      <c r="D511" s="958"/>
      <c r="E511" s="958"/>
      <c r="F511" s="958"/>
      <c r="G511" s="958"/>
      <c r="H511" s="958"/>
      <c r="I511" s="958"/>
      <c r="J511" s="958"/>
      <c r="K511" s="958"/>
      <c r="L511" s="958"/>
      <c r="M511" s="958"/>
      <c r="N511" s="958"/>
      <c r="O511" s="958"/>
      <c r="P511" s="958"/>
      <c r="Q511" s="958"/>
      <c r="R511" s="958"/>
      <c r="S511" s="958"/>
      <c r="T511" s="958"/>
      <c r="U511" s="958"/>
      <c r="V511" s="958"/>
      <c r="W511" s="958"/>
      <c r="X511" s="958"/>
      <c r="Y511" s="958"/>
      <c r="Z511" s="958"/>
      <c r="AA511" s="958"/>
      <c r="AB511" s="958"/>
      <c r="AC511" s="958"/>
      <c r="AD511" s="958"/>
      <c r="AE511" s="958"/>
      <c r="AF511" s="959"/>
    </row>
    <row r="512" spans="1:32" ht="18" thickTop="1" thickBot="1">
      <c r="A512" s="855" t="s">
        <v>188</v>
      </c>
      <c r="B512" s="856"/>
      <c r="C512" s="856"/>
      <c r="D512" s="856"/>
      <c r="E512" s="856"/>
      <c r="F512" s="856"/>
      <c r="G512" s="856"/>
      <c r="H512" s="857"/>
      <c r="I512" s="864" t="s">
        <v>122</v>
      </c>
      <c r="J512" s="864"/>
      <c r="K512" s="864"/>
      <c r="L512" s="865"/>
      <c r="M512" s="864" t="s">
        <v>123</v>
      </c>
      <c r="N512" s="864"/>
      <c r="O512" s="864"/>
      <c r="P512" s="866"/>
      <c r="Q512" s="867" t="s">
        <v>124</v>
      </c>
      <c r="R512" s="869" t="s">
        <v>125</v>
      </c>
      <c r="S512" s="869" t="s">
        <v>126</v>
      </c>
      <c r="T512" s="869" t="s">
        <v>127</v>
      </c>
      <c r="U512" s="869" t="s">
        <v>128</v>
      </c>
      <c r="V512" s="869" t="s">
        <v>129</v>
      </c>
      <c r="W512" s="928" t="s">
        <v>130</v>
      </c>
      <c r="X512" s="928" t="s">
        <v>131</v>
      </c>
      <c r="Y512" s="869" t="s">
        <v>132</v>
      </c>
      <c r="Z512" s="869" t="s">
        <v>133</v>
      </c>
      <c r="AA512" s="869" t="s">
        <v>134</v>
      </c>
      <c r="AB512" s="926" t="s">
        <v>135</v>
      </c>
      <c r="AC512" s="903" t="s">
        <v>136</v>
      </c>
      <c r="AD512" s="903"/>
      <c r="AE512" s="904"/>
      <c r="AF512" s="905" t="s">
        <v>189</v>
      </c>
    </row>
    <row r="513" spans="1:32" ht="44.1" customHeight="1" thickTop="1" thickBot="1">
      <c r="A513" s="858"/>
      <c r="B513" s="859"/>
      <c r="C513" s="859"/>
      <c r="D513" s="859"/>
      <c r="E513" s="859"/>
      <c r="F513" s="859"/>
      <c r="G513" s="859"/>
      <c r="H513" s="860"/>
      <c r="I513" s="167" t="s">
        <v>190</v>
      </c>
      <c r="J513" s="168" t="s">
        <v>191</v>
      </c>
      <c r="K513" s="168" t="s">
        <v>192</v>
      </c>
      <c r="L513" s="168" t="s">
        <v>193</v>
      </c>
      <c r="M513" s="169" t="s">
        <v>190</v>
      </c>
      <c r="N513" s="168" t="s">
        <v>191</v>
      </c>
      <c r="O513" s="168" t="s">
        <v>192</v>
      </c>
      <c r="P513" s="428" t="s">
        <v>193</v>
      </c>
      <c r="Q513" s="868"/>
      <c r="R513" s="870"/>
      <c r="S513" s="870"/>
      <c r="T513" s="870"/>
      <c r="U513" s="870"/>
      <c r="V513" s="870"/>
      <c r="W513" s="929"/>
      <c r="X513" s="929"/>
      <c r="Y513" s="870"/>
      <c r="Z513" s="870"/>
      <c r="AA513" s="870"/>
      <c r="AB513" s="927"/>
      <c r="AC513" s="128" t="s">
        <v>31</v>
      </c>
      <c r="AD513" s="129" t="s">
        <v>138</v>
      </c>
      <c r="AE513" s="130" t="s">
        <v>194</v>
      </c>
      <c r="AF513" s="906"/>
    </row>
    <row r="514" spans="1:32" ht="32.1" customHeight="1" thickTop="1">
      <c r="A514" s="858"/>
      <c r="B514" s="859"/>
      <c r="C514" s="859"/>
      <c r="D514" s="859"/>
      <c r="E514" s="859"/>
      <c r="F514" s="859"/>
      <c r="G514" s="859"/>
      <c r="H514" s="860"/>
      <c r="I514" s="923"/>
      <c r="J514" s="871"/>
      <c r="K514" s="871"/>
      <c r="L514" s="871"/>
      <c r="M514" s="883">
        <f>لنډيز!J27</f>
        <v>0</v>
      </c>
      <c r="N514" s="883">
        <f>لنډيز!I27</f>
        <v>0</v>
      </c>
      <c r="O514" s="871"/>
      <c r="P514" s="889"/>
      <c r="Q514" s="892" t="str">
        <f>Q8</f>
        <v>هارونخېل</v>
      </c>
      <c r="R514" s="895">
        <f>R8</f>
        <v>1403</v>
      </c>
      <c r="S514" s="871" t="s">
        <v>213</v>
      </c>
      <c r="T514" s="466" t="str">
        <f>'نتايجو جدولونه'!AI350</f>
        <v xml:space="preserve"> ثبت </v>
      </c>
      <c r="U514" s="898">
        <f>'نتايجو جدولونه'!AJ350</f>
        <v>0</v>
      </c>
      <c r="V514" s="886">
        <f>'هر څه دلته وليکئ'!DI34</f>
        <v>0</v>
      </c>
      <c r="W514" s="886"/>
      <c r="X514" s="886"/>
      <c r="Y514" s="895"/>
      <c r="Z514" s="895"/>
      <c r="AA514" s="871"/>
      <c r="AB514" s="874">
        <f>'نتايجو جدولونه'!AK350</f>
        <v>0</v>
      </c>
      <c r="AC514" s="877">
        <f>'نتايجو جدولونه'!AL350</f>
        <v>0</v>
      </c>
      <c r="AD514" s="880">
        <f>'نتايجو جدولونه'!AN350</f>
        <v>0</v>
      </c>
      <c r="AE514" s="900">
        <f>'نتايجو جدولونه'!AR350</f>
        <v>0</v>
      </c>
      <c r="AF514" s="906"/>
    </row>
    <row r="515" spans="1:32" ht="32.1" customHeight="1">
      <c r="A515" s="858"/>
      <c r="B515" s="859"/>
      <c r="C515" s="859"/>
      <c r="D515" s="859"/>
      <c r="E515" s="859"/>
      <c r="F515" s="859"/>
      <c r="G515" s="859"/>
      <c r="H515" s="860"/>
      <c r="I515" s="924"/>
      <c r="J515" s="872"/>
      <c r="K515" s="872"/>
      <c r="L515" s="872"/>
      <c r="M515" s="884"/>
      <c r="N515" s="884"/>
      <c r="O515" s="872"/>
      <c r="P515" s="890"/>
      <c r="Q515" s="893"/>
      <c r="R515" s="896"/>
      <c r="S515" s="872"/>
      <c r="T515" s="467" t="str">
        <f>'نتايجو جدولونه'!AI351</f>
        <v xml:space="preserve">  پاڼه</v>
      </c>
      <c r="U515" s="898"/>
      <c r="V515" s="887"/>
      <c r="W515" s="887"/>
      <c r="X515" s="887"/>
      <c r="Y515" s="896"/>
      <c r="Z515" s="896"/>
      <c r="AA515" s="872"/>
      <c r="AB515" s="875"/>
      <c r="AC515" s="878"/>
      <c r="AD515" s="881"/>
      <c r="AE515" s="901"/>
      <c r="AF515" s="906"/>
    </row>
    <row r="516" spans="1:32" ht="32.1" customHeight="1" thickBot="1">
      <c r="A516" s="861"/>
      <c r="B516" s="862"/>
      <c r="C516" s="862"/>
      <c r="D516" s="862"/>
      <c r="E516" s="862"/>
      <c r="F516" s="862"/>
      <c r="G516" s="862"/>
      <c r="H516" s="863"/>
      <c r="I516" s="925"/>
      <c r="J516" s="873"/>
      <c r="K516" s="873"/>
      <c r="L516" s="873"/>
      <c r="M516" s="885"/>
      <c r="N516" s="885"/>
      <c r="O516" s="873"/>
      <c r="P516" s="891"/>
      <c r="Q516" s="894"/>
      <c r="R516" s="897"/>
      <c r="S516" s="873"/>
      <c r="T516" s="468" t="str">
        <f>'نتايجو جدولونه'!AI353</f>
        <v>جلد</v>
      </c>
      <c r="U516" s="899"/>
      <c r="V516" s="888"/>
      <c r="W516" s="888"/>
      <c r="X516" s="888"/>
      <c r="Y516" s="897"/>
      <c r="Z516" s="897"/>
      <c r="AA516" s="873"/>
      <c r="AB516" s="876"/>
      <c r="AC516" s="879"/>
      <c r="AD516" s="882"/>
      <c r="AE516" s="902"/>
      <c r="AF516" s="907"/>
    </row>
    <row r="517" spans="1:32" ht="4.5" customHeight="1" thickTop="1" thickBot="1">
      <c r="A517" s="170"/>
      <c r="B517" s="171"/>
      <c r="C517" s="171"/>
      <c r="D517" s="171"/>
      <c r="E517" s="171"/>
      <c r="F517" s="171"/>
      <c r="G517" s="171"/>
      <c r="H517" s="171"/>
      <c r="I517" s="171"/>
      <c r="J517" s="171"/>
      <c r="K517" s="171"/>
      <c r="L517" s="171"/>
      <c r="M517" s="171"/>
      <c r="N517" s="171"/>
      <c r="O517" s="171"/>
      <c r="P517" s="171"/>
      <c r="Q517" s="171"/>
      <c r="R517" s="171"/>
      <c r="S517" s="165"/>
      <c r="T517" s="165"/>
      <c r="U517" s="165"/>
      <c r="V517" s="171"/>
      <c r="W517" s="172"/>
      <c r="X517" s="172"/>
      <c r="Y517" s="171"/>
      <c r="Z517" s="171"/>
      <c r="AA517" s="171"/>
      <c r="AB517" s="171"/>
      <c r="AC517" s="131"/>
      <c r="AD517" s="131"/>
      <c r="AE517" s="133"/>
      <c r="AF517" s="908">
        <v>1</v>
      </c>
    </row>
    <row r="518" spans="1:32" ht="18" thickTop="1" thickBot="1">
      <c r="A518" s="930" t="s">
        <v>8</v>
      </c>
      <c r="B518" s="931"/>
      <c r="C518" s="931"/>
      <c r="D518" s="931"/>
      <c r="E518" s="932"/>
      <c r="F518" s="933" t="s">
        <v>9</v>
      </c>
      <c r="G518" s="915" t="s">
        <v>195</v>
      </c>
      <c r="H518" s="915" t="s">
        <v>196</v>
      </c>
      <c r="I518" s="915" t="s">
        <v>146</v>
      </c>
      <c r="J518" s="915" t="s">
        <v>197</v>
      </c>
      <c r="K518" s="915" t="s">
        <v>11</v>
      </c>
      <c r="L518" s="917" t="s">
        <v>198</v>
      </c>
      <c r="M518" s="915" t="s">
        <v>199</v>
      </c>
      <c r="N518" s="915" t="s">
        <v>13</v>
      </c>
      <c r="O518" s="915" t="s">
        <v>200</v>
      </c>
      <c r="P518" s="915" t="s">
        <v>201</v>
      </c>
      <c r="Q518" s="915" t="s">
        <v>202</v>
      </c>
      <c r="R518" s="915" t="s">
        <v>203</v>
      </c>
      <c r="S518" s="915" t="s">
        <v>204</v>
      </c>
      <c r="T518" s="915" t="s">
        <v>205</v>
      </c>
      <c r="U518" s="915" t="s">
        <v>206</v>
      </c>
      <c r="V518" s="915" t="s">
        <v>207</v>
      </c>
      <c r="W518" s="913" t="s">
        <v>55</v>
      </c>
      <c r="X518" s="913" t="s">
        <v>54</v>
      </c>
      <c r="Y518" s="915" t="s">
        <v>53</v>
      </c>
      <c r="Z518" s="917" t="s">
        <v>208</v>
      </c>
      <c r="AA518" s="960" t="s">
        <v>107</v>
      </c>
      <c r="AB518" s="962" t="s">
        <v>209</v>
      </c>
      <c r="AC518" s="911" t="s">
        <v>136</v>
      </c>
      <c r="AD518" s="911"/>
      <c r="AE518" s="912"/>
      <c r="AF518" s="909"/>
    </row>
    <row r="519" spans="1:32" ht="50.1" customHeight="1" thickTop="1" thickBot="1">
      <c r="A519" s="173" t="s">
        <v>27</v>
      </c>
      <c r="B519" s="174" t="s">
        <v>28</v>
      </c>
      <c r="C519" s="174" t="s">
        <v>29</v>
      </c>
      <c r="D519" s="174" t="s">
        <v>30</v>
      </c>
      <c r="E519" s="175" t="s">
        <v>210</v>
      </c>
      <c r="F519" s="934"/>
      <c r="G519" s="916"/>
      <c r="H519" s="916"/>
      <c r="I519" s="916"/>
      <c r="J519" s="916"/>
      <c r="K519" s="916"/>
      <c r="L519" s="918"/>
      <c r="M519" s="916"/>
      <c r="N519" s="916"/>
      <c r="O519" s="916"/>
      <c r="P519" s="916"/>
      <c r="Q519" s="916"/>
      <c r="R519" s="916"/>
      <c r="S519" s="916"/>
      <c r="T519" s="916"/>
      <c r="U519" s="916"/>
      <c r="V519" s="916"/>
      <c r="W519" s="914"/>
      <c r="X519" s="914"/>
      <c r="Y519" s="916"/>
      <c r="Z519" s="918"/>
      <c r="AA519" s="961"/>
      <c r="AB519" s="963"/>
      <c r="AC519" s="134" t="s">
        <v>31</v>
      </c>
      <c r="AD519" s="135" t="s">
        <v>138</v>
      </c>
      <c r="AE519" s="136" t="s">
        <v>194</v>
      </c>
      <c r="AF519" s="909"/>
    </row>
    <row r="520" spans="1:32" ht="33.6" customHeight="1" thickBot="1">
      <c r="A520" s="469">
        <f>'نتايجو جدولونه'!C350</f>
        <v>0</v>
      </c>
      <c r="B520" s="470">
        <f>'نتايجو جدولونه'!D350</f>
        <v>0</v>
      </c>
      <c r="C520" s="470">
        <f>'نتايجو جدولونه'!E350</f>
        <v>0</v>
      </c>
      <c r="D520" s="470">
        <f>'نتايجو جدولونه'!F350</f>
        <v>0</v>
      </c>
      <c r="E520" s="470">
        <f>'نتايجو جدولونه'!G350</f>
        <v>0</v>
      </c>
      <c r="F520" s="472">
        <f>'نتايجو جدولونه'!H350</f>
        <v>0</v>
      </c>
      <c r="G520" s="473">
        <f>'نتايجو جدولونه'!I350</f>
        <v>0</v>
      </c>
      <c r="H520" s="943">
        <f>'هر څه دلته وليکئ'!AB34</f>
        <v>0</v>
      </c>
      <c r="I520" s="474">
        <f>SUM(J520:AA520)</f>
        <v>0</v>
      </c>
      <c r="J520" s="475">
        <f>'نتايجو جدولونه'!L350</f>
        <v>0</v>
      </c>
      <c r="K520" s="475">
        <f>'نتايجو جدولونه'!M350</f>
        <v>0</v>
      </c>
      <c r="L520" s="475">
        <f>'نتايجو جدولونه'!N350</f>
        <v>0</v>
      </c>
      <c r="M520" s="475">
        <f>'نتايجو جدولونه'!O350</f>
        <v>0</v>
      </c>
      <c r="N520" s="475">
        <f>'نتايجو جدولونه'!P350</f>
        <v>0</v>
      </c>
      <c r="O520" s="475">
        <f>'نتايجو جدولونه'!Q350</f>
        <v>0</v>
      </c>
      <c r="P520" s="475">
        <f>'نتايجو جدولونه'!R350</f>
        <v>0</v>
      </c>
      <c r="Q520" s="475">
        <f>'نتايجو جدولونه'!S350</f>
        <v>0</v>
      </c>
      <c r="R520" s="475">
        <f>'نتايجو جدولونه'!T350</f>
        <v>0</v>
      </c>
      <c r="S520" s="475">
        <f>'نتايجو جدولونه'!U350</f>
        <v>0</v>
      </c>
      <c r="T520" s="475">
        <f>'نتايجو جدولونه'!V350</f>
        <v>0</v>
      </c>
      <c r="U520" s="475">
        <f>'نتايجو جدولونه'!W350</f>
        <v>0</v>
      </c>
      <c r="V520" s="475">
        <f>'نتايجو جدولونه'!X350</f>
        <v>0</v>
      </c>
      <c r="W520" s="475">
        <f>'نتايجو جدولونه'!Y350</f>
        <v>0</v>
      </c>
      <c r="X520" s="475">
        <f>'نتايجو جدولونه'!Z350</f>
        <v>0</v>
      </c>
      <c r="Y520" s="475">
        <f>'نتايجو جدولونه'!AA350</f>
        <v>0</v>
      </c>
      <c r="Z520" s="475">
        <f>'نتايجو جدولونه'!AB350</f>
        <v>0</v>
      </c>
      <c r="AA520" s="498">
        <f>'نتايجو جدولونه'!AC350</f>
        <v>0</v>
      </c>
      <c r="AB520" s="477" t="s">
        <v>211</v>
      </c>
      <c r="AC520" s="946">
        <f>AC514</f>
        <v>0</v>
      </c>
      <c r="AD520" s="949">
        <f>AD514</f>
        <v>0</v>
      </c>
      <c r="AE520" s="952">
        <f>AE514</f>
        <v>0</v>
      </c>
      <c r="AF520" s="909"/>
    </row>
    <row r="521" spans="1:32" ht="33.6" customHeight="1" thickTop="1" thickBot="1">
      <c r="A521" s="478">
        <f>'نتايجو جدولونه'!C351</f>
        <v>0</v>
      </c>
      <c r="B521" s="479">
        <f>'نتايجو جدولونه'!D351</f>
        <v>0</v>
      </c>
      <c r="C521" s="479">
        <f>'نتايجو جدولونه'!E351</f>
        <v>0</v>
      </c>
      <c r="D521" s="479">
        <f>'نتايجو جدولونه'!F351</f>
        <v>0</v>
      </c>
      <c r="E521" s="479">
        <f>'نتايجو جدولونه'!G351</f>
        <v>0</v>
      </c>
      <c r="F521" s="481">
        <f>'نتايجو جدولونه'!H351</f>
        <v>0</v>
      </c>
      <c r="G521" s="482">
        <f>'نتايجو جدولونه'!I351</f>
        <v>0</v>
      </c>
      <c r="H521" s="944"/>
      <c r="I521" s="483">
        <f>SUM(J521:AA521)</f>
        <v>0</v>
      </c>
      <c r="J521" s="484">
        <f>'نتايجو جدولونه'!L351</f>
        <v>0</v>
      </c>
      <c r="K521" s="484">
        <f>'نتايجو جدولونه'!M351</f>
        <v>0</v>
      </c>
      <c r="L521" s="484">
        <f>'نتايجو جدولونه'!N351</f>
        <v>0</v>
      </c>
      <c r="M521" s="484">
        <f>'نتايجو جدولونه'!O351</f>
        <v>0</v>
      </c>
      <c r="N521" s="484">
        <f>'نتايجو جدولونه'!P351</f>
        <v>0</v>
      </c>
      <c r="O521" s="484">
        <f>'نتايجو جدولونه'!Q351</f>
        <v>0</v>
      </c>
      <c r="P521" s="484">
        <f>'نتايجو جدولونه'!R351</f>
        <v>0</v>
      </c>
      <c r="Q521" s="484">
        <f>'نتايجو جدولونه'!S351</f>
        <v>0</v>
      </c>
      <c r="R521" s="484">
        <f>'نتايجو جدولونه'!T351</f>
        <v>0</v>
      </c>
      <c r="S521" s="484">
        <f>'نتايجو جدولونه'!U351</f>
        <v>0</v>
      </c>
      <c r="T521" s="484">
        <f>'نتايجو جدولونه'!V351</f>
        <v>0</v>
      </c>
      <c r="U521" s="484">
        <f>'نتايجو جدولونه'!W351</f>
        <v>0</v>
      </c>
      <c r="V521" s="484">
        <f>'نتايجو جدولونه'!X351</f>
        <v>0</v>
      </c>
      <c r="W521" s="484">
        <f>'نتايجو جدولونه'!Y351</f>
        <v>0</v>
      </c>
      <c r="X521" s="484">
        <f>'نتايجو جدولونه'!Z351</f>
        <v>0</v>
      </c>
      <c r="Y521" s="484">
        <f>'نتايجو جدولونه'!AA351</f>
        <v>0</v>
      </c>
      <c r="Z521" s="484">
        <f>'نتايجو جدولونه'!AB351</f>
        <v>0</v>
      </c>
      <c r="AA521" s="499">
        <f>'نتايجو جدولونه'!AC351</f>
        <v>0</v>
      </c>
      <c r="AB521" s="486" t="s">
        <v>212</v>
      </c>
      <c r="AC521" s="947"/>
      <c r="AD521" s="950"/>
      <c r="AE521" s="952"/>
      <c r="AF521" s="909"/>
    </row>
    <row r="522" spans="1:32" ht="33.6" customHeight="1" thickTop="1" thickBot="1">
      <c r="A522" s="497">
        <f>'نتايجو جدولونه'!C354</f>
        <v>0</v>
      </c>
      <c r="B522" s="493">
        <f>'نتايجو جدولونه'!D354</f>
        <v>0</v>
      </c>
      <c r="C522" s="493">
        <f>'نتايجو جدولونه'!E354</f>
        <v>0</v>
      </c>
      <c r="D522" s="493">
        <f>'نتايجو جدولونه'!F354</f>
        <v>0</v>
      </c>
      <c r="E522" s="493">
        <f>'نتايجو جدولونه'!G354</f>
        <v>0</v>
      </c>
      <c r="F522" s="491">
        <f>'نتايجو جدولونه'!H353</f>
        <v>0</v>
      </c>
      <c r="G522" s="492">
        <f>'نتايجو جدولونه'!I353</f>
        <v>0</v>
      </c>
      <c r="H522" s="945"/>
      <c r="I522" s="493">
        <f>SUM(J522:AA522)</f>
        <v>0</v>
      </c>
      <c r="J522" s="500">
        <f>'نتايجو جدولونه'!L354</f>
        <v>0</v>
      </c>
      <c r="K522" s="500">
        <f>'نتايجو جدولونه'!M354</f>
        <v>0</v>
      </c>
      <c r="L522" s="500">
        <f>'نتايجو جدولونه'!N354</f>
        <v>0</v>
      </c>
      <c r="M522" s="500">
        <f>'نتايجو جدولونه'!O354</f>
        <v>0</v>
      </c>
      <c r="N522" s="500">
        <f>'نتايجو جدولونه'!P354</f>
        <v>0</v>
      </c>
      <c r="O522" s="500">
        <f>'نتايجو جدولونه'!Q354</f>
        <v>0</v>
      </c>
      <c r="P522" s="500">
        <f>'نتايجو جدولونه'!R354</f>
        <v>0</v>
      </c>
      <c r="Q522" s="500">
        <f>'نتايجو جدولونه'!S354</f>
        <v>0</v>
      </c>
      <c r="R522" s="500">
        <f>'نتايجو جدولونه'!T354</f>
        <v>0</v>
      </c>
      <c r="S522" s="500">
        <f>'نتايجو جدولونه'!U354</f>
        <v>0</v>
      </c>
      <c r="T522" s="500">
        <f>'نتايجو جدولونه'!V354</f>
        <v>0</v>
      </c>
      <c r="U522" s="500">
        <f>'نتايجو جدولونه'!W354</f>
        <v>0</v>
      </c>
      <c r="V522" s="500">
        <f>'نتايجو جدولونه'!X354</f>
        <v>0</v>
      </c>
      <c r="W522" s="500">
        <f>'نتايجو جدولونه'!Y354</f>
        <v>0</v>
      </c>
      <c r="X522" s="500">
        <f>'نتايجو جدولونه'!Z354</f>
        <v>0</v>
      </c>
      <c r="Y522" s="500">
        <f>'نتايجو جدولونه'!AA354</f>
        <v>0</v>
      </c>
      <c r="Z522" s="500">
        <f>'نتايجو جدولونه'!AB354</f>
        <v>0</v>
      </c>
      <c r="AA522" s="495">
        <f>'نتايجو جدولونه'!AC354</f>
        <v>0</v>
      </c>
      <c r="AB522" s="496" t="s">
        <v>213</v>
      </c>
      <c r="AC522" s="948"/>
      <c r="AD522" s="951"/>
      <c r="AE522" s="953"/>
      <c r="AF522" s="910"/>
    </row>
    <row r="523" spans="1:32">
      <c r="A523" s="176"/>
      <c r="B523" s="954" t="s">
        <v>222</v>
      </c>
      <c r="C523" s="954"/>
      <c r="D523" s="954"/>
      <c r="E523" s="954"/>
      <c r="F523" s="954"/>
      <c r="G523" s="954"/>
      <c r="H523" s="954"/>
      <c r="I523" s="954"/>
      <c r="J523" s="954"/>
      <c r="K523" s="954"/>
      <c r="L523" s="954"/>
      <c r="M523" s="954"/>
      <c r="N523" s="954"/>
      <c r="O523" s="954"/>
      <c r="P523" s="954"/>
      <c r="Q523" s="954"/>
      <c r="R523" s="955">
        <f>AE520</f>
        <v>0</v>
      </c>
      <c r="S523" s="955"/>
      <c r="T523" s="955"/>
      <c r="U523" s="956" t="str">
        <f>U17</f>
        <v>په پورته توګه د(هارونخېلو) ليسې  يو تن ، زده کوونکی محــترم   (</v>
      </c>
      <c r="V523" s="956"/>
      <c r="W523" s="956"/>
      <c r="X523" s="956"/>
      <c r="Y523" s="956"/>
      <c r="Z523" s="956"/>
      <c r="AA523" s="956"/>
      <c r="AB523" s="956"/>
      <c r="AC523" s="956"/>
      <c r="AD523" s="956"/>
      <c r="AE523" s="956"/>
      <c r="AF523" s="137"/>
    </row>
    <row r="524" spans="1:32">
      <c r="A524" s="176"/>
      <c r="B524" s="430"/>
      <c r="C524" s="430"/>
      <c r="D524" s="430"/>
      <c r="E524" s="430"/>
      <c r="F524" s="430"/>
      <c r="G524" s="430"/>
      <c r="H524" s="430"/>
      <c r="I524" s="430"/>
      <c r="J524" s="430"/>
      <c r="K524" s="430"/>
      <c r="L524" s="430"/>
      <c r="M524" s="430"/>
      <c r="N524" s="430"/>
      <c r="O524" s="430"/>
      <c r="P524" s="430"/>
      <c r="Q524" s="148"/>
      <c r="R524" s="148"/>
      <c r="S524" s="148"/>
      <c r="T524" s="148"/>
      <c r="U524" s="430"/>
      <c r="V524" s="430"/>
      <c r="W524" s="177"/>
      <c r="X524" s="177"/>
      <c r="Y524" s="430"/>
      <c r="Z524" s="430"/>
      <c r="AA524" s="430"/>
      <c r="AB524" s="430"/>
      <c r="AC524" s="431"/>
      <c r="AD524" s="431"/>
      <c r="AE524" s="431"/>
      <c r="AF524" s="138"/>
    </row>
    <row r="525" spans="1:32">
      <c r="A525" s="176"/>
      <c r="B525" s="430"/>
      <c r="C525" s="148"/>
      <c r="D525" s="148"/>
      <c r="E525" s="148"/>
      <c r="F525" s="938" t="s">
        <v>226</v>
      </c>
      <c r="G525" s="938"/>
      <c r="H525" s="938"/>
      <c r="I525" s="938"/>
      <c r="J525" s="938"/>
      <c r="K525" s="148"/>
      <c r="L525" s="938" t="s">
        <v>224</v>
      </c>
      <c r="M525" s="938"/>
      <c r="N525" s="938"/>
      <c r="O525" s="938"/>
      <c r="P525" s="938"/>
      <c r="Q525" s="938"/>
      <c r="R525" s="148"/>
      <c r="S525" s="938" t="s">
        <v>225</v>
      </c>
      <c r="T525" s="938"/>
      <c r="U525" s="938"/>
      <c r="V525" s="938"/>
      <c r="W525" s="938"/>
      <c r="X525" s="938"/>
      <c r="Y525" s="430"/>
      <c r="Z525" s="941" t="s">
        <v>226</v>
      </c>
      <c r="AA525" s="941"/>
      <c r="AB525" s="941"/>
      <c r="AC525" s="941"/>
      <c r="AD525" s="941"/>
      <c r="AE525" s="941"/>
      <c r="AF525" s="138"/>
    </row>
    <row r="526" spans="1:32">
      <c r="A526" s="176"/>
      <c r="B526" s="430"/>
      <c r="C526" s="430"/>
      <c r="D526" s="430"/>
      <c r="E526" s="430"/>
      <c r="F526" s="430"/>
      <c r="G526" s="430"/>
      <c r="H526" s="430"/>
      <c r="I526" s="430"/>
      <c r="J526" s="430"/>
      <c r="K526" s="430"/>
      <c r="L526" s="430"/>
      <c r="M526" s="430"/>
      <c r="N526" s="430"/>
      <c r="O526" s="430"/>
      <c r="P526" s="430"/>
      <c r="Q526" s="430"/>
      <c r="R526" s="430"/>
      <c r="S526" s="148"/>
      <c r="T526" s="148"/>
      <c r="U526" s="148"/>
      <c r="V526" s="148"/>
      <c r="W526" s="148"/>
      <c r="X526" s="148"/>
      <c r="Y526" s="430"/>
      <c r="Z526" s="430"/>
      <c r="AA526" s="430"/>
      <c r="AB526" s="430"/>
      <c r="AC526" s="431"/>
      <c r="AD526" s="431"/>
      <c r="AE526" s="431"/>
      <c r="AF526" s="138"/>
    </row>
    <row r="527" spans="1:32">
      <c r="A527" s="176"/>
      <c r="B527" s="430"/>
      <c r="C527" s="148"/>
      <c r="D527" s="148"/>
      <c r="E527" s="148"/>
      <c r="F527" s="940" t="s">
        <v>151</v>
      </c>
      <c r="G527" s="940"/>
      <c r="H527" s="940"/>
      <c r="I527" s="940"/>
      <c r="J527" s="940"/>
      <c r="K527" s="148"/>
      <c r="L527" s="939" t="str">
        <f>L21</f>
        <v>دتریزیو او علیشیرو ولسوالۍ دپوهنې آمر:</v>
      </c>
      <c r="M527" s="939"/>
      <c r="N527" s="939"/>
      <c r="O527" s="939"/>
      <c r="P527" s="939"/>
      <c r="Q527" s="939"/>
      <c r="R527" s="148"/>
      <c r="S527" s="937" t="s">
        <v>215</v>
      </c>
      <c r="T527" s="937"/>
      <c r="U527" s="937"/>
      <c r="V527" s="937"/>
      <c r="W527" s="937"/>
      <c r="X527" s="937"/>
      <c r="Y527" s="429"/>
      <c r="Z527" s="942" t="s">
        <v>216</v>
      </c>
      <c r="AA527" s="942"/>
      <c r="AB527" s="942"/>
      <c r="AC527" s="942"/>
      <c r="AD527" s="942"/>
      <c r="AE527" s="942"/>
      <c r="AF527" s="138"/>
    </row>
    <row r="528" spans="1:32" ht="17.25" thickBot="1">
      <c r="A528" s="935" t="s">
        <v>142</v>
      </c>
      <c r="B528" s="936"/>
      <c r="C528" s="936"/>
      <c r="D528" s="936"/>
      <c r="E528" s="936"/>
      <c r="F528" s="936"/>
      <c r="G528" s="936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9"/>
      <c r="X528" s="179"/>
      <c r="Y528" s="178"/>
      <c r="Z528" s="178"/>
      <c r="AA528" s="178"/>
      <c r="AB528" s="178"/>
      <c r="AC528" s="139"/>
      <c r="AD528" s="139"/>
      <c r="AE528" s="139"/>
      <c r="AF528" s="140"/>
    </row>
    <row r="529" spans="1:32" ht="27.75" customHeight="1">
      <c r="A529" s="158"/>
      <c r="B529" s="159"/>
      <c r="C529" s="159"/>
      <c r="D529" s="159"/>
      <c r="E529" s="159"/>
      <c r="F529" s="159"/>
      <c r="G529" s="159"/>
      <c r="H529" s="160"/>
      <c r="I529" s="160"/>
      <c r="J529" s="160"/>
      <c r="K529" s="160"/>
      <c r="L52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529" s="849"/>
      <c r="N529" s="849"/>
      <c r="O529" s="849"/>
      <c r="P529" s="849"/>
      <c r="Q529" s="849"/>
      <c r="R529" s="849"/>
      <c r="S529" s="849"/>
      <c r="T529" s="849"/>
      <c r="U529" s="849"/>
      <c r="V529" s="849"/>
      <c r="W529" s="849"/>
      <c r="X529" s="849"/>
      <c r="Y529" s="160"/>
      <c r="Z529" s="159"/>
      <c r="AA529" s="159"/>
      <c r="AB529" s="159"/>
      <c r="AC529" s="145"/>
      <c r="AD529" s="145"/>
      <c r="AE529" s="145"/>
      <c r="AF529" s="146"/>
    </row>
    <row r="530" spans="1:32" ht="27.75" customHeight="1">
      <c r="A530" s="161"/>
      <c r="B530" s="162"/>
      <c r="C530" s="162"/>
      <c r="D530" s="162"/>
      <c r="E530" s="162"/>
      <c r="F530" s="162"/>
      <c r="G530" s="162"/>
      <c r="H530" s="163"/>
      <c r="I530" s="163"/>
      <c r="J530" s="163"/>
      <c r="K530" s="163"/>
      <c r="L530" s="850"/>
      <c r="M530" s="850"/>
      <c r="N530" s="850"/>
      <c r="O530" s="850"/>
      <c r="P530" s="850"/>
      <c r="Q530" s="850"/>
      <c r="R530" s="850"/>
      <c r="S530" s="850"/>
      <c r="T530" s="850"/>
      <c r="U530" s="850"/>
      <c r="V530" s="850"/>
      <c r="W530" s="850"/>
      <c r="X530" s="850"/>
      <c r="Y530" s="163"/>
      <c r="Z530" s="162"/>
      <c r="AA530" s="162"/>
      <c r="AB530" s="162"/>
      <c r="AC530" s="17"/>
      <c r="AD530" s="17"/>
      <c r="AE530" s="17"/>
      <c r="AF530" s="144"/>
    </row>
    <row r="531" spans="1:32" ht="27.75" customHeight="1">
      <c r="A531" s="161"/>
      <c r="B531" s="162"/>
      <c r="C531" s="162"/>
      <c r="D531" s="162"/>
      <c r="E531" s="162"/>
      <c r="F531" s="162"/>
      <c r="G531" s="162"/>
      <c r="H531" s="163"/>
      <c r="I531" s="163"/>
      <c r="J531" s="163"/>
      <c r="K531" s="163"/>
      <c r="L531" s="850"/>
      <c r="M531" s="850"/>
      <c r="N531" s="850"/>
      <c r="O531" s="850"/>
      <c r="P531" s="850"/>
      <c r="Q531" s="850"/>
      <c r="R531" s="850"/>
      <c r="S531" s="850"/>
      <c r="T531" s="850"/>
      <c r="U531" s="850"/>
      <c r="V531" s="850"/>
      <c r="W531" s="850"/>
      <c r="X531" s="850"/>
      <c r="Y531" s="163"/>
      <c r="Z531" s="162"/>
      <c r="AA531" s="162"/>
      <c r="AB531" s="162"/>
      <c r="AC531" s="17"/>
      <c r="AD531" s="17"/>
      <c r="AE531" s="17"/>
      <c r="AF531" s="144"/>
    </row>
    <row r="532" spans="1:32" ht="27.75" customHeight="1" thickBot="1">
      <c r="A532" s="164"/>
      <c r="B532" s="165"/>
      <c r="C532" s="165"/>
      <c r="D532" s="165"/>
      <c r="E532" s="165"/>
      <c r="F532" s="165"/>
      <c r="G532" s="165"/>
      <c r="H532" s="166"/>
      <c r="I532" s="166"/>
      <c r="J532" s="166"/>
      <c r="K532" s="166"/>
      <c r="L532" s="851"/>
      <c r="M532" s="851"/>
      <c r="N532" s="851"/>
      <c r="O532" s="851"/>
      <c r="P532" s="851"/>
      <c r="Q532" s="851"/>
      <c r="R532" s="851"/>
      <c r="S532" s="851"/>
      <c r="T532" s="851"/>
      <c r="U532" s="851"/>
      <c r="V532" s="851"/>
      <c r="W532" s="851"/>
      <c r="X532" s="851"/>
      <c r="Y532" s="166"/>
      <c r="Z532" s="165"/>
      <c r="AA532" s="165"/>
      <c r="AB532" s="165"/>
      <c r="AC532" s="132"/>
      <c r="AD532" s="132"/>
      <c r="AE532" s="132"/>
      <c r="AF532" s="143">
        <v>25</v>
      </c>
    </row>
    <row r="533" spans="1:32" ht="19.5" thickTop="1" thickBot="1">
      <c r="A53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533" s="958"/>
      <c r="C533" s="958"/>
      <c r="D533" s="958"/>
      <c r="E533" s="958"/>
      <c r="F533" s="958"/>
      <c r="G533" s="958"/>
      <c r="H533" s="958"/>
      <c r="I533" s="958"/>
      <c r="J533" s="958"/>
      <c r="K533" s="958"/>
      <c r="L533" s="958"/>
      <c r="M533" s="958"/>
      <c r="N533" s="958"/>
      <c r="O533" s="958"/>
      <c r="P533" s="958"/>
      <c r="Q533" s="958"/>
      <c r="R533" s="958"/>
      <c r="S533" s="958"/>
      <c r="T533" s="958"/>
      <c r="U533" s="958"/>
      <c r="V533" s="958"/>
      <c r="W533" s="958"/>
      <c r="X533" s="958"/>
      <c r="Y533" s="958"/>
      <c r="Z533" s="958"/>
      <c r="AA533" s="958"/>
      <c r="AB533" s="958"/>
      <c r="AC533" s="958"/>
      <c r="AD533" s="958"/>
      <c r="AE533" s="958"/>
      <c r="AF533" s="959"/>
    </row>
    <row r="534" spans="1:32" ht="18" thickTop="1" thickBot="1">
      <c r="A534" s="855" t="s">
        <v>188</v>
      </c>
      <c r="B534" s="856"/>
      <c r="C534" s="856"/>
      <c r="D534" s="856"/>
      <c r="E534" s="856"/>
      <c r="F534" s="856"/>
      <c r="G534" s="856"/>
      <c r="H534" s="857"/>
      <c r="I534" s="864" t="s">
        <v>122</v>
      </c>
      <c r="J534" s="864"/>
      <c r="K534" s="864"/>
      <c r="L534" s="865"/>
      <c r="M534" s="864" t="s">
        <v>123</v>
      </c>
      <c r="N534" s="864"/>
      <c r="O534" s="864"/>
      <c r="P534" s="866"/>
      <c r="Q534" s="867" t="s">
        <v>124</v>
      </c>
      <c r="R534" s="869" t="s">
        <v>125</v>
      </c>
      <c r="S534" s="869" t="s">
        <v>126</v>
      </c>
      <c r="T534" s="869" t="s">
        <v>127</v>
      </c>
      <c r="U534" s="869" t="s">
        <v>128</v>
      </c>
      <c r="V534" s="869" t="s">
        <v>129</v>
      </c>
      <c r="W534" s="928" t="s">
        <v>130</v>
      </c>
      <c r="X534" s="928" t="s">
        <v>131</v>
      </c>
      <c r="Y534" s="869" t="s">
        <v>132</v>
      </c>
      <c r="Z534" s="869" t="s">
        <v>133</v>
      </c>
      <c r="AA534" s="869" t="s">
        <v>134</v>
      </c>
      <c r="AB534" s="926" t="s">
        <v>135</v>
      </c>
      <c r="AC534" s="903" t="s">
        <v>136</v>
      </c>
      <c r="AD534" s="903"/>
      <c r="AE534" s="904"/>
      <c r="AF534" s="905" t="s">
        <v>189</v>
      </c>
    </row>
    <row r="535" spans="1:32" ht="44.1" customHeight="1" thickTop="1" thickBot="1">
      <c r="A535" s="858"/>
      <c r="B535" s="859"/>
      <c r="C535" s="859"/>
      <c r="D535" s="859"/>
      <c r="E535" s="859"/>
      <c r="F535" s="859"/>
      <c r="G535" s="859"/>
      <c r="H535" s="860"/>
      <c r="I535" s="167" t="s">
        <v>190</v>
      </c>
      <c r="J535" s="168" t="s">
        <v>191</v>
      </c>
      <c r="K535" s="168" t="s">
        <v>192</v>
      </c>
      <c r="L535" s="168" t="s">
        <v>193</v>
      </c>
      <c r="M535" s="169" t="s">
        <v>190</v>
      </c>
      <c r="N535" s="168" t="s">
        <v>191</v>
      </c>
      <c r="O535" s="168" t="s">
        <v>192</v>
      </c>
      <c r="P535" s="428" t="s">
        <v>193</v>
      </c>
      <c r="Q535" s="868"/>
      <c r="R535" s="870"/>
      <c r="S535" s="870"/>
      <c r="T535" s="870"/>
      <c r="U535" s="870"/>
      <c r="V535" s="870"/>
      <c r="W535" s="929"/>
      <c r="X535" s="929"/>
      <c r="Y535" s="870"/>
      <c r="Z535" s="870"/>
      <c r="AA535" s="870"/>
      <c r="AB535" s="927"/>
      <c r="AC535" s="128" t="s">
        <v>31</v>
      </c>
      <c r="AD535" s="129" t="s">
        <v>138</v>
      </c>
      <c r="AE535" s="130" t="s">
        <v>194</v>
      </c>
      <c r="AF535" s="906"/>
    </row>
    <row r="536" spans="1:32" ht="32.1" customHeight="1" thickTop="1">
      <c r="A536" s="858"/>
      <c r="B536" s="859"/>
      <c r="C536" s="859"/>
      <c r="D536" s="859"/>
      <c r="E536" s="859"/>
      <c r="F536" s="859"/>
      <c r="G536" s="859"/>
      <c r="H536" s="860"/>
      <c r="I536" s="923"/>
      <c r="J536" s="871"/>
      <c r="K536" s="871"/>
      <c r="L536" s="871"/>
      <c r="M536" s="883">
        <f>لنډيز!J28</f>
        <v>0</v>
      </c>
      <c r="N536" s="883">
        <f>لنډيز!I28</f>
        <v>0</v>
      </c>
      <c r="O536" s="871"/>
      <c r="P536" s="889"/>
      <c r="Q536" s="892" t="str">
        <f>Q8</f>
        <v>هارونخېل</v>
      </c>
      <c r="R536" s="895">
        <f>R8</f>
        <v>1403</v>
      </c>
      <c r="S536" s="871" t="s">
        <v>213</v>
      </c>
      <c r="T536" s="466" t="str">
        <f>'نتايجو جدولونه'!AI371</f>
        <v xml:space="preserve"> ثبت </v>
      </c>
      <c r="U536" s="898">
        <f>'نتايجو جدولونه'!AJ371</f>
        <v>0</v>
      </c>
      <c r="V536" s="886">
        <f>'هر څه دلته وليکئ'!DI35</f>
        <v>0</v>
      </c>
      <c r="W536" s="886"/>
      <c r="X536" s="886"/>
      <c r="Y536" s="895"/>
      <c r="Z536" s="895"/>
      <c r="AA536" s="871"/>
      <c r="AB536" s="874">
        <f>'نتايجو جدولونه'!AK371</f>
        <v>0</v>
      </c>
      <c r="AC536" s="877">
        <f>'نتايجو جدولونه'!AL371</f>
        <v>0</v>
      </c>
      <c r="AD536" s="880">
        <f>'نتايجو جدولونه'!AN371</f>
        <v>0</v>
      </c>
      <c r="AE536" s="900">
        <f>'نتايجو جدولونه'!AR371</f>
        <v>0</v>
      </c>
      <c r="AF536" s="906"/>
    </row>
    <row r="537" spans="1:32" ht="32.1" customHeight="1">
      <c r="A537" s="858"/>
      <c r="B537" s="859"/>
      <c r="C537" s="859"/>
      <c r="D537" s="859"/>
      <c r="E537" s="859"/>
      <c r="F537" s="859"/>
      <c r="G537" s="859"/>
      <c r="H537" s="860"/>
      <c r="I537" s="924"/>
      <c r="J537" s="872"/>
      <c r="K537" s="872"/>
      <c r="L537" s="872"/>
      <c r="M537" s="884"/>
      <c r="N537" s="884"/>
      <c r="O537" s="872"/>
      <c r="P537" s="890"/>
      <c r="Q537" s="893"/>
      <c r="R537" s="896"/>
      <c r="S537" s="872"/>
      <c r="T537" s="467" t="str">
        <f>'نتايجو جدولونه'!AI372</f>
        <v xml:space="preserve">  پاڼه</v>
      </c>
      <c r="U537" s="898"/>
      <c r="V537" s="887"/>
      <c r="W537" s="887"/>
      <c r="X537" s="887"/>
      <c r="Y537" s="896"/>
      <c r="Z537" s="896"/>
      <c r="AA537" s="872"/>
      <c r="AB537" s="875"/>
      <c r="AC537" s="878"/>
      <c r="AD537" s="881"/>
      <c r="AE537" s="901"/>
      <c r="AF537" s="906"/>
    </row>
    <row r="538" spans="1:32" ht="32.1" customHeight="1" thickBot="1">
      <c r="A538" s="861"/>
      <c r="B538" s="862"/>
      <c r="C538" s="862"/>
      <c r="D538" s="862"/>
      <c r="E538" s="862"/>
      <c r="F538" s="862"/>
      <c r="G538" s="862"/>
      <c r="H538" s="863"/>
      <c r="I538" s="925"/>
      <c r="J538" s="873"/>
      <c r="K538" s="873"/>
      <c r="L538" s="873"/>
      <c r="M538" s="885"/>
      <c r="N538" s="885"/>
      <c r="O538" s="873"/>
      <c r="P538" s="891"/>
      <c r="Q538" s="894"/>
      <c r="R538" s="897"/>
      <c r="S538" s="873"/>
      <c r="T538" s="468" t="str">
        <f>'نتايجو جدولونه'!AI374</f>
        <v>جلد</v>
      </c>
      <c r="U538" s="899"/>
      <c r="V538" s="888"/>
      <c r="W538" s="888"/>
      <c r="X538" s="888"/>
      <c r="Y538" s="897"/>
      <c r="Z538" s="897"/>
      <c r="AA538" s="873"/>
      <c r="AB538" s="876"/>
      <c r="AC538" s="879"/>
      <c r="AD538" s="882"/>
      <c r="AE538" s="902"/>
      <c r="AF538" s="907"/>
    </row>
    <row r="539" spans="1:32" ht="3.75" customHeight="1" thickTop="1" thickBot="1">
      <c r="A539" s="170"/>
      <c r="B539" s="171"/>
      <c r="C539" s="171"/>
      <c r="D539" s="171"/>
      <c r="E539" s="171"/>
      <c r="F539" s="171"/>
      <c r="G539" s="171"/>
      <c r="H539" s="171"/>
      <c r="I539" s="171"/>
      <c r="J539" s="171"/>
      <c r="K539" s="171"/>
      <c r="L539" s="171"/>
      <c r="M539" s="171"/>
      <c r="N539" s="171"/>
      <c r="O539" s="171"/>
      <c r="P539" s="171"/>
      <c r="Q539" s="171"/>
      <c r="R539" s="171"/>
      <c r="S539" s="165"/>
      <c r="T539" s="165"/>
      <c r="U539" s="165"/>
      <c r="V539" s="171"/>
      <c r="W539" s="172"/>
      <c r="X539" s="172"/>
      <c r="Y539" s="171"/>
      <c r="Z539" s="171"/>
      <c r="AA539" s="171"/>
      <c r="AB539" s="171"/>
      <c r="AC539" s="131"/>
      <c r="AD539" s="131"/>
      <c r="AE539" s="133"/>
      <c r="AF539" s="908">
        <v>1</v>
      </c>
    </row>
    <row r="540" spans="1:32" ht="18" thickTop="1" thickBot="1">
      <c r="A540" s="930" t="s">
        <v>8</v>
      </c>
      <c r="B540" s="931"/>
      <c r="C540" s="931"/>
      <c r="D540" s="931"/>
      <c r="E540" s="932"/>
      <c r="F540" s="933" t="s">
        <v>9</v>
      </c>
      <c r="G540" s="915" t="s">
        <v>195</v>
      </c>
      <c r="H540" s="915" t="s">
        <v>196</v>
      </c>
      <c r="I540" s="915" t="s">
        <v>146</v>
      </c>
      <c r="J540" s="915" t="s">
        <v>197</v>
      </c>
      <c r="K540" s="915" t="s">
        <v>11</v>
      </c>
      <c r="L540" s="917" t="s">
        <v>198</v>
      </c>
      <c r="M540" s="915" t="s">
        <v>199</v>
      </c>
      <c r="N540" s="915" t="s">
        <v>13</v>
      </c>
      <c r="O540" s="915" t="s">
        <v>200</v>
      </c>
      <c r="P540" s="915" t="s">
        <v>201</v>
      </c>
      <c r="Q540" s="915" t="s">
        <v>202</v>
      </c>
      <c r="R540" s="915" t="s">
        <v>203</v>
      </c>
      <c r="S540" s="915" t="s">
        <v>204</v>
      </c>
      <c r="T540" s="915" t="s">
        <v>205</v>
      </c>
      <c r="U540" s="915" t="s">
        <v>206</v>
      </c>
      <c r="V540" s="915" t="s">
        <v>207</v>
      </c>
      <c r="W540" s="913" t="s">
        <v>55</v>
      </c>
      <c r="X540" s="913" t="s">
        <v>54</v>
      </c>
      <c r="Y540" s="915" t="s">
        <v>53</v>
      </c>
      <c r="Z540" s="917" t="s">
        <v>208</v>
      </c>
      <c r="AA540" s="960" t="s">
        <v>107</v>
      </c>
      <c r="AB540" s="962" t="s">
        <v>209</v>
      </c>
      <c r="AC540" s="911" t="s">
        <v>136</v>
      </c>
      <c r="AD540" s="911"/>
      <c r="AE540" s="912"/>
      <c r="AF540" s="909"/>
    </row>
    <row r="541" spans="1:32" ht="51.75" customHeight="1" thickTop="1" thickBot="1">
      <c r="A541" s="173" t="s">
        <v>27</v>
      </c>
      <c r="B541" s="174" t="s">
        <v>28</v>
      </c>
      <c r="C541" s="174" t="s">
        <v>29</v>
      </c>
      <c r="D541" s="174" t="s">
        <v>30</v>
      </c>
      <c r="E541" s="175" t="s">
        <v>210</v>
      </c>
      <c r="F541" s="934"/>
      <c r="G541" s="916"/>
      <c r="H541" s="916"/>
      <c r="I541" s="916"/>
      <c r="J541" s="916"/>
      <c r="K541" s="916"/>
      <c r="L541" s="918"/>
      <c r="M541" s="916"/>
      <c r="N541" s="916"/>
      <c r="O541" s="916"/>
      <c r="P541" s="916"/>
      <c r="Q541" s="916"/>
      <c r="R541" s="916"/>
      <c r="S541" s="916"/>
      <c r="T541" s="916"/>
      <c r="U541" s="916"/>
      <c r="V541" s="916"/>
      <c r="W541" s="914"/>
      <c r="X541" s="914"/>
      <c r="Y541" s="916"/>
      <c r="Z541" s="918"/>
      <c r="AA541" s="961"/>
      <c r="AB541" s="963"/>
      <c r="AC541" s="134" t="s">
        <v>31</v>
      </c>
      <c r="AD541" s="135" t="s">
        <v>138</v>
      </c>
      <c r="AE541" s="136" t="s">
        <v>194</v>
      </c>
      <c r="AF541" s="909"/>
    </row>
    <row r="542" spans="1:32" ht="34.5" customHeight="1" thickBot="1">
      <c r="A542" s="469">
        <f>'نتايجو جدولونه'!C371</f>
        <v>0</v>
      </c>
      <c r="B542" s="470">
        <f>'نتايجو جدولونه'!D371</f>
        <v>0</v>
      </c>
      <c r="C542" s="470">
        <f>'نتايجو جدولونه'!E371</f>
        <v>0</v>
      </c>
      <c r="D542" s="470">
        <f>'نتايجو جدولونه'!F371</f>
        <v>0</v>
      </c>
      <c r="E542" s="470">
        <f>'نتايجو جدولونه'!G371</f>
        <v>0</v>
      </c>
      <c r="F542" s="472">
        <f>'نتايجو جدولونه'!H371</f>
        <v>0</v>
      </c>
      <c r="G542" s="473">
        <f>'نتايجو جدولونه'!I371</f>
        <v>0</v>
      </c>
      <c r="H542" s="943">
        <f>'هر څه دلته وليکئ'!AB35</f>
        <v>0</v>
      </c>
      <c r="I542" s="474">
        <f>SUM(J542:AA542)</f>
        <v>0</v>
      </c>
      <c r="J542" s="475">
        <f>'نتايجو جدولونه'!L371</f>
        <v>0</v>
      </c>
      <c r="K542" s="475">
        <f>'نتايجو جدولونه'!M371</f>
        <v>0</v>
      </c>
      <c r="L542" s="475">
        <f>'نتايجو جدولونه'!N371</f>
        <v>0</v>
      </c>
      <c r="M542" s="475">
        <f>'نتايجو جدولونه'!O371</f>
        <v>0</v>
      </c>
      <c r="N542" s="475">
        <f>'نتايجو جدولونه'!P371</f>
        <v>0</v>
      </c>
      <c r="O542" s="475">
        <f>'نتايجو جدولونه'!Q371</f>
        <v>0</v>
      </c>
      <c r="P542" s="475">
        <f>'نتايجو جدولونه'!R371</f>
        <v>0</v>
      </c>
      <c r="Q542" s="475">
        <f>'نتايجو جدولونه'!S371</f>
        <v>0</v>
      </c>
      <c r="R542" s="475">
        <f>'نتايجو جدولونه'!T371</f>
        <v>0</v>
      </c>
      <c r="S542" s="475">
        <f>'نتايجو جدولونه'!U371</f>
        <v>0</v>
      </c>
      <c r="T542" s="475">
        <f>'نتايجو جدولونه'!V371</f>
        <v>0</v>
      </c>
      <c r="U542" s="475">
        <f>'نتايجو جدولونه'!W371</f>
        <v>0</v>
      </c>
      <c r="V542" s="475">
        <f>'نتايجو جدولونه'!X371</f>
        <v>0</v>
      </c>
      <c r="W542" s="475">
        <f>'نتايجو جدولونه'!Y371</f>
        <v>0</v>
      </c>
      <c r="X542" s="475">
        <f>'نتايجو جدولونه'!Z371</f>
        <v>0</v>
      </c>
      <c r="Y542" s="475">
        <f>'نتايجو جدولونه'!AA371</f>
        <v>0</v>
      </c>
      <c r="Z542" s="475">
        <f>'نتايجو جدولونه'!AB371</f>
        <v>0</v>
      </c>
      <c r="AA542" s="498">
        <f>'نتايجو جدولونه'!AC371</f>
        <v>0</v>
      </c>
      <c r="AB542" s="477" t="s">
        <v>211</v>
      </c>
      <c r="AC542" s="946">
        <f>AC536</f>
        <v>0</v>
      </c>
      <c r="AD542" s="949">
        <f>AD536</f>
        <v>0</v>
      </c>
      <c r="AE542" s="952">
        <f>AE536</f>
        <v>0</v>
      </c>
      <c r="AF542" s="909"/>
    </row>
    <row r="543" spans="1:32" ht="34.5" customHeight="1" thickTop="1" thickBot="1">
      <c r="A543" s="478">
        <f>'نتايجو جدولونه'!C372</f>
        <v>0</v>
      </c>
      <c r="B543" s="479">
        <f>'نتايجو جدولونه'!D372</f>
        <v>0</v>
      </c>
      <c r="C543" s="479">
        <f>'نتايجو جدولونه'!E372</f>
        <v>0</v>
      </c>
      <c r="D543" s="479">
        <f>'نتايجو جدولونه'!F372</f>
        <v>0</v>
      </c>
      <c r="E543" s="479">
        <f>'نتايجو جدولونه'!G372</f>
        <v>0</v>
      </c>
      <c r="F543" s="481">
        <f>'نتايجو جدولونه'!H372</f>
        <v>0</v>
      </c>
      <c r="G543" s="482">
        <f>'نتايجو جدولونه'!I372</f>
        <v>0</v>
      </c>
      <c r="H543" s="944"/>
      <c r="I543" s="483">
        <f>SUM(J543:AA543)</f>
        <v>0</v>
      </c>
      <c r="J543" s="484">
        <f>'نتايجو جدولونه'!L372</f>
        <v>0</v>
      </c>
      <c r="K543" s="484">
        <f>'نتايجو جدولونه'!M372</f>
        <v>0</v>
      </c>
      <c r="L543" s="484">
        <f>'نتايجو جدولونه'!N372</f>
        <v>0</v>
      </c>
      <c r="M543" s="484">
        <f>'نتايجو جدولونه'!O372</f>
        <v>0</v>
      </c>
      <c r="N543" s="484">
        <f>'نتايجو جدولونه'!P372</f>
        <v>0</v>
      </c>
      <c r="O543" s="484">
        <f>'نتايجو جدولونه'!Q372</f>
        <v>0</v>
      </c>
      <c r="P543" s="484">
        <f>'نتايجو جدولونه'!R372</f>
        <v>0</v>
      </c>
      <c r="Q543" s="484">
        <f>'نتايجو جدولونه'!S372</f>
        <v>0</v>
      </c>
      <c r="R543" s="484">
        <f>'نتايجو جدولونه'!T372</f>
        <v>0</v>
      </c>
      <c r="S543" s="484">
        <f>'نتايجو جدولونه'!U372</f>
        <v>0</v>
      </c>
      <c r="T543" s="484">
        <f>'نتايجو جدولونه'!V372</f>
        <v>0</v>
      </c>
      <c r="U543" s="484">
        <f>'نتايجو جدولونه'!W372</f>
        <v>0</v>
      </c>
      <c r="V543" s="484">
        <f>'نتايجو جدولونه'!X372</f>
        <v>0</v>
      </c>
      <c r="W543" s="484">
        <f>'نتايجو جدولونه'!Y372</f>
        <v>0</v>
      </c>
      <c r="X543" s="484">
        <f>'نتايجو جدولونه'!Z372</f>
        <v>0</v>
      </c>
      <c r="Y543" s="484">
        <f>'نتايجو جدولونه'!AA372</f>
        <v>0</v>
      </c>
      <c r="Z543" s="484">
        <f>'نتايجو جدولونه'!AB372</f>
        <v>0</v>
      </c>
      <c r="AA543" s="499">
        <f>'نتايجو جدولونه'!AC372</f>
        <v>0</v>
      </c>
      <c r="AB543" s="486" t="s">
        <v>212</v>
      </c>
      <c r="AC543" s="947"/>
      <c r="AD543" s="950"/>
      <c r="AE543" s="952"/>
      <c r="AF543" s="909"/>
    </row>
    <row r="544" spans="1:32" ht="34.5" customHeight="1" thickTop="1" thickBot="1">
      <c r="A544" s="497">
        <f>'نتايجو جدولونه'!C375</f>
        <v>0</v>
      </c>
      <c r="B544" s="493">
        <f>'نتايجو جدولونه'!D375</f>
        <v>0</v>
      </c>
      <c r="C544" s="493">
        <f>'نتايجو جدولونه'!E375</f>
        <v>0</v>
      </c>
      <c r="D544" s="493">
        <f>'نتايجو جدولونه'!F375</f>
        <v>0</v>
      </c>
      <c r="E544" s="493">
        <f>'نتايجو جدولونه'!G375</f>
        <v>0</v>
      </c>
      <c r="F544" s="491">
        <f>'نتايجو جدولونه'!H374</f>
        <v>0</v>
      </c>
      <c r="G544" s="492">
        <f>'نتايجو جدولونه'!I374</f>
        <v>0</v>
      </c>
      <c r="H544" s="945"/>
      <c r="I544" s="493">
        <f>SUM(J544:AA544)</f>
        <v>0</v>
      </c>
      <c r="J544" s="500">
        <f>'نتايجو جدولونه'!L375</f>
        <v>0</v>
      </c>
      <c r="K544" s="500">
        <f>'نتايجو جدولونه'!M375</f>
        <v>0</v>
      </c>
      <c r="L544" s="500">
        <f>'نتايجو جدولونه'!N375</f>
        <v>0</v>
      </c>
      <c r="M544" s="500">
        <f>'نتايجو جدولونه'!O375</f>
        <v>0</v>
      </c>
      <c r="N544" s="500">
        <f>'نتايجو جدولونه'!P375</f>
        <v>0</v>
      </c>
      <c r="O544" s="500">
        <f>'نتايجو جدولونه'!Q375</f>
        <v>0</v>
      </c>
      <c r="P544" s="500">
        <f>'نتايجو جدولونه'!R375</f>
        <v>0</v>
      </c>
      <c r="Q544" s="500">
        <f>'نتايجو جدولونه'!S375</f>
        <v>0</v>
      </c>
      <c r="R544" s="500">
        <f>'نتايجو جدولونه'!T375</f>
        <v>0</v>
      </c>
      <c r="S544" s="500">
        <f>'نتايجو جدولونه'!U375</f>
        <v>0</v>
      </c>
      <c r="T544" s="500">
        <f>'نتايجو جدولونه'!V375</f>
        <v>0</v>
      </c>
      <c r="U544" s="500">
        <f>'نتايجو جدولونه'!W375</f>
        <v>0</v>
      </c>
      <c r="V544" s="500">
        <f>'نتايجو جدولونه'!X375</f>
        <v>0</v>
      </c>
      <c r="W544" s="500">
        <f>'نتايجو جدولونه'!Y375</f>
        <v>0</v>
      </c>
      <c r="X544" s="500">
        <f>'نتايجو جدولونه'!Z375</f>
        <v>0</v>
      </c>
      <c r="Y544" s="500">
        <f>'نتايجو جدولونه'!AA375</f>
        <v>0</v>
      </c>
      <c r="Z544" s="500">
        <f>'نتايجو جدولونه'!AB375</f>
        <v>0</v>
      </c>
      <c r="AA544" s="495">
        <f>'نتايجو جدولونه'!AC375</f>
        <v>0</v>
      </c>
      <c r="AB544" s="496" t="s">
        <v>213</v>
      </c>
      <c r="AC544" s="948"/>
      <c r="AD544" s="951"/>
      <c r="AE544" s="953"/>
      <c r="AF544" s="910"/>
    </row>
    <row r="545" spans="1:32">
      <c r="A545" s="176"/>
      <c r="B545" s="954" t="s">
        <v>222</v>
      </c>
      <c r="C545" s="954"/>
      <c r="D545" s="954"/>
      <c r="E545" s="954"/>
      <c r="F545" s="954"/>
      <c r="G545" s="954"/>
      <c r="H545" s="954"/>
      <c r="I545" s="954"/>
      <c r="J545" s="954"/>
      <c r="K545" s="954"/>
      <c r="L545" s="954"/>
      <c r="M545" s="954"/>
      <c r="N545" s="954"/>
      <c r="O545" s="954"/>
      <c r="P545" s="954"/>
      <c r="Q545" s="954"/>
      <c r="R545" s="955">
        <f>AE542</f>
        <v>0</v>
      </c>
      <c r="S545" s="955"/>
      <c r="T545" s="955"/>
      <c r="U545" s="956" t="str">
        <f>U17</f>
        <v>په پورته توګه د(هارونخېلو) ليسې  يو تن ، زده کوونکی محــترم   (</v>
      </c>
      <c r="V545" s="956"/>
      <c r="W545" s="956"/>
      <c r="X545" s="956"/>
      <c r="Y545" s="956"/>
      <c r="Z545" s="956"/>
      <c r="AA545" s="956"/>
      <c r="AB545" s="956"/>
      <c r="AC545" s="956"/>
      <c r="AD545" s="956"/>
      <c r="AE545" s="956"/>
      <c r="AF545" s="137"/>
    </row>
    <row r="546" spans="1:32">
      <c r="A546" s="176"/>
      <c r="B546" s="430"/>
      <c r="C546" s="430"/>
      <c r="D546" s="430"/>
      <c r="E546" s="430"/>
      <c r="F546" s="430"/>
      <c r="G546" s="430"/>
      <c r="H546" s="430"/>
      <c r="I546" s="430"/>
      <c r="J546" s="430"/>
      <c r="K546" s="430"/>
      <c r="L546" s="430"/>
      <c r="M546" s="430"/>
      <c r="N546" s="430"/>
      <c r="O546" s="430"/>
      <c r="P546" s="430"/>
      <c r="Q546" s="148"/>
      <c r="R546" s="148"/>
      <c r="S546" s="148"/>
      <c r="T546" s="148"/>
      <c r="U546" s="430"/>
      <c r="V546" s="430"/>
      <c r="W546" s="177"/>
      <c r="X546" s="177"/>
      <c r="Y546" s="430"/>
      <c r="Z546" s="430"/>
      <c r="AA546" s="430"/>
      <c r="AB546" s="430"/>
      <c r="AC546" s="431"/>
      <c r="AD546" s="431"/>
      <c r="AE546" s="431"/>
      <c r="AF546" s="138"/>
    </row>
    <row r="547" spans="1:32">
      <c r="A547" s="176"/>
      <c r="B547" s="430"/>
      <c r="C547" s="148"/>
      <c r="D547" s="148"/>
      <c r="E547" s="148"/>
      <c r="F547" s="938" t="s">
        <v>226</v>
      </c>
      <c r="G547" s="938"/>
      <c r="H547" s="938"/>
      <c r="I547" s="938"/>
      <c r="J547" s="938"/>
      <c r="K547" s="148"/>
      <c r="L547" s="938" t="s">
        <v>224</v>
      </c>
      <c r="M547" s="938"/>
      <c r="N547" s="938"/>
      <c r="O547" s="938"/>
      <c r="P547" s="938"/>
      <c r="Q547" s="938"/>
      <c r="R547" s="148"/>
      <c r="S547" s="938" t="s">
        <v>225</v>
      </c>
      <c r="T547" s="938"/>
      <c r="U547" s="938"/>
      <c r="V547" s="938"/>
      <c r="W547" s="938"/>
      <c r="X547" s="938"/>
      <c r="Y547" s="430"/>
      <c r="Z547" s="941" t="s">
        <v>226</v>
      </c>
      <c r="AA547" s="941"/>
      <c r="AB547" s="941"/>
      <c r="AC547" s="941"/>
      <c r="AD547" s="941"/>
      <c r="AE547" s="941"/>
      <c r="AF547" s="138"/>
    </row>
    <row r="548" spans="1:32">
      <c r="A548" s="176"/>
      <c r="B548" s="430"/>
      <c r="C548" s="430"/>
      <c r="D548" s="430"/>
      <c r="E548" s="430"/>
      <c r="F548" s="430"/>
      <c r="G548" s="430"/>
      <c r="H548" s="430"/>
      <c r="I548" s="430"/>
      <c r="J548" s="430"/>
      <c r="K548" s="430"/>
      <c r="L548" s="430"/>
      <c r="M548" s="430"/>
      <c r="N548" s="430"/>
      <c r="O548" s="430"/>
      <c r="P548" s="430"/>
      <c r="Q548" s="430"/>
      <c r="R548" s="430"/>
      <c r="S548" s="148"/>
      <c r="T548" s="148"/>
      <c r="U548" s="148"/>
      <c r="V548" s="148"/>
      <c r="W548" s="148"/>
      <c r="X548" s="148"/>
      <c r="Y548" s="430"/>
      <c r="Z548" s="430"/>
      <c r="AA548" s="430"/>
      <c r="AB548" s="430"/>
      <c r="AC548" s="431"/>
      <c r="AD548" s="431"/>
      <c r="AE548" s="431"/>
      <c r="AF548" s="138"/>
    </row>
    <row r="549" spans="1:32">
      <c r="A549" s="176"/>
      <c r="B549" s="430"/>
      <c r="C549" s="148"/>
      <c r="D549" s="148"/>
      <c r="E549" s="148"/>
      <c r="F549" s="940" t="s">
        <v>151</v>
      </c>
      <c r="G549" s="940"/>
      <c r="H549" s="940"/>
      <c r="I549" s="940"/>
      <c r="J549" s="940"/>
      <c r="K549" s="148"/>
      <c r="L549" s="939" t="str">
        <f>L21</f>
        <v>دتریزیو او علیشیرو ولسوالۍ دپوهنې آمر:</v>
      </c>
      <c r="M549" s="939"/>
      <c r="N549" s="939"/>
      <c r="O549" s="939"/>
      <c r="P549" s="939"/>
      <c r="Q549" s="939"/>
      <c r="R549" s="148"/>
      <c r="S549" s="937" t="s">
        <v>215</v>
      </c>
      <c r="T549" s="937"/>
      <c r="U549" s="937"/>
      <c r="V549" s="937"/>
      <c r="W549" s="937"/>
      <c r="X549" s="937"/>
      <c r="Y549" s="429"/>
      <c r="Z549" s="942" t="s">
        <v>216</v>
      </c>
      <c r="AA549" s="942"/>
      <c r="AB549" s="942"/>
      <c r="AC549" s="942"/>
      <c r="AD549" s="942"/>
      <c r="AE549" s="942"/>
      <c r="AF549" s="138"/>
    </row>
    <row r="550" spans="1:32" ht="17.25" thickBot="1">
      <c r="A550" s="935" t="s">
        <v>142</v>
      </c>
      <c r="B550" s="936"/>
      <c r="C550" s="936"/>
      <c r="D550" s="936"/>
      <c r="E550" s="936"/>
      <c r="F550" s="936"/>
      <c r="G550" s="936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9"/>
      <c r="X550" s="179"/>
      <c r="Y550" s="178"/>
      <c r="Z550" s="178"/>
      <c r="AA550" s="178"/>
      <c r="AB550" s="178"/>
      <c r="AC550" s="139"/>
      <c r="AD550" s="139"/>
      <c r="AE550" s="139"/>
      <c r="AF550" s="140"/>
    </row>
    <row r="551" spans="1:32" ht="27.75" customHeight="1">
      <c r="A551" s="158"/>
      <c r="B551" s="159"/>
      <c r="C551" s="159"/>
      <c r="D551" s="159"/>
      <c r="E551" s="159"/>
      <c r="F551" s="159"/>
      <c r="G551" s="159"/>
      <c r="H551" s="160"/>
      <c r="I551" s="160"/>
      <c r="J551" s="160"/>
      <c r="K551" s="160"/>
      <c r="L55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551" s="849"/>
      <c r="N551" s="849"/>
      <c r="O551" s="849"/>
      <c r="P551" s="849"/>
      <c r="Q551" s="849"/>
      <c r="R551" s="849"/>
      <c r="S551" s="849"/>
      <c r="T551" s="849"/>
      <c r="U551" s="849"/>
      <c r="V551" s="849"/>
      <c r="W551" s="849"/>
      <c r="X551" s="849"/>
      <c r="Y551" s="160"/>
      <c r="Z551" s="159"/>
      <c r="AA551" s="159"/>
      <c r="AB551" s="159"/>
      <c r="AC551" s="145"/>
      <c r="AD551" s="145"/>
      <c r="AE551" s="145"/>
      <c r="AF551" s="146"/>
    </row>
    <row r="552" spans="1:32" ht="27.75" customHeight="1">
      <c r="A552" s="161"/>
      <c r="B552" s="162"/>
      <c r="C552" s="162"/>
      <c r="D552" s="162"/>
      <c r="E552" s="162"/>
      <c r="F552" s="162"/>
      <c r="G552" s="162"/>
      <c r="H552" s="163"/>
      <c r="I552" s="163"/>
      <c r="J552" s="163"/>
      <c r="K552" s="163"/>
      <c r="L552" s="850"/>
      <c r="M552" s="850"/>
      <c r="N552" s="850"/>
      <c r="O552" s="850"/>
      <c r="P552" s="850"/>
      <c r="Q552" s="850"/>
      <c r="R552" s="850"/>
      <c r="S552" s="850"/>
      <c r="T552" s="850"/>
      <c r="U552" s="850"/>
      <c r="V552" s="850"/>
      <c r="W552" s="850"/>
      <c r="X552" s="850"/>
      <c r="Y552" s="163"/>
      <c r="Z552" s="162"/>
      <c r="AA552" s="162"/>
      <c r="AB552" s="162"/>
      <c r="AC552" s="17"/>
      <c r="AD552" s="17"/>
      <c r="AE552" s="17"/>
      <c r="AF552" s="144"/>
    </row>
    <row r="553" spans="1:32" ht="27.75" customHeight="1">
      <c r="A553" s="161"/>
      <c r="B553" s="162"/>
      <c r="C553" s="162"/>
      <c r="D553" s="162"/>
      <c r="E553" s="162"/>
      <c r="F553" s="162"/>
      <c r="G553" s="162"/>
      <c r="H553" s="163"/>
      <c r="I553" s="163"/>
      <c r="J553" s="163"/>
      <c r="K553" s="163"/>
      <c r="L553" s="850"/>
      <c r="M553" s="850"/>
      <c r="N553" s="850"/>
      <c r="O553" s="850"/>
      <c r="P553" s="850"/>
      <c r="Q553" s="850"/>
      <c r="R553" s="850"/>
      <c r="S553" s="850"/>
      <c r="T553" s="850"/>
      <c r="U553" s="850"/>
      <c r="V553" s="850"/>
      <c r="W553" s="850"/>
      <c r="X553" s="850"/>
      <c r="Y553" s="163"/>
      <c r="Z553" s="162"/>
      <c r="AA553" s="162"/>
      <c r="AB553" s="162"/>
      <c r="AC553" s="17"/>
      <c r="AD553" s="17"/>
      <c r="AE553" s="17"/>
      <c r="AF553" s="144"/>
    </row>
    <row r="554" spans="1:32" ht="27.75" customHeight="1" thickBot="1">
      <c r="A554" s="164"/>
      <c r="B554" s="165"/>
      <c r="C554" s="165"/>
      <c r="D554" s="165"/>
      <c r="E554" s="165"/>
      <c r="F554" s="165"/>
      <c r="G554" s="165"/>
      <c r="H554" s="166"/>
      <c r="I554" s="166"/>
      <c r="J554" s="166"/>
      <c r="K554" s="166"/>
      <c r="L554" s="851"/>
      <c r="M554" s="851"/>
      <c r="N554" s="851"/>
      <c r="O554" s="851"/>
      <c r="P554" s="851"/>
      <c r="Q554" s="851"/>
      <c r="R554" s="851"/>
      <c r="S554" s="851"/>
      <c r="T554" s="851"/>
      <c r="U554" s="851"/>
      <c r="V554" s="851"/>
      <c r="W554" s="851"/>
      <c r="X554" s="851"/>
      <c r="Y554" s="166"/>
      <c r="Z554" s="165"/>
      <c r="AA554" s="165"/>
      <c r="AB554" s="165"/>
      <c r="AC554" s="132"/>
      <c r="AD554" s="132"/>
      <c r="AE554" s="132"/>
      <c r="AF554" s="143">
        <v>26</v>
      </c>
    </row>
    <row r="555" spans="1:32" ht="19.5" thickTop="1" thickBot="1">
      <c r="A55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555" s="958"/>
      <c r="C555" s="958"/>
      <c r="D555" s="958"/>
      <c r="E555" s="958"/>
      <c r="F555" s="958"/>
      <c r="G555" s="958"/>
      <c r="H555" s="958"/>
      <c r="I555" s="958"/>
      <c r="J555" s="958"/>
      <c r="K555" s="958"/>
      <c r="L555" s="958"/>
      <c r="M555" s="958"/>
      <c r="N555" s="958"/>
      <c r="O555" s="958"/>
      <c r="P555" s="958"/>
      <c r="Q555" s="958"/>
      <c r="R555" s="958"/>
      <c r="S555" s="958"/>
      <c r="T555" s="958"/>
      <c r="U555" s="958"/>
      <c r="V555" s="958"/>
      <c r="W555" s="958"/>
      <c r="X555" s="958"/>
      <c r="Y555" s="958"/>
      <c r="Z555" s="958"/>
      <c r="AA555" s="958"/>
      <c r="AB555" s="958"/>
      <c r="AC555" s="958"/>
      <c r="AD555" s="958"/>
      <c r="AE555" s="958"/>
      <c r="AF555" s="959"/>
    </row>
    <row r="556" spans="1:32" ht="18" thickTop="1" thickBot="1">
      <c r="A556" s="855" t="s">
        <v>188</v>
      </c>
      <c r="B556" s="856"/>
      <c r="C556" s="856"/>
      <c r="D556" s="856"/>
      <c r="E556" s="856"/>
      <c r="F556" s="856"/>
      <c r="G556" s="856"/>
      <c r="H556" s="857"/>
      <c r="I556" s="864" t="s">
        <v>122</v>
      </c>
      <c r="J556" s="864"/>
      <c r="K556" s="864"/>
      <c r="L556" s="865"/>
      <c r="M556" s="864" t="s">
        <v>123</v>
      </c>
      <c r="N556" s="864"/>
      <c r="O556" s="864"/>
      <c r="P556" s="866"/>
      <c r="Q556" s="867" t="s">
        <v>124</v>
      </c>
      <c r="R556" s="869" t="s">
        <v>125</v>
      </c>
      <c r="S556" s="869" t="s">
        <v>126</v>
      </c>
      <c r="T556" s="869" t="s">
        <v>127</v>
      </c>
      <c r="U556" s="869" t="s">
        <v>128</v>
      </c>
      <c r="V556" s="869" t="s">
        <v>129</v>
      </c>
      <c r="W556" s="928" t="s">
        <v>130</v>
      </c>
      <c r="X556" s="928" t="s">
        <v>131</v>
      </c>
      <c r="Y556" s="869" t="s">
        <v>132</v>
      </c>
      <c r="Z556" s="869" t="s">
        <v>133</v>
      </c>
      <c r="AA556" s="869" t="s">
        <v>134</v>
      </c>
      <c r="AB556" s="926" t="s">
        <v>135</v>
      </c>
      <c r="AC556" s="903" t="s">
        <v>136</v>
      </c>
      <c r="AD556" s="903"/>
      <c r="AE556" s="904"/>
      <c r="AF556" s="905" t="s">
        <v>189</v>
      </c>
    </row>
    <row r="557" spans="1:32" ht="44.1" customHeight="1" thickTop="1" thickBot="1">
      <c r="A557" s="858"/>
      <c r="B557" s="859"/>
      <c r="C557" s="859"/>
      <c r="D557" s="859"/>
      <c r="E557" s="859"/>
      <c r="F557" s="859"/>
      <c r="G557" s="859"/>
      <c r="H557" s="860"/>
      <c r="I557" s="167" t="s">
        <v>190</v>
      </c>
      <c r="J557" s="168" t="s">
        <v>191</v>
      </c>
      <c r="K557" s="168" t="s">
        <v>192</v>
      </c>
      <c r="L557" s="168" t="s">
        <v>193</v>
      </c>
      <c r="M557" s="169" t="s">
        <v>190</v>
      </c>
      <c r="N557" s="168" t="s">
        <v>191</v>
      </c>
      <c r="O557" s="168" t="s">
        <v>192</v>
      </c>
      <c r="P557" s="428" t="s">
        <v>193</v>
      </c>
      <c r="Q557" s="868"/>
      <c r="R557" s="870"/>
      <c r="S557" s="870"/>
      <c r="T557" s="870"/>
      <c r="U557" s="870"/>
      <c r="V557" s="870"/>
      <c r="W557" s="929"/>
      <c r="X557" s="929"/>
      <c r="Y557" s="870"/>
      <c r="Z557" s="870"/>
      <c r="AA557" s="870"/>
      <c r="AB557" s="927"/>
      <c r="AC557" s="128" t="s">
        <v>31</v>
      </c>
      <c r="AD557" s="129" t="s">
        <v>138</v>
      </c>
      <c r="AE557" s="130" t="s">
        <v>194</v>
      </c>
      <c r="AF557" s="906"/>
    </row>
    <row r="558" spans="1:32" ht="32.1" customHeight="1" thickTop="1">
      <c r="A558" s="858"/>
      <c r="B558" s="859"/>
      <c r="C558" s="859"/>
      <c r="D558" s="859"/>
      <c r="E558" s="859"/>
      <c r="F558" s="859"/>
      <c r="G558" s="859"/>
      <c r="H558" s="860"/>
      <c r="I558" s="923"/>
      <c r="J558" s="871"/>
      <c r="K558" s="871"/>
      <c r="L558" s="871"/>
      <c r="M558" s="883">
        <f>لنډيز!J36</f>
        <v>0</v>
      </c>
      <c r="N558" s="883">
        <f>لنډيز!I36</f>
        <v>0</v>
      </c>
      <c r="O558" s="871"/>
      <c r="P558" s="889"/>
      <c r="Q558" s="892" t="str">
        <f>Q8</f>
        <v>هارونخېل</v>
      </c>
      <c r="R558" s="895">
        <f>R8</f>
        <v>1403</v>
      </c>
      <c r="S558" s="871" t="s">
        <v>213</v>
      </c>
      <c r="T558" s="466" t="str">
        <f>'نتايجو جدولونه'!AI380</f>
        <v xml:space="preserve"> ثبت </v>
      </c>
      <c r="U558" s="898">
        <f>'نتايجو جدولونه'!AJ380</f>
        <v>0</v>
      </c>
      <c r="V558" s="886">
        <f>'هر څه دلته وليکئ'!DI36</f>
        <v>0</v>
      </c>
      <c r="W558" s="886"/>
      <c r="X558" s="886"/>
      <c r="Y558" s="895"/>
      <c r="Z558" s="895"/>
      <c r="AA558" s="871"/>
      <c r="AB558" s="874">
        <f>'نتايجو جدولونه'!AK380</f>
        <v>0</v>
      </c>
      <c r="AC558" s="877">
        <f>'نتايجو جدولونه'!AL380</f>
        <v>0</v>
      </c>
      <c r="AD558" s="880">
        <f>'نتايجو جدولونه'!AN380</f>
        <v>0</v>
      </c>
      <c r="AE558" s="900">
        <f>'نتايجو جدولونه'!AR380</f>
        <v>0</v>
      </c>
      <c r="AF558" s="906"/>
    </row>
    <row r="559" spans="1:32" ht="32.1" customHeight="1">
      <c r="A559" s="858"/>
      <c r="B559" s="859"/>
      <c r="C559" s="859"/>
      <c r="D559" s="859"/>
      <c r="E559" s="859"/>
      <c r="F559" s="859"/>
      <c r="G559" s="859"/>
      <c r="H559" s="860"/>
      <c r="I559" s="924"/>
      <c r="J559" s="872"/>
      <c r="K559" s="872"/>
      <c r="L559" s="872"/>
      <c r="M559" s="884"/>
      <c r="N559" s="884"/>
      <c r="O559" s="872"/>
      <c r="P559" s="890"/>
      <c r="Q559" s="893"/>
      <c r="R559" s="896"/>
      <c r="S559" s="872"/>
      <c r="T559" s="467" t="str">
        <f>'نتايجو جدولونه'!AI381</f>
        <v xml:space="preserve">  پاڼه</v>
      </c>
      <c r="U559" s="898"/>
      <c r="V559" s="887"/>
      <c r="W559" s="887"/>
      <c r="X559" s="887"/>
      <c r="Y559" s="896"/>
      <c r="Z559" s="896"/>
      <c r="AA559" s="872"/>
      <c r="AB559" s="875"/>
      <c r="AC559" s="878"/>
      <c r="AD559" s="881"/>
      <c r="AE559" s="901"/>
      <c r="AF559" s="906"/>
    </row>
    <row r="560" spans="1:32" ht="32.1" customHeight="1" thickBot="1">
      <c r="A560" s="861"/>
      <c r="B560" s="862"/>
      <c r="C560" s="862"/>
      <c r="D560" s="862"/>
      <c r="E560" s="862"/>
      <c r="F560" s="862"/>
      <c r="G560" s="862"/>
      <c r="H560" s="863"/>
      <c r="I560" s="925"/>
      <c r="J560" s="873"/>
      <c r="K560" s="873"/>
      <c r="L560" s="873"/>
      <c r="M560" s="885"/>
      <c r="N560" s="885"/>
      <c r="O560" s="873"/>
      <c r="P560" s="891"/>
      <c r="Q560" s="894"/>
      <c r="R560" s="897"/>
      <c r="S560" s="873"/>
      <c r="T560" s="468" t="str">
        <f>'نتايجو جدولونه'!AI383</f>
        <v>جلد</v>
      </c>
      <c r="U560" s="899"/>
      <c r="V560" s="888"/>
      <c r="W560" s="888"/>
      <c r="X560" s="888"/>
      <c r="Y560" s="897"/>
      <c r="Z560" s="897"/>
      <c r="AA560" s="873"/>
      <c r="AB560" s="876"/>
      <c r="AC560" s="879"/>
      <c r="AD560" s="882"/>
      <c r="AE560" s="902"/>
      <c r="AF560" s="907"/>
    </row>
    <row r="561" spans="1:32" ht="4.5" customHeight="1" thickTop="1" thickBot="1">
      <c r="A561" s="170"/>
      <c r="B561" s="171"/>
      <c r="C561" s="171"/>
      <c r="D561" s="171"/>
      <c r="E561" s="171"/>
      <c r="F561" s="171"/>
      <c r="G561" s="171"/>
      <c r="H561" s="171"/>
      <c r="I561" s="171"/>
      <c r="J561" s="171"/>
      <c r="K561" s="171"/>
      <c r="L561" s="171"/>
      <c r="M561" s="171"/>
      <c r="N561" s="171"/>
      <c r="O561" s="171"/>
      <c r="P561" s="171"/>
      <c r="Q561" s="171"/>
      <c r="R561" s="171"/>
      <c r="S561" s="165"/>
      <c r="T561" s="165"/>
      <c r="U561" s="165"/>
      <c r="V561" s="171"/>
      <c r="W561" s="172"/>
      <c r="X561" s="172"/>
      <c r="Y561" s="171"/>
      <c r="Z561" s="171"/>
      <c r="AA561" s="171"/>
      <c r="AB561" s="171"/>
      <c r="AC561" s="131"/>
      <c r="AD561" s="131"/>
      <c r="AE561" s="133"/>
      <c r="AF561" s="908">
        <v>1</v>
      </c>
    </row>
    <row r="562" spans="1:32" ht="18" thickTop="1" thickBot="1">
      <c r="A562" s="930" t="s">
        <v>8</v>
      </c>
      <c r="B562" s="931"/>
      <c r="C562" s="931"/>
      <c r="D562" s="931"/>
      <c r="E562" s="932"/>
      <c r="F562" s="933" t="s">
        <v>9</v>
      </c>
      <c r="G562" s="915" t="s">
        <v>195</v>
      </c>
      <c r="H562" s="915" t="s">
        <v>196</v>
      </c>
      <c r="I562" s="915" t="s">
        <v>146</v>
      </c>
      <c r="J562" s="915" t="s">
        <v>197</v>
      </c>
      <c r="K562" s="915" t="s">
        <v>11</v>
      </c>
      <c r="L562" s="917" t="s">
        <v>198</v>
      </c>
      <c r="M562" s="915" t="s">
        <v>199</v>
      </c>
      <c r="N562" s="915" t="s">
        <v>13</v>
      </c>
      <c r="O562" s="915" t="s">
        <v>200</v>
      </c>
      <c r="P562" s="915" t="s">
        <v>201</v>
      </c>
      <c r="Q562" s="915" t="s">
        <v>202</v>
      </c>
      <c r="R562" s="915" t="s">
        <v>203</v>
      </c>
      <c r="S562" s="915" t="s">
        <v>204</v>
      </c>
      <c r="T562" s="915" t="s">
        <v>205</v>
      </c>
      <c r="U562" s="915" t="s">
        <v>206</v>
      </c>
      <c r="V562" s="915" t="s">
        <v>207</v>
      </c>
      <c r="W562" s="913" t="s">
        <v>55</v>
      </c>
      <c r="X562" s="913" t="s">
        <v>54</v>
      </c>
      <c r="Y562" s="915" t="s">
        <v>53</v>
      </c>
      <c r="Z562" s="964" t="s">
        <v>208</v>
      </c>
      <c r="AA562" s="960" t="s">
        <v>107</v>
      </c>
      <c r="AB562" s="966" t="s">
        <v>209</v>
      </c>
      <c r="AC562" s="911" t="s">
        <v>136</v>
      </c>
      <c r="AD562" s="911"/>
      <c r="AE562" s="912"/>
      <c r="AF562" s="909"/>
    </row>
    <row r="563" spans="1:32" ht="48" customHeight="1" thickTop="1" thickBot="1">
      <c r="A563" s="173" t="s">
        <v>27</v>
      </c>
      <c r="B563" s="174" t="s">
        <v>28</v>
      </c>
      <c r="C563" s="174" t="s">
        <v>29</v>
      </c>
      <c r="D563" s="174" t="s">
        <v>30</v>
      </c>
      <c r="E563" s="175" t="s">
        <v>210</v>
      </c>
      <c r="F563" s="934"/>
      <c r="G563" s="916"/>
      <c r="H563" s="916"/>
      <c r="I563" s="916"/>
      <c r="J563" s="916"/>
      <c r="K563" s="916"/>
      <c r="L563" s="918"/>
      <c r="M563" s="916"/>
      <c r="N563" s="916"/>
      <c r="O563" s="916"/>
      <c r="P563" s="916"/>
      <c r="Q563" s="916"/>
      <c r="R563" s="916"/>
      <c r="S563" s="916"/>
      <c r="T563" s="916"/>
      <c r="U563" s="916"/>
      <c r="V563" s="916"/>
      <c r="W563" s="914"/>
      <c r="X563" s="914"/>
      <c r="Y563" s="916"/>
      <c r="Z563" s="965"/>
      <c r="AA563" s="961"/>
      <c r="AB563" s="967"/>
      <c r="AC563" s="134" t="s">
        <v>31</v>
      </c>
      <c r="AD563" s="135" t="s">
        <v>138</v>
      </c>
      <c r="AE563" s="136" t="s">
        <v>194</v>
      </c>
      <c r="AF563" s="909"/>
    </row>
    <row r="564" spans="1:32" ht="33.950000000000003" customHeight="1" thickBot="1">
      <c r="A564" s="469">
        <f>'نتايجو جدولونه'!C380</f>
        <v>0</v>
      </c>
      <c r="B564" s="470">
        <f>'نتايجو جدولونه'!D380</f>
        <v>0</v>
      </c>
      <c r="C564" s="470">
        <f>'نتايجو جدولونه'!E380</f>
        <v>0</v>
      </c>
      <c r="D564" s="470">
        <f>'نتايجو جدولونه'!F380</f>
        <v>0</v>
      </c>
      <c r="E564" s="470">
        <f>'نتايجو جدولونه'!G380</f>
        <v>0</v>
      </c>
      <c r="F564" s="472">
        <f>'نتايجو جدولونه'!H380</f>
        <v>0</v>
      </c>
      <c r="G564" s="473">
        <f>'نتايجو جدولونه'!I380</f>
        <v>0</v>
      </c>
      <c r="H564" s="943">
        <f>'هر څه دلته وليکئ'!AB36</f>
        <v>0</v>
      </c>
      <c r="I564" s="474">
        <f>SUM(J564:AA564)</f>
        <v>0</v>
      </c>
      <c r="J564" s="475">
        <f>'نتايجو جدولونه'!L380</f>
        <v>0</v>
      </c>
      <c r="K564" s="475">
        <f>'نتايجو جدولونه'!M380</f>
        <v>0</v>
      </c>
      <c r="L564" s="475">
        <f>'نتايجو جدولونه'!N380</f>
        <v>0</v>
      </c>
      <c r="M564" s="475">
        <f>'نتايجو جدولونه'!O380</f>
        <v>0</v>
      </c>
      <c r="N564" s="475">
        <f>'نتايجو جدولونه'!P380</f>
        <v>0</v>
      </c>
      <c r="O564" s="475">
        <f>'نتايجو جدولونه'!Q380</f>
        <v>0</v>
      </c>
      <c r="P564" s="475">
        <f>'نتايجو جدولونه'!R380</f>
        <v>0</v>
      </c>
      <c r="Q564" s="475">
        <f>'نتايجو جدولونه'!S380</f>
        <v>0</v>
      </c>
      <c r="R564" s="475">
        <f>'نتايجو جدولونه'!T380</f>
        <v>0</v>
      </c>
      <c r="S564" s="475">
        <f>'نتايجو جدولونه'!U380</f>
        <v>0</v>
      </c>
      <c r="T564" s="475">
        <f>'نتايجو جدولونه'!V380</f>
        <v>0</v>
      </c>
      <c r="U564" s="475">
        <f>'نتايجو جدولونه'!W380</f>
        <v>0</v>
      </c>
      <c r="V564" s="475">
        <f>'نتايجو جدولونه'!X380</f>
        <v>0</v>
      </c>
      <c r="W564" s="475">
        <f>'نتايجو جدولونه'!Y380</f>
        <v>0</v>
      </c>
      <c r="X564" s="475">
        <f>'نتايجو جدولونه'!Z380</f>
        <v>0</v>
      </c>
      <c r="Y564" s="475">
        <f>'نتايجو جدولونه'!AA380</f>
        <v>0</v>
      </c>
      <c r="Z564" s="475">
        <f>'نتايجو جدولونه'!AB380</f>
        <v>0</v>
      </c>
      <c r="AA564" s="498">
        <f>'نتايجو جدولونه'!AC380</f>
        <v>0</v>
      </c>
      <c r="AB564" s="477" t="s">
        <v>211</v>
      </c>
      <c r="AC564" s="946">
        <f>AC558</f>
        <v>0</v>
      </c>
      <c r="AD564" s="949">
        <f>AD558</f>
        <v>0</v>
      </c>
      <c r="AE564" s="952">
        <f>AE558</f>
        <v>0</v>
      </c>
      <c r="AF564" s="909"/>
    </row>
    <row r="565" spans="1:32" ht="33.950000000000003" customHeight="1" thickTop="1" thickBot="1">
      <c r="A565" s="478">
        <f>'نتايجو جدولونه'!C381</f>
        <v>0</v>
      </c>
      <c r="B565" s="479">
        <f>'نتايجو جدولونه'!D381</f>
        <v>0</v>
      </c>
      <c r="C565" s="479">
        <f>'نتايجو جدولونه'!E381</f>
        <v>0</v>
      </c>
      <c r="D565" s="479">
        <f>'نتايجو جدولونه'!F381</f>
        <v>0</v>
      </c>
      <c r="E565" s="479">
        <f>'نتايجو جدولونه'!G381</f>
        <v>0</v>
      </c>
      <c r="F565" s="481">
        <f>'نتايجو جدولونه'!H381</f>
        <v>0</v>
      </c>
      <c r="G565" s="482">
        <f>'نتايجو جدولونه'!I381</f>
        <v>0</v>
      </c>
      <c r="H565" s="944"/>
      <c r="I565" s="483">
        <f>SUM(J565:AA565)</f>
        <v>0</v>
      </c>
      <c r="J565" s="484">
        <f>'نتايجو جدولونه'!L381</f>
        <v>0</v>
      </c>
      <c r="K565" s="484">
        <f>'نتايجو جدولونه'!M381</f>
        <v>0</v>
      </c>
      <c r="L565" s="484">
        <f>'نتايجو جدولونه'!N381</f>
        <v>0</v>
      </c>
      <c r="M565" s="484">
        <f>'نتايجو جدولونه'!O381</f>
        <v>0</v>
      </c>
      <c r="N565" s="484">
        <f>'نتايجو جدولونه'!P381</f>
        <v>0</v>
      </c>
      <c r="O565" s="484">
        <f>'نتايجو جدولونه'!Q381</f>
        <v>0</v>
      </c>
      <c r="P565" s="484">
        <f>'نتايجو جدولونه'!R381</f>
        <v>0</v>
      </c>
      <c r="Q565" s="484">
        <f>'نتايجو جدولونه'!S381</f>
        <v>0</v>
      </c>
      <c r="R565" s="484">
        <f>'نتايجو جدولونه'!T381</f>
        <v>0</v>
      </c>
      <c r="S565" s="484">
        <f>'نتايجو جدولونه'!U381</f>
        <v>0</v>
      </c>
      <c r="T565" s="484">
        <f>'نتايجو جدولونه'!V381</f>
        <v>0</v>
      </c>
      <c r="U565" s="484">
        <f>'نتايجو جدولونه'!W381</f>
        <v>0</v>
      </c>
      <c r="V565" s="484">
        <f>'نتايجو جدولونه'!X381</f>
        <v>0</v>
      </c>
      <c r="W565" s="484">
        <f>'نتايجو جدولونه'!Y381</f>
        <v>0</v>
      </c>
      <c r="X565" s="484">
        <f>'نتايجو جدولونه'!Z381</f>
        <v>0</v>
      </c>
      <c r="Y565" s="484">
        <f>'نتايجو جدولونه'!AA381</f>
        <v>0</v>
      </c>
      <c r="Z565" s="484">
        <f>'نتايجو جدولونه'!AB381</f>
        <v>0</v>
      </c>
      <c r="AA565" s="499">
        <f>'نتايجو جدولونه'!AC381</f>
        <v>0</v>
      </c>
      <c r="AB565" s="486" t="s">
        <v>212</v>
      </c>
      <c r="AC565" s="947"/>
      <c r="AD565" s="950"/>
      <c r="AE565" s="952"/>
      <c r="AF565" s="909"/>
    </row>
    <row r="566" spans="1:32" ht="33.950000000000003" customHeight="1" thickTop="1" thickBot="1">
      <c r="A566" s="497">
        <f>'نتايجو جدولونه'!C384</f>
        <v>0</v>
      </c>
      <c r="B566" s="493">
        <f>'نتايجو جدولونه'!D384</f>
        <v>0</v>
      </c>
      <c r="C566" s="493">
        <f>'نتايجو جدولونه'!E384</f>
        <v>0</v>
      </c>
      <c r="D566" s="493">
        <f>'نتايجو جدولونه'!F384</f>
        <v>0</v>
      </c>
      <c r="E566" s="493">
        <f>'نتايجو جدولونه'!G384</f>
        <v>0</v>
      </c>
      <c r="F566" s="491">
        <f>'نتايجو جدولونه'!H383</f>
        <v>0</v>
      </c>
      <c r="G566" s="492">
        <f>'نتايجو جدولونه'!I383</f>
        <v>0</v>
      </c>
      <c r="H566" s="945"/>
      <c r="I566" s="493">
        <f>SUM(J566:AA566)</f>
        <v>0</v>
      </c>
      <c r="J566" s="500">
        <f>'نتايجو جدولونه'!L384</f>
        <v>0</v>
      </c>
      <c r="K566" s="500">
        <f>'نتايجو جدولونه'!M384</f>
        <v>0</v>
      </c>
      <c r="L566" s="500">
        <f>'نتايجو جدولونه'!N384</f>
        <v>0</v>
      </c>
      <c r="M566" s="500">
        <f>'نتايجو جدولونه'!O384</f>
        <v>0</v>
      </c>
      <c r="N566" s="500">
        <f>'نتايجو جدولونه'!P384</f>
        <v>0</v>
      </c>
      <c r="O566" s="500">
        <f>'نتايجو جدولونه'!Q384</f>
        <v>0</v>
      </c>
      <c r="P566" s="500">
        <f>'نتايجو جدولونه'!R384</f>
        <v>0</v>
      </c>
      <c r="Q566" s="500">
        <f>'نتايجو جدولونه'!S384</f>
        <v>0</v>
      </c>
      <c r="R566" s="500">
        <f>'نتايجو جدولونه'!T384</f>
        <v>0</v>
      </c>
      <c r="S566" s="500">
        <f>'نتايجو جدولونه'!U384</f>
        <v>0</v>
      </c>
      <c r="T566" s="500">
        <f>'نتايجو جدولونه'!V384</f>
        <v>0</v>
      </c>
      <c r="U566" s="500">
        <f>'نتايجو جدولونه'!W384</f>
        <v>0</v>
      </c>
      <c r="V566" s="500">
        <f>'نتايجو جدولونه'!X384</f>
        <v>0</v>
      </c>
      <c r="W566" s="500">
        <f>'نتايجو جدولونه'!Y384</f>
        <v>0</v>
      </c>
      <c r="X566" s="500">
        <f>'نتايجو جدولونه'!Z384</f>
        <v>0</v>
      </c>
      <c r="Y566" s="500">
        <f>'نتايجو جدولونه'!AA384</f>
        <v>0</v>
      </c>
      <c r="Z566" s="500">
        <f>'نتايجو جدولونه'!AB384</f>
        <v>0</v>
      </c>
      <c r="AA566" s="495">
        <f>'نتايجو جدولونه'!AC384</f>
        <v>0</v>
      </c>
      <c r="AB566" s="496" t="s">
        <v>213</v>
      </c>
      <c r="AC566" s="948"/>
      <c r="AD566" s="951"/>
      <c r="AE566" s="953"/>
      <c r="AF566" s="910"/>
    </row>
    <row r="567" spans="1:32" ht="18.75" customHeight="1">
      <c r="A567" s="176"/>
      <c r="B567" s="954" t="s">
        <v>222</v>
      </c>
      <c r="C567" s="954"/>
      <c r="D567" s="954"/>
      <c r="E567" s="954"/>
      <c r="F567" s="954"/>
      <c r="G567" s="954"/>
      <c r="H567" s="954"/>
      <c r="I567" s="954"/>
      <c r="J567" s="954"/>
      <c r="K567" s="954"/>
      <c r="L567" s="954"/>
      <c r="M567" s="954"/>
      <c r="N567" s="954"/>
      <c r="O567" s="954"/>
      <c r="P567" s="954"/>
      <c r="Q567" s="954"/>
      <c r="R567" s="955">
        <f>AE564</f>
        <v>0</v>
      </c>
      <c r="S567" s="955"/>
      <c r="T567" s="955"/>
      <c r="U567" s="956" t="str">
        <f>U17</f>
        <v>په پورته توګه د(هارونخېلو) ليسې  يو تن ، زده کوونکی محــترم   (</v>
      </c>
      <c r="V567" s="956"/>
      <c r="W567" s="956"/>
      <c r="X567" s="956"/>
      <c r="Y567" s="956"/>
      <c r="Z567" s="956"/>
      <c r="AA567" s="956"/>
      <c r="AB567" s="956"/>
      <c r="AC567" s="956"/>
      <c r="AD567" s="956"/>
      <c r="AE567" s="956"/>
      <c r="AF567" s="137"/>
    </row>
    <row r="568" spans="1:32" ht="15" customHeight="1">
      <c r="A568" s="176"/>
      <c r="B568" s="430"/>
      <c r="C568" s="430"/>
      <c r="D568" s="430"/>
      <c r="E568" s="430"/>
      <c r="F568" s="430"/>
      <c r="G568" s="430"/>
      <c r="H568" s="430"/>
      <c r="I568" s="430"/>
      <c r="J568" s="430"/>
      <c r="K568" s="430"/>
      <c r="L568" s="430"/>
      <c r="M568" s="430"/>
      <c r="N568" s="430"/>
      <c r="O568" s="430"/>
      <c r="P568" s="430"/>
      <c r="Q568" s="148"/>
      <c r="R568" s="148"/>
      <c r="S568" s="148"/>
      <c r="T568" s="148"/>
      <c r="U568" s="430"/>
      <c r="V568" s="430"/>
      <c r="W568" s="177"/>
      <c r="X568" s="177"/>
      <c r="Y568" s="430"/>
      <c r="Z568" s="430"/>
      <c r="AA568" s="430"/>
      <c r="AB568" s="430"/>
      <c r="AC568" s="431"/>
      <c r="AD568" s="431"/>
      <c r="AE568" s="431"/>
      <c r="AF568" s="138"/>
    </row>
    <row r="569" spans="1:32" ht="15" customHeight="1">
      <c r="A569" s="176"/>
      <c r="B569" s="430"/>
      <c r="C569" s="148"/>
      <c r="D569" s="148"/>
      <c r="E569" s="148"/>
      <c r="F569" s="938" t="s">
        <v>226</v>
      </c>
      <c r="G569" s="938"/>
      <c r="H569" s="938"/>
      <c r="I569" s="938"/>
      <c r="J569" s="938"/>
      <c r="K569" s="148"/>
      <c r="L569" s="938" t="s">
        <v>224</v>
      </c>
      <c r="M569" s="938"/>
      <c r="N569" s="938"/>
      <c r="O569" s="938"/>
      <c r="P569" s="938"/>
      <c r="Q569" s="938"/>
      <c r="R569" s="148"/>
      <c r="S569" s="938" t="s">
        <v>225</v>
      </c>
      <c r="T569" s="938"/>
      <c r="U569" s="938"/>
      <c r="V569" s="938"/>
      <c r="W569" s="938"/>
      <c r="X569" s="938"/>
      <c r="Y569" s="430"/>
      <c r="Z569" s="941" t="s">
        <v>226</v>
      </c>
      <c r="AA569" s="941"/>
      <c r="AB569" s="941"/>
      <c r="AC569" s="941"/>
      <c r="AD569" s="941"/>
      <c r="AE569" s="941"/>
      <c r="AF569" s="138"/>
    </row>
    <row r="570" spans="1:32" ht="15" customHeight="1">
      <c r="A570" s="176"/>
      <c r="B570" s="430"/>
      <c r="C570" s="430"/>
      <c r="D570" s="430"/>
      <c r="E570" s="430"/>
      <c r="F570" s="430"/>
      <c r="G570" s="430"/>
      <c r="H570" s="430"/>
      <c r="I570" s="430"/>
      <c r="J570" s="430"/>
      <c r="K570" s="430"/>
      <c r="L570" s="430"/>
      <c r="M570" s="430"/>
      <c r="N570" s="430"/>
      <c r="O570" s="430"/>
      <c r="P570" s="430"/>
      <c r="Q570" s="430"/>
      <c r="R570" s="430"/>
      <c r="S570" s="148"/>
      <c r="T570" s="148"/>
      <c r="U570" s="148"/>
      <c r="V570" s="148"/>
      <c r="W570" s="148"/>
      <c r="X570" s="148"/>
      <c r="Y570" s="430"/>
      <c r="Z570" s="430"/>
      <c r="AA570" s="430"/>
      <c r="AB570" s="430"/>
      <c r="AC570" s="431"/>
      <c r="AD570" s="431"/>
      <c r="AE570" s="431"/>
      <c r="AF570" s="138"/>
    </row>
    <row r="571" spans="1:32" ht="15" customHeight="1">
      <c r="A571" s="176"/>
      <c r="B571" s="430"/>
      <c r="C571" s="148"/>
      <c r="D571" s="148"/>
      <c r="E571" s="148"/>
      <c r="F571" s="940" t="s">
        <v>151</v>
      </c>
      <c r="G571" s="940"/>
      <c r="H571" s="940"/>
      <c r="I571" s="940"/>
      <c r="J571" s="940"/>
      <c r="K571" s="148"/>
      <c r="L571" s="939" t="str">
        <f>L21</f>
        <v>دتریزیو او علیشیرو ولسوالۍ دپوهنې آمر:</v>
      </c>
      <c r="M571" s="939"/>
      <c r="N571" s="939"/>
      <c r="O571" s="939"/>
      <c r="P571" s="939"/>
      <c r="Q571" s="939"/>
      <c r="R571" s="148"/>
      <c r="S571" s="937" t="s">
        <v>215</v>
      </c>
      <c r="T571" s="937"/>
      <c r="U571" s="937"/>
      <c r="V571" s="937"/>
      <c r="W571" s="937"/>
      <c r="X571" s="937"/>
      <c r="Y571" s="429"/>
      <c r="Z571" s="942" t="s">
        <v>216</v>
      </c>
      <c r="AA571" s="942"/>
      <c r="AB571" s="942"/>
      <c r="AC571" s="942"/>
      <c r="AD571" s="942"/>
      <c r="AE571" s="942"/>
      <c r="AF571" s="138"/>
    </row>
    <row r="572" spans="1:32" ht="15" customHeight="1" thickBot="1">
      <c r="A572" s="935" t="s">
        <v>142</v>
      </c>
      <c r="B572" s="936"/>
      <c r="C572" s="936"/>
      <c r="D572" s="936"/>
      <c r="E572" s="936"/>
      <c r="F572" s="936"/>
      <c r="G572" s="936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9"/>
      <c r="X572" s="179"/>
      <c r="Y572" s="178"/>
      <c r="Z572" s="178"/>
      <c r="AA572" s="178"/>
      <c r="AB572" s="178"/>
      <c r="AC572" s="139"/>
      <c r="AD572" s="139"/>
      <c r="AE572" s="139"/>
      <c r="AF572" s="140"/>
    </row>
    <row r="573" spans="1:32" ht="27.75" customHeight="1">
      <c r="A573" s="158"/>
      <c r="B573" s="159"/>
      <c r="C573" s="159"/>
      <c r="D573" s="159"/>
      <c r="E573" s="159"/>
      <c r="F573" s="159"/>
      <c r="G573" s="159"/>
      <c r="H573" s="160"/>
      <c r="I573" s="160"/>
      <c r="J573" s="160"/>
      <c r="K573" s="160"/>
      <c r="L57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573" s="849"/>
      <c r="N573" s="849"/>
      <c r="O573" s="849"/>
      <c r="P573" s="849"/>
      <c r="Q573" s="849"/>
      <c r="R573" s="849"/>
      <c r="S573" s="849"/>
      <c r="T573" s="849"/>
      <c r="U573" s="849"/>
      <c r="V573" s="849"/>
      <c r="W573" s="849"/>
      <c r="X573" s="849"/>
      <c r="Y573" s="160"/>
      <c r="Z573" s="159"/>
      <c r="AA573" s="159"/>
      <c r="AB573" s="159"/>
      <c r="AC573" s="145"/>
      <c r="AD573" s="145"/>
      <c r="AE573" s="145"/>
      <c r="AF573" s="146"/>
    </row>
    <row r="574" spans="1:32" ht="27.75" customHeight="1">
      <c r="A574" s="161"/>
      <c r="B574" s="162"/>
      <c r="C574" s="162"/>
      <c r="D574" s="162"/>
      <c r="E574" s="162"/>
      <c r="F574" s="162"/>
      <c r="G574" s="162"/>
      <c r="H574" s="163"/>
      <c r="I574" s="163"/>
      <c r="J574" s="163"/>
      <c r="K574" s="163"/>
      <c r="L574" s="850"/>
      <c r="M574" s="850"/>
      <c r="N574" s="850"/>
      <c r="O574" s="850"/>
      <c r="P574" s="850"/>
      <c r="Q574" s="850"/>
      <c r="R574" s="850"/>
      <c r="S574" s="850"/>
      <c r="T574" s="850"/>
      <c r="U574" s="850"/>
      <c r="V574" s="850"/>
      <c r="W574" s="850"/>
      <c r="X574" s="850"/>
      <c r="Y574" s="163"/>
      <c r="Z574" s="162"/>
      <c r="AA574" s="162"/>
      <c r="AB574" s="162"/>
      <c r="AC574" s="17"/>
      <c r="AD574" s="17"/>
      <c r="AE574" s="17"/>
      <c r="AF574" s="144"/>
    </row>
    <row r="575" spans="1:32" ht="27.75" customHeight="1">
      <c r="A575" s="161"/>
      <c r="B575" s="162"/>
      <c r="C575" s="162"/>
      <c r="D575" s="162"/>
      <c r="E575" s="162"/>
      <c r="F575" s="162"/>
      <c r="G575" s="162"/>
      <c r="H575" s="163"/>
      <c r="I575" s="163"/>
      <c r="J575" s="163"/>
      <c r="K575" s="163"/>
      <c r="L575" s="850"/>
      <c r="M575" s="850"/>
      <c r="N575" s="850"/>
      <c r="O575" s="850"/>
      <c r="P575" s="850"/>
      <c r="Q575" s="850"/>
      <c r="R575" s="850"/>
      <c r="S575" s="850"/>
      <c r="T575" s="850"/>
      <c r="U575" s="850"/>
      <c r="V575" s="850"/>
      <c r="W575" s="850"/>
      <c r="X575" s="850"/>
      <c r="Y575" s="163"/>
      <c r="Z575" s="162"/>
      <c r="AA575" s="162"/>
      <c r="AB575" s="162"/>
      <c r="AC575" s="17"/>
      <c r="AD575" s="17"/>
      <c r="AE575" s="17"/>
      <c r="AF575" s="144"/>
    </row>
    <row r="576" spans="1:32" ht="27.75" customHeight="1" thickBot="1">
      <c r="A576" s="164"/>
      <c r="B576" s="165"/>
      <c r="C576" s="165"/>
      <c r="D576" s="165"/>
      <c r="E576" s="165"/>
      <c r="F576" s="165"/>
      <c r="G576" s="165"/>
      <c r="H576" s="166"/>
      <c r="I576" s="166"/>
      <c r="J576" s="166"/>
      <c r="K576" s="166"/>
      <c r="L576" s="851"/>
      <c r="M576" s="851"/>
      <c r="N576" s="851"/>
      <c r="O576" s="851"/>
      <c r="P576" s="851"/>
      <c r="Q576" s="851"/>
      <c r="R576" s="851"/>
      <c r="S576" s="851"/>
      <c r="T576" s="851"/>
      <c r="U576" s="851"/>
      <c r="V576" s="851"/>
      <c r="W576" s="851"/>
      <c r="X576" s="851"/>
      <c r="Y576" s="166"/>
      <c r="Z576" s="165"/>
      <c r="AA576" s="165"/>
      <c r="AB576" s="165"/>
      <c r="AC576" s="132"/>
      <c r="AD576" s="132"/>
      <c r="AE576" s="132"/>
      <c r="AF576" s="143">
        <v>27</v>
      </c>
    </row>
    <row r="577" spans="1:32" ht="19.5" thickTop="1" thickBot="1">
      <c r="A57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577" s="958"/>
      <c r="C577" s="958"/>
      <c r="D577" s="958"/>
      <c r="E577" s="958"/>
      <c r="F577" s="958"/>
      <c r="G577" s="958"/>
      <c r="H577" s="958"/>
      <c r="I577" s="958"/>
      <c r="J577" s="958"/>
      <c r="K577" s="958"/>
      <c r="L577" s="958"/>
      <c r="M577" s="958"/>
      <c r="N577" s="958"/>
      <c r="O577" s="958"/>
      <c r="P577" s="958"/>
      <c r="Q577" s="958"/>
      <c r="R577" s="958"/>
      <c r="S577" s="958"/>
      <c r="T577" s="958"/>
      <c r="U577" s="958"/>
      <c r="V577" s="958"/>
      <c r="W577" s="958"/>
      <c r="X577" s="958"/>
      <c r="Y577" s="958"/>
      <c r="Z577" s="958"/>
      <c r="AA577" s="958"/>
      <c r="AB577" s="958"/>
      <c r="AC577" s="958"/>
      <c r="AD577" s="958"/>
      <c r="AE577" s="958"/>
      <c r="AF577" s="959"/>
    </row>
    <row r="578" spans="1:32" ht="18" thickTop="1" thickBot="1">
      <c r="A578" s="855" t="s">
        <v>188</v>
      </c>
      <c r="B578" s="856"/>
      <c r="C578" s="856"/>
      <c r="D578" s="856"/>
      <c r="E578" s="856"/>
      <c r="F578" s="856"/>
      <c r="G578" s="856"/>
      <c r="H578" s="857"/>
      <c r="I578" s="864" t="s">
        <v>122</v>
      </c>
      <c r="J578" s="864"/>
      <c r="K578" s="864"/>
      <c r="L578" s="865"/>
      <c r="M578" s="864" t="s">
        <v>123</v>
      </c>
      <c r="N578" s="864"/>
      <c r="O578" s="864"/>
      <c r="P578" s="866"/>
      <c r="Q578" s="867" t="s">
        <v>124</v>
      </c>
      <c r="R578" s="869" t="s">
        <v>125</v>
      </c>
      <c r="S578" s="869" t="s">
        <v>126</v>
      </c>
      <c r="T578" s="869" t="s">
        <v>127</v>
      </c>
      <c r="U578" s="869" t="s">
        <v>128</v>
      </c>
      <c r="V578" s="869" t="s">
        <v>129</v>
      </c>
      <c r="W578" s="928" t="s">
        <v>130</v>
      </c>
      <c r="X578" s="928" t="s">
        <v>131</v>
      </c>
      <c r="Y578" s="869" t="s">
        <v>132</v>
      </c>
      <c r="Z578" s="869" t="s">
        <v>133</v>
      </c>
      <c r="AA578" s="869" t="s">
        <v>134</v>
      </c>
      <c r="AB578" s="926" t="s">
        <v>135</v>
      </c>
      <c r="AC578" s="903" t="s">
        <v>136</v>
      </c>
      <c r="AD578" s="903"/>
      <c r="AE578" s="904"/>
      <c r="AF578" s="905" t="s">
        <v>189</v>
      </c>
    </row>
    <row r="579" spans="1:32" ht="44.1" customHeight="1" thickTop="1" thickBot="1">
      <c r="A579" s="858"/>
      <c r="B579" s="859"/>
      <c r="C579" s="859"/>
      <c r="D579" s="859"/>
      <c r="E579" s="859"/>
      <c r="F579" s="859"/>
      <c r="G579" s="859"/>
      <c r="H579" s="860"/>
      <c r="I579" s="167" t="s">
        <v>190</v>
      </c>
      <c r="J579" s="168" t="s">
        <v>191</v>
      </c>
      <c r="K579" s="168" t="s">
        <v>192</v>
      </c>
      <c r="L579" s="168" t="s">
        <v>193</v>
      </c>
      <c r="M579" s="169" t="s">
        <v>190</v>
      </c>
      <c r="N579" s="168" t="s">
        <v>191</v>
      </c>
      <c r="O579" s="168" t="s">
        <v>192</v>
      </c>
      <c r="P579" s="428" t="s">
        <v>193</v>
      </c>
      <c r="Q579" s="868"/>
      <c r="R579" s="870"/>
      <c r="S579" s="870"/>
      <c r="T579" s="870"/>
      <c r="U579" s="870"/>
      <c r="V579" s="870"/>
      <c r="W579" s="929"/>
      <c r="X579" s="929"/>
      <c r="Y579" s="870"/>
      <c r="Z579" s="870"/>
      <c r="AA579" s="870"/>
      <c r="AB579" s="927"/>
      <c r="AC579" s="128" t="s">
        <v>31</v>
      </c>
      <c r="AD579" s="129" t="s">
        <v>138</v>
      </c>
      <c r="AE579" s="130" t="s">
        <v>194</v>
      </c>
      <c r="AF579" s="906"/>
    </row>
    <row r="580" spans="1:32" ht="32.1" customHeight="1" thickTop="1">
      <c r="A580" s="858"/>
      <c r="B580" s="859"/>
      <c r="C580" s="859"/>
      <c r="D580" s="859"/>
      <c r="E580" s="859"/>
      <c r="F580" s="859"/>
      <c r="G580" s="859"/>
      <c r="H580" s="860"/>
      <c r="I580" s="923"/>
      <c r="J580" s="871"/>
      <c r="K580" s="871"/>
      <c r="L580" s="871"/>
      <c r="M580" s="883">
        <f>لنډيز!J37</f>
        <v>0</v>
      </c>
      <c r="N580" s="883">
        <f>لنډيز!I37</f>
        <v>0</v>
      </c>
      <c r="O580" s="871"/>
      <c r="P580" s="889"/>
      <c r="Q580" s="892" t="str">
        <f>Q8</f>
        <v>هارونخېل</v>
      </c>
      <c r="R580" s="895">
        <f>R8</f>
        <v>1403</v>
      </c>
      <c r="S580" s="871" t="s">
        <v>213</v>
      </c>
      <c r="T580" s="466" t="str">
        <f>'نتايجو جدولونه'!AI401</f>
        <v xml:space="preserve"> ثبت </v>
      </c>
      <c r="U580" s="898">
        <f>'نتايجو جدولونه'!AJ401</f>
        <v>0</v>
      </c>
      <c r="V580" s="886">
        <f>'هر څه دلته وليکئ'!DI37</f>
        <v>0</v>
      </c>
      <c r="W580" s="886"/>
      <c r="X580" s="886"/>
      <c r="Y580" s="895"/>
      <c r="Z580" s="895"/>
      <c r="AA580" s="871"/>
      <c r="AB580" s="874">
        <f>'نتايجو جدولونه'!AK401</f>
        <v>0</v>
      </c>
      <c r="AC580" s="877">
        <f>'نتايجو جدولونه'!AL401</f>
        <v>0</v>
      </c>
      <c r="AD580" s="880">
        <f>'نتايجو جدولونه'!AN401</f>
        <v>0</v>
      </c>
      <c r="AE580" s="900">
        <f>'نتايجو جدولونه'!AR401</f>
        <v>0</v>
      </c>
      <c r="AF580" s="906"/>
    </row>
    <row r="581" spans="1:32" ht="32.1" customHeight="1">
      <c r="A581" s="858"/>
      <c r="B581" s="859"/>
      <c r="C581" s="859"/>
      <c r="D581" s="859"/>
      <c r="E581" s="859"/>
      <c r="F581" s="859"/>
      <c r="G581" s="859"/>
      <c r="H581" s="860"/>
      <c r="I581" s="924"/>
      <c r="J581" s="872"/>
      <c r="K581" s="872"/>
      <c r="L581" s="872"/>
      <c r="M581" s="884"/>
      <c r="N581" s="884"/>
      <c r="O581" s="872"/>
      <c r="P581" s="890"/>
      <c r="Q581" s="893"/>
      <c r="R581" s="896"/>
      <c r="S581" s="872"/>
      <c r="T581" s="467" t="str">
        <f>'نتايجو جدولونه'!AI402</f>
        <v xml:space="preserve">  پاڼه</v>
      </c>
      <c r="U581" s="898"/>
      <c r="V581" s="887"/>
      <c r="W581" s="887"/>
      <c r="X581" s="887"/>
      <c r="Y581" s="896"/>
      <c r="Z581" s="896"/>
      <c r="AA581" s="872"/>
      <c r="AB581" s="875"/>
      <c r="AC581" s="878"/>
      <c r="AD581" s="881"/>
      <c r="AE581" s="901"/>
      <c r="AF581" s="906"/>
    </row>
    <row r="582" spans="1:32" ht="32.1" customHeight="1" thickBot="1">
      <c r="A582" s="861"/>
      <c r="B582" s="862"/>
      <c r="C582" s="862"/>
      <c r="D582" s="862"/>
      <c r="E582" s="862"/>
      <c r="F582" s="862"/>
      <c r="G582" s="862"/>
      <c r="H582" s="863"/>
      <c r="I582" s="925"/>
      <c r="J582" s="873"/>
      <c r="K582" s="873"/>
      <c r="L582" s="873"/>
      <c r="M582" s="885"/>
      <c r="N582" s="885"/>
      <c r="O582" s="873"/>
      <c r="P582" s="891"/>
      <c r="Q582" s="894"/>
      <c r="R582" s="897"/>
      <c r="S582" s="873"/>
      <c r="T582" s="468" t="str">
        <f>'نتايجو جدولونه'!AI404</f>
        <v>جلد</v>
      </c>
      <c r="U582" s="899"/>
      <c r="V582" s="888"/>
      <c r="W582" s="888"/>
      <c r="X582" s="888"/>
      <c r="Y582" s="897"/>
      <c r="Z582" s="897"/>
      <c r="AA582" s="873"/>
      <c r="AB582" s="876"/>
      <c r="AC582" s="879"/>
      <c r="AD582" s="882"/>
      <c r="AE582" s="902"/>
      <c r="AF582" s="907"/>
    </row>
    <row r="583" spans="1:32" ht="4.5" customHeight="1" thickTop="1" thickBot="1">
      <c r="A583" s="170"/>
      <c r="B583" s="171"/>
      <c r="C583" s="171"/>
      <c r="D583" s="171"/>
      <c r="E583" s="171"/>
      <c r="F583" s="171"/>
      <c r="G583" s="171"/>
      <c r="H583" s="171"/>
      <c r="I583" s="171"/>
      <c r="J583" s="171"/>
      <c r="K583" s="171"/>
      <c r="L583" s="171"/>
      <c r="M583" s="171"/>
      <c r="N583" s="171"/>
      <c r="O583" s="171"/>
      <c r="P583" s="171"/>
      <c r="Q583" s="171"/>
      <c r="R583" s="171"/>
      <c r="S583" s="165"/>
      <c r="T583" s="165"/>
      <c r="U583" s="165"/>
      <c r="V583" s="171"/>
      <c r="W583" s="172"/>
      <c r="X583" s="172"/>
      <c r="Y583" s="171"/>
      <c r="Z583" s="171"/>
      <c r="AA583" s="171"/>
      <c r="AB583" s="171"/>
      <c r="AC583" s="131"/>
      <c r="AD583" s="131"/>
      <c r="AE583" s="133"/>
      <c r="AF583" s="908">
        <v>1</v>
      </c>
    </row>
    <row r="584" spans="1:32" ht="18" thickTop="1" thickBot="1">
      <c r="A584" s="930" t="s">
        <v>8</v>
      </c>
      <c r="B584" s="931"/>
      <c r="C584" s="931"/>
      <c r="D584" s="931"/>
      <c r="E584" s="932"/>
      <c r="F584" s="933" t="s">
        <v>9</v>
      </c>
      <c r="G584" s="915" t="s">
        <v>195</v>
      </c>
      <c r="H584" s="915" t="s">
        <v>196</v>
      </c>
      <c r="I584" s="915" t="s">
        <v>146</v>
      </c>
      <c r="J584" s="915" t="s">
        <v>197</v>
      </c>
      <c r="K584" s="915" t="s">
        <v>11</v>
      </c>
      <c r="L584" s="917" t="s">
        <v>198</v>
      </c>
      <c r="M584" s="915" t="s">
        <v>199</v>
      </c>
      <c r="N584" s="915" t="s">
        <v>13</v>
      </c>
      <c r="O584" s="915" t="s">
        <v>200</v>
      </c>
      <c r="P584" s="915" t="s">
        <v>201</v>
      </c>
      <c r="Q584" s="915" t="s">
        <v>202</v>
      </c>
      <c r="R584" s="915" t="s">
        <v>203</v>
      </c>
      <c r="S584" s="915" t="s">
        <v>204</v>
      </c>
      <c r="T584" s="915" t="s">
        <v>205</v>
      </c>
      <c r="U584" s="915" t="s">
        <v>206</v>
      </c>
      <c r="V584" s="915" t="s">
        <v>207</v>
      </c>
      <c r="W584" s="913" t="s">
        <v>55</v>
      </c>
      <c r="X584" s="913" t="s">
        <v>54</v>
      </c>
      <c r="Y584" s="915" t="s">
        <v>53</v>
      </c>
      <c r="Z584" s="917" t="s">
        <v>208</v>
      </c>
      <c r="AA584" s="960" t="s">
        <v>107</v>
      </c>
      <c r="AB584" s="962" t="s">
        <v>209</v>
      </c>
      <c r="AC584" s="911" t="s">
        <v>136</v>
      </c>
      <c r="AD584" s="911"/>
      <c r="AE584" s="912"/>
      <c r="AF584" s="909"/>
    </row>
    <row r="585" spans="1:32" ht="48.6" customHeight="1" thickTop="1" thickBot="1">
      <c r="A585" s="173" t="s">
        <v>27</v>
      </c>
      <c r="B585" s="174" t="s">
        <v>28</v>
      </c>
      <c r="C585" s="174" t="s">
        <v>29</v>
      </c>
      <c r="D585" s="174" t="s">
        <v>30</v>
      </c>
      <c r="E585" s="175" t="s">
        <v>210</v>
      </c>
      <c r="F585" s="934"/>
      <c r="G585" s="916"/>
      <c r="H585" s="916"/>
      <c r="I585" s="916"/>
      <c r="J585" s="916"/>
      <c r="K585" s="916"/>
      <c r="L585" s="918"/>
      <c r="M585" s="916"/>
      <c r="N585" s="916"/>
      <c r="O585" s="916"/>
      <c r="P585" s="916"/>
      <c r="Q585" s="916"/>
      <c r="R585" s="916"/>
      <c r="S585" s="916"/>
      <c r="T585" s="916"/>
      <c r="U585" s="916"/>
      <c r="V585" s="916"/>
      <c r="W585" s="914"/>
      <c r="X585" s="914"/>
      <c r="Y585" s="916"/>
      <c r="Z585" s="918"/>
      <c r="AA585" s="961"/>
      <c r="AB585" s="963"/>
      <c r="AC585" s="134" t="s">
        <v>31</v>
      </c>
      <c r="AD585" s="135" t="s">
        <v>138</v>
      </c>
      <c r="AE585" s="136" t="s">
        <v>194</v>
      </c>
      <c r="AF585" s="909"/>
    </row>
    <row r="586" spans="1:32" ht="33.950000000000003" customHeight="1" thickBot="1">
      <c r="A586" s="469">
        <f>'نتايجو جدولونه'!C401</f>
        <v>0</v>
      </c>
      <c r="B586" s="470">
        <f>'نتايجو جدولونه'!D401</f>
        <v>0</v>
      </c>
      <c r="C586" s="470">
        <f>'نتايجو جدولونه'!E401</f>
        <v>0</v>
      </c>
      <c r="D586" s="470">
        <f>'نتايجو جدولونه'!F401</f>
        <v>0</v>
      </c>
      <c r="E586" s="470">
        <f>'نتايجو جدولونه'!G401</f>
        <v>0</v>
      </c>
      <c r="F586" s="472">
        <f>'نتايجو جدولونه'!H401</f>
        <v>0</v>
      </c>
      <c r="G586" s="473">
        <f>'نتايجو جدولونه'!I401</f>
        <v>0</v>
      </c>
      <c r="H586" s="943">
        <f>'هر څه دلته وليکئ'!AB37</f>
        <v>0</v>
      </c>
      <c r="I586" s="474">
        <f>SUM(J586:AA586)</f>
        <v>0</v>
      </c>
      <c r="J586" s="475">
        <f>'نتايجو جدولونه'!L401</f>
        <v>0</v>
      </c>
      <c r="K586" s="475">
        <f>'نتايجو جدولونه'!M401</f>
        <v>0</v>
      </c>
      <c r="L586" s="475">
        <f>'نتايجو جدولونه'!N401</f>
        <v>0</v>
      </c>
      <c r="M586" s="475">
        <f>'نتايجو جدولونه'!O401</f>
        <v>0</v>
      </c>
      <c r="N586" s="475">
        <f>'نتايجو جدولونه'!P401</f>
        <v>0</v>
      </c>
      <c r="O586" s="475">
        <f>'نتايجو جدولونه'!Q401</f>
        <v>0</v>
      </c>
      <c r="P586" s="475">
        <f>'نتايجو جدولونه'!R401</f>
        <v>0</v>
      </c>
      <c r="Q586" s="475">
        <f>'نتايجو جدولونه'!S401</f>
        <v>0</v>
      </c>
      <c r="R586" s="475">
        <f>'نتايجو جدولونه'!T401</f>
        <v>0</v>
      </c>
      <c r="S586" s="475">
        <f>'نتايجو جدولونه'!U401</f>
        <v>0</v>
      </c>
      <c r="T586" s="475">
        <f>'نتايجو جدولونه'!V401</f>
        <v>0</v>
      </c>
      <c r="U586" s="475">
        <f>'نتايجو جدولونه'!W401</f>
        <v>0</v>
      </c>
      <c r="V586" s="475">
        <f>'نتايجو جدولونه'!X401</f>
        <v>0</v>
      </c>
      <c r="W586" s="475">
        <f>'نتايجو جدولونه'!Y401</f>
        <v>0</v>
      </c>
      <c r="X586" s="475">
        <f>'نتايجو جدولونه'!Z401</f>
        <v>0</v>
      </c>
      <c r="Y586" s="475">
        <f>'نتايجو جدولونه'!AA401</f>
        <v>0</v>
      </c>
      <c r="Z586" s="475">
        <f>'نتايجو جدولونه'!AB401</f>
        <v>0</v>
      </c>
      <c r="AA586" s="498">
        <f>'نتايجو جدولونه'!AC401</f>
        <v>0</v>
      </c>
      <c r="AB586" s="477" t="s">
        <v>211</v>
      </c>
      <c r="AC586" s="946">
        <f>AC580</f>
        <v>0</v>
      </c>
      <c r="AD586" s="949">
        <f>AD580</f>
        <v>0</v>
      </c>
      <c r="AE586" s="952">
        <f>AE580</f>
        <v>0</v>
      </c>
      <c r="AF586" s="909"/>
    </row>
    <row r="587" spans="1:32" ht="33.950000000000003" customHeight="1" thickTop="1" thickBot="1">
      <c r="A587" s="478">
        <f>'نتايجو جدولونه'!C402</f>
        <v>0</v>
      </c>
      <c r="B587" s="479">
        <f>'نتايجو جدولونه'!D402</f>
        <v>0</v>
      </c>
      <c r="C587" s="479">
        <f>'نتايجو جدولونه'!E402</f>
        <v>0</v>
      </c>
      <c r="D587" s="479">
        <f>'نتايجو جدولونه'!F402</f>
        <v>0</v>
      </c>
      <c r="E587" s="479">
        <f>'نتايجو جدولونه'!G402</f>
        <v>0</v>
      </c>
      <c r="F587" s="481">
        <f>'نتايجو جدولونه'!H402</f>
        <v>0</v>
      </c>
      <c r="G587" s="482">
        <f>'نتايجو جدولونه'!I402</f>
        <v>0</v>
      </c>
      <c r="H587" s="944"/>
      <c r="I587" s="483">
        <f>SUM(J587:AA587)</f>
        <v>0</v>
      </c>
      <c r="J587" s="484">
        <f>'نتايجو جدولونه'!L402</f>
        <v>0</v>
      </c>
      <c r="K587" s="484">
        <f>'نتايجو جدولونه'!M402</f>
        <v>0</v>
      </c>
      <c r="L587" s="484">
        <f>'نتايجو جدولونه'!N402</f>
        <v>0</v>
      </c>
      <c r="M587" s="484">
        <f>'نتايجو جدولونه'!O402</f>
        <v>0</v>
      </c>
      <c r="N587" s="484">
        <f>'نتايجو جدولونه'!P402</f>
        <v>0</v>
      </c>
      <c r="O587" s="484">
        <f>'نتايجو جدولونه'!Q402</f>
        <v>0</v>
      </c>
      <c r="P587" s="484">
        <f>'نتايجو جدولونه'!R402</f>
        <v>0</v>
      </c>
      <c r="Q587" s="484">
        <f>'نتايجو جدولونه'!S402</f>
        <v>0</v>
      </c>
      <c r="R587" s="484">
        <f>'نتايجو جدولونه'!T402</f>
        <v>0</v>
      </c>
      <c r="S587" s="484">
        <f>'نتايجو جدولونه'!U402</f>
        <v>0</v>
      </c>
      <c r="T587" s="484">
        <f>'نتايجو جدولونه'!V402</f>
        <v>0</v>
      </c>
      <c r="U587" s="484">
        <f>'نتايجو جدولونه'!W402</f>
        <v>0</v>
      </c>
      <c r="V587" s="484">
        <f>'نتايجو جدولونه'!X402</f>
        <v>0</v>
      </c>
      <c r="W587" s="484">
        <f>'نتايجو جدولونه'!Y402</f>
        <v>0</v>
      </c>
      <c r="X587" s="484">
        <f>'نتايجو جدولونه'!Z402</f>
        <v>0</v>
      </c>
      <c r="Y587" s="484">
        <f>'نتايجو جدولونه'!AA402</f>
        <v>0</v>
      </c>
      <c r="Z587" s="484">
        <f>'نتايجو جدولونه'!AB402</f>
        <v>0</v>
      </c>
      <c r="AA587" s="499">
        <f>'نتايجو جدولونه'!AC402</f>
        <v>0</v>
      </c>
      <c r="AB587" s="486" t="s">
        <v>212</v>
      </c>
      <c r="AC587" s="947"/>
      <c r="AD587" s="950"/>
      <c r="AE587" s="952"/>
      <c r="AF587" s="909"/>
    </row>
    <row r="588" spans="1:32" ht="33.950000000000003" customHeight="1" thickTop="1" thickBot="1">
      <c r="A588" s="497">
        <f>'نتايجو جدولونه'!C405</f>
        <v>0</v>
      </c>
      <c r="B588" s="493">
        <f>'نتايجو جدولونه'!D405</f>
        <v>0</v>
      </c>
      <c r="C588" s="493">
        <f>'نتايجو جدولونه'!E405</f>
        <v>0</v>
      </c>
      <c r="D588" s="493">
        <f>'نتايجو جدولونه'!F405</f>
        <v>0</v>
      </c>
      <c r="E588" s="493">
        <f>'نتايجو جدولونه'!G405</f>
        <v>0</v>
      </c>
      <c r="F588" s="491">
        <f>'نتايجو جدولونه'!H404</f>
        <v>0</v>
      </c>
      <c r="G588" s="492">
        <f>'نتايجو جدولونه'!I404</f>
        <v>0</v>
      </c>
      <c r="H588" s="945"/>
      <c r="I588" s="493">
        <f>SUM(J588:AA588)</f>
        <v>0</v>
      </c>
      <c r="J588" s="500">
        <f>'نتايجو جدولونه'!L405</f>
        <v>0</v>
      </c>
      <c r="K588" s="500">
        <f>'نتايجو جدولونه'!M405</f>
        <v>0</v>
      </c>
      <c r="L588" s="500">
        <f>'نتايجو جدولونه'!N405</f>
        <v>0</v>
      </c>
      <c r="M588" s="500">
        <f>'نتايجو جدولونه'!O405</f>
        <v>0</v>
      </c>
      <c r="N588" s="500">
        <f>'نتايجو جدولونه'!P405</f>
        <v>0</v>
      </c>
      <c r="O588" s="500">
        <f>'نتايجو جدولونه'!Q405</f>
        <v>0</v>
      </c>
      <c r="P588" s="500">
        <f>'نتايجو جدولونه'!R405</f>
        <v>0</v>
      </c>
      <c r="Q588" s="500">
        <f>'نتايجو جدولونه'!S405</f>
        <v>0</v>
      </c>
      <c r="R588" s="500">
        <f>'نتايجو جدولونه'!T405</f>
        <v>0</v>
      </c>
      <c r="S588" s="500">
        <f>'نتايجو جدولونه'!U405</f>
        <v>0</v>
      </c>
      <c r="T588" s="500">
        <f>'نتايجو جدولونه'!V405</f>
        <v>0</v>
      </c>
      <c r="U588" s="500">
        <f>'نتايجو جدولونه'!W405</f>
        <v>0</v>
      </c>
      <c r="V588" s="500">
        <f>'نتايجو جدولونه'!X405</f>
        <v>0</v>
      </c>
      <c r="W588" s="500">
        <f>'نتايجو جدولونه'!Y405</f>
        <v>0</v>
      </c>
      <c r="X588" s="500">
        <f>'نتايجو جدولونه'!Z405</f>
        <v>0</v>
      </c>
      <c r="Y588" s="500">
        <f>'نتايجو جدولونه'!AA405</f>
        <v>0</v>
      </c>
      <c r="Z588" s="500">
        <f>'نتايجو جدولونه'!AB405</f>
        <v>0</v>
      </c>
      <c r="AA588" s="495">
        <f>'نتايجو جدولونه'!AC405</f>
        <v>0</v>
      </c>
      <c r="AB588" s="496" t="s">
        <v>213</v>
      </c>
      <c r="AC588" s="948"/>
      <c r="AD588" s="951"/>
      <c r="AE588" s="953"/>
      <c r="AF588" s="910"/>
    </row>
    <row r="589" spans="1:32">
      <c r="A589" s="176"/>
      <c r="B589" s="954" t="s">
        <v>222</v>
      </c>
      <c r="C589" s="954"/>
      <c r="D589" s="954"/>
      <c r="E589" s="954"/>
      <c r="F589" s="954"/>
      <c r="G589" s="954"/>
      <c r="H589" s="954"/>
      <c r="I589" s="954"/>
      <c r="J589" s="954"/>
      <c r="K589" s="954"/>
      <c r="L589" s="954"/>
      <c r="M589" s="954"/>
      <c r="N589" s="954"/>
      <c r="O589" s="954"/>
      <c r="P589" s="954"/>
      <c r="Q589" s="954"/>
      <c r="R589" s="955">
        <f>AE586</f>
        <v>0</v>
      </c>
      <c r="S589" s="955"/>
      <c r="T589" s="955"/>
      <c r="U589" s="956" t="str">
        <f>U17</f>
        <v>په پورته توګه د(هارونخېلو) ليسې  يو تن ، زده کوونکی محــترم   (</v>
      </c>
      <c r="V589" s="956"/>
      <c r="W589" s="956"/>
      <c r="X589" s="956"/>
      <c r="Y589" s="956"/>
      <c r="Z589" s="956"/>
      <c r="AA589" s="956"/>
      <c r="AB589" s="956"/>
      <c r="AC589" s="956"/>
      <c r="AD589" s="956"/>
      <c r="AE589" s="956"/>
      <c r="AF589" s="137"/>
    </row>
    <row r="590" spans="1:32" ht="15.75" customHeight="1">
      <c r="A590" s="176"/>
      <c r="B590" s="430"/>
      <c r="C590" s="430"/>
      <c r="D590" s="430"/>
      <c r="E590" s="430"/>
      <c r="F590" s="430"/>
      <c r="G590" s="430"/>
      <c r="H590" s="430"/>
      <c r="I590" s="430"/>
      <c r="J590" s="430"/>
      <c r="K590" s="430"/>
      <c r="L590" s="430"/>
      <c r="M590" s="430"/>
      <c r="N590" s="430"/>
      <c r="O590" s="430"/>
      <c r="P590" s="430"/>
      <c r="Q590" s="148"/>
      <c r="R590" s="148"/>
      <c r="S590" s="148"/>
      <c r="T590" s="148"/>
      <c r="U590" s="430"/>
      <c r="V590" s="430"/>
      <c r="W590" s="177"/>
      <c r="X590" s="177"/>
      <c r="Y590" s="430"/>
      <c r="Z590" s="430"/>
      <c r="AA590" s="430"/>
      <c r="AB590" s="430"/>
      <c r="AC590" s="431"/>
      <c r="AD590" s="431"/>
      <c r="AE590" s="431"/>
      <c r="AF590" s="138"/>
    </row>
    <row r="591" spans="1:32" ht="15.75" customHeight="1">
      <c r="A591" s="176"/>
      <c r="B591" s="430"/>
      <c r="C591" s="148"/>
      <c r="D591" s="148"/>
      <c r="E591" s="148"/>
      <c r="F591" s="938" t="s">
        <v>226</v>
      </c>
      <c r="G591" s="938"/>
      <c r="H591" s="938"/>
      <c r="I591" s="938"/>
      <c r="J591" s="938"/>
      <c r="K591" s="148"/>
      <c r="L591" s="938" t="s">
        <v>224</v>
      </c>
      <c r="M591" s="938"/>
      <c r="N591" s="938"/>
      <c r="O591" s="938"/>
      <c r="P591" s="938"/>
      <c r="Q591" s="938"/>
      <c r="R591" s="148"/>
      <c r="S591" s="938" t="s">
        <v>225</v>
      </c>
      <c r="T591" s="938"/>
      <c r="U591" s="938"/>
      <c r="V591" s="938"/>
      <c r="W591" s="938"/>
      <c r="X591" s="938"/>
      <c r="Y591" s="430"/>
      <c r="Z591" s="941" t="s">
        <v>226</v>
      </c>
      <c r="AA591" s="941"/>
      <c r="AB591" s="941"/>
      <c r="AC591" s="941"/>
      <c r="AD591" s="941"/>
      <c r="AE591" s="941"/>
      <c r="AF591" s="138"/>
    </row>
    <row r="592" spans="1:32" ht="15.75" customHeight="1">
      <c r="A592" s="176"/>
      <c r="B592" s="430"/>
      <c r="C592" s="430"/>
      <c r="D592" s="430"/>
      <c r="E592" s="430"/>
      <c r="F592" s="430"/>
      <c r="G592" s="430"/>
      <c r="H592" s="430"/>
      <c r="I592" s="430"/>
      <c r="J592" s="430"/>
      <c r="K592" s="430"/>
      <c r="L592" s="430"/>
      <c r="M592" s="430"/>
      <c r="N592" s="430"/>
      <c r="O592" s="430"/>
      <c r="P592" s="430"/>
      <c r="Q592" s="430"/>
      <c r="R592" s="430"/>
      <c r="S592" s="148"/>
      <c r="T592" s="148"/>
      <c r="U592" s="148"/>
      <c r="V592" s="148"/>
      <c r="W592" s="148"/>
      <c r="X592" s="148"/>
      <c r="Y592" s="430"/>
      <c r="Z592" s="430"/>
      <c r="AA592" s="430"/>
      <c r="AB592" s="430"/>
      <c r="AC592" s="431"/>
      <c r="AD592" s="431"/>
      <c r="AE592" s="431"/>
      <c r="AF592" s="138"/>
    </row>
    <row r="593" spans="1:32" ht="15.75" customHeight="1">
      <c r="A593" s="176"/>
      <c r="B593" s="430"/>
      <c r="C593" s="148"/>
      <c r="D593" s="148"/>
      <c r="E593" s="148"/>
      <c r="F593" s="940" t="s">
        <v>151</v>
      </c>
      <c r="G593" s="940"/>
      <c r="H593" s="940"/>
      <c r="I593" s="940"/>
      <c r="J593" s="940"/>
      <c r="K593" s="148"/>
      <c r="L593" s="939" t="str">
        <f>L21</f>
        <v>دتریزیو او علیشیرو ولسوالۍ دپوهنې آمر:</v>
      </c>
      <c r="M593" s="939"/>
      <c r="N593" s="939"/>
      <c r="O593" s="939"/>
      <c r="P593" s="939"/>
      <c r="Q593" s="939"/>
      <c r="R593" s="148"/>
      <c r="S593" s="937" t="s">
        <v>215</v>
      </c>
      <c r="T593" s="937"/>
      <c r="U593" s="937"/>
      <c r="V593" s="937"/>
      <c r="W593" s="937"/>
      <c r="X593" s="937"/>
      <c r="Y593" s="429"/>
      <c r="Z593" s="942" t="s">
        <v>216</v>
      </c>
      <c r="AA593" s="942"/>
      <c r="AB593" s="942"/>
      <c r="AC593" s="942"/>
      <c r="AD593" s="942"/>
      <c r="AE593" s="942"/>
      <c r="AF593" s="138"/>
    </row>
    <row r="594" spans="1:32" ht="15.75" customHeight="1" thickBot="1">
      <c r="A594" s="935" t="s">
        <v>142</v>
      </c>
      <c r="B594" s="936"/>
      <c r="C594" s="936"/>
      <c r="D594" s="936"/>
      <c r="E594" s="936"/>
      <c r="F594" s="936"/>
      <c r="G594" s="936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9"/>
      <c r="X594" s="179"/>
      <c r="Y594" s="178"/>
      <c r="Z594" s="178"/>
      <c r="AA594" s="178"/>
      <c r="AB594" s="178"/>
      <c r="AC594" s="139"/>
      <c r="AD594" s="139"/>
      <c r="AE594" s="139"/>
      <c r="AF594" s="140"/>
    </row>
    <row r="595" spans="1:32" ht="27.75" customHeight="1">
      <c r="A595" s="158"/>
      <c r="B595" s="159"/>
      <c r="C595" s="159"/>
      <c r="D595" s="159"/>
      <c r="E595" s="159"/>
      <c r="F595" s="159"/>
      <c r="G595" s="159"/>
      <c r="H595" s="160"/>
      <c r="I595" s="160"/>
      <c r="J595" s="160"/>
      <c r="K595" s="160"/>
      <c r="L59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595" s="849"/>
      <c r="N595" s="849"/>
      <c r="O595" s="849"/>
      <c r="P595" s="849"/>
      <c r="Q595" s="849"/>
      <c r="R595" s="849"/>
      <c r="S595" s="849"/>
      <c r="T595" s="849"/>
      <c r="U595" s="849"/>
      <c r="V595" s="849"/>
      <c r="W595" s="849"/>
      <c r="X595" s="849"/>
      <c r="Y595" s="160"/>
      <c r="Z595" s="159"/>
      <c r="AA595" s="159"/>
      <c r="AB595" s="159"/>
      <c r="AC595" s="145"/>
      <c r="AD595" s="145"/>
      <c r="AE595" s="145"/>
      <c r="AF595" s="146"/>
    </row>
    <row r="596" spans="1:32" ht="27.75" customHeight="1">
      <c r="A596" s="161"/>
      <c r="B596" s="162"/>
      <c r="C596" s="162"/>
      <c r="D596" s="162"/>
      <c r="E596" s="162"/>
      <c r="F596" s="162"/>
      <c r="G596" s="162"/>
      <c r="H596" s="163"/>
      <c r="I596" s="163"/>
      <c r="J596" s="163"/>
      <c r="K596" s="163"/>
      <c r="L596" s="850"/>
      <c r="M596" s="850"/>
      <c r="N596" s="850"/>
      <c r="O596" s="850"/>
      <c r="P596" s="850"/>
      <c r="Q596" s="850"/>
      <c r="R596" s="850"/>
      <c r="S596" s="850"/>
      <c r="T596" s="850"/>
      <c r="U596" s="850"/>
      <c r="V596" s="850"/>
      <c r="W596" s="850"/>
      <c r="X596" s="850"/>
      <c r="Y596" s="163"/>
      <c r="Z596" s="162"/>
      <c r="AA596" s="162"/>
      <c r="AB596" s="162"/>
      <c r="AC596" s="17"/>
      <c r="AD596" s="17"/>
      <c r="AE596" s="17"/>
      <c r="AF596" s="144"/>
    </row>
    <row r="597" spans="1:32" ht="27.75" customHeight="1">
      <c r="A597" s="161"/>
      <c r="B597" s="162"/>
      <c r="C597" s="162"/>
      <c r="D597" s="162"/>
      <c r="E597" s="162"/>
      <c r="F597" s="162"/>
      <c r="G597" s="162"/>
      <c r="H597" s="163"/>
      <c r="I597" s="163"/>
      <c r="J597" s="163"/>
      <c r="K597" s="163"/>
      <c r="L597" s="850"/>
      <c r="M597" s="850"/>
      <c r="N597" s="850"/>
      <c r="O597" s="850"/>
      <c r="P597" s="850"/>
      <c r="Q597" s="850"/>
      <c r="R597" s="850"/>
      <c r="S597" s="850"/>
      <c r="T597" s="850"/>
      <c r="U597" s="850"/>
      <c r="V597" s="850"/>
      <c r="W597" s="850"/>
      <c r="X597" s="850"/>
      <c r="Y597" s="163"/>
      <c r="Z597" s="162"/>
      <c r="AA597" s="162"/>
      <c r="AB597" s="162"/>
      <c r="AC597" s="17"/>
      <c r="AD597" s="17"/>
      <c r="AE597" s="17"/>
      <c r="AF597" s="144"/>
    </row>
    <row r="598" spans="1:32" ht="27.75" customHeight="1" thickBot="1">
      <c r="A598" s="164"/>
      <c r="B598" s="165"/>
      <c r="C598" s="165"/>
      <c r="D598" s="165"/>
      <c r="E598" s="165"/>
      <c r="F598" s="165"/>
      <c r="G598" s="165"/>
      <c r="H598" s="166"/>
      <c r="I598" s="166"/>
      <c r="J598" s="166"/>
      <c r="K598" s="166"/>
      <c r="L598" s="851"/>
      <c r="M598" s="851"/>
      <c r="N598" s="851"/>
      <c r="O598" s="851"/>
      <c r="P598" s="851"/>
      <c r="Q598" s="851"/>
      <c r="R598" s="851"/>
      <c r="S598" s="851"/>
      <c r="T598" s="851"/>
      <c r="U598" s="851"/>
      <c r="V598" s="851"/>
      <c r="W598" s="851"/>
      <c r="X598" s="851"/>
      <c r="Y598" s="166"/>
      <c r="Z598" s="165"/>
      <c r="AA598" s="165"/>
      <c r="AB598" s="165"/>
      <c r="AC598" s="132"/>
      <c r="AD598" s="132"/>
      <c r="AE598" s="132"/>
      <c r="AF598" s="143">
        <v>28</v>
      </c>
    </row>
    <row r="599" spans="1:32" ht="19.5" thickTop="1" thickBot="1">
      <c r="A59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599" s="958"/>
      <c r="C599" s="958"/>
      <c r="D599" s="958"/>
      <c r="E599" s="958"/>
      <c r="F599" s="958"/>
      <c r="G599" s="958"/>
      <c r="H599" s="958"/>
      <c r="I599" s="958"/>
      <c r="J599" s="958"/>
      <c r="K599" s="958"/>
      <c r="L599" s="958"/>
      <c r="M599" s="958"/>
      <c r="N599" s="958"/>
      <c r="O599" s="958"/>
      <c r="P599" s="958"/>
      <c r="Q599" s="958"/>
      <c r="R599" s="958"/>
      <c r="S599" s="958"/>
      <c r="T599" s="958"/>
      <c r="U599" s="958"/>
      <c r="V599" s="958"/>
      <c r="W599" s="958"/>
      <c r="X599" s="958"/>
      <c r="Y599" s="958"/>
      <c r="Z599" s="958"/>
      <c r="AA599" s="958"/>
      <c r="AB599" s="958"/>
      <c r="AC599" s="958"/>
      <c r="AD599" s="958"/>
      <c r="AE599" s="958"/>
      <c r="AF599" s="959"/>
    </row>
    <row r="600" spans="1:32" ht="18" thickTop="1" thickBot="1">
      <c r="A600" s="855" t="s">
        <v>188</v>
      </c>
      <c r="B600" s="856"/>
      <c r="C600" s="856"/>
      <c r="D600" s="856"/>
      <c r="E600" s="856"/>
      <c r="F600" s="856"/>
      <c r="G600" s="856"/>
      <c r="H600" s="857"/>
      <c r="I600" s="864" t="s">
        <v>122</v>
      </c>
      <c r="J600" s="864"/>
      <c r="K600" s="864"/>
      <c r="L600" s="865"/>
      <c r="M600" s="864" t="s">
        <v>123</v>
      </c>
      <c r="N600" s="864"/>
      <c r="O600" s="864"/>
      <c r="P600" s="866"/>
      <c r="Q600" s="867" t="s">
        <v>124</v>
      </c>
      <c r="R600" s="869" t="s">
        <v>125</v>
      </c>
      <c r="S600" s="869" t="s">
        <v>126</v>
      </c>
      <c r="T600" s="869" t="s">
        <v>127</v>
      </c>
      <c r="U600" s="869" t="s">
        <v>128</v>
      </c>
      <c r="V600" s="869" t="s">
        <v>129</v>
      </c>
      <c r="W600" s="928" t="s">
        <v>130</v>
      </c>
      <c r="X600" s="928" t="s">
        <v>131</v>
      </c>
      <c r="Y600" s="869" t="s">
        <v>132</v>
      </c>
      <c r="Z600" s="869" t="s">
        <v>133</v>
      </c>
      <c r="AA600" s="869" t="s">
        <v>134</v>
      </c>
      <c r="AB600" s="926" t="s">
        <v>135</v>
      </c>
      <c r="AC600" s="903" t="s">
        <v>136</v>
      </c>
      <c r="AD600" s="903"/>
      <c r="AE600" s="904"/>
      <c r="AF600" s="905" t="s">
        <v>189</v>
      </c>
    </row>
    <row r="601" spans="1:32" ht="44.1" customHeight="1" thickTop="1" thickBot="1">
      <c r="A601" s="858"/>
      <c r="B601" s="859"/>
      <c r="C601" s="859"/>
      <c r="D601" s="859"/>
      <c r="E601" s="859"/>
      <c r="F601" s="859"/>
      <c r="G601" s="859"/>
      <c r="H601" s="860"/>
      <c r="I601" s="167" t="s">
        <v>190</v>
      </c>
      <c r="J601" s="168" t="s">
        <v>191</v>
      </c>
      <c r="K601" s="168" t="s">
        <v>192</v>
      </c>
      <c r="L601" s="168" t="s">
        <v>193</v>
      </c>
      <c r="M601" s="169" t="s">
        <v>190</v>
      </c>
      <c r="N601" s="168" t="s">
        <v>191</v>
      </c>
      <c r="O601" s="168" t="s">
        <v>192</v>
      </c>
      <c r="P601" s="428" t="s">
        <v>193</v>
      </c>
      <c r="Q601" s="868"/>
      <c r="R601" s="870"/>
      <c r="S601" s="870"/>
      <c r="T601" s="870"/>
      <c r="U601" s="870"/>
      <c r="V601" s="870"/>
      <c r="W601" s="929"/>
      <c r="X601" s="929"/>
      <c r="Y601" s="870"/>
      <c r="Z601" s="870"/>
      <c r="AA601" s="870"/>
      <c r="AB601" s="927"/>
      <c r="AC601" s="128" t="s">
        <v>31</v>
      </c>
      <c r="AD601" s="129" t="s">
        <v>138</v>
      </c>
      <c r="AE601" s="130" t="s">
        <v>194</v>
      </c>
      <c r="AF601" s="906"/>
    </row>
    <row r="602" spans="1:32" ht="32.1" customHeight="1" thickTop="1">
      <c r="A602" s="858"/>
      <c r="B602" s="859"/>
      <c r="C602" s="859"/>
      <c r="D602" s="859"/>
      <c r="E602" s="859"/>
      <c r="F602" s="859"/>
      <c r="G602" s="859"/>
      <c r="H602" s="860"/>
      <c r="I602" s="923"/>
      <c r="J602" s="871"/>
      <c r="K602" s="871"/>
      <c r="L602" s="871"/>
      <c r="M602" s="883">
        <f>لنډيز!J38</f>
        <v>0</v>
      </c>
      <c r="N602" s="883">
        <f>لنډيز!I38</f>
        <v>0</v>
      </c>
      <c r="O602" s="871"/>
      <c r="P602" s="889"/>
      <c r="Q602" s="892" t="str">
        <f>Q8</f>
        <v>هارونخېل</v>
      </c>
      <c r="R602" s="895">
        <f>R8</f>
        <v>1403</v>
      </c>
      <c r="S602" s="871" t="s">
        <v>213</v>
      </c>
      <c r="T602" s="466" t="str">
        <f>'نتايجو جدولونه'!AI410</f>
        <v xml:space="preserve"> ثبت </v>
      </c>
      <c r="U602" s="898">
        <f>'نتايجو جدولونه'!AJ410</f>
        <v>0</v>
      </c>
      <c r="V602" s="886">
        <f>'هر څه دلته وليکئ'!DI38</f>
        <v>0</v>
      </c>
      <c r="W602" s="886"/>
      <c r="X602" s="886"/>
      <c r="Y602" s="895"/>
      <c r="Z602" s="895"/>
      <c r="AA602" s="871"/>
      <c r="AB602" s="874">
        <f>'نتايجو جدولونه'!AK410</f>
        <v>0</v>
      </c>
      <c r="AC602" s="877">
        <f>'نتايجو جدولونه'!AL410</f>
        <v>0</v>
      </c>
      <c r="AD602" s="880">
        <f>'نتايجو جدولونه'!AN410</f>
        <v>0</v>
      </c>
      <c r="AE602" s="900">
        <f>'نتايجو جدولونه'!AR410</f>
        <v>0</v>
      </c>
      <c r="AF602" s="906"/>
    </row>
    <row r="603" spans="1:32" ht="32.1" customHeight="1">
      <c r="A603" s="858"/>
      <c r="B603" s="859"/>
      <c r="C603" s="859"/>
      <c r="D603" s="859"/>
      <c r="E603" s="859"/>
      <c r="F603" s="859"/>
      <c r="G603" s="859"/>
      <c r="H603" s="860"/>
      <c r="I603" s="924"/>
      <c r="J603" s="872"/>
      <c r="K603" s="872"/>
      <c r="L603" s="872"/>
      <c r="M603" s="884"/>
      <c r="N603" s="884"/>
      <c r="O603" s="872"/>
      <c r="P603" s="890"/>
      <c r="Q603" s="893"/>
      <c r="R603" s="896"/>
      <c r="S603" s="872"/>
      <c r="T603" s="467" t="str">
        <f>'نتايجو جدولونه'!AI411</f>
        <v xml:space="preserve">  پاڼه</v>
      </c>
      <c r="U603" s="898"/>
      <c r="V603" s="887"/>
      <c r="W603" s="887"/>
      <c r="X603" s="887"/>
      <c r="Y603" s="896"/>
      <c r="Z603" s="896"/>
      <c r="AA603" s="872"/>
      <c r="AB603" s="875"/>
      <c r="AC603" s="878"/>
      <c r="AD603" s="881"/>
      <c r="AE603" s="901"/>
      <c r="AF603" s="906"/>
    </row>
    <row r="604" spans="1:32" ht="32.1" customHeight="1" thickBot="1">
      <c r="A604" s="861"/>
      <c r="B604" s="862"/>
      <c r="C604" s="862"/>
      <c r="D604" s="862"/>
      <c r="E604" s="862"/>
      <c r="F604" s="862"/>
      <c r="G604" s="862"/>
      <c r="H604" s="863"/>
      <c r="I604" s="925"/>
      <c r="J604" s="873"/>
      <c r="K604" s="873"/>
      <c r="L604" s="873"/>
      <c r="M604" s="885"/>
      <c r="N604" s="885"/>
      <c r="O604" s="873"/>
      <c r="P604" s="891"/>
      <c r="Q604" s="894"/>
      <c r="R604" s="897"/>
      <c r="S604" s="873"/>
      <c r="T604" s="468" t="str">
        <f>'نتايجو جدولونه'!AI413</f>
        <v>جلد</v>
      </c>
      <c r="U604" s="899"/>
      <c r="V604" s="888"/>
      <c r="W604" s="888"/>
      <c r="X604" s="888"/>
      <c r="Y604" s="897"/>
      <c r="Z604" s="897"/>
      <c r="AA604" s="873"/>
      <c r="AB604" s="876"/>
      <c r="AC604" s="879"/>
      <c r="AD604" s="882"/>
      <c r="AE604" s="902"/>
      <c r="AF604" s="907"/>
    </row>
    <row r="605" spans="1:32" ht="5.25" customHeight="1" thickTop="1" thickBot="1">
      <c r="A605" s="170"/>
      <c r="B605" s="171"/>
      <c r="C605" s="171"/>
      <c r="D605" s="171"/>
      <c r="E605" s="171"/>
      <c r="F605" s="171"/>
      <c r="G605" s="171"/>
      <c r="H605" s="171"/>
      <c r="I605" s="171"/>
      <c r="J605" s="171"/>
      <c r="K605" s="171"/>
      <c r="L605" s="171"/>
      <c r="M605" s="171"/>
      <c r="N605" s="171"/>
      <c r="O605" s="171"/>
      <c r="P605" s="171"/>
      <c r="Q605" s="171"/>
      <c r="R605" s="171"/>
      <c r="S605" s="165"/>
      <c r="T605" s="165"/>
      <c r="U605" s="165"/>
      <c r="V605" s="171"/>
      <c r="W605" s="172"/>
      <c r="X605" s="172"/>
      <c r="Y605" s="171"/>
      <c r="Z605" s="171"/>
      <c r="AA605" s="171"/>
      <c r="AB605" s="171"/>
      <c r="AC605" s="131"/>
      <c r="AD605" s="131"/>
      <c r="AE605" s="133"/>
      <c r="AF605" s="908">
        <v>1</v>
      </c>
    </row>
    <row r="606" spans="1:32" ht="18" thickTop="1" thickBot="1">
      <c r="A606" s="930" t="s">
        <v>8</v>
      </c>
      <c r="B606" s="931"/>
      <c r="C606" s="931"/>
      <c r="D606" s="931"/>
      <c r="E606" s="932"/>
      <c r="F606" s="933" t="s">
        <v>9</v>
      </c>
      <c r="G606" s="915" t="s">
        <v>195</v>
      </c>
      <c r="H606" s="915" t="s">
        <v>196</v>
      </c>
      <c r="I606" s="915" t="s">
        <v>146</v>
      </c>
      <c r="J606" s="915" t="s">
        <v>197</v>
      </c>
      <c r="K606" s="915" t="s">
        <v>11</v>
      </c>
      <c r="L606" s="917" t="s">
        <v>198</v>
      </c>
      <c r="M606" s="915" t="s">
        <v>199</v>
      </c>
      <c r="N606" s="915" t="s">
        <v>13</v>
      </c>
      <c r="O606" s="915" t="s">
        <v>200</v>
      </c>
      <c r="P606" s="915" t="s">
        <v>201</v>
      </c>
      <c r="Q606" s="915" t="s">
        <v>202</v>
      </c>
      <c r="R606" s="915" t="s">
        <v>203</v>
      </c>
      <c r="S606" s="915" t="s">
        <v>204</v>
      </c>
      <c r="T606" s="915" t="s">
        <v>205</v>
      </c>
      <c r="U606" s="915" t="s">
        <v>206</v>
      </c>
      <c r="V606" s="915" t="s">
        <v>207</v>
      </c>
      <c r="W606" s="913" t="s">
        <v>55</v>
      </c>
      <c r="X606" s="913" t="s">
        <v>54</v>
      </c>
      <c r="Y606" s="915" t="s">
        <v>53</v>
      </c>
      <c r="Z606" s="917" t="s">
        <v>208</v>
      </c>
      <c r="AA606" s="960" t="s">
        <v>107</v>
      </c>
      <c r="AB606" s="962" t="s">
        <v>209</v>
      </c>
      <c r="AC606" s="911" t="s">
        <v>136</v>
      </c>
      <c r="AD606" s="911"/>
      <c r="AE606" s="912"/>
      <c r="AF606" s="909"/>
    </row>
    <row r="607" spans="1:32" ht="51.6" customHeight="1" thickTop="1" thickBot="1">
      <c r="A607" s="173" t="s">
        <v>27</v>
      </c>
      <c r="B607" s="174" t="s">
        <v>28</v>
      </c>
      <c r="C607" s="174" t="s">
        <v>29</v>
      </c>
      <c r="D607" s="174" t="s">
        <v>30</v>
      </c>
      <c r="E607" s="175" t="s">
        <v>210</v>
      </c>
      <c r="F607" s="934"/>
      <c r="G607" s="916"/>
      <c r="H607" s="916"/>
      <c r="I607" s="916"/>
      <c r="J607" s="916"/>
      <c r="K607" s="916"/>
      <c r="L607" s="918"/>
      <c r="M607" s="916"/>
      <c r="N607" s="916"/>
      <c r="O607" s="916"/>
      <c r="P607" s="916"/>
      <c r="Q607" s="916"/>
      <c r="R607" s="916"/>
      <c r="S607" s="916"/>
      <c r="T607" s="916"/>
      <c r="U607" s="916"/>
      <c r="V607" s="916"/>
      <c r="W607" s="914"/>
      <c r="X607" s="914"/>
      <c r="Y607" s="916"/>
      <c r="Z607" s="918"/>
      <c r="AA607" s="961"/>
      <c r="AB607" s="963"/>
      <c r="AC607" s="134" t="s">
        <v>31</v>
      </c>
      <c r="AD607" s="135" t="s">
        <v>138</v>
      </c>
      <c r="AE607" s="136" t="s">
        <v>194</v>
      </c>
      <c r="AF607" s="909"/>
    </row>
    <row r="608" spans="1:32" ht="33.950000000000003" customHeight="1" thickBot="1">
      <c r="A608" s="469">
        <f>'نتايجو جدولونه'!C410</f>
        <v>0</v>
      </c>
      <c r="B608" s="470">
        <f>'نتايجو جدولونه'!D410</f>
        <v>0</v>
      </c>
      <c r="C608" s="470">
        <f>'نتايجو جدولونه'!E410</f>
        <v>0</v>
      </c>
      <c r="D608" s="470">
        <f>'نتايجو جدولونه'!F410</f>
        <v>0</v>
      </c>
      <c r="E608" s="470">
        <f>'نتايجو جدولونه'!G410</f>
        <v>0</v>
      </c>
      <c r="F608" s="472">
        <f>'نتايجو جدولونه'!H410</f>
        <v>0</v>
      </c>
      <c r="G608" s="473">
        <f>'نتايجو جدولونه'!I410</f>
        <v>0</v>
      </c>
      <c r="H608" s="943">
        <f>'هر څه دلته وليکئ'!AB38</f>
        <v>0</v>
      </c>
      <c r="I608" s="474">
        <f>SUM(J608:AA608)</f>
        <v>0</v>
      </c>
      <c r="J608" s="475">
        <f>'نتايجو جدولونه'!L410</f>
        <v>0</v>
      </c>
      <c r="K608" s="475">
        <f>'نتايجو جدولونه'!M410</f>
        <v>0</v>
      </c>
      <c r="L608" s="475">
        <f>'نتايجو جدولونه'!N410</f>
        <v>0</v>
      </c>
      <c r="M608" s="475">
        <f>'نتايجو جدولونه'!O410</f>
        <v>0</v>
      </c>
      <c r="N608" s="475">
        <f>'نتايجو جدولونه'!P410</f>
        <v>0</v>
      </c>
      <c r="O608" s="475">
        <f>'نتايجو جدولونه'!Q410</f>
        <v>0</v>
      </c>
      <c r="P608" s="475">
        <f>'نتايجو جدولونه'!R410</f>
        <v>0</v>
      </c>
      <c r="Q608" s="475">
        <f>'نتايجو جدولونه'!S410</f>
        <v>0</v>
      </c>
      <c r="R608" s="475">
        <f>'نتايجو جدولونه'!T410</f>
        <v>0</v>
      </c>
      <c r="S608" s="475">
        <f>'نتايجو جدولونه'!U410</f>
        <v>0</v>
      </c>
      <c r="T608" s="475">
        <f>'نتايجو جدولونه'!V410</f>
        <v>0</v>
      </c>
      <c r="U608" s="475">
        <f>'نتايجو جدولونه'!W410</f>
        <v>0</v>
      </c>
      <c r="V608" s="475">
        <f>'نتايجو جدولونه'!X410</f>
        <v>0</v>
      </c>
      <c r="W608" s="475">
        <f>'نتايجو جدولونه'!Y410</f>
        <v>0</v>
      </c>
      <c r="X608" s="475">
        <f>'نتايجو جدولونه'!Z410</f>
        <v>0</v>
      </c>
      <c r="Y608" s="475">
        <f>'نتايجو جدولونه'!AA410</f>
        <v>0</v>
      </c>
      <c r="Z608" s="475">
        <f>'نتايجو جدولونه'!AB410</f>
        <v>0</v>
      </c>
      <c r="AA608" s="498">
        <f>'نتايجو جدولونه'!AC410</f>
        <v>0</v>
      </c>
      <c r="AB608" s="477" t="s">
        <v>211</v>
      </c>
      <c r="AC608" s="946">
        <f>AC602</f>
        <v>0</v>
      </c>
      <c r="AD608" s="949">
        <f>AD602</f>
        <v>0</v>
      </c>
      <c r="AE608" s="952">
        <f>AE602</f>
        <v>0</v>
      </c>
      <c r="AF608" s="909"/>
    </row>
    <row r="609" spans="1:32" ht="33.950000000000003" customHeight="1" thickTop="1" thickBot="1">
      <c r="A609" s="478">
        <f>'نتايجو جدولونه'!C411</f>
        <v>0</v>
      </c>
      <c r="B609" s="479">
        <f>'نتايجو جدولونه'!D411</f>
        <v>0</v>
      </c>
      <c r="C609" s="479">
        <f>'نتايجو جدولونه'!E411</f>
        <v>0</v>
      </c>
      <c r="D609" s="479">
        <f>'نتايجو جدولونه'!F411</f>
        <v>0</v>
      </c>
      <c r="E609" s="479">
        <f>'نتايجو جدولونه'!G411</f>
        <v>0</v>
      </c>
      <c r="F609" s="481">
        <f>'نتايجو جدولونه'!H411</f>
        <v>0</v>
      </c>
      <c r="G609" s="482">
        <f>'نتايجو جدولونه'!I411</f>
        <v>0</v>
      </c>
      <c r="H609" s="944"/>
      <c r="I609" s="483">
        <f>SUM(J609:AA609)</f>
        <v>0</v>
      </c>
      <c r="J609" s="484">
        <f>'نتايجو جدولونه'!L411</f>
        <v>0</v>
      </c>
      <c r="K609" s="484">
        <f>'نتايجو جدولونه'!M411</f>
        <v>0</v>
      </c>
      <c r="L609" s="484">
        <f>'نتايجو جدولونه'!N411</f>
        <v>0</v>
      </c>
      <c r="M609" s="484">
        <f>'نتايجو جدولونه'!O411</f>
        <v>0</v>
      </c>
      <c r="N609" s="484">
        <f>'نتايجو جدولونه'!P411</f>
        <v>0</v>
      </c>
      <c r="O609" s="484">
        <f>'نتايجو جدولونه'!Q411</f>
        <v>0</v>
      </c>
      <c r="P609" s="484">
        <f>'نتايجو جدولونه'!R411</f>
        <v>0</v>
      </c>
      <c r="Q609" s="484">
        <f>'نتايجو جدولونه'!S411</f>
        <v>0</v>
      </c>
      <c r="R609" s="484">
        <f>'نتايجو جدولونه'!T411</f>
        <v>0</v>
      </c>
      <c r="S609" s="484">
        <f>'نتايجو جدولونه'!U411</f>
        <v>0</v>
      </c>
      <c r="T609" s="484">
        <f>'نتايجو جدولونه'!V411</f>
        <v>0</v>
      </c>
      <c r="U609" s="484">
        <f>'نتايجو جدولونه'!W411</f>
        <v>0</v>
      </c>
      <c r="V609" s="484">
        <f>'نتايجو جدولونه'!X411</f>
        <v>0</v>
      </c>
      <c r="W609" s="484">
        <f>'نتايجو جدولونه'!Y411</f>
        <v>0</v>
      </c>
      <c r="X609" s="484">
        <f>'نتايجو جدولونه'!Z411</f>
        <v>0</v>
      </c>
      <c r="Y609" s="484">
        <f>'نتايجو جدولونه'!AA411</f>
        <v>0</v>
      </c>
      <c r="Z609" s="484">
        <f>'نتايجو جدولونه'!AB411</f>
        <v>0</v>
      </c>
      <c r="AA609" s="499">
        <f>'نتايجو جدولونه'!AC411</f>
        <v>0</v>
      </c>
      <c r="AB609" s="486" t="s">
        <v>212</v>
      </c>
      <c r="AC609" s="947"/>
      <c r="AD609" s="950"/>
      <c r="AE609" s="952"/>
      <c r="AF609" s="909"/>
    </row>
    <row r="610" spans="1:32" ht="33.950000000000003" customHeight="1" thickTop="1" thickBot="1">
      <c r="A610" s="497">
        <f>'نتايجو جدولونه'!C414</f>
        <v>0</v>
      </c>
      <c r="B610" s="493">
        <f>'نتايجو جدولونه'!D414</f>
        <v>0</v>
      </c>
      <c r="C610" s="493">
        <f>'نتايجو جدولونه'!E414</f>
        <v>0</v>
      </c>
      <c r="D610" s="493">
        <f>'نتايجو جدولونه'!F414</f>
        <v>0</v>
      </c>
      <c r="E610" s="493">
        <f>'نتايجو جدولونه'!G414</f>
        <v>0</v>
      </c>
      <c r="F610" s="491">
        <f>'نتايجو جدولونه'!H413</f>
        <v>0</v>
      </c>
      <c r="G610" s="492">
        <f>'نتايجو جدولونه'!I413</f>
        <v>0</v>
      </c>
      <c r="H610" s="945"/>
      <c r="I610" s="493">
        <f>SUM(J610:AA610)</f>
        <v>0</v>
      </c>
      <c r="J610" s="500">
        <f>'نتايجو جدولونه'!L414</f>
        <v>0</v>
      </c>
      <c r="K610" s="500">
        <f>'نتايجو جدولونه'!M414</f>
        <v>0</v>
      </c>
      <c r="L610" s="500">
        <f>'نتايجو جدولونه'!N414</f>
        <v>0</v>
      </c>
      <c r="M610" s="500">
        <f>'نتايجو جدولونه'!O414</f>
        <v>0</v>
      </c>
      <c r="N610" s="500">
        <f>'نتايجو جدولونه'!P414</f>
        <v>0</v>
      </c>
      <c r="O610" s="500">
        <f>'نتايجو جدولونه'!Q414</f>
        <v>0</v>
      </c>
      <c r="P610" s="500">
        <f>'نتايجو جدولونه'!R414</f>
        <v>0</v>
      </c>
      <c r="Q610" s="500">
        <f>'نتايجو جدولونه'!S414</f>
        <v>0</v>
      </c>
      <c r="R610" s="500">
        <f>'نتايجو جدولونه'!T414</f>
        <v>0</v>
      </c>
      <c r="S610" s="500">
        <f>'نتايجو جدولونه'!U414</f>
        <v>0</v>
      </c>
      <c r="T610" s="500">
        <f>'نتايجو جدولونه'!V414</f>
        <v>0</v>
      </c>
      <c r="U610" s="500">
        <f>'نتايجو جدولونه'!W414</f>
        <v>0</v>
      </c>
      <c r="V610" s="500">
        <f>'نتايجو جدولونه'!X414</f>
        <v>0</v>
      </c>
      <c r="W610" s="500">
        <f>'نتايجو جدولونه'!Y414</f>
        <v>0</v>
      </c>
      <c r="X610" s="500">
        <f>'نتايجو جدولونه'!Z414</f>
        <v>0</v>
      </c>
      <c r="Y610" s="500">
        <f>'نتايجو جدولونه'!AA414</f>
        <v>0</v>
      </c>
      <c r="Z610" s="500">
        <f>'نتايجو جدولونه'!AB414</f>
        <v>0</v>
      </c>
      <c r="AA610" s="495">
        <f>'نتايجو جدولونه'!AC414</f>
        <v>0</v>
      </c>
      <c r="AB610" s="496" t="s">
        <v>213</v>
      </c>
      <c r="AC610" s="948"/>
      <c r="AD610" s="951"/>
      <c r="AE610" s="953"/>
      <c r="AF610" s="910"/>
    </row>
    <row r="611" spans="1:32">
      <c r="A611" s="176"/>
      <c r="B611" s="954" t="s">
        <v>222</v>
      </c>
      <c r="C611" s="954"/>
      <c r="D611" s="954"/>
      <c r="E611" s="954"/>
      <c r="F611" s="954"/>
      <c r="G611" s="954"/>
      <c r="H611" s="954"/>
      <c r="I611" s="954"/>
      <c r="J611" s="954"/>
      <c r="K611" s="954"/>
      <c r="L611" s="954"/>
      <c r="M611" s="954"/>
      <c r="N611" s="954"/>
      <c r="O611" s="954"/>
      <c r="P611" s="954"/>
      <c r="Q611" s="954"/>
      <c r="R611" s="955">
        <f>AE608</f>
        <v>0</v>
      </c>
      <c r="S611" s="955"/>
      <c r="T611" s="955"/>
      <c r="U611" s="956" t="str">
        <f>U17</f>
        <v>په پورته توګه د(هارونخېلو) ليسې  يو تن ، زده کوونکی محــترم   (</v>
      </c>
      <c r="V611" s="956"/>
      <c r="W611" s="956"/>
      <c r="X611" s="956"/>
      <c r="Y611" s="956"/>
      <c r="Z611" s="956"/>
      <c r="AA611" s="956"/>
      <c r="AB611" s="956"/>
      <c r="AC611" s="956"/>
      <c r="AD611" s="956"/>
      <c r="AE611" s="956"/>
      <c r="AF611" s="137"/>
    </row>
    <row r="612" spans="1:32">
      <c r="A612" s="176"/>
      <c r="B612" s="430"/>
      <c r="C612" s="430"/>
      <c r="D612" s="430"/>
      <c r="E612" s="430"/>
      <c r="F612" s="430"/>
      <c r="G612" s="430"/>
      <c r="H612" s="430"/>
      <c r="I612" s="430"/>
      <c r="J612" s="430"/>
      <c r="K612" s="430"/>
      <c r="L612" s="430"/>
      <c r="M612" s="430"/>
      <c r="N612" s="430"/>
      <c r="O612" s="430"/>
      <c r="P612" s="430"/>
      <c r="Q612" s="148"/>
      <c r="R612" s="148"/>
      <c r="S612" s="148"/>
      <c r="T612" s="148"/>
      <c r="U612" s="430"/>
      <c r="V612" s="430"/>
      <c r="W612" s="177"/>
      <c r="X612" s="177"/>
      <c r="Y612" s="430"/>
      <c r="Z612" s="430"/>
      <c r="AA612" s="430"/>
      <c r="AB612" s="430"/>
      <c r="AC612" s="431"/>
      <c r="AD612" s="431"/>
      <c r="AE612" s="431"/>
      <c r="AF612" s="138"/>
    </row>
    <row r="613" spans="1:32">
      <c r="A613" s="176"/>
      <c r="B613" s="430"/>
      <c r="C613" s="148"/>
      <c r="D613" s="148"/>
      <c r="E613" s="148"/>
      <c r="F613" s="938" t="s">
        <v>226</v>
      </c>
      <c r="G613" s="938"/>
      <c r="H613" s="938"/>
      <c r="I613" s="938"/>
      <c r="J613" s="938"/>
      <c r="K613" s="148"/>
      <c r="L613" s="938" t="s">
        <v>224</v>
      </c>
      <c r="M613" s="938"/>
      <c r="N613" s="938"/>
      <c r="O613" s="938"/>
      <c r="P613" s="938"/>
      <c r="Q613" s="938"/>
      <c r="R613" s="148"/>
      <c r="S613" s="938" t="s">
        <v>225</v>
      </c>
      <c r="T613" s="938"/>
      <c r="U613" s="938"/>
      <c r="V613" s="938"/>
      <c r="W613" s="938"/>
      <c r="X613" s="938"/>
      <c r="Y613" s="430"/>
      <c r="Z613" s="941" t="s">
        <v>226</v>
      </c>
      <c r="AA613" s="941"/>
      <c r="AB613" s="941"/>
      <c r="AC613" s="941"/>
      <c r="AD613" s="941"/>
      <c r="AE613" s="941"/>
      <c r="AF613" s="138"/>
    </row>
    <row r="614" spans="1:32">
      <c r="A614" s="176"/>
      <c r="B614" s="430"/>
      <c r="C614" s="430"/>
      <c r="D614" s="430"/>
      <c r="E614" s="430"/>
      <c r="F614" s="430"/>
      <c r="G614" s="430"/>
      <c r="H614" s="430"/>
      <c r="I614" s="430"/>
      <c r="J614" s="430"/>
      <c r="K614" s="430"/>
      <c r="L614" s="430"/>
      <c r="M614" s="430"/>
      <c r="N614" s="430"/>
      <c r="O614" s="430"/>
      <c r="P614" s="430"/>
      <c r="Q614" s="430"/>
      <c r="R614" s="430"/>
      <c r="S614" s="148"/>
      <c r="T614" s="148"/>
      <c r="U614" s="148"/>
      <c r="V614" s="148"/>
      <c r="W614" s="148"/>
      <c r="X614" s="148"/>
      <c r="Y614" s="430"/>
      <c r="Z614" s="430"/>
      <c r="AA614" s="430"/>
      <c r="AB614" s="430"/>
      <c r="AC614" s="431"/>
      <c r="AD614" s="431"/>
      <c r="AE614" s="431"/>
      <c r="AF614" s="138"/>
    </row>
    <row r="615" spans="1:32">
      <c r="A615" s="176"/>
      <c r="B615" s="430"/>
      <c r="C615" s="148"/>
      <c r="D615" s="148"/>
      <c r="E615" s="148"/>
      <c r="F615" s="940" t="s">
        <v>151</v>
      </c>
      <c r="G615" s="940"/>
      <c r="H615" s="940"/>
      <c r="I615" s="940"/>
      <c r="J615" s="940"/>
      <c r="K615" s="148"/>
      <c r="L615" s="939" t="str">
        <f>L21</f>
        <v>دتریزیو او علیشیرو ولسوالۍ دپوهنې آمر:</v>
      </c>
      <c r="M615" s="939"/>
      <c r="N615" s="939"/>
      <c r="O615" s="939"/>
      <c r="P615" s="939"/>
      <c r="Q615" s="939"/>
      <c r="R615" s="148"/>
      <c r="S615" s="937" t="s">
        <v>215</v>
      </c>
      <c r="T615" s="937"/>
      <c r="U615" s="937"/>
      <c r="V615" s="937"/>
      <c r="W615" s="937"/>
      <c r="X615" s="937"/>
      <c r="Y615" s="429"/>
      <c r="Z615" s="942" t="s">
        <v>216</v>
      </c>
      <c r="AA615" s="942"/>
      <c r="AB615" s="942"/>
      <c r="AC615" s="942"/>
      <c r="AD615" s="942"/>
      <c r="AE615" s="942"/>
      <c r="AF615" s="138"/>
    </row>
    <row r="616" spans="1:32" ht="17.25" thickBot="1">
      <c r="A616" s="935" t="s">
        <v>142</v>
      </c>
      <c r="B616" s="936"/>
      <c r="C616" s="936"/>
      <c r="D616" s="936"/>
      <c r="E616" s="936"/>
      <c r="F616" s="936"/>
      <c r="G616" s="936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9"/>
      <c r="X616" s="179"/>
      <c r="Y616" s="178"/>
      <c r="Z616" s="178"/>
      <c r="AA616" s="178"/>
      <c r="AB616" s="178"/>
      <c r="AC616" s="139"/>
      <c r="AD616" s="139"/>
      <c r="AE616" s="139"/>
      <c r="AF616" s="140"/>
    </row>
    <row r="617" spans="1:32" ht="27.75" customHeight="1">
      <c r="A617" s="158"/>
      <c r="B617" s="159"/>
      <c r="C617" s="159"/>
      <c r="D617" s="159"/>
      <c r="E617" s="159"/>
      <c r="F617" s="159"/>
      <c r="G617" s="159"/>
      <c r="H617" s="160"/>
      <c r="I617" s="160"/>
      <c r="J617" s="160"/>
      <c r="K617" s="160"/>
      <c r="L61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617" s="849"/>
      <c r="N617" s="849"/>
      <c r="O617" s="849"/>
      <c r="P617" s="849"/>
      <c r="Q617" s="849"/>
      <c r="R617" s="849"/>
      <c r="S617" s="849"/>
      <c r="T617" s="849"/>
      <c r="U617" s="849"/>
      <c r="V617" s="849"/>
      <c r="W617" s="849"/>
      <c r="X617" s="849"/>
      <c r="Y617" s="160"/>
      <c r="Z617" s="159"/>
      <c r="AA617" s="159"/>
      <c r="AB617" s="159"/>
      <c r="AC617" s="145"/>
      <c r="AD617" s="145"/>
      <c r="AE617" s="145"/>
      <c r="AF617" s="146"/>
    </row>
    <row r="618" spans="1:32" ht="27.75" customHeight="1">
      <c r="A618" s="161"/>
      <c r="B618" s="162"/>
      <c r="C618" s="162"/>
      <c r="D618" s="162"/>
      <c r="E618" s="162"/>
      <c r="F618" s="162"/>
      <c r="G618" s="162"/>
      <c r="H618" s="163"/>
      <c r="I618" s="163"/>
      <c r="J618" s="163"/>
      <c r="K618" s="163"/>
      <c r="L618" s="850"/>
      <c r="M618" s="850"/>
      <c r="N618" s="850"/>
      <c r="O618" s="850"/>
      <c r="P618" s="850"/>
      <c r="Q618" s="850"/>
      <c r="R618" s="850"/>
      <c r="S618" s="850"/>
      <c r="T618" s="850"/>
      <c r="U618" s="850"/>
      <c r="V618" s="850"/>
      <c r="W618" s="850"/>
      <c r="X618" s="850"/>
      <c r="Y618" s="163"/>
      <c r="Z618" s="162"/>
      <c r="AA618" s="162"/>
      <c r="AB618" s="162"/>
      <c r="AC618" s="17"/>
      <c r="AD618" s="17"/>
      <c r="AE618" s="17"/>
      <c r="AF618" s="144"/>
    </row>
    <row r="619" spans="1:32" ht="27.75" customHeight="1">
      <c r="A619" s="161"/>
      <c r="B619" s="162"/>
      <c r="C619" s="162"/>
      <c r="D619" s="162"/>
      <c r="E619" s="162"/>
      <c r="F619" s="162"/>
      <c r="G619" s="162"/>
      <c r="H619" s="163"/>
      <c r="I619" s="163"/>
      <c r="J619" s="163"/>
      <c r="K619" s="163"/>
      <c r="L619" s="850"/>
      <c r="M619" s="850"/>
      <c r="N619" s="850"/>
      <c r="O619" s="850"/>
      <c r="P619" s="850"/>
      <c r="Q619" s="850"/>
      <c r="R619" s="850"/>
      <c r="S619" s="850"/>
      <c r="T619" s="850"/>
      <c r="U619" s="850"/>
      <c r="V619" s="850"/>
      <c r="W619" s="850"/>
      <c r="X619" s="850"/>
      <c r="Y619" s="163"/>
      <c r="Z619" s="162"/>
      <c r="AA619" s="162"/>
      <c r="AB619" s="162"/>
      <c r="AC619" s="17"/>
      <c r="AD619" s="17"/>
      <c r="AE619" s="17"/>
      <c r="AF619" s="144"/>
    </row>
    <row r="620" spans="1:32" ht="27.75" customHeight="1" thickBot="1">
      <c r="A620" s="164"/>
      <c r="B620" s="165"/>
      <c r="C620" s="165"/>
      <c r="D620" s="165"/>
      <c r="E620" s="165"/>
      <c r="F620" s="165"/>
      <c r="G620" s="165"/>
      <c r="H620" s="166"/>
      <c r="I620" s="166"/>
      <c r="J620" s="166"/>
      <c r="K620" s="166"/>
      <c r="L620" s="851"/>
      <c r="M620" s="851"/>
      <c r="N620" s="851"/>
      <c r="O620" s="851"/>
      <c r="P620" s="851"/>
      <c r="Q620" s="851"/>
      <c r="R620" s="851"/>
      <c r="S620" s="851"/>
      <c r="T620" s="851"/>
      <c r="U620" s="851"/>
      <c r="V620" s="851"/>
      <c r="W620" s="851"/>
      <c r="X620" s="851"/>
      <c r="Y620" s="166"/>
      <c r="Z620" s="165"/>
      <c r="AA620" s="165"/>
      <c r="AB620" s="165"/>
      <c r="AC620" s="132"/>
      <c r="AD620" s="132"/>
      <c r="AE620" s="132"/>
      <c r="AF620" s="143">
        <v>29</v>
      </c>
    </row>
    <row r="621" spans="1:32" ht="19.5" thickTop="1" thickBot="1">
      <c r="A62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621" s="958"/>
      <c r="C621" s="958"/>
      <c r="D621" s="958"/>
      <c r="E621" s="958"/>
      <c r="F621" s="958"/>
      <c r="G621" s="958"/>
      <c r="H621" s="958"/>
      <c r="I621" s="958"/>
      <c r="J621" s="958"/>
      <c r="K621" s="958"/>
      <c r="L621" s="958"/>
      <c r="M621" s="958"/>
      <c r="N621" s="958"/>
      <c r="O621" s="958"/>
      <c r="P621" s="958"/>
      <c r="Q621" s="958"/>
      <c r="R621" s="958"/>
      <c r="S621" s="958"/>
      <c r="T621" s="958"/>
      <c r="U621" s="958"/>
      <c r="V621" s="958"/>
      <c r="W621" s="958"/>
      <c r="X621" s="958"/>
      <c r="Y621" s="958"/>
      <c r="Z621" s="958"/>
      <c r="AA621" s="958"/>
      <c r="AB621" s="958"/>
      <c r="AC621" s="958"/>
      <c r="AD621" s="958"/>
      <c r="AE621" s="958"/>
      <c r="AF621" s="959"/>
    </row>
    <row r="622" spans="1:32" ht="18" thickTop="1" thickBot="1">
      <c r="A622" s="855" t="s">
        <v>188</v>
      </c>
      <c r="B622" s="856"/>
      <c r="C622" s="856"/>
      <c r="D622" s="856"/>
      <c r="E622" s="856"/>
      <c r="F622" s="856"/>
      <c r="G622" s="856"/>
      <c r="H622" s="857"/>
      <c r="I622" s="864" t="s">
        <v>122</v>
      </c>
      <c r="J622" s="864"/>
      <c r="K622" s="864"/>
      <c r="L622" s="865"/>
      <c r="M622" s="864" t="s">
        <v>123</v>
      </c>
      <c r="N622" s="864"/>
      <c r="O622" s="864"/>
      <c r="P622" s="866"/>
      <c r="Q622" s="867" t="s">
        <v>124</v>
      </c>
      <c r="R622" s="869" t="s">
        <v>125</v>
      </c>
      <c r="S622" s="869" t="s">
        <v>126</v>
      </c>
      <c r="T622" s="869" t="s">
        <v>127</v>
      </c>
      <c r="U622" s="869" t="s">
        <v>128</v>
      </c>
      <c r="V622" s="869" t="s">
        <v>129</v>
      </c>
      <c r="W622" s="928" t="s">
        <v>130</v>
      </c>
      <c r="X622" s="928" t="s">
        <v>131</v>
      </c>
      <c r="Y622" s="869" t="s">
        <v>132</v>
      </c>
      <c r="Z622" s="869" t="s">
        <v>133</v>
      </c>
      <c r="AA622" s="869" t="s">
        <v>134</v>
      </c>
      <c r="AB622" s="926" t="s">
        <v>135</v>
      </c>
      <c r="AC622" s="903" t="s">
        <v>136</v>
      </c>
      <c r="AD622" s="903"/>
      <c r="AE622" s="904"/>
      <c r="AF622" s="905" t="s">
        <v>189</v>
      </c>
    </row>
    <row r="623" spans="1:32" ht="44.1" customHeight="1" thickTop="1" thickBot="1">
      <c r="A623" s="858"/>
      <c r="B623" s="859"/>
      <c r="C623" s="859"/>
      <c r="D623" s="859"/>
      <c r="E623" s="859"/>
      <c r="F623" s="859"/>
      <c r="G623" s="859"/>
      <c r="H623" s="860"/>
      <c r="I623" s="167" t="s">
        <v>190</v>
      </c>
      <c r="J623" s="168" t="s">
        <v>191</v>
      </c>
      <c r="K623" s="168" t="s">
        <v>192</v>
      </c>
      <c r="L623" s="168" t="s">
        <v>193</v>
      </c>
      <c r="M623" s="169" t="s">
        <v>190</v>
      </c>
      <c r="N623" s="168" t="s">
        <v>191</v>
      </c>
      <c r="O623" s="168" t="s">
        <v>192</v>
      </c>
      <c r="P623" s="428" t="s">
        <v>193</v>
      </c>
      <c r="Q623" s="868"/>
      <c r="R623" s="870"/>
      <c r="S623" s="870"/>
      <c r="T623" s="870"/>
      <c r="U623" s="870"/>
      <c r="V623" s="870"/>
      <c r="W623" s="929"/>
      <c r="X623" s="929"/>
      <c r="Y623" s="870"/>
      <c r="Z623" s="870"/>
      <c r="AA623" s="870"/>
      <c r="AB623" s="927"/>
      <c r="AC623" s="128" t="s">
        <v>31</v>
      </c>
      <c r="AD623" s="129" t="s">
        <v>138</v>
      </c>
      <c r="AE623" s="130" t="s">
        <v>194</v>
      </c>
      <c r="AF623" s="906"/>
    </row>
    <row r="624" spans="1:32" ht="32.1" customHeight="1" thickTop="1">
      <c r="A624" s="858"/>
      <c r="B624" s="859"/>
      <c r="C624" s="859"/>
      <c r="D624" s="859"/>
      <c r="E624" s="859"/>
      <c r="F624" s="859"/>
      <c r="G624" s="859"/>
      <c r="H624" s="860"/>
      <c r="I624" s="923"/>
      <c r="J624" s="871"/>
      <c r="K624" s="871"/>
      <c r="L624" s="871"/>
      <c r="M624" s="883">
        <f>لنډيز!J39</f>
        <v>0</v>
      </c>
      <c r="N624" s="883">
        <f>لنډيز!I39</f>
        <v>0</v>
      </c>
      <c r="O624" s="871"/>
      <c r="P624" s="889"/>
      <c r="Q624" s="892" t="str">
        <f>Q8</f>
        <v>هارونخېل</v>
      </c>
      <c r="R624" s="895">
        <f>R8</f>
        <v>1403</v>
      </c>
      <c r="S624" s="871" t="s">
        <v>213</v>
      </c>
      <c r="T624" s="466" t="str">
        <f>'نتايجو جدولونه'!AI431</f>
        <v xml:space="preserve"> ثبت </v>
      </c>
      <c r="U624" s="898">
        <f>'نتايجو جدولونه'!AJ431</f>
        <v>0</v>
      </c>
      <c r="V624" s="886">
        <f>'هر څه دلته وليکئ'!DI39</f>
        <v>0</v>
      </c>
      <c r="W624" s="886"/>
      <c r="X624" s="886"/>
      <c r="Y624" s="895"/>
      <c r="Z624" s="895"/>
      <c r="AA624" s="871"/>
      <c r="AB624" s="874">
        <f>'نتايجو جدولونه'!AK431</f>
        <v>0</v>
      </c>
      <c r="AC624" s="877">
        <f>'نتايجو جدولونه'!AL431</f>
        <v>0</v>
      </c>
      <c r="AD624" s="880">
        <f>'نتايجو جدولونه'!AN431</f>
        <v>0</v>
      </c>
      <c r="AE624" s="900">
        <f>'نتايجو جدولونه'!AR431</f>
        <v>0</v>
      </c>
      <c r="AF624" s="906"/>
    </row>
    <row r="625" spans="1:32" ht="32.1" customHeight="1">
      <c r="A625" s="858"/>
      <c r="B625" s="859"/>
      <c r="C625" s="859"/>
      <c r="D625" s="859"/>
      <c r="E625" s="859"/>
      <c r="F625" s="859"/>
      <c r="G625" s="859"/>
      <c r="H625" s="860"/>
      <c r="I625" s="924"/>
      <c r="J625" s="872"/>
      <c r="K625" s="872"/>
      <c r="L625" s="872"/>
      <c r="M625" s="884"/>
      <c r="N625" s="884"/>
      <c r="O625" s="872"/>
      <c r="P625" s="890"/>
      <c r="Q625" s="893"/>
      <c r="R625" s="896"/>
      <c r="S625" s="872"/>
      <c r="T625" s="467" t="str">
        <f>'نتايجو جدولونه'!AI432</f>
        <v xml:space="preserve">  پاڼه</v>
      </c>
      <c r="U625" s="898"/>
      <c r="V625" s="887"/>
      <c r="W625" s="887"/>
      <c r="X625" s="887"/>
      <c r="Y625" s="896"/>
      <c r="Z625" s="896"/>
      <c r="AA625" s="872"/>
      <c r="AB625" s="875"/>
      <c r="AC625" s="878"/>
      <c r="AD625" s="881"/>
      <c r="AE625" s="901"/>
      <c r="AF625" s="906"/>
    </row>
    <row r="626" spans="1:32" ht="32.1" customHeight="1" thickBot="1">
      <c r="A626" s="861"/>
      <c r="B626" s="862"/>
      <c r="C626" s="862"/>
      <c r="D626" s="862"/>
      <c r="E626" s="862"/>
      <c r="F626" s="862"/>
      <c r="G626" s="862"/>
      <c r="H626" s="863"/>
      <c r="I626" s="925"/>
      <c r="J626" s="873"/>
      <c r="K626" s="873"/>
      <c r="L626" s="873"/>
      <c r="M626" s="885"/>
      <c r="N626" s="885"/>
      <c r="O626" s="873"/>
      <c r="P626" s="891"/>
      <c r="Q626" s="894"/>
      <c r="R626" s="897"/>
      <c r="S626" s="873"/>
      <c r="T626" s="468" t="str">
        <f>'نتايجو جدولونه'!AI434</f>
        <v>جلد</v>
      </c>
      <c r="U626" s="899"/>
      <c r="V626" s="888"/>
      <c r="W626" s="888"/>
      <c r="X626" s="888"/>
      <c r="Y626" s="897"/>
      <c r="Z626" s="897"/>
      <c r="AA626" s="873"/>
      <c r="AB626" s="876"/>
      <c r="AC626" s="879"/>
      <c r="AD626" s="882"/>
      <c r="AE626" s="902"/>
      <c r="AF626" s="907"/>
    </row>
    <row r="627" spans="1:32" ht="4.5" customHeight="1" thickTop="1" thickBot="1">
      <c r="A627" s="170"/>
      <c r="B627" s="171"/>
      <c r="C627" s="171"/>
      <c r="D627" s="171"/>
      <c r="E627" s="171"/>
      <c r="F627" s="171"/>
      <c r="G627" s="171"/>
      <c r="H627" s="171"/>
      <c r="I627" s="171"/>
      <c r="J627" s="171"/>
      <c r="K627" s="171"/>
      <c r="L627" s="171"/>
      <c r="M627" s="171"/>
      <c r="N627" s="171"/>
      <c r="O627" s="171"/>
      <c r="P627" s="171"/>
      <c r="Q627" s="171"/>
      <c r="R627" s="171"/>
      <c r="S627" s="165"/>
      <c r="T627" s="165"/>
      <c r="U627" s="165"/>
      <c r="V627" s="171"/>
      <c r="W627" s="172"/>
      <c r="X627" s="172"/>
      <c r="Y627" s="171"/>
      <c r="Z627" s="171"/>
      <c r="AA627" s="171"/>
      <c r="AB627" s="171"/>
      <c r="AC627" s="131"/>
      <c r="AD627" s="131"/>
      <c r="AE627" s="133"/>
      <c r="AF627" s="908">
        <v>1</v>
      </c>
    </row>
    <row r="628" spans="1:32" ht="18" thickTop="1" thickBot="1">
      <c r="A628" s="930" t="s">
        <v>8</v>
      </c>
      <c r="B628" s="931"/>
      <c r="C628" s="931"/>
      <c r="D628" s="931"/>
      <c r="E628" s="932"/>
      <c r="F628" s="933" t="s">
        <v>9</v>
      </c>
      <c r="G628" s="915" t="s">
        <v>195</v>
      </c>
      <c r="H628" s="915" t="s">
        <v>196</v>
      </c>
      <c r="I628" s="915" t="s">
        <v>146</v>
      </c>
      <c r="J628" s="915" t="s">
        <v>197</v>
      </c>
      <c r="K628" s="915" t="s">
        <v>11</v>
      </c>
      <c r="L628" s="917" t="s">
        <v>198</v>
      </c>
      <c r="M628" s="915" t="s">
        <v>199</v>
      </c>
      <c r="N628" s="915" t="s">
        <v>13</v>
      </c>
      <c r="O628" s="915" t="s">
        <v>200</v>
      </c>
      <c r="P628" s="915" t="s">
        <v>201</v>
      </c>
      <c r="Q628" s="915" t="s">
        <v>202</v>
      </c>
      <c r="R628" s="915" t="s">
        <v>203</v>
      </c>
      <c r="S628" s="915" t="s">
        <v>204</v>
      </c>
      <c r="T628" s="915" t="s">
        <v>205</v>
      </c>
      <c r="U628" s="915" t="s">
        <v>206</v>
      </c>
      <c r="V628" s="915" t="s">
        <v>207</v>
      </c>
      <c r="W628" s="913" t="s">
        <v>55</v>
      </c>
      <c r="X628" s="913" t="s">
        <v>54</v>
      </c>
      <c r="Y628" s="915" t="s">
        <v>53</v>
      </c>
      <c r="Z628" s="917" t="s">
        <v>208</v>
      </c>
      <c r="AA628" s="960" t="s">
        <v>107</v>
      </c>
      <c r="AB628" s="962" t="s">
        <v>209</v>
      </c>
      <c r="AC628" s="911" t="s">
        <v>136</v>
      </c>
      <c r="AD628" s="911"/>
      <c r="AE628" s="912"/>
      <c r="AF628" s="909"/>
    </row>
    <row r="629" spans="1:32" ht="48.75" customHeight="1" thickTop="1" thickBot="1">
      <c r="A629" s="173" t="s">
        <v>27</v>
      </c>
      <c r="B629" s="174" t="s">
        <v>28</v>
      </c>
      <c r="C629" s="174" t="s">
        <v>29</v>
      </c>
      <c r="D629" s="174" t="s">
        <v>30</v>
      </c>
      <c r="E629" s="175" t="s">
        <v>210</v>
      </c>
      <c r="F629" s="934"/>
      <c r="G629" s="916"/>
      <c r="H629" s="916"/>
      <c r="I629" s="916"/>
      <c r="J629" s="916"/>
      <c r="K629" s="916"/>
      <c r="L629" s="918"/>
      <c r="M629" s="916"/>
      <c r="N629" s="916"/>
      <c r="O629" s="916"/>
      <c r="P629" s="916"/>
      <c r="Q629" s="916"/>
      <c r="R629" s="916"/>
      <c r="S629" s="916"/>
      <c r="T629" s="916"/>
      <c r="U629" s="916"/>
      <c r="V629" s="916"/>
      <c r="W629" s="914"/>
      <c r="X629" s="914"/>
      <c r="Y629" s="916"/>
      <c r="Z629" s="918"/>
      <c r="AA629" s="961"/>
      <c r="AB629" s="963"/>
      <c r="AC629" s="134" t="s">
        <v>31</v>
      </c>
      <c r="AD629" s="135" t="s">
        <v>138</v>
      </c>
      <c r="AE629" s="136" t="s">
        <v>194</v>
      </c>
      <c r="AF629" s="909"/>
    </row>
    <row r="630" spans="1:32" ht="33.950000000000003" customHeight="1" thickBot="1">
      <c r="A630" s="469">
        <f>'نتايجو جدولونه'!C431</f>
        <v>0</v>
      </c>
      <c r="B630" s="470">
        <f>'نتايجو جدولونه'!D431</f>
        <v>0</v>
      </c>
      <c r="C630" s="470">
        <f>'نتايجو جدولونه'!E431</f>
        <v>1</v>
      </c>
      <c r="D630" s="470">
        <f>'نتايجو جدولونه'!F431</f>
        <v>110</v>
      </c>
      <c r="E630" s="470">
        <f>'نتايجو جدولونه'!G431</f>
        <v>111</v>
      </c>
      <c r="F630" s="472">
        <f>'نتايجو جدولونه'!H431</f>
        <v>29</v>
      </c>
      <c r="G630" s="473" t="str">
        <f>'نتايجو جدولونه'!I431</f>
        <v>بريالی</v>
      </c>
      <c r="H630" s="943">
        <f>'هر څه دلته وليکئ'!AB39</f>
        <v>0</v>
      </c>
      <c r="I630" s="474">
        <f>SUM(J630:AA630)</f>
        <v>0</v>
      </c>
      <c r="J630" s="475">
        <f>'نتايجو جدولونه'!L431</f>
        <v>0</v>
      </c>
      <c r="K630" s="475">
        <f>'نتايجو جدولونه'!M431</f>
        <v>0</v>
      </c>
      <c r="L630" s="475">
        <f>'نتايجو جدولونه'!N431</f>
        <v>0</v>
      </c>
      <c r="M630" s="475">
        <f>'نتايجو جدولونه'!O431</f>
        <v>0</v>
      </c>
      <c r="N630" s="475">
        <f>'نتايجو جدولونه'!P431</f>
        <v>0</v>
      </c>
      <c r="O630" s="475">
        <f>'نتايجو جدولونه'!Q431</f>
        <v>0</v>
      </c>
      <c r="P630" s="475">
        <f>'نتايجو جدولونه'!R431</f>
        <v>0</v>
      </c>
      <c r="Q630" s="475">
        <f>'نتايجو جدولونه'!S431</f>
        <v>0</v>
      </c>
      <c r="R630" s="475">
        <f>'نتايجو جدولونه'!T431</f>
        <v>0</v>
      </c>
      <c r="S630" s="475">
        <f>'نتايجو جدولونه'!U431</f>
        <v>0</v>
      </c>
      <c r="T630" s="475">
        <f>'نتايجو جدولونه'!V431</f>
        <v>0</v>
      </c>
      <c r="U630" s="475">
        <f>'نتايجو جدولونه'!W431</f>
        <v>0</v>
      </c>
      <c r="V630" s="475">
        <f>'نتايجو جدولونه'!X431</f>
        <v>0</v>
      </c>
      <c r="W630" s="475">
        <f>'نتايجو جدولونه'!Y431</f>
        <v>0</v>
      </c>
      <c r="X630" s="475">
        <f>'نتايجو جدولونه'!Z431</f>
        <v>0</v>
      </c>
      <c r="Y630" s="475">
        <f>'نتايجو جدولونه'!AA431</f>
        <v>0</v>
      </c>
      <c r="Z630" s="475">
        <f>'نتايجو جدولونه'!AB431</f>
        <v>0</v>
      </c>
      <c r="AA630" s="498">
        <f>'نتايجو جدولونه'!AC431</f>
        <v>0</v>
      </c>
      <c r="AB630" s="477" t="s">
        <v>211</v>
      </c>
      <c r="AC630" s="946">
        <f>AC624</f>
        <v>0</v>
      </c>
      <c r="AD630" s="949">
        <f>AD624</f>
        <v>0</v>
      </c>
      <c r="AE630" s="952">
        <f>AE624</f>
        <v>0</v>
      </c>
      <c r="AF630" s="909"/>
    </row>
    <row r="631" spans="1:32" ht="33.950000000000003" customHeight="1" thickTop="1" thickBot="1">
      <c r="A631" s="478">
        <f>'نتايجو جدولونه'!C432</f>
        <v>0</v>
      </c>
      <c r="B631" s="479">
        <f>'نتايجو جدولونه'!D432</f>
        <v>0</v>
      </c>
      <c r="C631" s="479">
        <f>'نتايجو جدولونه'!E432</f>
        <v>0</v>
      </c>
      <c r="D631" s="479">
        <f>'نتايجو جدولونه'!F432</f>
        <v>0</v>
      </c>
      <c r="E631" s="479">
        <f>'نتايجو جدولونه'!G432</f>
        <v>0</v>
      </c>
      <c r="F631" s="481">
        <f>'نتايجو جدولونه'!H432</f>
        <v>0</v>
      </c>
      <c r="G631" s="482">
        <f>'نتايجو جدولونه'!I432</f>
        <v>0</v>
      </c>
      <c r="H631" s="944"/>
      <c r="I631" s="483">
        <f>SUM(J631:AA631)</f>
        <v>0</v>
      </c>
      <c r="J631" s="484">
        <f>'نتايجو جدولونه'!L432</f>
        <v>0</v>
      </c>
      <c r="K631" s="484">
        <f>'نتايجو جدولونه'!M432</f>
        <v>0</v>
      </c>
      <c r="L631" s="484">
        <f>'نتايجو جدولونه'!N432</f>
        <v>0</v>
      </c>
      <c r="M631" s="484">
        <f>'نتايجو جدولونه'!O432</f>
        <v>0</v>
      </c>
      <c r="N631" s="484">
        <f>'نتايجو جدولونه'!P432</f>
        <v>0</v>
      </c>
      <c r="O631" s="484">
        <f>'نتايجو جدولونه'!Q432</f>
        <v>0</v>
      </c>
      <c r="P631" s="484">
        <f>'نتايجو جدولونه'!R432</f>
        <v>0</v>
      </c>
      <c r="Q631" s="484">
        <f>'نتايجو جدولونه'!S432</f>
        <v>0</v>
      </c>
      <c r="R631" s="484">
        <f>'نتايجو جدولونه'!T432</f>
        <v>0</v>
      </c>
      <c r="S631" s="484">
        <f>'نتايجو جدولونه'!U432</f>
        <v>0</v>
      </c>
      <c r="T631" s="484">
        <f>'نتايجو جدولونه'!V432</f>
        <v>0</v>
      </c>
      <c r="U631" s="484">
        <f>'نتايجو جدولونه'!W432</f>
        <v>0</v>
      </c>
      <c r="V631" s="484">
        <f>'نتايجو جدولونه'!X432</f>
        <v>0</v>
      </c>
      <c r="W631" s="484">
        <f>'نتايجو جدولونه'!Y432</f>
        <v>0</v>
      </c>
      <c r="X631" s="484">
        <f>'نتايجو جدولونه'!Z432</f>
        <v>0</v>
      </c>
      <c r="Y631" s="484">
        <f>'نتايجو جدولونه'!AA432</f>
        <v>0</v>
      </c>
      <c r="Z631" s="484">
        <f>'نتايجو جدولونه'!AB432</f>
        <v>0</v>
      </c>
      <c r="AA631" s="499">
        <f>'نتايجو جدولونه'!AC432</f>
        <v>0</v>
      </c>
      <c r="AB631" s="486" t="s">
        <v>212</v>
      </c>
      <c r="AC631" s="947"/>
      <c r="AD631" s="950"/>
      <c r="AE631" s="952"/>
      <c r="AF631" s="909"/>
    </row>
    <row r="632" spans="1:32" ht="33.950000000000003" customHeight="1" thickTop="1" thickBot="1">
      <c r="A632" s="497">
        <f>'نتايجو جدولونه'!C435</f>
        <v>0</v>
      </c>
      <c r="B632" s="493">
        <f>'نتايجو جدولونه'!D435</f>
        <v>0</v>
      </c>
      <c r="C632" s="493">
        <f>'نتايجو جدولونه'!E435</f>
        <v>0</v>
      </c>
      <c r="D632" s="493">
        <f>'نتايجو جدولونه'!F435</f>
        <v>0</v>
      </c>
      <c r="E632" s="493">
        <f>'نتايجو جدولونه'!G435</f>
        <v>0</v>
      </c>
      <c r="F632" s="491">
        <f>'نتايجو جدولونه'!H434</f>
        <v>0</v>
      </c>
      <c r="G632" s="492">
        <f>'نتايجو جدولونه'!I434</f>
        <v>0</v>
      </c>
      <c r="H632" s="945"/>
      <c r="I632" s="493">
        <f>SUM(J632:AA632)</f>
        <v>0</v>
      </c>
      <c r="J632" s="500">
        <f>'نتايجو جدولونه'!L435</f>
        <v>0</v>
      </c>
      <c r="K632" s="500">
        <f>'نتايجو جدولونه'!M435</f>
        <v>0</v>
      </c>
      <c r="L632" s="500">
        <f>'نتايجو جدولونه'!N435</f>
        <v>0</v>
      </c>
      <c r="M632" s="500">
        <f>'نتايجو جدولونه'!O435</f>
        <v>0</v>
      </c>
      <c r="N632" s="500">
        <f>'نتايجو جدولونه'!P435</f>
        <v>0</v>
      </c>
      <c r="O632" s="500">
        <f>'نتايجو جدولونه'!Q435</f>
        <v>0</v>
      </c>
      <c r="P632" s="500">
        <f>'نتايجو جدولونه'!R435</f>
        <v>0</v>
      </c>
      <c r="Q632" s="500">
        <f>'نتايجو جدولونه'!S435</f>
        <v>0</v>
      </c>
      <c r="R632" s="500">
        <f>'نتايجو جدولونه'!T435</f>
        <v>0</v>
      </c>
      <c r="S632" s="500">
        <f>'نتايجو جدولونه'!U435</f>
        <v>0</v>
      </c>
      <c r="T632" s="500">
        <f>'نتايجو جدولونه'!V435</f>
        <v>0</v>
      </c>
      <c r="U632" s="500">
        <f>'نتايجو جدولونه'!W435</f>
        <v>0</v>
      </c>
      <c r="V632" s="500">
        <f>'نتايجو جدولونه'!X435</f>
        <v>0</v>
      </c>
      <c r="W632" s="500">
        <f>'نتايجو جدولونه'!Y435</f>
        <v>0</v>
      </c>
      <c r="X632" s="500">
        <f>'نتايجو جدولونه'!Z435</f>
        <v>0</v>
      </c>
      <c r="Y632" s="500">
        <f>'نتايجو جدولونه'!AA435</f>
        <v>0</v>
      </c>
      <c r="Z632" s="500">
        <f>'نتايجو جدولونه'!AB435</f>
        <v>0</v>
      </c>
      <c r="AA632" s="495">
        <f>'نتايجو جدولونه'!AC435</f>
        <v>0</v>
      </c>
      <c r="AB632" s="496" t="s">
        <v>213</v>
      </c>
      <c r="AC632" s="948"/>
      <c r="AD632" s="951"/>
      <c r="AE632" s="953"/>
      <c r="AF632" s="910"/>
    </row>
    <row r="633" spans="1:32">
      <c r="A633" s="176"/>
      <c r="B633" s="954" t="s">
        <v>222</v>
      </c>
      <c r="C633" s="954"/>
      <c r="D633" s="954"/>
      <c r="E633" s="954"/>
      <c r="F633" s="954"/>
      <c r="G633" s="954"/>
      <c r="H633" s="954"/>
      <c r="I633" s="954"/>
      <c r="J633" s="954"/>
      <c r="K633" s="954"/>
      <c r="L633" s="954"/>
      <c r="M633" s="954"/>
      <c r="N633" s="954"/>
      <c r="O633" s="954"/>
      <c r="P633" s="954"/>
      <c r="Q633" s="954"/>
      <c r="R633" s="955">
        <f>AE630</f>
        <v>0</v>
      </c>
      <c r="S633" s="955"/>
      <c r="T633" s="955"/>
      <c r="U633" s="956" t="str">
        <f>U17</f>
        <v>په پورته توګه د(هارونخېلو) ليسې  يو تن ، زده کوونکی محــترم   (</v>
      </c>
      <c r="V633" s="956"/>
      <c r="W633" s="956"/>
      <c r="X633" s="956"/>
      <c r="Y633" s="956"/>
      <c r="Z633" s="956"/>
      <c r="AA633" s="956"/>
      <c r="AB633" s="956"/>
      <c r="AC633" s="956"/>
      <c r="AD633" s="956"/>
      <c r="AE633" s="956"/>
      <c r="AF633" s="137"/>
    </row>
    <row r="634" spans="1:32">
      <c r="A634" s="176"/>
      <c r="B634" s="430"/>
      <c r="C634" s="430"/>
      <c r="D634" s="430"/>
      <c r="E634" s="430"/>
      <c r="F634" s="430"/>
      <c r="G634" s="430"/>
      <c r="H634" s="430"/>
      <c r="I634" s="430"/>
      <c r="J634" s="430"/>
      <c r="K634" s="430"/>
      <c r="L634" s="430"/>
      <c r="M634" s="430"/>
      <c r="N634" s="430"/>
      <c r="O634" s="430"/>
      <c r="P634" s="430"/>
      <c r="Q634" s="148"/>
      <c r="R634" s="148"/>
      <c r="S634" s="148"/>
      <c r="T634" s="148"/>
      <c r="U634" s="430"/>
      <c r="V634" s="430"/>
      <c r="W634" s="177"/>
      <c r="X634" s="177"/>
      <c r="Y634" s="430"/>
      <c r="Z634" s="430"/>
      <c r="AA634" s="430"/>
      <c r="AB634" s="430"/>
      <c r="AC634" s="431"/>
      <c r="AD634" s="431"/>
      <c r="AE634" s="431"/>
      <c r="AF634" s="138"/>
    </row>
    <row r="635" spans="1:32">
      <c r="A635" s="176"/>
      <c r="B635" s="430"/>
      <c r="C635" s="148"/>
      <c r="D635" s="148"/>
      <c r="E635" s="148"/>
      <c r="F635" s="938" t="s">
        <v>226</v>
      </c>
      <c r="G635" s="938"/>
      <c r="H635" s="938"/>
      <c r="I635" s="938"/>
      <c r="J635" s="938"/>
      <c r="K635" s="148"/>
      <c r="L635" s="938" t="s">
        <v>224</v>
      </c>
      <c r="M635" s="938"/>
      <c r="N635" s="938"/>
      <c r="O635" s="938"/>
      <c r="P635" s="938"/>
      <c r="Q635" s="938"/>
      <c r="R635" s="148"/>
      <c r="S635" s="938" t="s">
        <v>225</v>
      </c>
      <c r="T635" s="938"/>
      <c r="U635" s="938"/>
      <c r="V635" s="938"/>
      <c r="W635" s="938"/>
      <c r="X635" s="938"/>
      <c r="Y635" s="430"/>
      <c r="Z635" s="941" t="s">
        <v>226</v>
      </c>
      <c r="AA635" s="941"/>
      <c r="AB635" s="941"/>
      <c r="AC635" s="941"/>
      <c r="AD635" s="941"/>
      <c r="AE635" s="941"/>
      <c r="AF635" s="138"/>
    </row>
    <row r="636" spans="1:32">
      <c r="A636" s="176"/>
      <c r="B636" s="430"/>
      <c r="C636" s="430"/>
      <c r="D636" s="430"/>
      <c r="E636" s="430"/>
      <c r="F636" s="430"/>
      <c r="G636" s="430"/>
      <c r="H636" s="430"/>
      <c r="I636" s="430"/>
      <c r="J636" s="430"/>
      <c r="K636" s="430"/>
      <c r="L636" s="430"/>
      <c r="M636" s="430"/>
      <c r="N636" s="430"/>
      <c r="O636" s="430"/>
      <c r="P636" s="430"/>
      <c r="Q636" s="430"/>
      <c r="R636" s="430"/>
      <c r="S636" s="148"/>
      <c r="T636" s="148"/>
      <c r="U636" s="148"/>
      <c r="V636" s="148"/>
      <c r="W636" s="148"/>
      <c r="X636" s="148"/>
      <c r="Y636" s="430"/>
      <c r="Z636" s="430"/>
      <c r="AA636" s="430"/>
      <c r="AB636" s="430"/>
      <c r="AC636" s="431"/>
      <c r="AD636" s="431"/>
      <c r="AE636" s="431"/>
      <c r="AF636" s="138"/>
    </row>
    <row r="637" spans="1:32">
      <c r="A637" s="176"/>
      <c r="B637" s="430"/>
      <c r="C637" s="148"/>
      <c r="D637" s="148"/>
      <c r="E637" s="148"/>
      <c r="F637" s="940" t="s">
        <v>151</v>
      </c>
      <c r="G637" s="940"/>
      <c r="H637" s="940"/>
      <c r="I637" s="940"/>
      <c r="J637" s="940"/>
      <c r="K637" s="148"/>
      <c r="L637" s="939" t="str">
        <f>L21</f>
        <v>دتریزیو او علیشیرو ولسوالۍ دپوهنې آمر:</v>
      </c>
      <c r="M637" s="939"/>
      <c r="N637" s="939"/>
      <c r="O637" s="939"/>
      <c r="P637" s="939"/>
      <c r="Q637" s="939"/>
      <c r="R637" s="148"/>
      <c r="S637" s="937" t="s">
        <v>215</v>
      </c>
      <c r="T637" s="937"/>
      <c r="U637" s="937"/>
      <c r="V637" s="937"/>
      <c r="W637" s="937"/>
      <c r="X637" s="937"/>
      <c r="Y637" s="429"/>
      <c r="Z637" s="942" t="s">
        <v>216</v>
      </c>
      <c r="AA637" s="942"/>
      <c r="AB637" s="942"/>
      <c r="AC637" s="942"/>
      <c r="AD637" s="942"/>
      <c r="AE637" s="942"/>
      <c r="AF637" s="138"/>
    </row>
    <row r="638" spans="1:32" ht="17.25" thickBot="1">
      <c r="A638" s="935" t="s">
        <v>142</v>
      </c>
      <c r="B638" s="936"/>
      <c r="C638" s="936"/>
      <c r="D638" s="936"/>
      <c r="E638" s="936"/>
      <c r="F638" s="936"/>
      <c r="G638" s="936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9"/>
      <c r="X638" s="179"/>
      <c r="Y638" s="178"/>
      <c r="Z638" s="178"/>
      <c r="AA638" s="178"/>
      <c r="AB638" s="178"/>
      <c r="AC638" s="139"/>
      <c r="AD638" s="139"/>
      <c r="AE638" s="139"/>
      <c r="AF638" s="140"/>
    </row>
    <row r="639" spans="1:32" ht="27.75" customHeight="1">
      <c r="A639" s="158"/>
      <c r="B639" s="159"/>
      <c r="C639" s="159"/>
      <c r="D639" s="159"/>
      <c r="E639" s="159"/>
      <c r="F639" s="159"/>
      <c r="G639" s="159"/>
      <c r="H639" s="160"/>
      <c r="I639" s="160"/>
      <c r="J639" s="160"/>
      <c r="K639" s="160"/>
      <c r="L63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639" s="849"/>
      <c r="N639" s="849"/>
      <c r="O639" s="849"/>
      <c r="P639" s="849"/>
      <c r="Q639" s="849"/>
      <c r="R639" s="849"/>
      <c r="S639" s="849"/>
      <c r="T639" s="849"/>
      <c r="U639" s="849"/>
      <c r="V639" s="849"/>
      <c r="W639" s="849"/>
      <c r="X639" s="849"/>
      <c r="Y639" s="160"/>
      <c r="Z639" s="159"/>
      <c r="AA639" s="159"/>
      <c r="AB639" s="159"/>
      <c r="AC639" s="145"/>
      <c r="AD639" s="145"/>
      <c r="AE639" s="145"/>
      <c r="AF639" s="146"/>
    </row>
    <row r="640" spans="1:32" ht="27.75" customHeight="1">
      <c r="A640" s="161"/>
      <c r="B640" s="162"/>
      <c r="C640" s="162"/>
      <c r="D640" s="162"/>
      <c r="E640" s="162"/>
      <c r="F640" s="162"/>
      <c r="G640" s="162"/>
      <c r="H640" s="163"/>
      <c r="I640" s="163"/>
      <c r="J640" s="163"/>
      <c r="K640" s="163"/>
      <c r="L640" s="850"/>
      <c r="M640" s="850"/>
      <c r="N640" s="850"/>
      <c r="O640" s="850"/>
      <c r="P640" s="850"/>
      <c r="Q640" s="850"/>
      <c r="R640" s="850"/>
      <c r="S640" s="850"/>
      <c r="T640" s="850"/>
      <c r="U640" s="850"/>
      <c r="V640" s="850"/>
      <c r="W640" s="850"/>
      <c r="X640" s="850"/>
      <c r="Y640" s="163"/>
      <c r="Z640" s="162"/>
      <c r="AA640" s="162"/>
      <c r="AB640" s="162"/>
      <c r="AC640" s="17"/>
      <c r="AD640" s="17"/>
      <c r="AE640" s="17"/>
      <c r="AF640" s="144"/>
    </row>
    <row r="641" spans="1:32" ht="27.75" customHeight="1">
      <c r="A641" s="161"/>
      <c r="B641" s="162"/>
      <c r="C641" s="162"/>
      <c r="D641" s="162"/>
      <c r="E641" s="162"/>
      <c r="F641" s="162"/>
      <c r="G641" s="162"/>
      <c r="H641" s="163"/>
      <c r="I641" s="163"/>
      <c r="J641" s="163"/>
      <c r="K641" s="163"/>
      <c r="L641" s="850"/>
      <c r="M641" s="850"/>
      <c r="N641" s="850"/>
      <c r="O641" s="850"/>
      <c r="P641" s="850"/>
      <c r="Q641" s="850"/>
      <c r="R641" s="850"/>
      <c r="S641" s="850"/>
      <c r="T641" s="850"/>
      <c r="U641" s="850"/>
      <c r="V641" s="850"/>
      <c r="W641" s="850"/>
      <c r="X641" s="850"/>
      <c r="Y641" s="163"/>
      <c r="Z641" s="162"/>
      <c r="AA641" s="162"/>
      <c r="AB641" s="162"/>
      <c r="AC641" s="17"/>
      <c r="AD641" s="17"/>
      <c r="AE641" s="17"/>
      <c r="AF641" s="144"/>
    </row>
    <row r="642" spans="1:32" ht="27.75" customHeight="1" thickBot="1">
      <c r="A642" s="164"/>
      <c r="B642" s="165"/>
      <c r="C642" s="165"/>
      <c r="D642" s="165"/>
      <c r="E642" s="165"/>
      <c r="F642" s="165"/>
      <c r="G642" s="165"/>
      <c r="H642" s="166"/>
      <c r="I642" s="166"/>
      <c r="J642" s="166"/>
      <c r="K642" s="166"/>
      <c r="L642" s="851"/>
      <c r="M642" s="851"/>
      <c r="N642" s="851"/>
      <c r="O642" s="851"/>
      <c r="P642" s="851"/>
      <c r="Q642" s="851"/>
      <c r="R642" s="851"/>
      <c r="S642" s="851"/>
      <c r="T642" s="851"/>
      <c r="U642" s="851"/>
      <c r="V642" s="851"/>
      <c r="W642" s="851"/>
      <c r="X642" s="851"/>
      <c r="Y642" s="166"/>
      <c r="Z642" s="165"/>
      <c r="AA642" s="165"/>
      <c r="AB642" s="165"/>
      <c r="AC642" s="132"/>
      <c r="AD642" s="132"/>
      <c r="AE642" s="132"/>
      <c r="AF642" s="143">
        <v>30</v>
      </c>
    </row>
    <row r="643" spans="1:32" ht="19.5" thickTop="1" thickBot="1">
      <c r="A64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643" s="958"/>
      <c r="C643" s="958"/>
      <c r="D643" s="958"/>
      <c r="E643" s="958"/>
      <c r="F643" s="958"/>
      <c r="G643" s="958"/>
      <c r="H643" s="958"/>
      <c r="I643" s="958"/>
      <c r="J643" s="958"/>
      <c r="K643" s="958"/>
      <c r="L643" s="958"/>
      <c r="M643" s="958"/>
      <c r="N643" s="958"/>
      <c r="O643" s="958"/>
      <c r="P643" s="958"/>
      <c r="Q643" s="958"/>
      <c r="R643" s="958"/>
      <c r="S643" s="958"/>
      <c r="T643" s="958"/>
      <c r="U643" s="958"/>
      <c r="V643" s="958"/>
      <c r="W643" s="958"/>
      <c r="X643" s="958"/>
      <c r="Y643" s="958"/>
      <c r="Z643" s="958"/>
      <c r="AA643" s="958"/>
      <c r="AB643" s="958"/>
      <c r="AC643" s="958"/>
      <c r="AD643" s="958"/>
      <c r="AE643" s="958"/>
      <c r="AF643" s="959"/>
    </row>
    <row r="644" spans="1:32" ht="18" thickTop="1" thickBot="1">
      <c r="A644" s="855" t="s">
        <v>188</v>
      </c>
      <c r="B644" s="856"/>
      <c r="C644" s="856"/>
      <c r="D644" s="856"/>
      <c r="E644" s="856"/>
      <c r="F644" s="856"/>
      <c r="G644" s="856"/>
      <c r="H644" s="857"/>
      <c r="I644" s="864" t="s">
        <v>122</v>
      </c>
      <c r="J644" s="864"/>
      <c r="K644" s="864"/>
      <c r="L644" s="865"/>
      <c r="M644" s="864" t="s">
        <v>123</v>
      </c>
      <c r="N644" s="864"/>
      <c r="O644" s="864"/>
      <c r="P644" s="866"/>
      <c r="Q644" s="867" t="s">
        <v>124</v>
      </c>
      <c r="R644" s="869" t="s">
        <v>125</v>
      </c>
      <c r="S644" s="869" t="s">
        <v>126</v>
      </c>
      <c r="T644" s="869" t="s">
        <v>127</v>
      </c>
      <c r="U644" s="869" t="s">
        <v>128</v>
      </c>
      <c r="V644" s="869" t="s">
        <v>129</v>
      </c>
      <c r="W644" s="928" t="s">
        <v>130</v>
      </c>
      <c r="X644" s="928" t="s">
        <v>131</v>
      </c>
      <c r="Y644" s="869" t="s">
        <v>132</v>
      </c>
      <c r="Z644" s="869" t="s">
        <v>133</v>
      </c>
      <c r="AA644" s="869" t="s">
        <v>134</v>
      </c>
      <c r="AB644" s="926" t="s">
        <v>135</v>
      </c>
      <c r="AC644" s="903" t="s">
        <v>136</v>
      </c>
      <c r="AD644" s="903"/>
      <c r="AE644" s="904"/>
      <c r="AF644" s="905" t="s">
        <v>189</v>
      </c>
    </row>
    <row r="645" spans="1:32" ht="44.1" customHeight="1" thickTop="1" thickBot="1">
      <c r="A645" s="858"/>
      <c r="B645" s="859"/>
      <c r="C645" s="859"/>
      <c r="D645" s="859"/>
      <c r="E645" s="859"/>
      <c r="F645" s="859"/>
      <c r="G645" s="859"/>
      <c r="H645" s="860"/>
      <c r="I645" s="167" t="s">
        <v>190</v>
      </c>
      <c r="J645" s="168" t="s">
        <v>191</v>
      </c>
      <c r="K645" s="168" t="s">
        <v>192</v>
      </c>
      <c r="L645" s="168" t="s">
        <v>193</v>
      </c>
      <c r="M645" s="169" t="s">
        <v>190</v>
      </c>
      <c r="N645" s="168" t="s">
        <v>191</v>
      </c>
      <c r="O645" s="168" t="s">
        <v>192</v>
      </c>
      <c r="P645" s="428" t="s">
        <v>193</v>
      </c>
      <c r="Q645" s="868"/>
      <c r="R645" s="870"/>
      <c r="S645" s="870"/>
      <c r="T645" s="870"/>
      <c r="U645" s="870"/>
      <c r="V645" s="870"/>
      <c r="W645" s="929"/>
      <c r="X645" s="929"/>
      <c r="Y645" s="870"/>
      <c r="Z645" s="870"/>
      <c r="AA645" s="870"/>
      <c r="AB645" s="927"/>
      <c r="AC645" s="128" t="s">
        <v>31</v>
      </c>
      <c r="AD645" s="129" t="s">
        <v>138</v>
      </c>
      <c r="AE645" s="130" t="s">
        <v>194</v>
      </c>
      <c r="AF645" s="906"/>
    </row>
    <row r="646" spans="1:32" ht="32.1" customHeight="1" thickTop="1">
      <c r="A646" s="858"/>
      <c r="B646" s="859"/>
      <c r="C646" s="859"/>
      <c r="D646" s="859"/>
      <c r="E646" s="859"/>
      <c r="F646" s="859"/>
      <c r="G646" s="859"/>
      <c r="H646" s="860"/>
      <c r="I646" s="923"/>
      <c r="J646" s="871"/>
      <c r="K646" s="871"/>
      <c r="L646" s="871"/>
      <c r="M646" s="883">
        <f>لنډيز!J40</f>
        <v>0</v>
      </c>
      <c r="N646" s="883">
        <f>لنډيز!I40</f>
        <v>0</v>
      </c>
      <c r="O646" s="871"/>
      <c r="P646" s="889"/>
      <c r="Q646" s="892" t="str">
        <f>Q8</f>
        <v>هارونخېل</v>
      </c>
      <c r="R646" s="895">
        <f>R8</f>
        <v>1403</v>
      </c>
      <c r="S646" s="871" t="s">
        <v>213</v>
      </c>
      <c r="T646" s="466" t="str">
        <f>'نتايجو جدولونه'!AI440</f>
        <v xml:space="preserve"> ثبت </v>
      </c>
      <c r="U646" s="898">
        <f>'نتايجو جدولونه'!AJ440</f>
        <v>0</v>
      </c>
      <c r="V646" s="886">
        <f>'هر څه دلته وليکئ'!DI40</f>
        <v>0</v>
      </c>
      <c r="W646" s="886"/>
      <c r="X646" s="886"/>
      <c r="Y646" s="895"/>
      <c r="Z646" s="895"/>
      <c r="AA646" s="871"/>
      <c r="AB646" s="874">
        <f>'نتايجو جدولونه'!AK440</f>
        <v>0</v>
      </c>
      <c r="AC646" s="877">
        <f>'نتايجو جدولونه'!AL440</f>
        <v>0</v>
      </c>
      <c r="AD646" s="880">
        <f>'نتايجو جدولونه'!AN440</f>
        <v>0</v>
      </c>
      <c r="AE646" s="900">
        <f>'نتايجو جدولونه'!AR440</f>
        <v>0</v>
      </c>
      <c r="AF646" s="906"/>
    </row>
    <row r="647" spans="1:32" ht="32.1" customHeight="1">
      <c r="A647" s="858"/>
      <c r="B647" s="859"/>
      <c r="C647" s="859"/>
      <c r="D647" s="859"/>
      <c r="E647" s="859"/>
      <c r="F647" s="859"/>
      <c r="G647" s="859"/>
      <c r="H647" s="860"/>
      <c r="I647" s="924"/>
      <c r="J647" s="872"/>
      <c r="K647" s="872"/>
      <c r="L647" s="872"/>
      <c r="M647" s="884"/>
      <c r="N647" s="884"/>
      <c r="O647" s="872"/>
      <c r="P647" s="890"/>
      <c r="Q647" s="893"/>
      <c r="R647" s="896"/>
      <c r="S647" s="872"/>
      <c r="T647" s="467" t="str">
        <f>'نتايجو جدولونه'!AI441</f>
        <v xml:space="preserve">  پاڼه</v>
      </c>
      <c r="U647" s="898"/>
      <c r="V647" s="887"/>
      <c r="W647" s="887"/>
      <c r="X647" s="887"/>
      <c r="Y647" s="896"/>
      <c r="Z647" s="896"/>
      <c r="AA647" s="872"/>
      <c r="AB647" s="875"/>
      <c r="AC647" s="878"/>
      <c r="AD647" s="881"/>
      <c r="AE647" s="901"/>
      <c r="AF647" s="906"/>
    </row>
    <row r="648" spans="1:32" ht="32.1" customHeight="1" thickBot="1">
      <c r="A648" s="861"/>
      <c r="B648" s="862"/>
      <c r="C648" s="862"/>
      <c r="D648" s="862"/>
      <c r="E648" s="862"/>
      <c r="F648" s="862"/>
      <c r="G648" s="862"/>
      <c r="H648" s="863"/>
      <c r="I648" s="925"/>
      <c r="J648" s="873"/>
      <c r="K648" s="873"/>
      <c r="L648" s="873"/>
      <c r="M648" s="885"/>
      <c r="N648" s="885"/>
      <c r="O648" s="873"/>
      <c r="P648" s="891"/>
      <c r="Q648" s="894"/>
      <c r="R648" s="897"/>
      <c r="S648" s="873"/>
      <c r="T648" s="468" t="str">
        <f>'نتايجو جدولونه'!AI443</f>
        <v>جلد</v>
      </c>
      <c r="U648" s="899"/>
      <c r="V648" s="888"/>
      <c r="W648" s="888"/>
      <c r="X648" s="888"/>
      <c r="Y648" s="897"/>
      <c r="Z648" s="897"/>
      <c r="AA648" s="873"/>
      <c r="AB648" s="876"/>
      <c r="AC648" s="879"/>
      <c r="AD648" s="882"/>
      <c r="AE648" s="902"/>
      <c r="AF648" s="907"/>
    </row>
    <row r="649" spans="1:32" ht="3.75" customHeight="1" thickTop="1" thickBot="1">
      <c r="A649" s="170"/>
      <c r="B649" s="171"/>
      <c r="C649" s="171"/>
      <c r="D649" s="171"/>
      <c r="E649" s="171"/>
      <c r="F649" s="171"/>
      <c r="G649" s="171"/>
      <c r="H649" s="171"/>
      <c r="I649" s="171"/>
      <c r="J649" s="171"/>
      <c r="K649" s="171"/>
      <c r="L649" s="171"/>
      <c r="M649" s="171"/>
      <c r="N649" s="171"/>
      <c r="O649" s="171"/>
      <c r="P649" s="171"/>
      <c r="Q649" s="171"/>
      <c r="R649" s="171"/>
      <c r="S649" s="165"/>
      <c r="T649" s="165"/>
      <c r="U649" s="165"/>
      <c r="V649" s="171"/>
      <c r="W649" s="172"/>
      <c r="X649" s="172"/>
      <c r="Y649" s="171"/>
      <c r="Z649" s="171"/>
      <c r="AA649" s="171"/>
      <c r="AB649" s="171"/>
      <c r="AC649" s="131"/>
      <c r="AD649" s="131"/>
      <c r="AE649" s="133"/>
      <c r="AF649" s="908">
        <v>1</v>
      </c>
    </row>
    <row r="650" spans="1:32" ht="18" thickTop="1" thickBot="1">
      <c r="A650" s="930" t="s">
        <v>8</v>
      </c>
      <c r="B650" s="931"/>
      <c r="C650" s="931"/>
      <c r="D650" s="931"/>
      <c r="E650" s="932"/>
      <c r="F650" s="933" t="s">
        <v>9</v>
      </c>
      <c r="G650" s="915" t="s">
        <v>195</v>
      </c>
      <c r="H650" s="915" t="s">
        <v>196</v>
      </c>
      <c r="I650" s="915" t="s">
        <v>146</v>
      </c>
      <c r="J650" s="915" t="s">
        <v>197</v>
      </c>
      <c r="K650" s="915" t="s">
        <v>11</v>
      </c>
      <c r="L650" s="917" t="s">
        <v>198</v>
      </c>
      <c r="M650" s="915" t="s">
        <v>199</v>
      </c>
      <c r="N650" s="915" t="s">
        <v>13</v>
      </c>
      <c r="O650" s="915" t="s">
        <v>200</v>
      </c>
      <c r="P650" s="915" t="s">
        <v>201</v>
      </c>
      <c r="Q650" s="915" t="s">
        <v>202</v>
      </c>
      <c r="R650" s="915" t="s">
        <v>203</v>
      </c>
      <c r="S650" s="915" t="s">
        <v>204</v>
      </c>
      <c r="T650" s="915" t="s">
        <v>205</v>
      </c>
      <c r="U650" s="915" t="s">
        <v>206</v>
      </c>
      <c r="V650" s="915" t="s">
        <v>207</v>
      </c>
      <c r="W650" s="913" t="s">
        <v>55</v>
      </c>
      <c r="X650" s="913" t="s">
        <v>54</v>
      </c>
      <c r="Y650" s="915" t="s">
        <v>53</v>
      </c>
      <c r="Z650" s="917" t="s">
        <v>208</v>
      </c>
      <c r="AA650" s="960" t="s">
        <v>107</v>
      </c>
      <c r="AB650" s="962" t="s">
        <v>209</v>
      </c>
      <c r="AC650" s="911" t="s">
        <v>136</v>
      </c>
      <c r="AD650" s="911"/>
      <c r="AE650" s="912"/>
      <c r="AF650" s="909"/>
    </row>
    <row r="651" spans="1:32" ht="50.25" customHeight="1" thickTop="1" thickBot="1">
      <c r="A651" s="173" t="s">
        <v>27</v>
      </c>
      <c r="B651" s="174" t="s">
        <v>28</v>
      </c>
      <c r="C651" s="174" t="s">
        <v>29</v>
      </c>
      <c r="D651" s="174" t="s">
        <v>30</v>
      </c>
      <c r="E651" s="175" t="s">
        <v>210</v>
      </c>
      <c r="F651" s="934"/>
      <c r="G651" s="916"/>
      <c r="H651" s="916"/>
      <c r="I651" s="916"/>
      <c r="J651" s="916"/>
      <c r="K651" s="916"/>
      <c r="L651" s="918"/>
      <c r="M651" s="916"/>
      <c r="N651" s="916"/>
      <c r="O651" s="916"/>
      <c r="P651" s="916"/>
      <c r="Q651" s="916"/>
      <c r="R651" s="916"/>
      <c r="S651" s="916"/>
      <c r="T651" s="916"/>
      <c r="U651" s="916"/>
      <c r="V651" s="916"/>
      <c r="W651" s="914"/>
      <c r="X651" s="914"/>
      <c r="Y651" s="916"/>
      <c r="Z651" s="918"/>
      <c r="AA651" s="961"/>
      <c r="AB651" s="963"/>
      <c r="AC651" s="134" t="s">
        <v>31</v>
      </c>
      <c r="AD651" s="135" t="s">
        <v>138</v>
      </c>
      <c r="AE651" s="136" t="s">
        <v>194</v>
      </c>
      <c r="AF651" s="909"/>
    </row>
    <row r="652" spans="1:32" ht="34.5" customHeight="1" thickBot="1">
      <c r="A652" s="469">
        <f>'نتايجو جدولونه'!C440</f>
        <v>0</v>
      </c>
      <c r="B652" s="470">
        <f>'نتايجو جدولونه'!D440</f>
        <v>0</v>
      </c>
      <c r="C652" s="470">
        <f>'نتايجو جدولونه'!E440</f>
        <v>10</v>
      </c>
      <c r="D652" s="470">
        <f>'نتايجو جدولونه'!F440</f>
        <v>111</v>
      </c>
      <c r="E652" s="470">
        <f>'نتايجو جدولونه'!G440</f>
        <v>121</v>
      </c>
      <c r="F652" s="472">
        <f>'نتايجو جدولونه'!H440</f>
        <v>30</v>
      </c>
      <c r="G652" s="473" t="str">
        <f>'نتايجو جدولونه'!I440</f>
        <v>بريالی</v>
      </c>
      <c r="H652" s="943">
        <f>'هر څه دلته وليکئ'!AB40</f>
        <v>0</v>
      </c>
      <c r="I652" s="474">
        <f>SUM(J652:AA652)</f>
        <v>0</v>
      </c>
      <c r="J652" s="475">
        <f>'نتايجو جدولونه'!L440</f>
        <v>0</v>
      </c>
      <c r="K652" s="475">
        <f>'نتايجو جدولونه'!M440</f>
        <v>0</v>
      </c>
      <c r="L652" s="475">
        <f>'نتايجو جدولونه'!N440</f>
        <v>0</v>
      </c>
      <c r="M652" s="475">
        <f>'نتايجو جدولونه'!O440</f>
        <v>0</v>
      </c>
      <c r="N652" s="475">
        <f>'نتايجو جدولونه'!P440</f>
        <v>0</v>
      </c>
      <c r="O652" s="475">
        <f>'نتايجو جدولونه'!Q440</f>
        <v>0</v>
      </c>
      <c r="P652" s="475">
        <f>'نتايجو جدولونه'!R440</f>
        <v>0</v>
      </c>
      <c r="Q652" s="475">
        <f>'نتايجو جدولونه'!S440</f>
        <v>0</v>
      </c>
      <c r="R652" s="475">
        <f>'نتايجو جدولونه'!T440</f>
        <v>0</v>
      </c>
      <c r="S652" s="475">
        <f>'نتايجو جدولونه'!U440</f>
        <v>0</v>
      </c>
      <c r="T652" s="475">
        <f>'نتايجو جدولونه'!V440</f>
        <v>0</v>
      </c>
      <c r="U652" s="475">
        <f>'نتايجو جدولونه'!W440</f>
        <v>0</v>
      </c>
      <c r="V652" s="475">
        <f>'نتايجو جدولونه'!X440</f>
        <v>0</v>
      </c>
      <c r="W652" s="475">
        <f>'نتايجو جدولونه'!Y440</f>
        <v>0</v>
      </c>
      <c r="X652" s="475">
        <f>'نتايجو جدولونه'!Z440</f>
        <v>0</v>
      </c>
      <c r="Y652" s="475">
        <f>'نتايجو جدولونه'!AA440</f>
        <v>0</v>
      </c>
      <c r="Z652" s="475">
        <f>'نتايجو جدولونه'!AB440</f>
        <v>0</v>
      </c>
      <c r="AA652" s="498">
        <f>'نتايجو جدولونه'!AC440</f>
        <v>0</v>
      </c>
      <c r="AB652" s="477" t="s">
        <v>211</v>
      </c>
      <c r="AC652" s="946">
        <f>AC646</f>
        <v>0</v>
      </c>
      <c r="AD652" s="949">
        <f>AD646</f>
        <v>0</v>
      </c>
      <c r="AE652" s="952">
        <f>AE646</f>
        <v>0</v>
      </c>
      <c r="AF652" s="909"/>
    </row>
    <row r="653" spans="1:32" ht="34.5" customHeight="1" thickTop="1" thickBot="1">
      <c r="A653" s="478">
        <f>'نتايجو جدولونه'!C441</f>
        <v>0</v>
      </c>
      <c r="B653" s="479">
        <f>'نتايجو جدولونه'!D441</f>
        <v>0</v>
      </c>
      <c r="C653" s="479">
        <f>'نتايجو جدولونه'!E441</f>
        <v>0</v>
      </c>
      <c r="D653" s="479">
        <f>'نتايجو جدولونه'!F441</f>
        <v>0</v>
      </c>
      <c r="E653" s="479">
        <f>'نتايجو جدولونه'!G441</f>
        <v>0</v>
      </c>
      <c r="F653" s="481">
        <f>'نتايجو جدولونه'!H441</f>
        <v>0</v>
      </c>
      <c r="G653" s="482">
        <f>'نتايجو جدولونه'!I441</f>
        <v>0</v>
      </c>
      <c r="H653" s="944"/>
      <c r="I653" s="483">
        <f>SUM(J653:AA653)</f>
        <v>0</v>
      </c>
      <c r="J653" s="484">
        <f>'نتايجو جدولونه'!L441</f>
        <v>0</v>
      </c>
      <c r="K653" s="484">
        <f>'نتايجو جدولونه'!M441</f>
        <v>0</v>
      </c>
      <c r="L653" s="484">
        <f>'نتايجو جدولونه'!N441</f>
        <v>0</v>
      </c>
      <c r="M653" s="484">
        <f>'نتايجو جدولونه'!O441</f>
        <v>0</v>
      </c>
      <c r="N653" s="484">
        <f>'نتايجو جدولونه'!P441</f>
        <v>0</v>
      </c>
      <c r="O653" s="484">
        <f>'نتايجو جدولونه'!Q441</f>
        <v>0</v>
      </c>
      <c r="P653" s="484">
        <f>'نتايجو جدولونه'!R441</f>
        <v>0</v>
      </c>
      <c r="Q653" s="484">
        <f>'نتايجو جدولونه'!S441</f>
        <v>0</v>
      </c>
      <c r="R653" s="484">
        <f>'نتايجو جدولونه'!T441</f>
        <v>0</v>
      </c>
      <c r="S653" s="484">
        <f>'نتايجو جدولونه'!U441</f>
        <v>0</v>
      </c>
      <c r="T653" s="484">
        <f>'نتايجو جدولونه'!V441</f>
        <v>0</v>
      </c>
      <c r="U653" s="484">
        <f>'نتايجو جدولونه'!W441</f>
        <v>0</v>
      </c>
      <c r="V653" s="484">
        <f>'نتايجو جدولونه'!X441</f>
        <v>0</v>
      </c>
      <c r="W653" s="484">
        <f>'نتايجو جدولونه'!Y441</f>
        <v>0</v>
      </c>
      <c r="X653" s="484">
        <f>'نتايجو جدولونه'!Z441</f>
        <v>0</v>
      </c>
      <c r="Y653" s="484">
        <f>'نتايجو جدولونه'!AA441</f>
        <v>0</v>
      </c>
      <c r="Z653" s="484">
        <f>'نتايجو جدولونه'!AB441</f>
        <v>0</v>
      </c>
      <c r="AA653" s="499">
        <f>'نتايجو جدولونه'!AC441</f>
        <v>0</v>
      </c>
      <c r="AB653" s="486" t="s">
        <v>212</v>
      </c>
      <c r="AC653" s="947"/>
      <c r="AD653" s="950"/>
      <c r="AE653" s="952"/>
      <c r="AF653" s="909"/>
    </row>
    <row r="654" spans="1:32" ht="34.5" customHeight="1" thickTop="1" thickBot="1">
      <c r="A654" s="497">
        <f>'نتايجو جدولونه'!C444</f>
        <v>0</v>
      </c>
      <c r="B654" s="493">
        <f>'نتايجو جدولونه'!D444</f>
        <v>0</v>
      </c>
      <c r="C654" s="493">
        <f>'نتايجو جدولونه'!E444</f>
        <v>0</v>
      </c>
      <c r="D654" s="493">
        <f>'نتايجو جدولونه'!F444</f>
        <v>0</v>
      </c>
      <c r="E654" s="493">
        <f>'نتايجو جدولونه'!G444</f>
        <v>0</v>
      </c>
      <c r="F654" s="491">
        <f>'نتايجو جدولونه'!H443</f>
        <v>0</v>
      </c>
      <c r="G654" s="492">
        <f>'نتايجو جدولونه'!I443</f>
        <v>0</v>
      </c>
      <c r="H654" s="945"/>
      <c r="I654" s="493">
        <f>SUM(J654:AA654)</f>
        <v>0</v>
      </c>
      <c r="J654" s="500">
        <f>'نتايجو جدولونه'!L444</f>
        <v>0</v>
      </c>
      <c r="K654" s="500">
        <f>'نتايجو جدولونه'!M444</f>
        <v>0</v>
      </c>
      <c r="L654" s="500">
        <f>'نتايجو جدولونه'!N444</f>
        <v>0</v>
      </c>
      <c r="M654" s="500">
        <f>'نتايجو جدولونه'!O444</f>
        <v>0</v>
      </c>
      <c r="N654" s="500">
        <f>'نتايجو جدولونه'!P444</f>
        <v>0</v>
      </c>
      <c r="O654" s="500">
        <f>'نتايجو جدولونه'!Q444</f>
        <v>0</v>
      </c>
      <c r="P654" s="500">
        <f>'نتايجو جدولونه'!R444</f>
        <v>0</v>
      </c>
      <c r="Q654" s="500">
        <f>'نتايجو جدولونه'!S444</f>
        <v>0</v>
      </c>
      <c r="R654" s="500">
        <f>'نتايجو جدولونه'!T444</f>
        <v>0</v>
      </c>
      <c r="S654" s="500">
        <f>'نتايجو جدولونه'!U444</f>
        <v>0</v>
      </c>
      <c r="T654" s="500">
        <f>'نتايجو جدولونه'!V444</f>
        <v>0</v>
      </c>
      <c r="U654" s="500">
        <f>'نتايجو جدولونه'!W444</f>
        <v>0</v>
      </c>
      <c r="V654" s="500">
        <f>'نتايجو جدولونه'!X444</f>
        <v>0</v>
      </c>
      <c r="W654" s="500">
        <f>'نتايجو جدولونه'!Y444</f>
        <v>0</v>
      </c>
      <c r="X654" s="500">
        <f>'نتايجو جدولونه'!Z444</f>
        <v>0</v>
      </c>
      <c r="Y654" s="500">
        <f>'نتايجو جدولونه'!AA444</f>
        <v>0</v>
      </c>
      <c r="Z654" s="500">
        <f>'نتايجو جدولونه'!AB444</f>
        <v>0</v>
      </c>
      <c r="AA654" s="495">
        <f>'نتايجو جدولونه'!AC444</f>
        <v>0</v>
      </c>
      <c r="AB654" s="496" t="s">
        <v>213</v>
      </c>
      <c r="AC654" s="948"/>
      <c r="AD654" s="951"/>
      <c r="AE654" s="953"/>
      <c r="AF654" s="910"/>
    </row>
    <row r="655" spans="1:32">
      <c r="A655" s="176"/>
      <c r="B655" s="954" t="s">
        <v>222</v>
      </c>
      <c r="C655" s="954"/>
      <c r="D655" s="954"/>
      <c r="E655" s="954"/>
      <c r="F655" s="954"/>
      <c r="G655" s="954"/>
      <c r="H655" s="954"/>
      <c r="I655" s="954"/>
      <c r="J655" s="954"/>
      <c r="K655" s="954"/>
      <c r="L655" s="954"/>
      <c r="M655" s="954"/>
      <c r="N655" s="954"/>
      <c r="O655" s="954"/>
      <c r="P655" s="954"/>
      <c r="Q655" s="954"/>
      <c r="R655" s="955">
        <f>AE652</f>
        <v>0</v>
      </c>
      <c r="S655" s="955"/>
      <c r="T655" s="955"/>
      <c r="U655" s="956" t="str">
        <f>U17</f>
        <v>په پورته توګه د(هارونخېلو) ليسې  يو تن ، زده کوونکی محــترم   (</v>
      </c>
      <c r="V655" s="956"/>
      <c r="W655" s="956"/>
      <c r="X655" s="956"/>
      <c r="Y655" s="956"/>
      <c r="Z655" s="956"/>
      <c r="AA655" s="956"/>
      <c r="AB655" s="956"/>
      <c r="AC655" s="956"/>
      <c r="AD655" s="956"/>
      <c r="AE655" s="956"/>
      <c r="AF655" s="137"/>
    </row>
    <row r="656" spans="1:32">
      <c r="A656" s="176"/>
      <c r="B656" s="430"/>
      <c r="C656" s="430"/>
      <c r="D656" s="430"/>
      <c r="E656" s="430"/>
      <c r="F656" s="430"/>
      <c r="G656" s="430"/>
      <c r="H656" s="430"/>
      <c r="I656" s="430"/>
      <c r="J656" s="430"/>
      <c r="K656" s="430"/>
      <c r="L656" s="430"/>
      <c r="M656" s="430"/>
      <c r="N656" s="430"/>
      <c r="O656" s="430"/>
      <c r="P656" s="430"/>
      <c r="Q656" s="148"/>
      <c r="R656" s="148"/>
      <c r="S656" s="148"/>
      <c r="T656" s="148"/>
      <c r="U656" s="430"/>
      <c r="V656" s="430"/>
      <c r="W656" s="177"/>
      <c r="X656" s="177"/>
      <c r="Y656" s="430"/>
      <c r="Z656" s="430"/>
      <c r="AA656" s="430"/>
      <c r="AB656" s="430"/>
      <c r="AC656" s="431"/>
      <c r="AD656" s="431"/>
      <c r="AE656" s="431"/>
      <c r="AF656" s="138"/>
    </row>
    <row r="657" spans="1:32">
      <c r="A657" s="176"/>
      <c r="B657" s="430"/>
      <c r="C657" s="148"/>
      <c r="D657" s="148"/>
      <c r="E657" s="148"/>
      <c r="F657" s="938" t="s">
        <v>226</v>
      </c>
      <c r="G657" s="938"/>
      <c r="H657" s="938"/>
      <c r="I657" s="938"/>
      <c r="J657" s="938"/>
      <c r="K657" s="148"/>
      <c r="L657" s="938" t="s">
        <v>224</v>
      </c>
      <c r="M657" s="938"/>
      <c r="N657" s="938"/>
      <c r="O657" s="938"/>
      <c r="P657" s="938"/>
      <c r="Q657" s="938"/>
      <c r="R657" s="148"/>
      <c r="S657" s="938" t="s">
        <v>225</v>
      </c>
      <c r="T657" s="938"/>
      <c r="U657" s="938"/>
      <c r="V657" s="938"/>
      <c r="W657" s="938"/>
      <c r="X657" s="938"/>
      <c r="Y657" s="430"/>
      <c r="Z657" s="941" t="s">
        <v>226</v>
      </c>
      <c r="AA657" s="941"/>
      <c r="AB657" s="941"/>
      <c r="AC657" s="941"/>
      <c r="AD657" s="941"/>
      <c r="AE657" s="941"/>
      <c r="AF657" s="138"/>
    </row>
    <row r="658" spans="1:32">
      <c r="A658" s="176"/>
      <c r="B658" s="430"/>
      <c r="C658" s="430"/>
      <c r="D658" s="430"/>
      <c r="E658" s="430"/>
      <c r="F658" s="430"/>
      <c r="G658" s="430"/>
      <c r="H658" s="430"/>
      <c r="I658" s="430"/>
      <c r="J658" s="430"/>
      <c r="K658" s="430"/>
      <c r="L658" s="430"/>
      <c r="M658" s="430"/>
      <c r="N658" s="430"/>
      <c r="O658" s="430"/>
      <c r="P658" s="430"/>
      <c r="Q658" s="430"/>
      <c r="R658" s="430"/>
      <c r="S658" s="148"/>
      <c r="T658" s="148"/>
      <c r="U658" s="148"/>
      <c r="V658" s="148"/>
      <c r="W658" s="148"/>
      <c r="X658" s="148"/>
      <c r="Y658" s="430"/>
      <c r="Z658" s="430"/>
      <c r="AA658" s="430"/>
      <c r="AB658" s="430"/>
      <c r="AC658" s="431"/>
      <c r="AD658" s="431"/>
      <c r="AE658" s="431"/>
      <c r="AF658" s="138"/>
    </row>
    <row r="659" spans="1:32">
      <c r="A659" s="176"/>
      <c r="B659" s="430"/>
      <c r="C659" s="148"/>
      <c r="D659" s="148"/>
      <c r="E659" s="148"/>
      <c r="F659" s="940" t="s">
        <v>151</v>
      </c>
      <c r="G659" s="940"/>
      <c r="H659" s="940"/>
      <c r="I659" s="940"/>
      <c r="J659" s="940"/>
      <c r="K659" s="148"/>
      <c r="L659" s="939" t="str">
        <f>L21</f>
        <v>دتریزیو او علیشیرو ولسوالۍ دپوهنې آمر:</v>
      </c>
      <c r="M659" s="939"/>
      <c r="N659" s="939"/>
      <c r="O659" s="939"/>
      <c r="P659" s="939"/>
      <c r="Q659" s="939"/>
      <c r="R659" s="148"/>
      <c r="S659" s="937" t="s">
        <v>215</v>
      </c>
      <c r="T659" s="937"/>
      <c r="U659" s="937"/>
      <c r="V659" s="937"/>
      <c r="W659" s="937"/>
      <c r="X659" s="937"/>
      <c r="Y659" s="429"/>
      <c r="Z659" s="942" t="s">
        <v>216</v>
      </c>
      <c r="AA659" s="942"/>
      <c r="AB659" s="942"/>
      <c r="AC659" s="942"/>
      <c r="AD659" s="942"/>
      <c r="AE659" s="942"/>
      <c r="AF659" s="138"/>
    </row>
    <row r="660" spans="1:32" ht="17.25" thickBot="1">
      <c r="A660" s="935" t="s">
        <v>142</v>
      </c>
      <c r="B660" s="936"/>
      <c r="C660" s="936"/>
      <c r="D660" s="936"/>
      <c r="E660" s="936"/>
      <c r="F660" s="936"/>
      <c r="G660" s="936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9"/>
      <c r="X660" s="179"/>
      <c r="Y660" s="178"/>
      <c r="Z660" s="178"/>
      <c r="AA660" s="178"/>
      <c r="AB660" s="178"/>
      <c r="AC660" s="139"/>
      <c r="AD660" s="139"/>
      <c r="AE660" s="139"/>
      <c r="AF660" s="140"/>
    </row>
    <row r="661" spans="1:32" ht="27.75" customHeight="1">
      <c r="A661" s="158"/>
      <c r="B661" s="159"/>
      <c r="C661" s="159"/>
      <c r="D661" s="159"/>
      <c r="E661" s="159"/>
      <c r="F661" s="159"/>
      <c r="G661" s="159"/>
      <c r="H661" s="160"/>
      <c r="I661" s="160"/>
      <c r="J661" s="160"/>
      <c r="K661" s="160"/>
      <c r="L66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661" s="849"/>
      <c r="N661" s="849"/>
      <c r="O661" s="849"/>
      <c r="P661" s="849"/>
      <c r="Q661" s="849"/>
      <c r="R661" s="849"/>
      <c r="S661" s="849"/>
      <c r="T661" s="849"/>
      <c r="U661" s="849"/>
      <c r="V661" s="849"/>
      <c r="W661" s="849"/>
      <c r="X661" s="849"/>
      <c r="Y661" s="160"/>
      <c r="Z661" s="159"/>
      <c r="AA661" s="159"/>
      <c r="AB661" s="159"/>
      <c r="AC661" s="145"/>
      <c r="AD661" s="145"/>
      <c r="AE661" s="145"/>
      <c r="AF661" s="146"/>
    </row>
    <row r="662" spans="1:32" ht="27.75" customHeight="1">
      <c r="A662" s="161"/>
      <c r="B662" s="162"/>
      <c r="C662" s="162"/>
      <c r="D662" s="162"/>
      <c r="E662" s="162"/>
      <c r="F662" s="162"/>
      <c r="G662" s="162"/>
      <c r="H662" s="163"/>
      <c r="I662" s="163"/>
      <c r="J662" s="163"/>
      <c r="K662" s="163"/>
      <c r="L662" s="850"/>
      <c r="M662" s="850"/>
      <c r="N662" s="850"/>
      <c r="O662" s="850"/>
      <c r="P662" s="850"/>
      <c r="Q662" s="850"/>
      <c r="R662" s="850"/>
      <c r="S662" s="850"/>
      <c r="T662" s="850"/>
      <c r="U662" s="850"/>
      <c r="V662" s="850"/>
      <c r="W662" s="850"/>
      <c r="X662" s="850"/>
      <c r="Y662" s="163"/>
      <c r="Z662" s="162"/>
      <c r="AA662" s="162"/>
      <c r="AB662" s="162"/>
      <c r="AC662" s="17"/>
      <c r="AD662" s="17"/>
      <c r="AE662" s="17"/>
      <c r="AF662" s="144"/>
    </row>
    <row r="663" spans="1:32" ht="27.75" customHeight="1">
      <c r="A663" s="161"/>
      <c r="B663" s="162"/>
      <c r="C663" s="162"/>
      <c r="D663" s="162"/>
      <c r="E663" s="162"/>
      <c r="F663" s="162"/>
      <c r="G663" s="162"/>
      <c r="H663" s="163"/>
      <c r="I663" s="163"/>
      <c r="J663" s="163"/>
      <c r="K663" s="163"/>
      <c r="L663" s="850"/>
      <c r="M663" s="850"/>
      <c r="N663" s="850"/>
      <c r="O663" s="850"/>
      <c r="P663" s="850"/>
      <c r="Q663" s="850"/>
      <c r="R663" s="850"/>
      <c r="S663" s="850"/>
      <c r="T663" s="850"/>
      <c r="U663" s="850"/>
      <c r="V663" s="850"/>
      <c r="W663" s="850"/>
      <c r="X663" s="850"/>
      <c r="Y663" s="163"/>
      <c r="Z663" s="162"/>
      <c r="AA663" s="162"/>
      <c r="AB663" s="162"/>
      <c r="AC663" s="17"/>
      <c r="AD663" s="17"/>
      <c r="AE663" s="17"/>
      <c r="AF663" s="144"/>
    </row>
    <row r="664" spans="1:32" ht="27.75" customHeight="1" thickBot="1">
      <c r="A664" s="164"/>
      <c r="B664" s="165"/>
      <c r="C664" s="165"/>
      <c r="D664" s="165"/>
      <c r="E664" s="165"/>
      <c r="F664" s="165"/>
      <c r="G664" s="165"/>
      <c r="H664" s="166"/>
      <c r="I664" s="166"/>
      <c r="J664" s="166"/>
      <c r="K664" s="166"/>
      <c r="L664" s="851"/>
      <c r="M664" s="851"/>
      <c r="N664" s="851"/>
      <c r="O664" s="851"/>
      <c r="P664" s="851"/>
      <c r="Q664" s="851"/>
      <c r="R664" s="851"/>
      <c r="S664" s="851"/>
      <c r="T664" s="851"/>
      <c r="U664" s="851"/>
      <c r="V664" s="851"/>
      <c r="W664" s="851"/>
      <c r="X664" s="851"/>
      <c r="Y664" s="166"/>
      <c r="Z664" s="165"/>
      <c r="AA664" s="165"/>
      <c r="AB664" s="165"/>
      <c r="AC664" s="132"/>
      <c r="AD664" s="132"/>
      <c r="AE664" s="132"/>
      <c r="AF664" s="143">
        <v>31</v>
      </c>
    </row>
    <row r="665" spans="1:32" ht="19.5" thickTop="1" thickBot="1">
      <c r="A66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665" s="958"/>
      <c r="C665" s="958"/>
      <c r="D665" s="958"/>
      <c r="E665" s="958"/>
      <c r="F665" s="958"/>
      <c r="G665" s="958"/>
      <c r="H665" s="958"/>
      <c r="I665" s="958"/>
      <c r="J665" s="958"/>
      <c r="K665" s="958"/>
      <c r="L665" s="958"/>
      <c r="M665" s="958"/>
      <c r="N665" s="958"/>
      <c r="O665" s="958"/>
      <c r="P665" s="958"/>
      <c r="Q665" s="958"/>
      <c r="R665" s="958"/>
      <c r="S665" s="958"/>
      <c r="T665" s="958"/>
      <c r="U665" s="958"/>
      <c r="V665" s="958"/>
      <c r="W665" s="958"/>
      <c r="X665" s="958"/>
      <c r="Y665" s="958"/>
      <c r="Z665" s="958"/>
      <c r="AA665" s="958"/>
      <c r="AB665" s="958"/>
      <c r="AC665" s="958"/>
      <c r="AD665" s="958"/>
      <c r="AE665" s="958"/>
      <c r="AF665" s="959"/>
    </row>
    <row r="666" spans="1:32" ht="18" thickTop="1" thickBot="1">
      <c r="A666" s="855" t="s">
        <v>188</v>
      </c>
      <c r="B666" s="856"/>
      <c r="C666" s="856"/>
      <c r="D666" s="856"/>
      <c r="E666" s="856"/>
      <c r="F666" s="856"/>
      <c r="G666" s="856"/>
      <c r="H666" s="857"/>
      <c r="I666" s="864" t="s">
        <v>122</v>
      </c>
      <c r="J666" s="864"/>
      <c r="K666" s="864"/>
      <c r="L666" s="865"/>
      <c r="M666" s="864" t="s">
        <v>123</v>
      </c>
      <c r="N666" s="864"/>
      <c r="O666" s="864"/>
      <c r="P666" s="866"/>
      <c r="Q666" s="867" t="s">
        <v>124</v>
      </c>
      <c r="R666" s="869" t="s">
        <v>125</v>
      </c>
      <c r="S666" s="869" t="s">
        <v>126</v>
      </c>
      <c r="T666" s="869" t="s">
        <v>127</v>
      </c>
      <c r="U666" s="869" t="s">
        <v>128</v>
      </c>
      <c r="V666" s="869" t="s">
        <v>129</v>
      </c>
      <c r="W666" s="928" t="s">
        <v>130</v>
      </c>
      <c r="X666" s="928" t="s">
        <v>131</v>
      </c>
      <c r="Y666" s="869" t="s">
        <v>132</v>
      </c>
      <c r="Z666" s="869" t="s">
        <v>133</v>
      </c>
      <c r="AA666" s="869" t="s">
        <v>134</v>
      </c>
      <c r="AB666" s="926" t="s">
        <v>135</v>
      </c>
      <c r="AC666" s="903" t="s">
        <v>136</v>
      </c>
      <c r="AD666" s="903"/>
      <c r="AE666" s="904"/>
      <c r="AF666" s="905" t="s">
        <v>189</v>
      </c>
    </row>
    <row r="667" spans="1:32" ht="44.1" customHeight="1" thickTop="1" thickBot="1">
      <c r="A667" s="858"/>
      <c r="B667" s="859"/>
      <c r="C667" s="859"/>
      <c r="D667" s="859"/>
      <c r="E667" s="859"/>
      <c r="F667" s="859"/>
      <c r="G667" s="859"/>
      <c r="H667" s="860"/>
      <c r="I667" s="167" t="s">
        <v>190</v>
      </c>
      <c r="J667" s="168" t="s">
        <v>191</v>
      </c>
      <c r="K667" s="168" t="s">
        <v>192</v>
      </c>
      <c r="L667" s="168" t="s">
        <v>193</v>
      </c>
      <c r="M667" s="169" t="s">
        <v>190</v>
      </c>
      <c r="N667" s="168" t="s">
        <v>191</v>
      </c>
      <c r="O667" s="168" t="s">
        <v>192</v>
      </c>
      <c r="P667" s="428" t="s">
        <v>193</v>
      </c>
      <c r="Q667" s="868"/>
      <c r="R667" s="870"/>
      <c r="S667" s="870"/>
      <c r="T667" s="870"/>
      <c r="U667" s="870"/>
      <c r="V667" s="870"/>
      <c r="W667" s="929"/>
      <c r="X667" s="929"/>
      <c r="Y667" s="870"/>
      <c r="Z667" s="870"/>
      <c r="AA667" s="870"/>
      <c r="AB667" s="927"/>
      <c r="AC667" s="128" t="s">
        <v>31</v>
      </c>
      <c r="AD667" s="129" t="s">
        <v>138</v>
      </c>
      <c r="AE667" s="130" t="s">
        <v>194</v>
      </c>
      <c r="AF667" s="906"/>
    </row>
    <row r="668" spans="1:32" ht="32.1" customHeight="1" thickTop="1">
      <c r="A668" s="858"/>
      <c r="B668" s="859"/>
      <c r="C668" s="859"/>
      <c r="D668" s="859"/>
      <c r="E668" s="859"/>
      <c r="F668" s="859"/>
      <c r="G668" s="859"/>
      <c r="H668" s="860"/>
      <c r="I668" s="923"/>
      <c r="J668" s="871"/>
      <c r="K668" s="871"/>
      <c r="L668" s="871"/>
      <c r="M668" s="883">
        <f>لنډيز!J41</f>
        <v>0</v>
      </c>
      <c r="N668" s="883">
        <f>لنډيز!I41</f>
        <v>0</v>
      </c>
      <c r="O668" s="871"/>
      <c r="P668" s="889"/>
      <c r="Q668" s="892" t="str">
        <f>Q8</f>
        <v>هارونخېل</v>
      </c>
      <c r="R668" s="895">
        <f>R8</f>
        <v>1403</v>
      </c>
      <c r="S668" s="871" t="s">
        <v>213</v>
      </c>
      <c r="T668" s="466" t="str">
        <f>'نتايجو جدولونه'!AI461</f>
        <v xml:space="preserve"> ثبت </v>
      </c>
      <c r="U668" s="898">
        <f>'نتايجو جدولونه'!AJ461</f>
        <v>0</v>
      </c>
      <c r="V668" s="886">
        <f>'هر څه دلته وليکئ'!DI41</f>
        <v>0</v>
      </c>
      <c r="W668" s="886"/>
      <c r="X668" s="886"/>
      <c r="Y668" s="895"/>
      <c r="Z668" s="895"/>
      <c r="AA668" s="871"/>
      <c r="AB668" s="874">
        <f>'نتايجو جدولونه'!AK461</f>
        <v>0</v>
      </c>
      <c r="AC668" s="877">
        <f>'نتايجو جدولونه'!AL461</f>
        <v>0</v>
      </c>
      <c r="AD668" s="880">
        <f>'نتايجو جدولونه'!AN461</f>
        <v>0</v>
      </c>
      <c r="AE668" s="900">
        <f>'نتايجو جدولونه'!AR461</f>
        <v>0</v>
      </c>
      <c r="AF668" s="906"/>
    </row>
    <row r="669" spans="1:32" ht="32.1" customHeight="1">
      <c r="A669" s="858"/>
      <c r="B669" s="859"/>
      <c r="C669" s="859"/>
      <c r="D669" s="859"/>
      <c r="E669" s="859"/>
      <c r="F669" s="859"/>
      <c r="G669" s="859"/>
      <c r="H669" s="860"/>
      <c r="I669" s="924"/>
      <c r="J669" s="872"/>
      <c r="K669" s="872"/>
      <c r="L669" s="872"/>
      <c r="M669" s="884"/>
      <c r="N669" s="884"/>
      <c r="O669" s="872"/>
      <c r="P669" s="890"/>
      <c r="Q669" s="893"/>
      <c r="R669" s="896"/>
      <c r="S669" s="872"/>
      <c r="T669" s="467" t="str">
        <f>'نتايجو جدولونه'!AI462</f>
        <v xml:space="preserve">  پاڼه</v>
      </c>
      <c r="U669" s="898"/>
      <c r="V669" s="887"/>
      <c r="W669" s="887"/>
      <c r="X669" s="887"/>
      <c r="Y669" s="896"/>
      <c r="Z669" s="896"/>
      <c r="AA669" s="872"/>
      <c r="AB669" s="875"/>
      <c r="AC669" s="878"/>
      <c r="AD669" s="881"/>
      <c r="AE669" s="901"/>
      <c r="AF669" s="906"/>
    </row>
    <row r="670" spans="1:32" ht="32.1" customHeight="1" thickBot="1">
      <c r="A670" s="861"/>
      <c r="B670" s="862"/>
      <c r="C670" s="862"/>
      <c r="D670" s="862"/>
      <c r="E670" s="862"/>
      <c r="F670" s="862"/>
      <c r="G670" s="862"/>
      <c r="H670" s="863"/>
      <c r="I670" s="925"/>
      <c r="J670" s="873"/>
      <c r="K670" s="873"/>
      <c r="L670" s="873"/>
      <c r="M670" s="885"/>
      <c r="N670" s="885"/>
      <c r="O670" s="873"/>
      <c r="P670" s="891"/>
      <c r="Q670" s="894"/>
      <c r="R670" s="897"/>
      <c r="S670" s="873"/>
      <c r="T670" s="468" t="str">
        <f>'نتايجو جدولونه'!AI464</f>
        <v>جلد</v>
      </c>
      <c r="U670" s="899"/>
      <c r="V670" s="888"/>
      <c r="W670" s="888"/>
      <c r="X670" s="888"/>
      <c r="Y670" s="897"/>
      <c r="Z670" s="897"/>
      <c r="AA670" s="873"/>
      <c r="AB670" s="876"/>
      <c r="AC670" s="879"/>
      <c r="AD670" s="882"/>
      <c r="AE670" s="902"/>
      <c r="AF670" s="907"/>
    </row>
    <row r="671" spans="1:32" ht="5.25" customHeight="1" thickTop="1" thickBot="1">
      <c r="A671" s="170"/>
      <c r="B671" s="171"/>
      <c r="C671" s="171"/>
      <c r="D671" s="171"/>
      <c r="E671" s="171"/>
      <c r="F671" s="171"/>
      <c r="G671" s="171"/>
      <c r="H671" s="171"/>
      <c r="I671" s="171"/>
      <c r="J671" s="171"/>
      <c r="K671" s="171"/>
      <c r="L671" s="171"/>
      <c r="M671" s="171"/>
      <c r="N671" s="171"/>
      <c r="O671" s="171"/>
      <c r="P671" s="171"/>
      <c r="Q671" s="171"/>
      <c r="R671" s="171"/>
      <c r="S671" s="165"/>
      <c r="T671" s="165"/>
      <c r="U671" s="165"/>
      <c r="V671" s="171"/>
      <c r="W671" s="172"/>
      <c r="X671" s="172"/>
      <c r="Y671" s="171"/>
      <c r="Z671" s="171"/>
      <c r="AA671" s="171"/>
      <c r="AB671" s="171"/>
      <c r="AC671" s="131"/>
      <c r="AD671" s="131"/>
      <c r="AE671" s="133"/>
      <c r="AF671" s="908">
        <v>1</v>
      </c>
    </row>
    <row r="672" spans="1:32" ht="18" thickTop="1" thickBot="1">
      <c r="A672" s="930" t="s">
        <v>8</v>
      </c>
      <c r="B672" s="931"/>
      <c r="C672" s="931"/>
      <c r="D672" s="931"/>
      <c r="E672" s="932"/>
      <c r="F672" s="933" t="s">
        <v>9</v>
      </c>
      <c r="G672" s="915" t="s">
        <v>195</v>
      </c>
      <c r="H672" s="915" t="s">
        <v>196</v>
      </c>
      <c r="I672" s="915" t="s">
        <v>146</v>
      </c>
      <c r="J672" s="915" t="s">
        <v>197</v>
      </c>
      <c r="K672" s="915" t="s">
        <v>11</v>
      </c>
      <c r="L672" s="917" t="s">
        <v>198</v>
      </c>
      <c r="M672" s="915" t="s">
        <v>199</v>
      </c>
      <c r="N672" s="915" t="s">
        <v>13</v>
      </c>
      <c r="O672" s="915" t="s">
        <v>200</v>
      </c>
      <c r="P672" s="915" t="s">
        <v>201</v>
      </c>
      <c r="Q672" s="915" t="s">
        <v>202</v>
      </c>
      <c r="R672" s="915" t="s">
        <v>203</v>
      </c>
      <c r="S672" s="915" t="s">
        <v>204</v>
      </c>
      <c r="T672" s="915" t="s">
        <v>205</v>
      </c>
      <c r="U672" s="915" t="s">
        <v>206</v>
      </c>
      <c r="V672" s="915" t="s">
        <v>207</v>
      </c>
      <c r="W672" s="913" t="s">
        <v>55</v>
      </c>
      <c r="X672" s="913" t="s">
        <v>54</v>
      </c>
      <c r="Y672" s="915" t="s">
        <v>53</v>
      </c>
      <c r="Z672" s="917" t="s">
        <v>208</v>
      </c>
      <c r="AA672" s="960" t="s">
        <v>107</v>
      </c>
      <c r="AB672" s="962" t="s">
        <v>209</v>
      </c>
      <c r="AC672" s="911" t="s">
        <v>136</v>
      </c>
      <c r="AD672" s="911"/>
      <c r="AE672" s="912"/>
      <c r="AF672" s="909"/>
    </row>
    <row r="673" spans="1:32" ht="50.25" customHeight="1" thickTop="1" thickBot="1">
      <c r="A673" s="173" t="s">
        <v>27</v>
      </c>
      <c r="B673" s="174" t="s">
        <v>28</v>
      </c>
      <c r="C673" s="174" t="s">
        <v>29</v>
      </c>
      <c r="D673" s="174" t="s">
        <v>30</v>
      </c>
      <c r="E673" s="175" t="s">
        <v>210</v>
      </c>
      <c r="F673" s="934"/>
      <c r="G673" s="916"/>
      <c r="H673" s="916"/>
      <c r="I673" s="916"/>
      <c r="J673" s="916"/>
      <c r="K673" s="916"/>
      <c r="L673" s="918"/>
      <c r="M673" s="916"/>
      <c r="N673" s="916"/>
      <c r="O673" s="916"/>
      <c r="P673" s="916"/>
      <c r="Q673" s="916"/>
      <c r="R673" s="916"/>
      <c r="S673" s="916"/>
      <c r="T673" s="916"/>
      <c r="U673" s="916"/>
      <c r="V673" s="916"/>
      <c r="W673" s="914"/>
      <c r="X673" s="914"/>
      <c r="Y673" s="916"/>
      <c r="Z673" s="918"/>
      <c r="AA673" s="961"/>
      <c r="AB673" s="963"/>
      <c r="AC673" s="134" t="s">
        <v>31</v>
      </c>
      <c r="AD673" s="135" t="s">
        <v>138</v>
      </c>
      <c r="AE673" s="136" t="s">
        <v>194</v>
      </c>
      <c r="AF673" s="909"/>
    </row>
    <row r="674" spans="1:32" ht="33.950000000000003" customHeight="1" thickBot="1">
      <c r="A674" s="469">
        <f>'نتايجو جدولونه'!C461</f>
        <v>0</v>
      </c>
      <c r="B674" s="470">
        <f>'نتايجو جدولونه'!D461</f>
        <v>0</v>
      </c>
      <c r="C674" s="470">
        <f>'نتايجو جدولونه'!E461</f>
        <v>0</v>
      </c>
      <c r="D674" s="470">
        <f>'نتايجو جدولونه'!F461</f>
        <v>0</v>
      </c>
      <c r="E674" s="470">
        <f>'نتايجو جدولونه'!G461</f>
        <v>0</v>
      </c>
      <c r="F674" s="472">
        <f>'نتايجو جدولونه'!H461</f>
        <v>0</v>
      </c>
      <c r="G674" s="473">
        <f>'نتايجو جدولونه'!I461</f>
        <v>0</v>
      </c>
      <c r="H674" s="943">
        <f>'هر څه دلته وليکئ'!AB41</f>
        <v>0</v>
      </c>
      <c r="I674" s="474">
        <f>SUM(J674:AA674)</f>
        <v>0</v>
      </c>
      <c r="J674" s="475">
        <f>'نتايجو جدولونه'!L461</f>
        <v>0</v>
      </c>
      <c r="K674" s="475">
        <f>'نتايجو جدولونه'!M461</f>
        <v>0</v>
      </c>
      <c r="L674" s="475">
        <f>'نتايجو جدولونه'!N461</f>
        <v>0</v>
      </c>
      <c r="M674" s="475">
        <f>'نتايجو جدولونه'!O461</f>
        <v>0</v>
      </c>
      <c r="N674" s="475">
        <f>'نتايجو جدولونه'!P461</f>
        <v>0</v>
      </c>
      <c r="O674" s="475">
        <f>'نتايجو جدولونه'!Q461</f>
        <v>0</v>
      </c>
      <c r="P674" s="475">
        <f>'نتايجو جدولونه'!R461</f>
        <v>0</v>
      </c>
      <c r="Q674" s="475">
        <f>'نتايجو جدولونه'!S461</f>
        <v>0</v>
      </c>
      <c r="R674" s="475">
        <f>'نتايجو جدولونه'!T461</f>
        <v>0</v>
      </c>
      <c r="S674" s="475">
        <f>'نتايجو جدولونه'!U461</f>
        <v>0</v>
      </c>
      <c r="T674" s="475">
        <f>'نتايجو جدولونه'!V461</f>
        <v>0</v>
      </c>
      <c r="U674" s="475">
        <f>'نتايجو جدولونه'!W461</f>
        <v>0</v>
      </c>
      <c r="V674" s="475">
        <f>'نتايجو جدولونه'!X461</f>
        <v>0</v>
      </c>
      <c r="W674" s="475">
        <f>'نتايجو جدولونه'!Y461</f>
        <v>0</v>
      </c>
      <c r="X674" s="475">
        <f>'نتايجو جدولونه'!Z461</f>
        <v>0</v>
      </c>
      <c r="Y674" s="475">
        <f>'نتايجو جدولونه'!AA461</f>
        <v>0</v>
      </c>
      <c r="Z674" s="475">
        <f>'نتايجو جدولونه'!AB461</f>
        <v>0</v>
      </c>
      <c r="AA674" s="498">
        <f>'نتايجو جدولونه'!AC461</f>
        <v>0</v>
      </c>
      <c r="AB674" s="477" t="s">
        <v>211</v>
      </c>
      <c r="AC674" s="946">
        <f>AC668</f>
        <v>0</v>
      </c>
      <c r="AD674" s="949">
        <f>AD668</f>
        <v>0</v>
      </c>
      <c r="AE674" s="952">
        <f>AE668</f>
        <v>0</v>
      </c>
      <c r="AF674" s="909"/>
    </row>
    <row r="675" spans="1:32" ht="33.950000000000003" customHeight="1" thickTop="1" thickBot="1">
      <c r="A675" s="478">
        <f>'نتايجو جدولونه'!C462</f>
        <v>0</v>
      </c>
      <c r="B675" s="479">
        <f>'نتايجو جدولونه'!D462</f>
        <v>0</v>
      </c>
      <c r="C675" s="479">
        <f>'نتايجو جدولونه'!E462</f>
        <v>0</v>
      </c>
      <c r="D675" s="479">
        <f>'نتايجو جدولونه'!F462</f>
        <v>0</v>
      </c>
      <c r="E675" s="479">
        <f>'نتايجو جدولونه'!G462</f>
        <v>0</v>
      </c>
      <c r="F675" s="481">
        <f>'نتايجو جدولونه'!H462</f>
        <v>0</v>
      </c>
      <c r="G675" s="482">
        <f>'نتايجو جدولونه'!I462</f>
        <v>0</v>
      </c>
      <c r="H675" s="944"/>
      <c r="I675" s="483">
        <f>SUM(J675:AA675)</f>
        <v>0</v>
      </c>
      <c r="J675" s="484">
        <f>'نتايجو جدولونه'!L462</f>
        <v>0</v>
      </c>
      <c r="K675" s="484">
        <f>'نتايجو جدولونه'!M462</f>
        <v>0</v>
      </c>
      <c r="L675" s="484">
        <f>'نتايجو جدولونه'!N462</f>
        <v>0</v>
      </c>
      <c r="M675" s="484">
        <f>'نتايجو جدولونه'!O462</f>
        <v>0</v>
      </c>
      <c r="N675" s="484">
        <f>'نتايجو جدولونه'!P462</f>
        <v>0</v>
      </c>
      <c r="O675" s="484">
        <f>'نتايجو جدولونه'!Q462</f>
        <v>0</v>
      </c>
      <c r="P675" s="484">
        <f>'نتايجو جدولونه'!R462</f>
        <v>0</v>
      </c>
      <c r="Q675" s="484">
        <f>'نتايجو جدولونه'!S462</f>
        <v>0</v>
      </c>
      <c r="R675" s="484">
        <f>'نتايجو جدولونه'!T462</f>
        <v>0</v>
      </c>
      <c r="S675" s="484">
        <f>'نتايجو جدولونه'!U462</f>
        <v>0</v>
      </c>
      <c r="T675" s="484">
        <f>'نتايجو جدولونه'!V462</f>
        <v>0</v>
      </c>
      <c r="U675" s="484">
        <f>'نتايجو جدولونه'!W462</f>
        <v>0</v>
      </c>
      <c r="V675" s="484">
        <f>'نتايجو جدولونه'!X462</f>
        <v>0</v>
      </c>
      <c r="W675" s="484">
        <f>'نتايجو جدولونه'!Y462</f>
        <v>0</v>
      </c>
      <c r="X675" s="484">
        <f>'نتايجو جدولونه'!Z462</f>
        <v>0</v>
      </c>
      <c r="Y675" s="484">
        <f>'نتايجو جدولونه'!AA462</f>
        <v>0</v>
      </c>
      <c r="Z675" s="484">
        <f>'نتايجو جدولونه'!AB462</f>
        <v>0</v>
      </c>
      <c r="AA675" s="499">
        <f>'نتايجو جدولونه'!AC462</f>
        <v>0</v>
      </c>
      <c r="AB675" s="486" t="s">
        <v>212</v>
      </c>
      <c r="AC675" s="947"/>
      <c r="AD675" s="950"/>
      <c r="AE675" s="952"/>
      <c r="AF675" s="909"/>
    </row>
    <row r="676" spans="1:32" ht="33.950000000000003" customHeight="1" thickTop="1" thickBot="1">
      <c r="A676" s="497">
        <f>'نتايجو جدولونه'!C465</f>
        <v>0</v>
      </c>
      <c r="B676" s="493">
        <f>'نتايجو جدولونه'!D465</f>
        <v>0</v>
      </c>
      <c r="C676" s="493">
        <f>'نتايجو جدولونه'!E465</f>
        <v>0</v>
      </c>
      <c r="D676" s="493">
        <f>'نتايجو جدولونه'!F465</f>
        <v>0</v>
      </c>
      <c r="E676" s="493">
        <f>'نتايجو جدولونه'!G465</f>
        <v>0</v>
      </c>
      <c r="F676" s="491">
        <f>'نتايجو جدولونه'!H464</f>
        <v>0</v>
      </c>
      <c r="G676" s="492">
        <f>'نتايجو جدولونه'!I464</f>
        <v>0</v>
      </c>
      <c r="H676" s="945"/>
      <c r="I676" s="493">
        <f>SUM(J676:AA676)</f>
        <v>0</v>
      </c>
      <c r="J676" s="500">
        <f>'نتايجو جدولونه'!L465</f>
        <v>0</v>
      </c>
      <c r="K676" s="500">
        <f>'نتايجو جدولونه'!M465</f>
        <v>0</v>
      </c>
      <c r="L676" s="500">
        <f>'نتايجو جدولونه'!N465</f>
        <v>0</v>
      </c>
      <c r="M676" s="500">
        <f>'نتايجو جدولونه'!O465</f>
        <v>0</v>
      </c>
      <c r="N676" s="500">
        <f>'نتايجو جدولونه'!P465</f>
        <v>0</v>
      </c>
      <c r="O676" s="500">
        <f>'نتايجو جدولونه'!Q465</f>
        <v>0</v>
      </c>
      <c r="P676" s="500">
        <f>'نتايجو جدولونه'!R465</f>
        <v>0</v>
      </c>
      <c r="Q676" s="500">
        <f>'نتايجو جدولونه'!S465</f>
        <v>0</v>
      </c>
      <c r="R676" s="500">
        <f>'نتايجو جدولونه'!T465</f>
        <v>0</v>
      </c>
      <c r="S676" s="500">
        <f>'نتايجو جدولونه'!U465</f>
        <v>0</v>
      </c>
      <c r="T676" s="500">
        <f>'نتايجو جدولونه'!V465</f>
        <v>0</v>
      </c>
      <c r="U676" s="500">
        <f>'نتايجو جدولونه'!W465</f>
        <v>0</v>
      </c>
      <c r="V676" s="500">
        <f>'نتايجو جدولونه'!X465</f>
        <v>0</v>
      </c>
      <c r="W676" s="500">
        <f>'نتايجو جدولونه'!Y465</f>
        <v>0</v>
      </c>
      <c r="X676" s="500">
        <f>'نتايجو جدولونه'!Z465</f>
        <v>0</v>
      </c>
      <c r="Y676" s="500">
        <f>'نتايجو جدولونه'!AA465</f>
        <v>0</v>
      </c>
      <c r="Z676" s="500">
        <f>'نتايجو جدولونه'!AB465</f>
        <v>0</v>
      </c>
      <c r="AA676" s="495">
        <f>'نتايجو جدولونه'!AC465</f>
        <v>0</v>
      </c>
      <c r="AB676" s="496" t="s">
        <v>213</v>
      </c>
      <c r="AC676" s="948"/>
      <c r="AD676" s="951"/>
      <c r="AE676" s="953"/>
      <c r="AF676" s="910"/>
    </row>
    <row r="677" spans="1:32">
      <c r="A677" s="176"/>
      <c r="B677" s="954" t="s">
        <v>222</v>
      </c>
      <c r="C677" s="954"/>
      <c r="D677" s="954"/>
      <c r="E677" s="954"/>
      <c r="F677" s="954"/>
      <c r="G677" s="954"/>
      <c r="H677" s="954"/>
      <c r="I677" s="954"/>
      <c r="J677" s="954"/>
      <c r="K677" s="954"/>
      <c r="L677" s="954"/>
      <c r="M677" s="954"/>
      <c r="N677" s="954"/>
      <c r="O677" s="954"/>
      <c r="P677" s="954"/>
      <c r="Q677" s="954"/>
      <c r="R677" s="955">
        <f>AE674</f>
        <v>0</v>
      </c>
      <c r="S677" s="955"/>
      <c r="T677" s="955"/>
      <c r="U677" s="956" t="str">
        <f>U17</f>
        <v>په پورته توګه د(هارونخېلو) ليسې  يو تن ، زده کوونکی محــترم   (</v>
      </c>
      <c r="V677" s="956"/>
      <c r="W677" s="956"/>
      <c r="X677" s="956"/>
      <c r="Y677" s="956"/>
      <c r="Z677" s="956"/>
      <c r="AA677" s="956"/>
      <c r="AB677" s="956"/>
      <c r="AC677" s="956"/>
      <c r="AD677" s="956"/>
      <c r="AE677" s="956"/>
      <c r="AF677" s="137"/>
    </row>
    <row r="678" spans="1:32">
      <c r="A678" s="176"/>
      <c r="B678" s="430"/>
      <c r="C678" s="430"/>
      <c r="D678" s="430"/>
      <c r="E678" s="430"/>
      <c r="F678" s="430"/>
      <c r="G678" s="430"/>
      <c r="H678" s="430"/>
      <c r="I678" s="430"/>
      <c r="J678" s="430"/>
      <c r="K678" s="430"/>
      <c r="L678" s="430"/>
      <c r="M678" s="430"/>
      <c r="N678" s="430"/>
      <c r="O678" s="430"/>
      <c r="P678" s="430"/>
      <c r="Q678" s="148"/>
      <c r="R678" s="148"/>
      <c r="S678" s="148"/>
      <c r="T678" s="148"/>
      <c r="U678" s="430"/>
      <c r="V678" s="430"/>
      <c r="W678" s="177"/>
      <c r="X678" s="177"/>
      <c r="Y678" s="430"/>
      <c r="Z678" s="430"/>
      <c r="AA678" s="430"/>
      <c r="AB678" s="430"/>
      <c r="AC678" s="431"/>
      <c r="AD678" s="431"/>
      <c r="AE678" s="431"/>
      <c r="AF678" s="138"/>
    </row>
    <row r="679" spans="1:32">
      <c r="A679" s="176"/>
      <c r="B679" s="430"/>
      <c r="C679" s="148"/>
      <c r="D679" s="148"/>
      <c r="E679" s="148"/>
      <c r="F679" s="938" t="s">
        <v>226</v>
      </c>
      <c r="G679" s="938"/>
      <c r="H679" s="938"/>
      <c r="I679" s="938"/>
      <c r="J679" s="938"/>
      <c r="K679" s="148"/>
      <c r="L679" s="938" t="s">
        <v>224</v>
      </c>
      <c r="M679" s="938"/>
      <c r="N679" s="938"/>
      <c r="O679" s="938"/>
      <c r="P679" s="938"/>
      <c r="Q679" s="938"/>
      <c r="R679" s="148"/>
      <c r="S679" s="938" t="s">
        <v>225</v>
      </c>
      <c r="T679" s="938"/>
      <c r="U679" s="938"/>
      <c r="V679" s="938"/>
      <c r="W679" s="938"/>
      <c r="X679" s="938"/>
      <c r="Y679" s="430"/>
      <c r="Z679" s="941" t="s">
        <v>226</v>
      </c>
      <c r="AA679" s="941"/>
      <c r="AB679" s="941"/>
      <c r="AC679" s="941"/>
      <c r="AD679" s="941"/>
      <c r="AE679" s="941"/>
      <c r="AF679" s="138"/>
    </row>
    <row r="680" spans="1:32">
      <c r="A680" s="176"/>
      <c r="B680" s="430"/>
      <c r="C680" s="430"/>
      <c r="D680" s="430"/>
      <c r="E680" s="430"/>
      <c r="F680" s="430"/>
      <c r="G680" s="430"/>
      <c r="H680" s="430"/>
      <c r="I680" s="430"/>
      <c r="J680" s="430"/>
      <c r="K680" s="430"/>
      <c r="L680" s="430"/>
      <c r="M680" s="430"/>
      <c r="N680" s="430"/>
      <c r="O680" s="430"/>
      <c r="P680" s="430"/>
      <c r="Q680" s="430"/>
      <c r="R680" s="430"/>
      <c r="S680" s="148"/>
      <c r="T680" s="148"/>
      <c r="U680" s="148"/>
      <c r="V680" s="148"/>
      <c r="W680" s="148"/>
      <c r="X680" s="148"/>
      <c r="Y680" s="430"/>
      <c r="Z680" s="430"/>
      <c r="AA680" s="430"/>
      <c r="AB680" s="430"/>
      <c r="AC680" s="431"/>
      <c r="AD680" s="431"/>
      <c r="AE680" s="431"/>
      <c r="AF680" s="138"/>
    </row>
    <row r="681" spans="1:32">
      <c r="A681" s="176"/>
      <c r="B681" s="430"/>
      <c r="C681" s="148"/>
      <c r="D681" s="148"/>
      <c r="E681" s="148"/>
      <c r="F681" s="940" t="s">
        <v>151</v>
      </c>
      <c r="G681" s="940"/>
      <c r="H681" s="940"/>
      <c r="I681" s="940"/>
      <c r="J681" s="940"/>
      <c r="K681" s="148"/>
      <c r="L681" s="939" t="str">
        <f>L21</f>
        <v>دتریزیو او علیشیرو ولسوالۍ دپوهنې آمر:</v>
      </c>
      <c r="M681" s="939"/>
      <c r="N681" s="939"/>
      <c r="O681" s="939"/>
      <c r="P681" s="939"/>
      <c r="Q681" s="939"/>
      <c r="R681" s="148"/>
      <c r="S681" s="937" t="s">
        <v>215</v>
      </c>
      <c r="T681" s="937"/>
      <c r="U681" s="937"/>
      <c r="V681" s="937"/>
      <c r="W681" s="937"/>
      <c r="X681" s="937"/>
      <c r="Y681" s="429"/>
      <c r="Z681" s="942" t="s">
        <v>216</v>
      </c>
      <c r="AA681" s="942"/>
      <c r="AB681" s="942"/>
      <c r="AC681" s="942"/>
      <c r="AD681" s="942"/>
      <c r="AE681" s="942"/>
      <c r="AF681" s="138"/>
    </row>
    <row r="682" spans="1:32" ht="17.25" thickBot="1">
      <c r="A682" s="935" t="s">
        <v>142</v>
      </c>
      <c r="B682" s="936"/>
      <c r="C682" s="936"/>
      <c r="D682" s="936"/>
      <c r="E682" s="936"/>
      <c r="F682" s="936"/>
      <c r="G682" s="936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9"/>
      <c r="X682" s="179"/>
      <c r="Y682" s="178"/>
      <c r="Z682" s="178"/>
      <c r="AA682" s="178"/>
      <c r="AB682" s="178"/>
      <c r="AC682" s="139"/>
      <c r="AD682" s="139"/>
      <c r="AE682" s="139"/>
      <c r="AF682" s="140"/>
    </row>
    <row r="683" spans="1:32" ht="27.75" customHeight="1">
      <c r="A683" s="158"/>
      <c r="B683" s="159"/>
      <c r="C683" s="159"/>
      <c r="D683" s="159"/>
      <c r="E683" s="159"/>
      <c r="F683" s="159"/>
      <c r="G683" s="159"/>
      <c r="H683" s="160"/>
      <c r="I683" s="160"/>
      <c r="J683" s="160"/>
      <c r="K683" s="160"/>
      <c r="L68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683" s="849"/>
      <c r="N683" s="849"/>
      <c r="O683" s="849"/>
      <c r="P683" s="849"/>
      <c r="Q683" s="849"/>
      <c r="R683" s="849"/>
      <c r="S683" s="849"/>
      <c r="T683" s="849"/>
      <c r="U683" s="849"/>
      <c r="V683" s="849"/>
      <c r="W683" s="849"/>
      <c r="X683" s="849"/>
      <c r="Y683" s="160"/>
      <c r="Z683" s="159"/>
      <c r="AA683" s="159"/>
      <c r="AB683" s="159"/>
      <c r="AC683" s="145"/>
      <c r="AD683" s="145"/>
      <c r="AE683" s="145"/>
      <c r="AF683" s="146"/>
    </row>
    <row r="684" spans="1:32" ht="27.75" customHeight="1">
      <c r="A684" s="161"/>
      <c r="B684" s="162"/>
      <c r="C684" s="162"/>
      <c r="D684" s="162"/>
      <c r="E684" s="162"/>
      <c r="F684" s="162"/>
      <c r="G684" s="162"/>
      <c r="H684" s="163"/>
      <c r="I684" s="163"/>
      <c r="J684" s="163"/>
      <c r="K684" s="163"/>
      <c r="L684" s="850"/>
      <c r="M684" s="850"/>
      <c r="N684" s="850"/>
      <c r="O684" s="850"/>
      <c r="P684" s="850"/>
      <c r="Q684" s="850"/>
      <c r="R684" s="850"/>
      <c r="S684" s="850"/>
      <c r="T684" s="850"/>
      <c r="U684" s="850"/>
      <c r="V684" s="850"/>
      <c r="W684" s="850"/>
      <c r="X684" s="850"/>
      <c r="Y684" s="163"/>
      <c r="Z684" s="162"/>
      <c r="AA684" s="162"/>
      <c r="AB684" s="162"/>
      <c r="AC684" s="17"/>
      <c r="AD684" s="17"/>
      <c r="AE684" s="17"/>
      <c r="AF684" s="144"/>
    </row>
    <row r="685" spans="1:32" ht="27.75" customHeight="1">
      <c r="A685" s="161"/>
      <c r="B685" s="162"/>
      <c r="C685" s="162"/>
      <c r="D685" s="162"/>
      <c r="E685" s="162"/>
      <c r="F685" s="162"/>
      <c r="G685" s="162"/>
      <c r="H685" s="163"/>
      <c r="I685" s="163"/>
      <c r="J685" s="163"/>
      <c r="K685" s="163"/>
      <c r="L685" s="850"/>
      <c r="M685" s="850"/>
      <c r="N685" s="850"/>
      <c r="O685" s="850"/>
      <c r="P685" s="850"/>
      <c r="Q685" s="850"/>
      <c r="R685" s="850"/>
      <c r="S685" s="850"/>
      <c r="T685" s="850"/>
      <c r="U685" s="850"/>
      <c r="V685" s="850"/>
      <c r="W685" s="850"/>
      <c r="X685" s="850"/>
      <c r="Y685" s="163"/>
      <c r="Z685" s="162"/>
      <c r="AA685" s="162"/>
      <c r="AB685" s="162"/>
      <c r="AC685" s="17"/>
      <c r="AD685" s="17"/>
      <c r="AE685" s="17"/>
      <c r="AF685" s="144"/>
    </row>
    <row r="686" spans="1:32" ht="27.75" customHeight="1" thickBot="1">
      <c r="A686" s="164"/>
      <c r="B686" s="165"/>
      <c r="C686" s="165"/>
      <c r="D686" s="165"/>
      <c r="E686" s="165"/>
      <c r="F686" s="165"/>
      <c r="G686" s="165"/>
      <c r="H686" s="166"/>
      <c r="I686" s="166"/>
      <c r="J686" s="166"/>
      <c r="K686" s="166"/>
      <c r="L686" s="851"/>
      <c r="M686" s="851"/>
      <c r="N686" s="851"/>
      <c r="O686" s="851"/>
      <c r="P686" s="851"/>
      <c r="Q686" s="851"/>
      <c r="R686" s="851"/>
      <c r="S686" s="851"/>
      <c r="T686" s="851"/>
      <c r="U686" s="851"/>
      <c r="V686" s="851"/>
      <c r="W686" s="851"/>
      <c r="X686" s="851"/>
      <c r="Y686" s="166"/>
      <c r="Z686" s="165"/>
      <c r="AA686" s="165"/>
      <c r="AB686" s="165"/>
      <c r="AC686" s="132"/>
      <c r="AD686" s="132"/>
      <c r="AE686" s="132"/>
      <c r="AF686" s="143">
        <v>32</v>
      </c>
    </row>
    <row r="687" spans="1:32" ht="19.5" thickTop="1" thickBot="1">
      <c r="A68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687" s="958"/>
      <c r="C687" s="958"/>
      <c r="D687" s="958"/>
      <c r="E687" s="958"/>
      <c r="F687" s="958"/>
      <c r="G687" s="958"/>
      <c r="H687" s="958"/>
      <c r="I687" s="958"/>
      <c r="J687" s="958"/>
      <c r="K687" s="958"/>
      <c r="L687" s="958"/>
      <c r="M687" s="958"/>
      <c r="N687" s="958"/>
      <c r="O687" s="958"/>
      <c r="P687" s="958"/>
      <c r="Q687" s="958"/>
      <c r="R687" s="958"/>
      <c r="S687" s="958"/>
      <c r="T687" s="958"/>
      <c r="U687" s="958"/>
      <c r="V687" s="958"/>
      <c r="W687" s="958"/>
      <c r="X687" s="958"/>
      <c r="Y687" s="958"/>
      <c r="Z687" s="958"/>
      <c r="AA687" s="958"/>
      <c r="AB687" s="958"/>
      <c r="AC687" s="958"/>
      <c r="AD687" s="958"/>
      <c r="AE687" s="958"/>
      <c r="AF687" s="959"/>
    </row>
    <row r="688" spans="1:32" ht="18" thickTop="1" thickBot="1">
      <c r="A688" s="855" t="s">
        <v>188</v>
      </c>
      <c r="B688" s="856"/>
      <c r="C688" s="856"/>
      <c r="D688" s="856"/>
      <c r="E688" s="856"/>
      <c r="F688" s="856"/>
      <c r="G688" s="856"/>
      <c r="H688" s="857"/>
      <c r="I688" s="864" t="s">
        <v>122</v>
      </c>
      <c r="J688" s="864"/>
      <c r="K688" s="864"/>
      <c r="L688" s="865"/>
      <c r="M688" s="864" t="s">
        <v>123</v>
      </c>
      <c r="N688" s="864"/>
      <c r="O688" s="864"/>
      <c r="P688" s="866"/>
      <c r="Q688" s="867" t="s">
        <v>124</v>
      </c>
      <c r="R688" s="869" t="s">
        <v>125</v>
      </c>
      <c r="S688" s="869" t="s">
        <v>126</v>
      </c>
      <c r="T688" s="869" t="s">
        <v>127</v>
      </c>
      <c r="U688" s="869" t="s">
        <v>128</v>
      </c>
      <c r="V688" s="869" t="s">
        <v>129</v>
      </c>
      <c r="W688" s="928" t="s">
        <v>130</v>
      </c>
      <c r="X688" s="928" t="s">
        <v>131</v>
      </c>
      <c r="Y688" s="869" t="s">
        <v>132</v>
      </c>
      <c r="Z688" s="869" t="s">
        <v>133</v>
      </c>
      <c r="AA688" s="869" t="s">
        <v>134</v>
      </c>
      <c r="AB688" s="926" t="s">
        <v>135</v>
      </c>
      <c r="AC688" s="903" t="s">
        <v>136</v>
      </c>
      <c r="AD688" s="903"/>
      <c r="AE688" s="904"/>
      <c r="AF688" s="905" t="s">
        <v>189</v>
      </c>
    </row>
    <row r="689" spans="1:32" ht="44.1" customHeight="1" thickTop="1" thickBot="1">
      <c r="A689" s="858"/>
      <c r="B689" s="859"/>
      <c r="C689" s="859"/>
      <c r="D689" s="859"/>
      <c r="E689" s="859"/>
      <c r="F689" s="859"/>
      <c r="G689" s="859"/>
      <c r="H689" s="860"/>
      <c r="I689" s="167" t="s">
        <v>190</v>
      </c>
      <c r="J689" s="168" t="s">
        <v>191</v>
      </c>
      <c r="K689" s="168" t="s">
        <v>192</v>
      </c>
      <c r="L689" s="168" t="s">
        <v>193</v>
      </c>
      <c r="M689" s="169" t="s">
        <v>190</v>
      </c>
      <c r="N689" s="168" t="s">
        <v>191</v>
      </c>
      <c r="O689" s="168" t="s">
        <v>192</v>
      </c>
      <c r="P689" s="428" t="s">
        <v>193</v>
      </c>
      <c r="Q689" s="868"/>
      <c r="R689" s="870"/>
      <c r="S689" s="870"/>
      <c r="T689" s="870"/>
      <c r="U689" s="870"/>
      <c r="V689" s="870"/>
      <c r="W689" s="929"/>
      <c r="X689" s="929"/>
      <c r="Y689" s="870"/>
      <c r="Z689" s="870"/>
      <c r="AA689" s="870"/>
      <c r="AB689" s="927"/>
      <c r="AC689" s="128" t="s">
        <v>31</v>
      </c>
      <c r="AD689" s="129" t="s">
        <v>138</v>
      </c>
      <c r="AE689" s="130" t="s">
        <v>194</v>
      </c>
      <c r="AF689" s="906"/>
    </row>
    <row r="690" spans="1:32" ht="32.1" customHeight="1" thickTop="1">
      <c r="A690" s="858"/>
      <c r="B690" s="859"/>
      <c r="C690" s="859"/>
      <c r="D690" s="859"/>
      <c r="E690" s="859"/>
      <c r="F690" s="859"/>
      <c r="G690" s="859"/>
      <c r="H690" s="860"/>
      <c r="I690" s="923"/>
      <c r="J690" s="871"/>
      <c r="K690" s="871"/>
      <c r="L690" s="871"/>
      <c r="M690" s="883">
        <f>لنډيز!J42</f>
        <v>0</v>
      </c>
      <c r="N690" s="883">
        <f>لنډيز!I42</f>
        <v>0</v>
      </c>
      <c r="O690" s="871"/>
      <c r="P690" s="889"/>
      <c r="Q690" s="892" t="str">
        <f>Q8</f>
        <v>هارونخېل</v>
      </c>
      <c r="R690" s="895">
        <f>R8</f>
        <v>1403</v>
      </c>
      <c r="S690" s="871" t="s">
        <v>213</v>
      </c>
      <c r="T690" s="466" t="str">
        <f>'نتايجو جدولونه'!AI470</f>
        <v xml:space="preserve"> ثبت </v>
      </c>
      <c r="U690" s="898">
        <f>'نتايجو جدولونه'!AJ470</f>
        <v>0</v>
      </c>
      <c r="V690" s="886">
        <f>'هر څه دلته وليکئ'!DI42</f>
        <v>0</v>
      </c>
      <c r="W690" s="886"/>
      <c r="X690" s="886"/>
      <c r="Y690" s="895"/>
      <c r="Z690" s="895"/>
      <c r="AA690" s="871"/>
      <c r="AB690" s="874">
        <f>'نتايجو جدولونه'!AK470</f>
        <v>0</v>
      </c>
      <c r="AC690" s="877">
        <f>'نتايجو جدولونه'!AL470</f>
        <v>0</v>
      </c>
      <c r="AD690" s="880">
        <f>'نتايجو جدولونه'!AN470</f>
        <v>0</v>
      </c>
      <c r="AE690" s="900">
        <f>'نتايجو جدولونه'!AR470</f>
        <v>0</v>
      </c>
      <c r="AF690" s="906"/>
    </row>
    <row r="691" spans="1:32" ht="32.1" customHeight="1">
      <c r="A691" s="858"/>
      <c r="B691" s="859"/>
      <c r="C691" s="859"/>
      <c r="D691" s="859"/>
      <c r="E691" s="859"/>
      <c r="F691" s="859"/>
      <c r="G691" s="859"/>
      <c r="H691" s="860"/>
      <c r="I691" s="924"/>
      <c r="J691" s="872"/>
      <c r="K691" s="872"/>
      <c r="L691" s="872"/>
      <c r="M691" s="884"/>
      <c r="N691" s="884"/>
      <c r="O691" s="872"/>
      <c r="P691" s="890"/>
      <c r="Q691" s="893"/>
      <c r="R691" s="896"/>
      <c r="S691" s="872"/>
      <c r="T691" s="467" t="str">
        <f>'نتايجو جدولونه'!AI471</f>
        <v xml:space="preserve">  پاڼه</v>
      </c>
      <c r="U691" s="898"/>
      <c r="V691" s="887"/>
      <c r="W691" s="887"/>
      <c r="X691" s="887"/>
      <c r="Y691" s="896"/>
      <c r="Z691" s="896"/>
      <c r="AA691" s="872"/>
      <c r="AB691" s="875"/>
      <c r="AC691" s="878"/>
      <c r="AD691" s="881"/>
      <c r="AE691" s="901"/>
      <c r="AF691" s="906"/>
    </row>
    <row r="692" spans="1:32" ht="32.1" customHeight="1" thickBot="1">
      <c r="A692" s="861"/>
      <c r="B692" s="862"/>
      <c r="C692" s="862"/>
      <c r="D692" s="862"/>
      <c r="E692" s="862"/>
      <c r="F692" s="862"/>
      <c r="G692" s="862"/>
      <c r="H692" s="863"/>
      <c r="I692" s="925"/>
      <c r="J692" s="873"/>
      <c r="K692" s="873"/>
      <c r="L692" s="873"/>
      <c r="M692" s="885"/>
      <c r="N692" s="885"/>
      <c r="O692" s="873"/>
      <c r="P692" s="891"/>
      <c r="Q692" s="894"/>
      <c r="R692" s="897"/>
      <c r="S692" s="873"/>
      <c r="T692" s="468" t="str">
        <f>'نتايجو جدولونه'!AI473</f>
        <v>جلد</v>
      </c>
      <c r="U692" s="899"/>
      <c r="V692" s="888"/>
      <c r="W692" s="888"/>
      <c r="X692" s="888"/>
      <c r="Y692" s="897"/>
      <c r="Z692" s="897"/>
      <c r="AA692" s="873"/>
      <c r="AB692" s="876"/>
      <c r="AC692" s="879"/>
      <c r="AD692" s="882"/>
      <c r="AE692" s="902"/>
      <c r="AF692" s="907"/>
    </row>
    <row r="693" spans="1:32" ht="4.5" customHeight="1" thickTop="1" thickBot="1">
      <c r="A693" s="170"/>
      <c r="B693" s="171"/>
      <c r="C693" s="171"/>
      <c r="D693" s="171"/>
      <c r="E693" s="171"/>
      <c r="F693" s="171"/>
      <c r="G693" s="171"/>
      <c r="H693" s="171"/>
      <c r="I693" s="171"/>
      <c r="J693" s="171"/>
      <c r="K693" s="171"/>
      <c r="L693" s="171"/>
      <c r="M693" s="171"/>
      <c r="N693" s="171"/>
      <c r="O693" s="171"/>
      <c r="P693" s="171"/>
      <c r="Q693" s="171"/>
      <c r="R693" s="171"/>
      <c r="S693" s="165"/>
      <c r="T693" s="165"/>
      <c r="U693" s="165"/>
      <c r="V693" s="171"/>
      <c r="W693" s="172"/>
      <c r="X693" s="172"/>
      <c r="Y693" s="171"/>
      <c r="Z693" s="171"/>
      <c r="AA693" s="171"/>
      <c r="AB693" s="171"/>
      <c r="AC693" s="131"/>
      <c r="AD693" s="131"/>
      <c r="AE693" s="133"/>
      <c r="AF693" s="908">
        <v>1</v>
      </c>
    </row>
    <row r="694" spans="1:32" ht="18" thickTop="1" thickBot="1">
      <c r="A694" s="930" t="s">
        <v>8</v>
      </c>
      <c r="B694" s="931"/>
      <c r="C694" s="931"/>
      <c r="D694" s="931"/>
      <c r="E694" s="932"/>
      <c r="F694" s="933" t="s">
        <v>9</v>
      </c>
      <c r="G694" s="915" t="s">
        <v>195</v>
      </c>
      <c r="H694" s="915" t="s">
        <v>196</v>
      </c>
      <c r="I694" s="915" t="s">
        <v>146</v>
      </c>
      <c r="J694" s="915" t="s">
        <v>197</v>
      </c>
      <c r="K694" s="915" t="s">
        <v>11</v>
      </c>
      <c r="L694" s="917" t="s">
        <v>198</v>
      </c>
      <c r="M694" s="915" t="s">
        <v>199</v>
      </c>
      <c r="N694" s="915" t="s">
        <v>13</v>
      </c>
      <c r="O694" s="915" t="s">
        <v>200</v>
      </c>
      <c r="P694" s="915" t="s">
        <v>201</v>
      </c>
      <c r="Q694" s="915" t="s">
        <v>202</v>
      </c>
      <c r="R694" s="915" t="s">
        <v>203</v>
      </c>
      <c r="S694" s="915" t="s">
        <v>204</v>
      </c>
      <c r="T694" s="915" t="s">
        <v>205</v>
      </c>
      <c r="U694" s="915" t="s">
        <v>206</v>
      </c>
      <c r="V694" s="915" t="s">
        <v>207</v>
      </c>
      <c r="W694" s="913" t="s">
        <v>55</v>
      </c>
      <c r="X694" s="913" t="s">
        <v>54</v>
      </c>
      <c r="Y694" s="915" t="s">
        <v>53</v>
      </c>
      <c r="Z694" s="917" t="s">
        <v>208</v>
      </c>
      <c r="AA694" s="960" t="s">
        <v>107</v>
      </c>
      <c r="AB694" s="962" t="s">
        <v>209</v>
      </c>
      <c r="AC694" s="911" t="s">
        <v>136</v>
      </c>
      <c r="AD694" s="911"/>
      <c r="AE694" s="912"/>
      <c r="AF694" s="909"/>
    </row>
    <row r="695" spans="1:32" ht="48.75" customHeight="1" thickTop="1" thickBot="1">
      <c r="A695" s="173" t="s">
        <v>27</v>
      </c>
      <c r="B695" s="174" t="s">
        <v>28</v>
      </c>
      <c r="C695" s="174" t="s">
        <v>29</v>
      </c>
      <c r="D695" s="174" t="s">
        <v>30</v>
      </c>
      <c r="E695" s="175" t="s">
        <v>210</v>
      </c>
      <c r="F695" s="934"/>
      <c r="G695" s="916"/>
      <c r="H695" s="916"/>
      <c r="I695" s="916"/>
      <c r="J695" s="916"/>
      <c r="K695" s="916"/>
      <c r="L695" s="918"/>
      <c r="M695" s="916"/>
      <c r="N695" s="916"/>
      <c r="O695" s="916"/>
      <c r="P695" s="916"/>
      <c r="Q695" s="916"/>
      <c r="R695" s="916"/>
      <c r="S695" s="916"/>
      <c r="T695" s="916"/>
      <c r="U695" s="916"/>
      <c r="V695" s="916"/>
      <c r="W695" s="914"/>
      <c r="X695" s="914"/>
      <c r="Y695" s="916"/>
      <c r="Z695" s="918"/>
      <c r="AA695" s="961"/>
      <c r="AB695" s="963"/>
      <c r="AC695" s="134" t="s">
        <v>31</v>
      </c>
      <c r="AD695" s="135" t="s">
        <v>138</v>
      </c>
      <c r="AE695" s="136" t="s">
        <v>194</v>
      </c>
      <c r="AF695" s="909"/>
    </row>
    <row r="696" spans="1:32" ht="33.950000000000003" customHeight="1" thickBot="1">
      <c r="A696" s="469">
        <f>'نتايجو جدولونه'!C470</f>
        <v>0</v>
      </c>
      <c r="B696" s="470">
        <f>'نتايجو جدولونه'!D470</f>
        <v>0</v>
      </c>
      <c r="C696" s="470">
        <f>'نتايجو جدولونه'!E470</f>
        <v>0</v>
      </c>
      <c r="D696" s="470">
        <f>'نتايجو جدولونه'!F470</f>
        <v>0</v>
      </c>
      <c r="E696" s="470">
        <f>'نتايجو جدولونه'!G470</f>
        <v>0</v>
      </c>
      <c r="F696" s="472">
        <f>'نتايجو جدولونه'!H470</f>
        <v>0</v>
      </c>
      <c r="G696" s="473">
        <f>'نتايجو جدولونه'!I470</f>
        <v>0</v>
      </c>
      <c r="H696" s="943">
        <f>'هر څه دلته وليکئ'!AB42</f>
        <v>0</v>
      </c>
      <c r="I696" s="474">
        <f>SUM(J696:AA696)</f>
        <v>0</v>
      </c>
      <c r="J696" s="475">
        <f>'نتايجو جدولونه'!L470</f>
        <v>0</v>
      </c>
      <c r="K696" s="475">
        <f>'نتايجو جدولونه'!M470</f>
        <v>0</v>
      </c>
      <c r="L696" s="475">
        <f>'نتايجو جدولونه'!N470</f>
        <v>0</v>
      </c>
      <c r="M696" s="475">
        <f>'نتايجو جدولونه'!O470</f>
        <v>0</v>
      </c>
      <c r="N696" s="475">
        <f>'نتايجو جدولونه'!P470</f>
        <v>0</v>
      </c>
      <c r="O696" s="475">
        <f>'نتايجو جدولونه'!Q470</f>
        <v>0</v>
      </c>
      <c r="P696" s="475">
        <f>'نتايجو جدولونه'!R470</f>
        <v>0</v>
      </c>
      <c r="Q696" s="475">
        <f>'نتايجو جدولونه'!S470</f>
        <v>0</v>
      </c>
      <c r="R696" s="475">
        <f>'نتايجو جدولونه'!T470</f>
        <v>0</v>
      </c>
      <c r="S696" s="475">
        <f>'نتايجو جدولونه'!U470</f>
        <v>0</v>
      </c>
      <c r="T696" s="475">
        <f>'نتايجو جدولونه'!V470</f>
        <v>0</v>
      </c>
      <c r="U696" s="475">
        <f>'نتايجو جدولونه'!W470</f>
        <v>0</v>
      </c>
      <c r="V696" s="475">
        <f>'نتايجو جدولونه'!X470</f>
        <v>0</v>
      </c>
      <c r="W696" s="475">
        <f>'نتايجو جدولونه'!Y470</f>
        <v>0</v>
      </c>
      <c r="X696" s="475">
        <f>'نتايجو جدولونه'!Z470</f>
        <v>0</v>
      </c>
      <c r="Y696" s="475">
        <f>'نتايجو جدولونه'!AA470</f>
        <v>0</v>
      </c>
      <c r="Z696" s="475">
        <f>'نتايجو جدولونه'!AB470</f>
        <v>0</v>
      </c>
      <c r="AA696" s="498">
        <f>'نتايجو جدولونه'!AC470</f>
        <v>0</v>
      </c>
      <c r="AB696" s="477" t="s">
        <v>211</v>
      </c>
      <c r="AC696" s="946">
        <f>AC690</f>
        <v>0</v>
      </c>
      <c r="AD696" s="949">
        <f>AD690</f>
        <v>0</v>
      </c>
      <c r="AE696" s="952">
        <f>AE690</f>
        <v>0</v>
      </c>
      <c r="AF696" s="909"/>
    </row>
    <row r="697" spans="1:32" ht="33.950000000000003" customHeight="1" thickTop="1" thickBot="1">
      <c r="A697" s="478">
        <f>'نتايجو جدولونه'!C471</f>
        <v>0</v>
      </c>
      <c r="B697" s="479">
        <f>'نتايجو جدولونه'!D471</f>
        <v>0</v>
      </c>
      <c r="C697" s="479">
        <f>'نتايجو جدولونه'!E471</f>
        <v>0</v>
      </c>
      <c r="D697" s="479">
        <f>'نتايجو جدولونه'!F471</f>
        <v>0</v>
      </c>
      <c r="E697" s="479">
        <f>'نتايجو جدولونه'!G471</f>
        <v>0</v>
      </c>
      <c r="F697" s="481">
        <f>'نتايجو جدولونه'!H471</f>
        <v>0</v>
      </c>
      <c r="G697" s="482">
        <f>'نتايجو جدولونه'!I471</f>
        <v>0</v>
      </c>
      <c r="H697" s="944"/>
      <c r="I697" s="483">
        <f>SUM(J697:AA697)</f>
        <v>0</v>
      </c>
      <c r="J697" s="484">
        <f>'نتايجو جدولونه'!L471</f>
        <v>0</v>
      </c>
      <c r="K697" s="484">
        <f>'نتايجو جدولونه'!M471</f>
        <v>0</v>
      </c>
      <c r="L697" s="484">
        <f>'نتايجو جدولونه'!N471</f>
        <v>0</v>
      </c>
      <c r="M697" s="484">
        <f>'نتايجو جدولونه'!O471</f>
        <v>0</v>
      </c>
      <c r="N697" s="484">
        <f>'نتايجو جدولونه'!P471</f>
        <v>0</v>
      </c>
      <c r="O697" s="484">
        <f>'نتايجو جدولونه'!Q471</f>
        <v>0</v>
      </c>
      <c r="P697" s="484">
        <f>'نتايجو جدولونه'!R471</f>
        <v>0</v>
      </c>
      <c r="Q697" s="484">
        <f>'نتايجو جدولونه'!S471</f>
        <v>0</v>
      </c>
      <c r="R697" s="484">
        <f>'نتايجو جدولونه'!T471</f>
        <v>0</v>
      </c>
      <c r="S697" s="484">
        <f>'نتايجو جدولونه'!U471</f>
        <v>0</v>
      </c>
      <c r="T697" s="484">
        <f>'نتايجو جدولونه'!V471</f>
        <v>0</v>
      </c>
      <c r="U697" s="484">
        <f>'نتايجو جدولونه'!W471</f>
        <v>0</v>
      </c>
      <c r="V697" s="484">
        <f>'نتايجو جدولونه'!X471</f>
        <v>0</v>
      </c>
      <c r="W697" s="484">
        <f>'نتايجو جدولونه'!Y471</f>
        <v>0</v>
      </c>
      <c r="X697" s="484">
        <f>'نتايجو جدولونه'!Z471</f>
        <v>0</v>
      </c>
      <c r="Y697" s="484">
        <f>'نتايجو جدولونه'!AA471</f>
        <v>0</v>
      </c>
      <c r="Z697" s="484">
        <f>'نتايجو جدولونه'!AB471</f>
        <v>0</v>
      </c>
      <c r="AA697" s="499">
        <f>'نتايجو جدولونه'!AC471</f>
        <v>0</v>
      </c>
      <c r="AB697" s="486" t="s">
        <v>212</v>
      </c>
      <c r="AC697" s="947"/>
      <c r="AD697" s="950"/>
      <c r="AE697" s="952"/>
      <c r="AF697" s="909"/>
    </row>
    <row r="698" spans="1:32" ht="33.950000000000003" customHeight="1" thickTop="1" thickBot="1">
      <c r="A698" s="497">
        <f>'نتايجو جدولونه'!C474</f>
        <v>0</v>
      </c>
      <c r="B698" s="493">
        <f>'نتايجو جدولونه'!D474</f>
        <v>0</v>
      </c>
      <c r="C698" s="493">
        <f>'نتايجو جدولونه'!E474</f>
        <v>0</v>
      </c>
      <c r="D698" s="493">
        <f>'نتايجو جدولونه'!F474</f>
        <v>0</v>
      </c>
      <c r="E698" s="493">
        <f>'نتايجو جدولونه'!G474</f>
        <v>0</v>
      </c>
      <c r="F698" s="491">
        <f>'نتايجو جدولونه'!H473</f>
        <v>0</v>
      </c>
      <c r="G698" s="492">
        <f>'نتايجو جدولونه'!I473</f>
        <v>0</v>
      </c>
      <c r="H698" s="945"/>
      <c r="I698" s="493">
        <f>SUM(J698:AA698)</f>
        <v>0</v>
      </c>
      <c r="J698" s="500">
        <f>'نتايجو جدولونه'!L474</f>
        <v>0</v>
      </c>
      <c r="K698" s="500">
        <f>'نتايجو جدولونه'!M474</f>
        <v>0</v>
      </c>
      <c r="L698" s="500">
        <f>'نتايجو جدولونه'!N474</f>
        <v>0</v>
      </c>
      <c r="M698" s="500">
        <f>'نتايجو جدولونه'!O474</f>
        <v>0</v>
      </c>
      <c r="N698" s="500">
        <f>'نتايجو جدولونه'!P474</f>
        <v>0</v>
      </c>
      <c r="O698" s="500">
        <f>'نتايجو جدولونه'!Q474</f>
        <v>0</v>
      </c>
      <c r="P698" s="500">
        <f>'نتايجو جدولونه'!R474</f>
        <v>0</v>
      </c>
      <c r="Q698" s="500">
        <f>'نتايجو جدولونه'!S474</f>
        <v>0</v>
      </c>
      <c r="R698" s="500">
        <f>'نتايجو جدولونه'!T474</f>
        <v>0</v>
      </c>
      <c r="S698" s="500">
        <f>'نتايجو جدولونه'!U474</f>
        <v>0</v>
      </c>
      <c r="T698" s="500">
        <f>'نتايجو جدولونه'!V474</f>
        <v>0</v>
      </c>
      <c r="U698" s="500">
        <f>'نتايجو جدولونه'!W474</f>
        <v>0</v>
      </c>
      <c r="V698" s="500">
        <f>'نتايجو جدولونه'!X474</f>
        <v>0</v>
      </c>
      <c r="W698" s="500">
        <f>'نتايجو جدولونه'!Y474</f>
        <v>0</v>
      </c>
      <c r="X698" s="500">
        <f>'نتايجو جدولونه'!Z474</f>
        <v>0</v>
      </c>
      <c r="Y698" s="500">
        <f>'نتايجو جدولونه'!AA474</f>
        <v>0</v>
      </c>
      <c r="Z698" s="500">
        <f>'نتايجو جدولونه'!AB474</f>
        <v>0</v>
      </c>
      <c r="AA698" s="495">
        <f>'نتايجو جدولونه'!AC474</f>
        <v>0</v>
      </c>
      <c r="AB698" s="496" t="s">
        <v>213</v>
      </c>
      <c r="AC698" s="948"/>
      <c r="AD698" s="951"/>
      <c r="AE698" s="953"/>
      <c r="AF698" s="910"/>
    </row>
    <row r="699" spans="1:32">
      <c r="A699" s="176"/>
      <c r="B699" s="954" t="s">
        <v>222</v>
      </c>
      <c r="C699" s="954"/>
      <c r="D699" s="954"/>
      <c r="E699" s="954"/>
      <c r="F699" s="954"/>
      <c r="G699" s="954"/>
      <c r="H699" s="954"/>
      <c r="I699" s="954"/>
      <c r="J699" s="954"/>
      <c r="K699" s="954"/>
      <c r="L699" s="954"/>
      <c r="M699" s="954"/>
      <c r="N699" s="954"/>
      <c r="O699" s="954"/>
      <c r="P699" s="954"/>
      <c r="Q699" s="954"/>
      <c r="R699" s="955">
        <f>AE696</f>
        <v>0</v>
      </c>
      <c r="S699" s="955"/>
      <c r="T699" s="955"/>
      <c r="U699" s="956" t="str">
        <f>U17</f>
        <v>په پورته توګه د(هارونخېلو) ليسې  يو تن ، زده کوونکی محــترم   (</v>
      </c>
      <c r="V699" s="956"/>
      <c r="W699" s="956"/>
      <c r="X699" s="956"/>
      <c r="Y699" s="956"/>
      <c r="Z699" s="956"/>
      <c r="AA699" s="956"/>
      <c r="AB699" s="956"/>
      <c r="AC699" s="956"/>
      <c r="AD699" s="956"/>
      <c r="AE699" s="956"/>
      <c r="AF699" s="137"/>
    </row>
    <row r="700" spans="1:32">
      <c r="A700" s="176"/>
      <c r="B700" s="430"/>
      <c r="C700" s="430"/>
      <c r="D700" s="430"/>
      <c r="E700" s="430"/>
      <c r="F700" s="430"/>
      <c r="G700" s="430"/>
      <c r="H700" s="430"/>
      <c r="I700" s="430"/>
      <c r="J700" s="430"/>
      <c r="K700" s="430"/>
      <c r="L700" s="430"/>
      <c r="M700" s="430"/>
      <c r="N700" s="430"/>
      <c r="O700" s="430"/>
      <c r="P700" s="430"/>
      <c r="Q700" s="148"/>
      <c r="R700" s="148"/>
      <c r="S700" s="148"/>
      <c r="T700" s="148"/>
      <c r="U700" s="430"/>
      <c r="V700" s="430"/>
      <c r="W700" s="177"/>
      <c r="X700" s="177"/>
      <c r="Y700" s="430"/>
      <c r="Z700" s="430"/>
      <c r="AA700" s="430"/>
      <c r="AB700" s="430"/>
      <c r="AC700" s="431"/>
      <c r="AD700" s="431"/>
      <c r="AE700" s="431"/>
      <c r="AF700" s="138"/>
    </row>
    <row r="701" spans="1:32">
      <c r="A701" s="176"/>
      <c r="B701" s="430"/>
      <c r="C701" s="148"/>
      <c r="D701" s="148"/>
      <c r="E701" s="148"/>
      <c r="F701" s="938" t="s">
        <v>226</v>
      </c>
      <c r="G701" s="938"/>
      <c r="H701" s="938"/>
      <c r="I701" s="938"/>
      <c r="J701" s="938"/>
      <c r="K701" s="148"/>
      <c r="L701" s="938" t="s">
        <v>224</v>
      </c>
      <c r="M701" s="938"/>
      <c r="N701" s="938"/>
      <c r="O701" s="938"/>
      <c r="P701" s="938"/>
      <c r="Q701" s="938"/>
      <c r="R701" s="148"/>
      <c r="S701" s="938" t="s">
        <v>225</v>
      </c>
      <c r="T701" s="938"/>
      <c r="U701" s="938"/>
      <c r="V701" s="938"/>
      <c r="W701" s="938"/>
      <c r="X701" s="938"/>
      <c r="Y701" s="430"/>
      <c r="Z701" s="941" t="s">
        <v>226</v>
      </c>
      <c r="AA701" s="941"/>
      <c r="AB701" s="941"/>
      <c r="AC701" s="941"/>
      <c r="AD701" s="941"/>
      <c r="AE701" s="941"/>
      <c r="AF701" s="138"/>
    </row>
    <row r="702" spans="1:32">
      <c r="A702" s="176"/>
      <c r="B702" s="430"/>
      <c r="C702" s="430"/>
      <c r="D702" s="430"/>
      <c r="E702" s="430"/>
      <c r="F702" s="430"/>
      <c r="G702" s="430"/>
      <c r="H702" s="430"/>
      <c r="I702" s="430"/>
      <c r="J702" s="430"/>
      <c r="K702" s="430"/>
      <c r="L702" s="430"/>
      <c r="M702" s="430"/>
      <c r="N702" s="430"/>
      <c r="O702" s="430"/>
      <c r="P702" s="430"/>
      <c r="Q702" s="430"/>
      <c r="R702" s="430"/>
      <c r="S702" s="148"/>
      <c r="T702" s="148"/>
      <c r="U702" s="148"/>
      <c r="V702" s="148"/>
      <c r="W702" s="148"/>
      <c r="X702" s="148"/>
      <c r="Y702" s="430"/>
      <c r="Z702" s="430"/>
      <c r="AA702" s="430"/>
      <c r="AB702" s="430"/>
      <c r="AC702" s="431"/>
      <c r="AD702" s="431"/>
      <c r="AE702" s="431"/>
      <c r="AF702" s="138"/>
    </row>
    <row r="703" spans="1:32">
      <c r="A703" s="176"/>
      <c r="B703" s="430"/>
      <c r="C703" s="148"/>
      <c r="D703" s="148"/>
      <c r="E703" s="148"/>
      <c r="F703" s="940" t="s">
        <v>151</v>
      </c>
      <c r="G703" s="940"/>
      <c r="H703" s="940"/>
      <c r="I703" s="940"/>
      <c r="J703" s="940"/>
      <c r="K703" s="148"/>
      <c r="L703" s="939" t="str">
        <f>L21</f>
        <v>دتریزیو او علیشیرو ولسوالۍ دپوهنې آمر:</v>
      </c>
      <c r="M703" s="939"/>
      <c r="N703" s="939"/>
      <c r="O703" s="939"/>
      <c r="P703" s="939"/>
      <c r="Q703" s="939"/>
      <c r="R703" s="148"/>
      <c r="S703" s="937" t="s">
        <v>215</v>
      </c>
      <c r="T703" s="937"/>
      <c r="U703" s="937"/>
      <c r="V703" s="937"/>
      <c r="W703" s="937"/>
      <c r="X703" s="937"/>
      <c r="Y703" s="429"/>
      <c r="Z703" s="942" t="s">
        <v>216</v>
      </c>
      <c r="AA703" s="942"/>
      <c r="AB703" s="942"/>
      <c r="AC703" s="942"/>
      <c r="AD703" s="942"/>
      <c r="AE703" s="942"/>
      <c r="AF703" s="138"/>
    </row>
    <row r="704" spans="1:32" ht="17.25" thickBot="1">
      <c r="A704" s="935" t="s">
        <v>142</v>
      </c>
      <c r="B704" s="936"/>
      <c r="C704" s="936"/>
      <c r="D704" s="936"/>
      <c r="E704" s="936"/>
      <c r="F704" s="936"/>
      <c r="G704" s="936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9"/>
      <c r="X704" s="179"/>
      <c r="Y704" s="178"/>
      <c r="Z704" s="178"/>
      <c r="AA704" s="178"/>
      <c r="AB704" s="178"/>
      <c r="AC704" s="139"/>
      <c r="AD704" s="139"/>
      <c r="AE704" s="139"/>
      <c r="AF704" s="140"/>
    </row>
    <row r="705" spans="1:32" ht="27.75" customHeight="1">
      <c r="A705" s="158"/>
      <c r="B705" s="159"/>
      <c r="C705" s="159"/>
      <c r="D705" s="159"/>
      <c r="E705" s="159"/>
      <c r="F705" s="159"/>
      <c r="G705" s="159"/>
      <c r="H705" s="160"/>
      <c r="I705" s="160"/>
      <c r="J705" s="160"/>
      <c r="K705" s="160"/>
      <c r="L70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705" s="849"/>
      <c r="N705" s="849"/>
      <c r="O705" s="849"/>
      <c r="P705" s="849"/>
      <c r="Q705" s="849"/>
      <c r="R705" s="849"/>
      <c r="S705" s="849"/>
      <c r="T705" s="849"/>
      <c r="U705" s="849"/>
      <c r="V705" s="849"/>
      <c r="W705" s="849"/>
      <c r="X705" s="849"/>
      <c r="Y705" s="160"/>
      <c r="Z705" s="159"/>
      <c r="AA705" s="159"/>
      <c r="AB705" s="159"/>
      <c r="AC705" s="145"/>
      <c r="AD705" s="145"/>
      <c r="AE705" s="145"/>
      <c r="AF705" s="146"/>
    </row>
    <row r="706" spans="1:32" ht="27.75" customHeight="1">
      <c r="A706" s="161"/>
      <c r="B706" s="162"/>
      <c r="C706" s="162"/>
      <c r="D706" s="162"/>
      <c r="E706" s="162"/>
      <c r="F706" s="162"/>
      <c r="G706" s="162"/>
      <c r="H706" s="163"/>
      <c r="I706" s="163"/>
      <c r="J706" s="163"/>
      <c r="K706" s="163"/>
      <c r="L706" s="850"/>
      <c r="M706" s="850"/>
      <c r="N706" s="850"/>
      <c r="O706" s="850"/>
      <c r="P706" s="850"/>
      <c r="Q706" s="850"/>
      <c r="R706" s="850"/>
      <c r="S706" s="850"/>
      <c r="T706" s="850"/>
      <c r="U706" s="850"/>
      <c r="V706" s="850"/>
      <c r="W706" s="850"/>
      <c r="X706" s="850"/>
      <c r="Y706" s="163"/>
      <c r="Z706" s="162"/>
      <c r="AA706" s="162"/>
      <c r="AB706" s="162"/>
      <c r="AC706" s="17"/>
      <c r="AD706" s="17"/>
      <c r="AE706" s="17"/>
      <c r="AF706" s="144"/>
    </row>
    <row r="707" spans="1:32" ht="27.75" customHeight="1">
      <c r="A707" s="161"/>
      <c r="B707" s="162"/>
      <c r="C707" s="162"/>
      <c r="D707" s="162"/>
      <c r="E707" s="162"/>
      <c r="F707" s="162"/>
      <c r="G707" s="162"/>
      <c r="H707" s="163"/>
      <c r="I707" s="163"/>
      <c r="J707" s="163"/>
      <c r="K707" s="163"/>
      <c r="L707" s="850"/>
      <c r="M707" s="850"/>
      <c r="N707" s="850"/>
      <c r="O707" s="850"/>
      <c r="P707" s="850"/>
      <c r="Q707" s="850"/>
      <c r="R707" s="850"/>
      <c r="S707" s="850"/>
      <c r="T707" s="850"/>
      <c r="U707" s="850"/>
      <c r="V707" s="850"/>
      <c r="W707" s="850"/>
      <c r="X707" s="850"/>
      <c r="Y707" s="163"/>
      <c r="Z707" s="162"/>
      <c r="AA707" s="162"/>
      <c r="AB707" s="162"/>
      <c r="AC707" s="17"/>
      <c r="AD707" s="17"/>
      <c r="AE707" s="17"/>
      <c r="AF707" s="144"/>
    </row>
    <row r="708" spans="1:32" ht="27.75" customHeight="1" thickBot="1">
      <c r="A708" s="164"/>
      <c r="B708" s="165"/>
      <c r="C708" s="165"/>
      <c r="D708" s="165"/>
      <c r="E708" s="165"/>
      <c r="F708" s="165"/>
      <c r="G708" s="165"/>
      <c r="H708" s="166"/>
      <c r="I708" s="166"/>
      <c r="J708" s="166"/>
      <c r="K708" s="166"/>
      <c r="L708" s="851"/>
      <c r="M708" s="851"/>
      <c r="N708" s="851"/>
      <c r="O708" s="851"/>
      <c r="P708" s="851"/>
      <c r="Q708" s="851"/>
      <c r="R708" s="851"/>
      <c r="S708" s="851"/>
      <c r="T708" s="851"/>
      <c r="U708" s="851"/>
      <c r="V708" s="851"/>
      <c r="W708" s="851"/>
      <c r="X708" s="851"/>
      <c r="Y708" s="166"/>
      <c r="Z708" s="165"/>
      <c r="AA708" s="165"/>
      <c r="AB708" s="165"/>
      <c r="AC708" s="132"/>
      <c r="AD708" s="132"/>
      <c r="AE708" s="132"/>
      <c r="AF708" s="143">
        <v>33</v>
      </c>
    </row>
    <row r="709" spans="1:32" ht="19.5" thickTop="1" thickBot="1">
      <c r="A70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709" s="958"/>
      <c r="C709" s="958"/>
      <c r="D709" s="958"/>
      <c r="E709" s="958"/>
      <c r="F709" s="958"/>
      <c r="G709" s="958"/>
      <c r="H709" s="958"/>
      <c r="I709" s="958"/>
      <c r="J709" s="958"/>
      <c r="K709" s="958"/>
      <c r="L709" s="958"/>
      <c r="M709" s="958"/>
      <c r="N709" s="958"/>
      <c r="O709" s="958"/>
      <c r="P709" s="958"/>
      <c r="Q709" s="958"/>
      <c r="R709" s="958"/>
      <c r="S709" s="958"/>
      <c r="T709" s="958"/>
      <c r="U709" s="958"/>
      <c r="V709" s="958"/>
      <c r="W709" s="958"/>
      <c r="X709" s="958"/>
      <c r="Y709" s="958"/>
      <c r="Z709" s="958"/>
      <c r="AA709" s="958"/>
      <c r="AB709" s="958"/>
      <c r="AC709" s="958"/>
      <c r="AD709" s="958"/>
      <c r="AE709" s="958"/>
      <c r="AF709" s="959"/>
    </row>
    <row r="710" spans="1:32" ht="18" thickTop="1" thickBot="1">
      <c r="A710" s="855" t="s">
        <v>188</v>
      </c>
      <c r="B710" s="856"/>
      <c r="C710" s="856"/>
      <c r="D710" s="856"/>
      <c r="E710" s="856"/>
      <c r="F710" s="856"/>
      <c r="G710" s="856"/>
      <c r="H710" s="857"/>
      <c r="I710" s="864" t="s">
        <v>122</v>
      </c>
      <c r="J710" s="864"/>
      <c r="K710" s="864"/>
      <c r="L710" s="865"/>
      <c r="M710" s="864" t="s">
        <v>123</v>
      </c>
      <c r="N710" s="864"/>
      <c r="O710" s="864"/>
      <c r="P710" s="866"/>
      <c r="Q710" s="867" t="s">
        <v>124</v>
      </c>
      <c r="R710" s="869" t="s">
        <v>125</v>
      </c>
      <c r="S710" s="869" t="s">
        <v>126</v>
      </c>
      <c r="T710" s="869" t="s">
        <v>127</v>
      </c>
      <c r="U710" s="869" t="s">
        <v>128</v>
      </c>
      <c r="V710" s="869" t="s">
        <v>129</v>
      </c>
      <c r="W710" s="928" t="s">
        <v>130</v>
      </c>
      <c r="X710" s="928" t="s">
        <v>131</v>
      </c>
      <c r="Y710" s="869" t="s">
        <v>132</v>
      </c>
      <c r="Z710" s="869" t="s">
        <v>133</v>
      </c>
      <c r="AA710" s="869" t="s">
        <v>134</v>
      </c>
      <c r="AB710" s="926" t="s">
        <v>135</v>
      </c>
      <c r="AC710" s="903" t="s">
        <v>136</v>
      </c>
      <c r="AD710" s="903"/>
      <c r="AE710" s="904"/>
      <c r="AF710" s="905" t="s">
        <v>189</v>
      </c>
    </row>
    <row r="711" spans="1:32" ht="44.1" customHeight="1" thickTop="1" thickBot="1">
      <c r="A711" s="858"/>
      <c r="B711" s="859"/>
      <c r="C711" s="859"/>
      <c r="D711" s="859"/>
      <c r="E711" s="859"/>
      <c r="F711" s="859"/>
      <c r="G711" s="859"/>
      <c r="H711" s="860"/>
      <c r="I711" s="167" t="s">
        <v>190</v>
      </c>
      <c r="J711" s="168" t="s">
        <v>191</v>
      </c>
      <c r="K711" s="168" t="s">
        <v>192</v>
      </c>
      <c r="L711" s="168" t="s">
        <v>193</v>
      </c>
      <c r="M711" s="169" t="s">
        <v>190</v>
      </c>
      <c r="N711" s="168" t="s">
        <v>191</v>
      </c>
      <c r="O711" s="168" t="s">
        <v>192</v>
      </c>
      <c r="P711" s="428" t="s">
        <v>193</v>
      </c>
      <c r="Q711" s="868"/>
      <c r="R711" s="870"/>
      <c r="S711" s="870"/>
      <c r="T711" s="870"/>
      <c r="U711" s="870"/>
      <c r="V711" s="870"/>
      <c r="W711" s="929"/>
      <c r="X711" s="929"/>
      <c r="Y711" s="870"/>
      <c r="Z711" s="870"/>
      <c r="AA711" s="870"/>
      <c r="AB711" s="927"/>
      <c r="AC711" s="128" t="s">
        <v>31</v>
      </c>
      <c r="AD711" s="129" t="s">
        <v>138</v>
      </c>
      <c r="AE711" s="130" t="s">
        <v>194</v>
      </c>
      <c r="AF711" s="906"/>
    </row>
    <row r="712" spans="1:32" ht="32.1" customHeight="1" thickTop="1">
      <c r="A712" s="858"/>
      <c r="B712" s="859"/>
      <c r="C712" s="859"/>
      <c r="D712" s="859"/>
      <c r="E712" s="859"/>
      <c r="F712" s="859"/>
      <c r="G712" s="859"/>
      <c r="H712" s="860"/>
      <c r="I712" s="923"/>
      <c r="J712" s="871"/>
      <c r="K712" s="871"/>
      <c r="L712" s="871"/>
      <c r="M712" s="883">
        <f>لنډيز!J43</f>
        <v>0</v>
      </c>
      <c r="N712" s="883">
        <f>لنډيز!I43</f>
        <v>0</v>
      </c>
      <c r="O712" s="871"/>
      <c r="P712" s="889"/>
      <c r="Q712" s="892" t="str">
        <f>Q8</f>
        <v>هارونخېل</v>
      </c>
      <c r="R712" s="895">
        <f>R8</f>
        <v>1403</v>
      </c>
      <c r="S712" s="871" t="s">
        <v>213</v>
      </c>
      <c r="T712" s="466" t="str">
        <f>'نتايجو جدولونه'!AI491</f>
        <v xml:space="preserve"> ثبت </v>
      </c>
      <c r="U712" s="898">
        <f>'نتايجو جدولونه'!AJ491</f>
        <v>0</v>
      </c>
      <c r="V712" s="886">
        <f>'هر څه دلته وليکئ'!DI43</f>
        <v>0</v>
      </c>
      <c r="W712" s="886"/>
      <c r="X712" s="886"/>
      <c r="Y712" s="895"/>
      <c r="Z712" s="895"/>
      <c r="AA712" s="871"/>
      <c r="AB712" s="874">
        <f>'نتايجو جدولونه'!AK491</f>
        <v>0</v>
      </c>
      <c r="AC712" s="877">
        <f>'نتايجو جدولونه'!AN491</f>
        <v>0</v>
      </c>
      <c r="AD712" s="880">
        <f>'نتايجو جدولونه'!AN491</f>
        <v>0</v>
      </c>
      <c r="AE712" s="900">
        <f>'نتايجو جدولونه'!AR491</f>
        <v>0</v>
      </c>
      <c r="AF712" s="906"/>
    </row>
    <row r="713" spans="1:32" ht="32.1" customHeight="1">
      <c r="A713" s="858"/>
      <c r="B713" s="859"/>
      <c r="C713" s="859"/>
      <c r="D713" s="859"/>
      <c r="E713" s="859"/>
      <c r="F713" s="859"/>
      <c r="G713" s="859"/>
      <c r="H713" s="860"/>
      <c r="I713" s="924"/>
      <c r="J713" s="872"/>
      <c r="K713" s="872"/>
      <c r="L713" s="872"/>
      <c r="M713" s="884"/>
      <c r="N713" s="884"/>
      <c r="O713" s="872"/>
      <c r="P713" s="890"/>
      <c r="Q713" s="893"/>
      <c r="R713" s="896"/>
      <c r="S713" s="872"/>
      <c r="T713" s="467" t="str">
        <f>'نتايجو جدولونه'!AI492</f>
        <v xml:space="preserve">  پاڼه</v>
      </c>
      <c r="U713" s="898"/>
      <c r="V713" s="887"/>
      <c r="W713" s="887"/>
      <c r="X713" s="887"/>
      <c r="Y713" s="896"/>
      <c r="Z713" s="896"/>
      <c r="AA713" s="872"/>
      <c r="AB713" s="875"/>
      <c r="AC713" s="878"/>
      <c r="AD713" s="881"/>
      <c r="AE713" s="901"/>
      <c r="AF713" s="906"/>
    </row>
    <row r="714" spans="1:32" ht="32.1" customHeight="1" thickBot="1">
      <c r="A714" s="861"/>
      <c r="B714" s="862"/>
      <c r="C714" s="862"/>
      <c r="D714" s="862"/>
      <c r="E714" s="862"/>
      <c r="F714" s="862"/>
      <c r="G714" s="862"/>
      <c r="H714" s="863"/>
      <c r="I714" s="925"/>
      <c r="J714" s="873"/>
      <c r="K714" s="873"/>
      <c r="L714" s="873"/>
      <c r="M714" s="885"/>
      <c r="N714" s="885"/>
      <c r="O714" s="873"/>
      <c r="P714" s="891"/>
      <c r="Q714" s="894"/>
      <c r="R714" s="897"/>
      <c r="S714" s="873"/>
      <c r="T714" s="468" t="str">
        <f>'نتايجو جدولونه'!AI494</f>
        <v>جلد</v>
      </c>
      <c r="U714" s="899"/>
      <c r="V714" s="888"/>
      <c r="W714" s="888"/>
      <c r="X714" s="888"/>
      <c r="Y714" s="897"/>
      <c r="Z714" s="897"/>
      <c r="AA714" s="873"/>
      <c r="AB714" s="876"/>
      <c r="AC714" s="879"/>
      <c r="AD714" s="882"/>
      <c r="AE714" s="902"/>
      <c r="AF714" s="907"/>
    </row>
    <row r="715" spans="1:32" ht="4.5" customHeight="1" thickTop="1" thickBot="1">
      <c r="A715" s="170"/>
      <c r="B715" s="171"/>
      <c r="C715" s="171"/>
      <c r="D715" s="171"/>
      <c r="E715" s="171"/>
      <c r="F715" s="171"/>
      <c r="G715" s="171"/>
      <c r="H715" s="171"/>
      <c r="I715" s="171"/>
      <c r="J715" s="171"/>
      <c r="K715" s="171"/>
      <c r="L715" s="171"/>
      <c r="M715" s="171"/>
      <c r="N715" s="171"/>
      <c r="O715" s="171"/>
      <c r="P715" s="171"/>
      <c r="Q715" s="171"/>
      <c r="R715" s="171"/>
      <c r="S715" s="165"/>
      <c r="T715" s="165"/>
      <c r="U715" s="165"/>
      <c r="V715" s="171"/>
      <c r="W715" s="172"/>
      <c r="X715" s="172"/>
      <c r="Y715" s="171"/>
      <c r="Z715" s="171"/>
      <c r="AA715" s="171"/>
      <c r="AB715" s="171"/>
      <c r="AC715" s="131"/>
      <c r="AD715" s="131"/>
      <c r="AE715" s="133"/>
      <c r="AF715" s="908">
        <v>1</v>
      </c>
    </row>
    <row r="716" spans="1:32" ht="18" thickTop="1" thickBot="1">
      <c r="A716" s="930" t="s">
        <v>8</v>
      </c>
      <c r="B716" s="931"/>
      <c r="C716" s="931"/>
      <c r="D716" s="931"/>
      <c r="E716" s="932"/>
      <c r="F716" s="933" t="s">
        <v>9</v>
      </c>
      <c r="G716" s="915" t="s">
        <v>195</v>
      </c>
      <c r="H716" s="915" t="s">
        <v>196</v>
      </c>
      <c r="I716" s="915" t="s">
        <v>146</v>
      </c>
      <c r="J716" s="915" t="s">
        <v>197</v>
      </c>
      <c r="K716" s="915" t="s">
        <v>11</v>
      </c>
      <c r="L716" s="917" t="s">
        <v>198</v>
      </c>
      <c r="M716" s="915" t="s">
        <v>199</v>
      </c>
      <c r="N716" s="915" t="s">
        <v>13</v>
      </c>
      <c r="O716" s="915" t="s">
        <v>200</v>
      </c>
      <c r="P716" s="915" t="s">
        <v>201</v>
      </c>
      <c r="Q716" s="915" t="s">
        <v>202</v>
      </c>
      <c r="R716" s="915" t="s">
        <v>203</v>
      </c>
      <c r="S716" s="915" t="s">
        <v>204</v>
      </c>
      <c r="T716" s="915" t="s">
        <v>205</v>
      </c>
      <c r="U716" s="915" t="s">
        <v>206</v>
      </c>
      <c r="V716" s="915" t="s">
        <v>207</v>
      </c>
      <c r="W716" s="913" t="s">
        <v>55</v>
      </c>
      <c r="X716" s="913" t="s">
        <v>54</v>
      </c>
      <c r="Y716" s="915" t="s">
        <v>53</v>
      </c>
      <c r="Z716" s="917" t="s">
        <v>208</v>
      </c>
      <c r="AA716" s="960" t="s">
        <v>107</v>
      </c>
      <c r="AB716" s="962" t="s">
        <v>209</v>
      </c>
      <c r="AC716" s="911" t="s">
        <v>136</v>
      </c>
      <c r="AD716" s="911"/>
      <c r="AE716" s="912"/>
      <c r="AF716" s="909"/>
    </row>
    <row r="717" spans="1:32" ht="50.25" customHeight="1" thickTop="1" thickBot="1">
      <c r="A717" s="173" t="s">
        <v>27</v>
      </c>
      <c r="B717" s="174" t="s">
        <v>28</v>
      </c>
      <c r="C717" s="174" t="s">
        <v>29</v>
      </c>
      <c r="D717" s="174" t="s">
        <v>30</v>
      </c>
      <c r="E717" s="175" t="s">
        <v>210</v>
      </c>
      <c r="F717" s="934"/>
      <c r="G717" s="916"/>
      <c r="H717" s="916"/>
      <c r="I717" s="916"/>
      <c r="J717" s="916"/>
      <c r="K717" s="916"/>
      <c r="L717" s="918"/>
      <c r="M717" s="916"/>
      <c r="N717" s="916"/>
      <c r="O717" s="916"/>
      <c r="P717" s="916"/>
      <c r="Q717" s="916"/>
      <c r="R717" s="916"/>
      <c r="S717" s="916"/>
      <c r="T717" s="916"/>
      <c r="U717" s="916"/>
      <c r="V717" s="916"/>
      <c r="W717" s="914"/>
      <c r="X717" s="914"/>
      <c r="Y717" s="916"/>
      <c r="Z717" s="918"/>
      <c r="AA717" s="961"/>
      <c r="AB717" s="963"/>
      <c r="AC717" s="134" t="s">
        <v>31</v>
      </c>
      <c r="AD717" s="135" t="s">
        <v>138</v>
      </c>
      <c r="AE717" s="136" t="s">
        <v>194</v>
      </c>
      <c r="AF717" s="909"/>
    </row>
    <row r="718" spans="1:32" ht="33.950000000000003" customHeight="1" thickBot="1">
      <c r="A718" s="469">
        <f>'نتايجو جدولونه'!C491</f>
        <v>0</v>
      </c>
      <c r="B718" s="470">
        <f>'نتايجو جدولونه'!D491</f>
        <v>0</v>
      </c>
      <c r="C718" s="470">
        <f>'نتايجو جدولونه'!E491</f>
        <v>0</v>
      </c>
      <c r="D718" s="470">
        <f>'نتايجو جدولونه'!F491</f>
        <v>0</v>
      </c>
      <c r="E718" s="470">
        <f>'نتايجو جدولونه'!G491</f>
        <v>0</v>
      </c>
      <c r="F718" s="472">
        <f>'نتايجو جدولونه'!H491</f>
        <v>0</v>
      </c>
      <c r="G718" s="473">
        <f>'نتايجو جدولونه'!I491</f>
        <v>0</v>
      </c>
      <c r="H718" s="943">
        <f>'هر څه دلته وليکئ'!AB43</f>
        <v>16.042553191489361</v>
      </c>
      <c r="I718" s="474">
        <f>SUM(J718:AA718)</f>
        <v>0</v>
      </c>
      <c r="J718" s="475">
        <f>'نتايجو جدولونه'!L491</f>
        <v>0</v>
      </c>
      <c r="K718" s="475">
        <f>'نتايجو جدولونه'!M491</f>
        <v>0</v>
      </c>
      <c r="L718" s="475">
        <f>'نتايجو جدولونه'!N491</f>
        <v>0</v>
      </c>
      <c r="M718" s="475">
        <f>'نتايجو جدولونه'!O491</f>
        <v>0</v>
      </c>
      <c r="N718" s="475">
        <f>'نتايجو جدولونه'!P491</f>
        <v>0</v>
      </c>
      <c r="O718" s="475">
        <f>'نتايجو جدولونه'!Q491</f>
        <v>0</v>
      </c>
      <c r="P718" s="475">
        <f>'نتايجو جدولونه'!R491</f>
        <v>0</v>
      </c>
      <c r="Q718" s="475">
        <f>'نتايجو جدولونه'!S491</f>
        <v>0</v>
      </c>
      <c r="R718" s="475">
        <f>'نتايجو جدولونه'!T491</f>
        <v>0</v>
      </c>
      <c r="S718" s="475">
        <f>'نتايجو جدولونه'!U491</f>
        <v>0</v>
      </c>
      <c r="T718" s="475">
        <f>'نتايجو جدولونه'!V491</f>
        <v>0</v>
      </c>
      <c r="U718" s="475">
        <f>'نتايجو جدولونه'!W491</f>
        <v>0</v>
      </c>
      <c r="V718" s="475">
        <f>'نتايجو جدولونه'!X491</f>
        <v>0</v>
      </c>
      <c r="W718" s="475">
        <f>'نتايجو جدولونه'!Y491</f>
        <v>0</v>
      </c>
      <c r="X718" s="475">
        <f>'نتايجو جدولونه'!Z491</f>
        <v>0</v>
      </c>
      <c r="Y718" s="475">
        <f>'نتايجو جدولونه'!AA491</f>
        <v>0</v>
      </c>
      <c r="Z718" s="475">
        <f>'نتايجو جدولونه'!AB491</f>
        <v>0</v>
      </c>
      <c r="AA718" s="498">
        <f>'نتايجو جدولونه'!AC491</f>
        <v>0</v>
      </c>
      <c r="AB718" s="477" t="s">
        <v>211</v>
      </c>
      <c r="AC718" s="946">
        <f>AC712</f>
        <v>0</v>
      </c>
      <c r="AD718" s="949">
        <f>AD712</f>
        <v>0</v>
      </c>
      <c r="AE718" s="952">
        <f>AE712</f>
        <v>0</v>
      </c>
      <c r="AF718" s="909"/>
    </row>
    <row r="719" spans="1:32" ht="33.950000000000003" customHeight="1" thickTop="1" thickBot="1">
      <c r="A719" s="478">
        <f>'نتايجو جدولونه'!C492</f>
        <v>0</v>
      </c>
      <c r="B719" s="479">
        <f>'نتايجو جدولونه'!D492</f>
        <v>0</v>
      </c>
      <c r="C719" s="479">
        <f>'نتايجو جدولونه'!E492</f>
        <v>0</v>
      </c>
      <c r="D719" s="479">
        <f>'نتايجو جدولونه'!F492</f>
        <v>0</v>
      </c>
      <c r="E719" s="479">
        <f>'نتايجو جدولونه'!G492</f>
        <v>0</v>
      </c>
      <c r="F719" s="481">
        <f>'نتايجو جدولونه'!H492</f>
        <v>0</v>
      </c>
      <c r="G719" s="482">
        <f>'نتايجو جدولونه'!I492</f>
        <v>0</v>
      </c>
      <c r="H719" s="944"/>
      <c r="I719" s="483">
        <f>SUM(J719:AA719)</f>
        <v>0</v>
      </c>
      <c r="J719" s="484">
        <f>'نتايجو جدولونه'!L492</f>
        <v>0</v>
      </c>
      <c r="K719" s="484">
        <f>'نتايجو جدولونه'!M492</f>
        <v>0</v>
      </c>
      <c r="L719" s="484">
        <f>'نتايجو جدولونه'!N492</f>
        <v>0</v>
      </c>
      <c r="M719" s="484">
        <f>'نتايجو جدولونه'!O492</f>
        <v>0</v>
      </c>
      <c r="N719" s="484">
        <f>'نتايجو جدولونه'!P492</f>
        <v>0</v>
      </c>
      <c r="O719" s="484">
        <f>'نتايجو جدولونه'!Q492</f>
        <v>0</v>
      </c>
      <c r="P719" s="484">
        <f>'نتايجو جدولونه'!R492</f>
        <v>0</v>
      </c>
      <c r="Q719" s="484">
        <f>'نتايجو جدولونه'!S492</f>
        <v>0</v>
      </c>
      <c r="R719" s="484">
        <f>'نتايجو جدولونه'!T492</f>
        <v>0</v>
      </c>
      <c r="S719" s="484">
        <f>'نتايجو جدولونه'!U492</f>
        <v>0</v>
      </c>
      <c r="T719" s="484">
        <f>'نتايجو جدولونه'!V492</f>
        <v>0</v>
      </c>
      <c r="U719" s="484">
        <f>'نتايجو جدولونه'!W492</f>
        <v>0</v>
      </c>
      <c r="V719" s="484">
        <f>'نتايجو جدولونه'!X492</f>
        <v>0</v>
      </c>
      <c r="W719" s="484">
        <f>'نتايجو جدولونه'!Y492</f>
        <v>0</v>
      </c>
      <c r="X719" s="484">
        <f>'نتايجو جدولونه'!Z492</f>
        <v>0</v>
      </c>
      <c r="Y719" s="484">
        <f>'نتايجو جدولونه'!AA492</f>
        <v>0</v>
      </c>
      <c r="Z719" s="484">
        <f>'نتايجو جدولونه'!AB492</f>
        <v>0</v>
      </c>
      <c r="AA719" s="499">
        <f>'نتايجو جدولونه'!AC492</f>
        <v>0</v>
      </c>
      <c r="AB719" s="486" t="s">
        <v>212</v>
      </c>
      <c r="AC719" s="947"/>
      <c r="AD719" s="950"/>
      <c r="AE719" s="952"/>
      <c r="AF719" s="909"/>
    </row>
    <row r="720" spans="1:32" ht="33.950000000000003" customHeight="1" thickTop="1" thickBot="1">
      <c r="A720" s="497">
        <f>'نتايجو جدولونه'!C495</f>
        <v>0</v>
      </c>
      <c r="B720" s="493">
        <f>'نتايجو جدولونه'!D495</f>
        <v>0</v>
      </c>
      <c r="C720" s="493">
        <f>'نتايجو جدولونه'!E495</f>
        <v>24</v>
      </c>
      <c r="D720" s="493">
        <f>'نتايجو جدولونه'!F495</f>
        <v>133</v>
      </c>
      <c r="E720" s="493">
        <f>'نتايجو جدولونه'!G495</f>
        <v>157</v>
      </c>
      <c r="F720" s="491">
        <f>'نتايجو جدولونه'!H494</f>
        <v>22</v>
      </c>
      <c r="G720" s="492" t="str">
        <f>'نتايجو جدولونه'!I494</f>
        <v>بريالی</v>
      </c>
      <c r="H720" s="945"/>
      <c r="I720" s="493">
        <f>SUM(J720:AA720)</f>
        <v>754</v>
      </c>
      <c r="J720" s="500">
        <f>'نتايجو جدولونه'!L495</f>
        <v>30</v>
      </c>
      <c r="K720" s="500">
        <f>'نتايجو جدولونه'!M495</f>
        <v>28</v>
      </c>
      <c r="L720" s="500">
        <f>'نتايجو جدولونه'!N495</f>
        <v>0</v>
      </c>
      <c r="M720" s="500">
        <f>'نتايجو جدولونه'!O495</f>
        <v>24</v>
      </c>
      <c r="N720" s="500">
        <f>'نتايجو جدولونه'!P495</f>
        <v>0</v>
      </c>
      <c r="O720" s="500">
        <f>'نتايجو جدولونه'!Q495</f>
        <v>22</v>
      </c>
      <c r="P720" s="500">
        <f>'نتايجو جدولونه'!R495</f>
        <v>110</v>
      </c>
      <c r="Q720" s="500">
        <f>'نتايجو جدولونه'!S495</f>
        <v>0</v>
      </c>
      <c r="R720" s="500">
        <f>'نتايجو جدولونه'!T495</f>
        <v>108</v>
      </c>
      <c r="S720" s="500">
        <f>'نتايجو جدولونه'!U495</f>
        <v>96</v>
      </c>
      <c r="T720" s="500">
        <f>'نتايجو جدولونه'!V495</f>
        <v>84</v>
      </c>
      <c r="U720" s="500">
        <f>'نتايجو جدولونه'!W495</f>
        <v>72</v>
      </c>
      <c r="V720" s="500">
        <f>'نتايجو جدولونه'!X495</f>
        <v>60</v>
      </c>
      <c r="W720" s="500">
        <f>'نتايجو جدولونه'!Y495</f>
        <v>0</v>
      </c>
      <c r="X720" s="500">
        <f>'نتايجو جدولونه'!Z495</f>
        <v>48</v>
      </c>
      <c r="Y720" s="500">
        <f>'نتايجو جدولونه'!AA495</f>
        <v>36</v>
      </c>
      <c r="Z720" s="500">
        <f>'نتايجو جدولونه'!AB495</f>
        <v>24</v>
      </c>
      <c r="AA720" s="495">
        <f>'نتايجو جدولونه'!AC495</f>
        <v>12</v>
      </c>
      <c r="AB720" s="496" t="s">
        <v>213</v>
      </c>
      <c r="AC720" s="948"/>
      <c r="AD720" s="951"/>
      <c r="AE720" s="953"/>
      <c r="AF720" s="910"/>
    </row>
    <row r="721" spans="1:32">
      <c r="A721" s="176"/>
      <c r="B721" s="954" t="s">
        <v>222</v>
      </c>
      <c r="C721" s="954"/>
      <c r="D721" s="954"/>
      <c r="E721" s="954"/>
      <c r="F721" s="954"/>
      <c r="G721" s="954"/>
      <c r="H721" s="954"/>
      <c r="I721" s="954"/>
      <c r="J721" s="954"/>
      <c r="K721" s="954"/>
      <c r="L721" s="954"/>
      <c r="M721" s="954"/>
      <c r="N721" s="954"/>
      <c r="O721" s="954"/>
      <c r="P721" s="954"/>
      <c r="Q721" s="954"/>
      <c r="R721" s="955">
        <f>AE718</f>
        <v>0</v>
      </c>
      <c r="S721" s="955"/>
      <c r="T721" s="955"/>
      <c r="U721" s="956" t="str">
        <f>U17</f>
        <v>په پورته توګه د(هارونخېلو) ليسې  يو تن ، زده کوونکی محــترم   (</v>
      </c>
      <c r="V721" s="956"/>
      <c r="W721" s="956"/>
      <c r="X721" s="956"/>
      <c r="Y721" s="956"/>
      <c r="Z721" s="956"/>
      <c r="AA721" s="956"/>
      <c r="AB721" s="956"/>
      <c r="AC721" s="956"/>
      <c r="AD721" s="956"/>
      <c r="AE721" s="956"/>
      <c r="AF721" s="137"/>
    </row>
    <row r="722" spans="1:32">
      <c r="A722" s="176"/>
      <c r="B722" s="430"/>
      <c r="C722" s="430"/>
      <c r="D722" s="430"/>
      <c r="E722" s="430"/>
      <c r="F722" s="430"/>
      <c r="G722" s="430"/>
      <c r="H722" s="430"/>
      <c r="I722" s="430"/>
      <c r="J722" s="430"/>
      <c r="K722" s="430"/>
      <c r="L722" s="430"/>
      <c r="M722" s="430"/>
      <c r="N722" s="430"/>
      <c r="O722" s="430"/>
      <c r="P722" s="430"/>
      <c r="Q722" s="148"/>
      <c r="R722" s="148"/>
      <c r="S722" s="148"/>
      <c r="T722" s="148"/>
      <c r="U722" s="430"/>
      <c r="V722" s="430"/>
      <c r="W722" s="177"/>
      <c r="X722" s="177"/>
      <c r="Y722" s="430"/>
      <c r="Z722" s="430"/>
      <c r="AA722" s="430"/>
      <c r="AB722" s="430"/>
      <c r="AC722" s="431"/>
      <c r="AD722" s="431"/>
      <c r="AE722" s="431"/>
      <c r="AF722" s="138"/>
    </row>
    <row r="723" spans="1:32">
      <c r="A723" s="176"/>
      <c r="B723" s="430"/>
      <c r="C723" s="148"/>
      <c r="D723" s="148"/>
      <c r="E723" s="148"/>
      <c r="F723" s="938" t="s">
        <v>226</v>
      </c>
      <c r="G723" s="938"/>
      <c r="H723" s="938"/>
      <c r="I723" s="938"/>
      <c r="J723" s="938"/>
      <c r="K723" s="148"/>
      <c r="L723" s="938" t="s">
        <v>224</v>
      </c>
      <c r="M723" s="938"/>
      <c r="N723" s="938"/>
      <c r="O723" s="938"/>
      <c r="P723" s="938"/>
      <c r="Q723" s="938"/>
      <c r="R723" s="148"/>
      <c r="S723" s="938" t="s">
        <v>225</v>
      </c>
      <c r="T723" s="938"/>
      <c r="U723" s="938"/>
      <c r="V723" s="938"/>
      <c r="W723" s="938"/>
      <c r="X723" s="938"/>
      <c r="Y723" s="430"/>
      <c r="Z723" s="941" t="s">
        <v>226</v>
      </c>
      <c r="AA723" s="941"/>
      <c r="AB723" s="941"/>
      <c r="AC723" s="941"/>
      <c r="AD723" s="941"/>
      <c r="AE723" s="941"/>
      <c r="AF723" s="138"/>
    </row>
    <row r="724" spans="1:32">
      <c r="A724" s="176"/>
      <c r="B724" s="430"/>
      <c r="C724" s="430"/>
      <c r="D724" s="430"/>
      <c r="E724" s="430"/>
      <c r="F724" s="430"/>
      <c r="G724" s="430"/>
      <c r="H724" s="430"/>
      <c r="I724" s="430"/>
      <c r="J724" s="430"/>
      <c r="K724" s="430"/>
      <c r="L724" s="430"/>
      <c r="M724" s="430"/>
      <c r="N724" s="430"/>
      <c r="O724" s="430"/>
      <c r="P724" s="430"/>
      <c r="Q724" s="430"/>
      <c r="R724" s="430"/>
      <c r="S724" s="148"/>
      <c r="T724" s="148"/>
      <c r="U724" s="148"/>
      <c r="V724" s="148"/>
      <c r="W724" s="148"/>
      <c r="X724" s="148"/>
      <c r="Y724" s="430"/>
      <c r="Z724" s="430"/>
      <c r="AA724" s="430"/>
      <c r="AB724" s="430"/>
      <c r="AC724" s="431"/>
      <c r="AD724" s="431"/>
      <c r="AE724" s="431"/>
      <c r="AF724" s="138"/>
    </row>
    <row r="725" spans="1:32">
      <c r="A725" s="176"/>
      <c r="B725" s="430"/>
      <c r="C725" s="148"/>
      <c r="D725" s="148"/>
      <c r="E725" s="148"/>
      <c r="F725" s="940" t="s">
        <v>151</v>
      </c>
      <c r="G725" s="940"/>
      <c r="H725" s="940"/>
      <c r="I725" s="940"/>
      <c r="J725" s="940"/>
      <c r="K725" s="148"/>
      <c r="L725" s="939" t="str">
        <f>L21</f>
        <v>دتریزیو او علیشیرو ولسوالۍ دپوهنې آمر:</v>
      </c>
      <c r="M725" s="939"/>
      <c r="N725" s="939"/>
      <c r="O725" s="939"/>
      <c r="P725" s="939"/>
      <c r="Q725" s="939"/>
      <c r="R725" s="148"/>
      <c r="S725" s="937" t="s">
        <v>215</v>
      </c>
      <c r="T725" s="937"/>
      <c r="U725" s="937"/>
      <c r="V725" s="937"/>
      <c r="W725" s="937"/>
      <c r="X725" s="937"/>
      <c r="Y725" s="429"/>
      <c r="Z725" s="942" t="s">
        <v>216</v>
      </c>
      <c r="AA725" s="942"/>
      <c r="AB725" s="942"/>
      <c r="AC725" s="942"/>
      <c r="AD725" s="942"/>
      <c r="AE725" s="942"/>
      <c r="AF725" s="138"/>
    </row>
    <row r="726" spans="1:32" ht="17.25" thickBot="1">
      <c r="A726" s="935" t="s">
        <v>142</v>
      </c>
      <c r="B726" s="936"/>
      <c r="C726" s="936"/>
      <c r="D726" s="936"/>
      <c r="E726" s="936"/>
      <c r="F726" s="936"/>
      <c r="G726" s="936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9"/>
      <c r="X726" s="179"/>
      <c r="Y726" s="178"/>
      <c r="Z726" s="178"/>
      <c r="AA726" s="178"/>
      <c r="AB726" s="178"/>
      <c r="AC726" s="139"/>
      <c r="AD726" s="139"/>
      <c r="AE726" s="139"/>
      <c r="AF726" s="140"/>
    </row>
    <row r="727" spans="1:32" ht="27.75" customHeight="1">
      <c r="A727" s="158"/>
      <c r="B727" s="159"/>
      <c r="C727" s="159"/>
      <c r="D727" s="159"/>
      <c r="E727" s="159"/>
      <c r="F727" s="159"/>
      <c r="G727" s="159"/>
      <c r="H727" s="160"/>
      <c r="I727" s="160"/>
      <c r="J727" s="160"/>
      <c r="K727" s="160"/>
      <c r="L72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727" s="849"/>
      <c r="N727" s="849"/>
      <c r="O727" s="849"/>
      <c r="P727" s="849"/>
      <c r="Q727" s="849"/>
      <c r="R727" s="849"/>
      <c r="S727" s="849"/>
      <c r="T727" s="849"/>
      <c r="U727" s="849"/>
      <c r="V727" s="849"/>
      <c r="W727" s="849"/>
      <c r="X727" s="849"/>
      <c r="Y727" s="160"/>
      <c r="Z727" s="159"/>
      <c r="AA727" s="159"/>
      <c r="AB727" s="159"/>
      <c r="AC727" s="145"/>
      <c r="AD727" s="145"/>
      <c r="AE727" s="145"/>
      <c r="AF727" s="146"/>
    </row>
    <row r="728" spans="1:32" ht="27.75" customHeight="1">
      <c r="A728" s="161"/>
      <c r="B728" s="162"/>
      <c r="C728" s="162"/>
      <c r="D728" s="162"/>
      <c r="E728" s="162"/>
      <c r="F728" s="162"/>
      <c r="G728" s="162"/>
      <c r="H728" s="163"/>
      <c r="I728" s="163"/>
      <c r="J728" s="163"/>
      <c r="K728" s="163"/>
      <c r="L728" s="850"/>
      <c r="M728" s="850"/>
      <c r="N728" s="850"/>
      <c r="O728" s="850"/>
      <c r="P728" s="850"/>
      <c r="Q728" s="850"/>
      <c r="R728" s="850"/>
      <c r="S728" s="850"/>
      <c r="T728" s="850"/>
      <c r="U728" s="850"/>
      <c r="V728" s="850"/>
      <c r="W728" s="850"/>
      <c r="X728" s="850"/>
      <c r="Y728" s="163"/>
      <c r="Z728" s="162"/>
      <c r="AA728" s="162"/>
      <c r="AB728" s="162"/>
      <c r="AC728" s="17"/>
      <c r="AD728" s="17"/>
      <c r="AE728" s="17"/>
      <c r="AF728" s="144"/>
    </row>
    <row r="729" spans="1:32" ht="27.75" customHeight="1">
      <c r="A729" s="161"/>
      <c r="B729" s="162"/>
      <c r="C729" s="162"/>
      <c r="D729" s="162"/>
      <c r="E729" s="162"/>
      <c r="F729" s="162"/>
      <c r="G729" s="162"/>
      <c r="H729" s="163"/>
      <c r="I729" s="163"/>
      <c r="J729" s="163"/>
      <c r="K729" s="163"/>
      <c r="L729" s="850"/>
      <c r="M729" s="850"/>
      <c r="N729" s="850"/>
      <c r="O729" s="850"/>
      <c r="P729" s="850"/>
      <c r="Q729" s="850"/>
      <c r="R729" s="850"/>
      <c r="S729" s="850"/>
      <c r="T729" s="850"/>
      <c r="U729" s="850"/>
      <c r="V729" s="850"/>
      <c r="W729" s="850"/>
      <c r="X729" s="850"/>
      <c r="Y729" s="163"/>
      <c r="Z729" s="162"/>
      <c r="AA729" s="162"/>
      <c r="AB729" s="162"/>
      <c r="AC729" s="17"/>
      <c r="AD729" s="17"/>
      <c r="AE729" s="17"/>
      <c r="AF729" s="144"/>
    </row>
    <row r="730" spans="1:32" ht="27.75" customHeight="1" thickBot="1">
      <c r="A730" s="164"/>
      <c r="B730" s="165"/>
      <c r="C730" s="165"/>
      <c r="D730" s="165"/>
      <c r="E730" s="165"/>
      <c r="F730" s="165"/>
      <c r="G730" s="165"/>
      <c r="H730" s="166"/>
      <c r="I730" s="166"/>
      <c r="J730" s="166"/>
      <c r="K730" s="166"/>
      <c r="L730" s="851"/>
      <c r="M730" s="851"/>
      <c r="N730" s="851"/>
      <c r="O730" s="851"/>
      <c r="P730" s="851"/>
      <c r="Q730" s="851"/>
      <c r="R730" s="851"/>
      <c r="S730" s="851"/>
      <c r="T730" s="851"/>
      <c r="U730" s="851"/>
      <c r="V730" s="851"/>
      <c r="W730" s="851"/>
      <c r="X730" s="851"/>
      <c r="Y730" s="166"/>
      <c r="Z730" s="165"/>
      <c r="AA730" s="165"/>
      <c r="AB730" s="165"/>
      <c r="AC730" s="132"/>
      <c r="AD730" s="132"/>
      <c r="AE730" s="132"/>
      <c r="AF730" s="143">
        <v>34</v>
      </c>
    </row>
    <row r="731" spans="1:32" ht="19.5" thickTop="1" thickBot="1">
      <c r="A73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731" s="958"/>
      <c r="C731" s="958"/>
      <c r="D731" s="958"/>
      <c r="E731" s="958"/>
      <c r="F731" s="958"/>
      <c r="G731" s="958"/>
      <c r="H731" s="958"/>
      <c r="I731" s="958"/>
      <c r="J731" s="958"/>
      <c r="K731" s="958"/>
      <c r="L731" s="958"/>
      <c r="M731" s="958"/>
      <c r="N731" s="958"/>
      <c r="O731" s="958"/>
      <c r="P731" s="958"/>
      <c r="Q731" s="958"/>
      <c r="R731" s="958"/>
      <c r="S731" s="958"/>
      <c r="T731" s="958"/>
      <c r="U731" s="958"/>
      <c r="V731" s="958"/>
      <c r="W731" s="958"/>
      <c r="X731" s="958"/>
      <c r="Y731" s="958"/>
      <c r="Z731" s="958"/>
      <c r="AA731" s="958"/>
      <c r="AB731" s="958"/>
      <c r="AC731" s="958"/>
      <c r="AD731" s="958"/>
      <c r="AE731" s="958"/>
      <c r="AF731" s="959"/>
    </row>
    <row r="732" spans="1:32" ht="18" thickTop="1" thickBot="1">
      <c r="A732" s="855" t="s">
        <v>188</v>
      </c>
      <c r="B732" s="856"/>
      <c r="C732" s="856"/>
      <c r="D732" s="856"/>
      <c r="E732" s="856"/>
      <c r="F732" s="856"/>
      <c r="G732" s="856"/>
      <c r="H732" s="857"/>
      <c r="I732" s="864" t="s">
        <v>122</v>
      </c>
      <c r="J732" s="864"/>
      <c r="K732" s="864"/>
      <c r="L732" s="865"/>
      <c r="M732" s="864" t="s">
        <v>123</v>
      </c>
      <c r="N732" s="864"/>
      <c r="O732" s="864"/>
      <c r="P732" s="866"/>
      <c r="Q732" s="867" t="s">
        <v>124</v>
      </c>
      <c r="R732" s="869" t="s">
        <v>125</v>
      </c>
      <c r="S732" s="869" t="s">
        <v>126</v>
      </c>
      <c r="T732" s="869" t="s">
        <v>127</v>
      </c>
      <c r="U732" s="869" t="s">
        <v>128</v>
      </c>
      <c r="V732" s="869" t="s">
        <v>129</v>
      </c>
      <c r="W732" s="928" t="s">
        <v>130</v>
      </c>
      <c r="X732" s="928" t="s">
        <v>131</v>
      </c>
      <c r="Y732" s="869" t="s">
        <v>132</v>
      </c>
      <c r="Z732" s="869" t="s">
        <v>133</v>
      </c>
      <c r="AA732" s="869" t="s">
        <v>134</v>
      </c>
      <c r="AB732" s="926" t="s">
        <v>135</v>
      </c>
      <c r="AC732" s="903" t="s">
        <v>136</v>
      </c>
      <c r="AD732" s="903"/>
      <c r="AE732" s="904"/>
      <c r="AF732" s="905" t="s">
        <v>189</v>
      </c>
    </row>
    <row r="733" spans="1:32" ht="44.1" customHeight="1" thickTop="1" thickBot="1">
      <c r="A733" s="858"/>
      <c r="B733" s="859"/>
      <c r="C733" s="859"/>
      <c r="D733" s="859"/>
      <c r="E733" s="859"/>
      <c r="F733" s="859"/>
      <c r="G733" s="859"/>
      <c r="H733" s="860"/>
      <c r="I733" s="167" t="s">
        <v>190</v>
      </c>
      <c r="J733" s="168" t="s">
        <v>191</v>
      </c>
      <c r="K733" s="168" t="s">
        <v>192</v>
      </c>
      <c r="L733" s="168" t="s">
        <v>193</v>
      </c>
      <c r="M733" s="169" t="s">
        <v>190</v>
      </c>
      <c r="N733" s="168" t="s">
        <v>191</v>
      </c>
      <c r="O733" s="168" t="s">
        <v>192</v>
      </c>
      <c r="P733" s="428" t="s">
        <v>193</v>
      </c>
      <c r="Q733" s="868"/>
      <c r="R733" s="870"/>
      <c r="S733" s="870"/>
      <c r="T733" s="870"/>
      <c r="U733" s="870"/>
      <c r="V733" s="870"/>
      <c r="W733" s="929"/>
      <c r="X733" s="929"/>
      <c r="Y733" s="870"/>
      <c r="Z733" s="870"/>
      <c r="AA733" s="870"/>
      <c r="AB733" s="927"/>
      <c r="AC733" s="128" t="s">
        <v>31</v>
      </c>
      <c r="AD733" s="129" t="s">
        <v>138</v>
      </c>
      <c r="AE733" s="130" t="s">
        <v>194</v>
      </c>
      <c r="AF733" s="906"/>
    </row>
    <row r="734" spans="1:32" ht="32.1" customHeight="1" thickTop="1">
      <c r="A734" s="858"/>
      <c r="B734" s="859"/>
      <c r="C734" s="859"/>
      <c r="D734" s="859"/>
      <c r="E734" s="859"/>
      <c r="F734" s="859"/>
      <c r="G734" s="859"/>
      <c r="H734" s="860"/>
      <c r="I734" s="923"/>
      <c r="J734" s="871"/>
      <c r="K734" s="871"/>
      <c r="L734" s="871"/>
      <c r="M734" s="883">
        <f>لنډيز!J44</f>
        <v>0</v>
      </c>
      <c r="N734" s="883">
        <f>لنډيز!I44</f>
        <v>0</v>
      </c>
      <c r="O734" s="871"/>
      <c r="P734" s="889"/>
      <c r="Q734" s="892" t="str">
        <f>Q8</f>
        <v>هارونخېل</v>
      </c>
      <c r="R734" s="895">
        <f>R8</f>
        <v>1403</v>
      </c>
      <c r="S734" s="871" t="s">
        <v>213</v>
      </c>
      <c r="T734" s="466" t="str">
        <f>'نتايجو جدولونه'!AI500</f>
        <v xml:space="preserve"> ثبت </v>
      </c>
      <c r="U734" s="898">
        <f>'نتايجو جدولونه'!AJ500</f>
        <v>0</v>
      </c>
      <c r="V734" s="886">
        <f>'هر څه دلته وليکئ'!DI44</f>
        <v>0</v>
      </c>
      <c r="W734" s="886"/>
      <c r="X734" s="886"/>
      <c r="Y734" s="895"/>
      <c r="Z734" s="895"/>
      <c r="AA734" s="871"/>
      <c r="AB734" s="874">
        <f>'نتايجو جدولونه'!AK500</f>
        <v>0</v>
      </c>
      <c r="AC734" s="877">
        <f>'نتايجو جدولونه'!AL500</f>
        <v>0</v>
      </c>
      <c r="AD734" s="880">
        <f>'نتايجو جدولونه'!AN500</f>
        <v>0</v>
      </c>
      <c r="AE734" s="900">
        <f>'نتايجو جدولونه'!AR500</f>
        <v>0</v>
      </c>
      <c r="AF734" s="906"/>
    </row>
    <row r="735" spans="1:32" ht="32.1" customHeight="1">
      <c r="A735" s="858"/>
      <c r="B735" s="859"/>
      <c r="C735" s="859"/>
      <c r="D735" s="859"/>
      <c r="E735" s="859"/>
      <c r="F735" s="859"/>
      <c r="G735" s="859"/>
      <c r="H735" s="860"/>
      <c r="I735" s="924"/>
      <c r="J735" s="872"/>
      <c r="K735" s="872"/>
      <c r="L735" s="872"/>
      <c r="M735" s="884"/>
      <c r="N735" s="884"/>
      <c r="O735" s="872"/>
      <c r="P735" s="890"/>
      <c r="Q735" s="893"/>
      <c r="R735" s="896"/>
      <c r="S735" s="872"/>
      <c r="T735" s="467" t="str">
        <f>'نتايجو جدولونه'!AI501</f>
        <v xml:space="preserve">  پاڼه</v>
      </c>
      <c r="U735" s="898"/>
      <c r="V735" s="887"/>
      <c r="W735" s="887"/>
      <c r="X735" s="887"/>
      <c r="Y735" s="896"/>
      <c r="Z735" s="896"/>
      <c r="AA735" s="872"/>
      <c r="AB735" s="875"/>
      <c r="AC735" s="878"/>
      <c r="AD735" s="881"/>
      <c r="AE735" s="901"/>
      <c r="AF735" s="906"/>
    </row>
    <row r="736" spans="1:32" ht="32.1" customHeight="1" thickBot="1">
      <c r="A736" s="861"/>
      <c r="B736" s="862"/>
      <c r="C736" s="862"/>
      <c r="D736" s="862"/>
      <c r="E736" s="862"/>
      <c r="F736" s="862"/>
      <c r="G736" s="862"/>
      <c r="H736" s="863"/>
      <c r="I736" s="925"/>
      <c r="J736" s="873"/>
      <c r="K736" s="873"/>
      <c r="L736" s="873"/>
      <c r="M736" s="885"/>
      <c r="N736" s="885"/>
      <c r="O736" s="873"/>
      <c r="P736" s="891"/>
      <c r="Q736" s="894"/>
      <c r="R736" s="897"/>
      <c r="S736" s="873"/>
      <c r="T736" s="468" t="str">
        <f>'نتايجو جدولونه'!AI503</f>
        <v>جلد</v>
      </c>
      <c r="U736" s="899"/>
      <c r="V736" s="888"/>
      <c r="W736" s="888"/>
      <c r="X736" s="888"/>
      <c r="Y736" s="897"/>
      <c r="Z736" s="897"/>
      <c r="AA736" s="873"/>
      <c r="AB736" s="876"/>
      <c r="AC736" s="879"/>
      <c r="AD736" s="882"/>
      <c r="AE736" s="902"/>
      <c r="AF736" s="907"/>
    </row>
    <row r="737" spans="1:32" ht="4.5" customHeight="1" thickTop="1" thickBot="1">
      <c r="A737" s="170"/>
      <c r="B737" s="171"/>
      <c r="C737" s="171"/>
      <c r="D737" s="171"/>
      <c r="E737" s="171"/>
      <c r="F737" s="171"/>
      <c r="G737" s="171"/>
      <c r="H737" s="171"/>
      <c r="I737" s="171"/>
      <c r="J737" s="171"/>
      <c r="K737" s="171"/>
      <c r="L737" s="171"/>
      <c r="M737" s="171"/>
      <c r="N737" s="171"/>
      <c r="O737" s="171"/>
      <c r="P737" s="171"/>
      <c r="Q737" s="171"/>
      <c r="R737" s="171"/>
      <c r="S737" s="165"/>
      <c r="T737" s="165"/>
      <c r="U737" s="165"/>
      <c r="V737" s="171"/>
      <c r="W737" s="172"/>
      <c r="X737" s="172"/>
      <c r="Y737" s="171"/>
      <c r="Z737" s="171"/>
      <c r="AA737" s="171"/>
      <c r="AB737" s="171"/>
      <c r="AC737" s="131"/>
      <c r="AD737" s="131"/>
      <c r="AE737" s="133"/>
      <c r="AF737" s="908">
        <v>1</v>
      </c>
    </row>
    <row r="738" spans="1:32" ht="18" thickTop="1" thickBot="1">
      <c r="A738" s="930" t="s">
        <v>8</v>
      </c>
      <c r="B738" s="931"/>
      <c r="C738" s="931"/>
      <c r="D738" s="931"/>
      <c r="E738" s="932"/>
      <c r="F738" s="933" t="s">
        <v>9</v>
      </c>
      <c r="G738" s="915" t="s">
        <v>195</v>
      </c>
      <c r="H738" s="915" t="s">
        <v>196</v>
      </c>
      <c r="I738" s="915" t="s">
        <v>146</v>
      </c>
      <c r="J738" s="915" t="s">
        <v>197</v>
      </c>
      <c r="K738" s="915" t="s">
        <v>11</v>
      </c>
      <c r="L738" s="917" t="s">
        <v>198</v>
      </c>
      <c r="M738" s="915" t="s">
        <v>199</v>
      </c>
      <c r="N738" s="915" t="s">
        <v>13</v>
      </c>
      <c r="O738" s="915" t="s">
        <v>200</v>
      </c>
      <c r="P738" s="915" t="s">
        <v>201</v>
      </c>
      <c r="Q738" s="915" t="s">
        <v>202</v>
      </c>
      <c r="R738" s="915" t="s">
        <v>203</v>
      </c>
      <c r="S738" s="915" t="s">
        <v>204</v>
      </c>
      <c r="T738" s="915" t="s">
        <v>205</v>
      </c>
      <c r="U738" s="915" t="s">
        <v>206</v>
      </c>
      <c r="V738" s="915" t="s">
        <v>207</v>
      </c>
      <c r="W738" s="913" t="s">
        <v>55</v>
      </c>
      <c r="X738" s="913" t="s">
        <v>54</v>
      </c>
      <c r="Y738" s="915" t="s">
        <v>53</v>
      </c>
      <c r="Z738" s="917" t="s">
        <v>208</v>
      </c>
      <c r="AA738" s="960" t="s">
        <v>107</v>
      </c>
      <c r="AB738" s="962" t="s">
        <v>209</v>
      </c>
      <c r="AC738" s="911" t="s">
        <v>136</v>
      </c>
      <c r="AD738" s="911"/>
      <c r="AE738" s="912"/>
      <c r="AF738" s="909"/>
    </row>
    <row r="739" spans="1:32" ht="51" customHeight="1" thickTop="1" thickBot="1">
      <c r="A739" s="173" t="s">
        <v>27</v>
      </c>
      <c r="B739" s="174" t="s">
        <v>28</v>
      </c>
      <c r="C739" s="174" t="s">
        <v>29</v>
      </c>
      <c r="D739" s="174" t="s">
        <v>30</v>
      </c>
      <c r="E739" s="175" t="s">
        <v>210</v>
      </c>
      <c r="F739" s="934"/>
      <c r="G739" s="916"/>
      <c r="H739" s="916"/>
      <c r="I739" s="916"/>
      <c r="J739" s="916"/>
      <c r="K739" s="916"/>
      <c r="L739" s="918"/>
      <c r="M739" s="916"/>
      <c r="N739" s="916"/>
      <c r="O739" s="916"/>
      <c r="P739" s="916"/>
      <c r="Q739" s="916"/>
      <c r="R739" s="916"/>
      <c r="S739" s="916"/>
      <c r="T739" s="916"/>
      <c r="U739" s="916"/>
      <c r="V739" s="916"/>
      <c r="W739" s="914"/>
      <c r="X739" s="914"/>
      <c r="Y739" s="916"/>
      <c r="Z739" s="918"/>
      <c r="AA739" s="961"/>
      <c r="AB739" s="963"/>
      <c r="AC739" s="134" t="s">
        <v>31</v>
      </c>
      <c r="AD739" s="135" t="s">
        <v>138</v>
      </c>
      <c r="AE739" s="136" t="s">
        <v>194</v>
      </c>
      <c r="AF739" s="909"/>
    </row>
    <row r="740" spans="1:32" ht="33.950000000000003" customHeight="1" thickBot="1">
      <c r="A740" s="469">
        <f>'نتايجو جدولونه'!C500</f>
        <v>0</v>
      </c>
      <c r="B740" s="470">
        <f>'نتايجو جدولونه'!D500</f>
        <v>0</v>
      </c>
      <c r="C740" s="470">
        <f>'نتايجو جدولونه'!E500</f>
        <v>0</v>
      </c>
      <c r="D740" s="470">
        <f>'نتايجو جدولونه'!F500</f>
        <v>0</v>
      </c>
      <c r="E740" s="470">
        <f>'نتايجو جدولونه'!G500</f>
        <v>0</v>
      </c>
      <c r="F740" s="472">
        <f>'نتايجو جدولونه'!H500</f>
        <v>0</v>
      </c>
      <c r="G740" s="473">
        <f>'نتايجو جدولونه'!I500</f>
        <v>0</v>
      </c>
      <c r="H740" s="943">
        <f>'هر څه دلته وليکئ'!AB44</f>
        <v>12.042553191489361</v>
      </c>
      <c r="I740" s="474">
        <f>SUM(J740:AA740)</f>
        <v>0</v>
      </c>
      <c r="J740" s="475">
        <f>'نتايجو جدولونه'!L500</f>
        <v>0</v>
      </c>
      <c r="K740" s="475">
        <f>'نتايجو جدولونه'!M500</f>
        <v>0</v>
      </c>
      <c r="L740" s="475">
        <f>'نتايجو جدولونه'!N500</f>
        <v>0</v>
      </c>
      <c r="M740" s="475">
        <f>'نتايجو جدولونه'!O500</f>
        <v>0</v>
      </c>
      <c r="N740" s="475">
        <f>'نتايجو جدولونه'!P500</f>
        <v>0</v>
      </c>
      <c r="O740" s="475">
        <f>'نتايجو جدولونه'!Q500</f>
        <v>0</v>
      </c>
      <c r="P740" s="475">
        <f>'نتايجو جدولونه'!R500</f>
        <v>0</v>
      </c>
      <c r="Q740" s="475">
        <f>'نتايجو جدولونه'!S500</f>
        <v>0</v>
      </c>
      <c r="R740" s="475">
        <f>'نتايجو جدولونه'!T500</f>
        <v>0</v>
      </c>
      <c r="S740" s="475">
        <f>'نتايجو جدولونه'!U500</f>
        <v>0</v>
      </c>
      <c r="T740" s="475">
        <f>'نتايجو جدولونه'!V500</f>
        <v>0</v>
      </c>
      <c r="U740" s="475">
        <f>'نتايجو جدولونه'!W500</f>
        <v>0</v>
      </c>
      <c r="V740" s="475">
        <f>'نتايجو جدولونه'!X500</f>
        <v>0</v>
      </c>
      <c r="W740" s="475">
        <f>'نتايجو جدولونه'!Y500</f>
        <v>0</v>
      </c>
      <c r="X740" s="475">
        <f>'نتايجو جدولونه'!Z500</f>
        <v>0</v>
      </c>
      <c r="Y740" s="475">
        <f>'نتايجو جدولونه'!AA500</f>
        <v>0</v>
      </c>
      <c r="Z740" s="475">
        <f>'نتايجو جدولونه'!AB500</f>
        <v>0</v>
      </c>
      <c r="AA740" s="498">
        <f>'نتايجو جدولونه'!AC500</f>
        <v>0</v>
      </c>
      <c r="AB740" s="477" t="s">
        <v>211</v>
      </c>
      <c r="AC740" s="946">
        <f>AC734</f>
        <v>0</v>
      </c>
      <c r="AD740" s="949">
        <f>AD734</f>
        <v>0</v>
      </c>
      <c r="AE740" s="952">
        <f>AE734</f>
        <v>0</v>
      </c>
      <c r="AF740" s="909"/>
    </row>
    <row r="741" spans="1:32" ht="33.950000000000003" customHeight="1" thickTop="1" thickBot="1">
      <c r="A741" s="478">
        <f>'نتايجو جدولونه'!C501</f>
        <v>0</v>
      </c>
      <c r="B741" s="479">
        <f>'نتايجو جدولونه'!D501</f>
        <v>0</v>
      </c>
      <c r="C741" s="479">
        <f>'نتايجو جدولونه'!E501</f>
        <v>0</v>
      </c>
      <c r="D741" s="479">
        <f>'نتايجو جدولونه'!F501</f>
        <v>0</v>
      </c>
      <c r="E741" s="479">
        <f>'نتايجو جدولونه'!G501</f>
        <v>0</v>
      </c>
      <c r="F741" s="481">
        <f>'نتايجو جدولونه'!H501</f>
        <v>0</v>
      </c>
      <c r="G741" s="482">
        <f>'نتايجو جدولونه'!I501</f>
        <v>0</v>
      </c>
      <c r="H741" s="944"/>
      <c r="I741" s="483">
        <f>SUM(J741:AA741)</f>
        <v>0</v>
      </c>
      <c r="J741" s="484">
        <f>'نتايجو جدولونه'!L501</f>
        <v>0</v>
      </c>
      <c r="K741" s="484">
        <f>'نتايجو جدولونه'!M501</f>
        <v>0</v>
      </c>
      <c r="L741" s="484">
        <f>'نتايجو جدولونه'!N501</f>
        <v>0</v>
      </c>
      <c r="M741" s="484">
        <f>'نتايجو جدولونه'!O501</f>
        <v>0</v>
      </c>
      <c r="N741" s="484">
        <f>'نتايجو جدولونه'!P501</f>
        <v>0</v>
      </c>
      <c r="O741" s="484">
        <f>'نتايجو جدولونه'!Q501</f>
        <v>0</v>
      </c>
      <c r="P741" s="484">
        <f>'نتايجو جدولونه'!R501</f>
        <v>0</v>
      </c>
      <c r="Q741" s="484">
        <f>'نتايجو جدولونه'!S501</f>
        <v>0</v>
      </c>
      <c r="R741" s="484">
        <f>'نتايجو جدولونه'!T501</f>
        <v>0</v>
      </c>
      <c r="S741" s="484">
        <f>'نتايجو جدولونه'!U501</f>
        <v>0</v>
      </c>
      <c r="T741" s="484">
        <f>'نتايجو جدولونه'!V501</f>
        <v>0</v>
      </c>
      <c r="U741" s="484">
        <f>'نتايجو جدولونه'!W501</f>
        <v>0</v>
      </c>
      <c r="V741" s="484">
        <f>'نتايجو جدولونه'!X501</f>
        <v>0</v>
      </c>
      <c r="W741" s="484">
        <f>'نتايجو جدولونه'!Y501</f>
        <v>0</v>
      </c>
      <c r="X741" s="484">
        <f>'نتايجو جدولونه'!Z501</f>
        <v>0</v>
      </c>
      <c r="Y741" s="484">
        <f>'نتايجو جدولونه'!AA501</f>
        <v>0</v>
      </c>
      <c r="Z741" s="484">
        <f>'نتايجو جدولونه'!AB501</f>
        <v>0</v>
      </c>
      <c r="AA741" s="499">
        <f>'نتايجو جدولونه'!AC501</f>
        <v>0</v>
      </c>
      <c r="AB741" s="486" t="s">
        <v>212</v>
      </c>
      <c r="AC741" s="947"/>
      <c r="AD741" s="950"/>
      <c r="AE741" s="952"/>
      <c r="AF741" s="909"/>
    </row>
    <row r="742" spans="1:32" ht="33.950000000000003" customHeight="1" thickTop="1" thickBot="1">
      <c r="A742" s="497">
        <f>'نتايجو جدولونه'!C504</f>
        <v>0</v>
      </c>
      <c r="B742" s="493">
        <f>'نتايجو جدولونه'!D504</f>
        <v>0</v>
      </c>
      <c r="C742" s="493">
        <f>'نتايجو جدولونه'!E504</f>
        <v>11</v>
      </c>
      <c r="D742" s="493">
        <f>'نتايجو جدولونه'!F504</f>
        <v>188</v>
      </c>
      <c r="E742" s="493">
        <f>'نتايجو جدولونه'!G504</f>
        <v>199</v>
      </c>
      <c r="F742" s="491">
        <f>'نتايجو جدولونه'!H503</f>
        <v>66</v>
      </c>
      <c r="G742" s="492" t="str">
        <f>'نتايجو جدولونه'!I503</f>
        <v>بريالی</v>
      </c>
      <c r="H742" s="945"/>
      <c r="I742" s="493">
        <f>SUM(J742:AA742)</f>
        <v>566</v>
      </c>
      <c r="J742" s="500">
        <f>'نتايجو جدولونه'!L504</f>
        <v>44</v>
      </c>
      <c r="K742" s="500">
        <f>'نتايجو جدولونه'!M504</f>
        <v>44</v>
      </c>
      <c r="L742" s="500">
        <f>'نتايجو جدولونه'!N504</f>
        <v>0</v>
      </c>
      <c r="M742" s="500">
        <f>'نتايجو جدولونه'!O504</f>
        <v>44</v>
      </c>
      <c r="N742" s="500">
        <f>'نتايجو جدولونه'!P504</f>
        <v>0</v>
      </c>
      <c r="O742" s="500">
        <f>'نتايجو جدولونه'!Q504</f>
        <v>44</v>
      </c>
      <c r="P742" s="500">
        <f>'نتايجو جدولونه'!R504</f>
        <v>44</v>
      </c>
      <c r="Q742" s="500">
        <f>'نتايجو جدولونه'!S504</f>
        <v>0</v>
      </c>
      <c r="R742" s="500">
        <f>'نتايجو جدولونه'!T504</f>
        <v>34</v>
      </c>
      <c r="S742" s="500">
        <f>'نتايجو جدولونه'!U504</f>
        <v>44</v>
      </c>
      <c r="T742" s="500">
        <f>'نتايجو جدولونه'!V504</f>
        <v>34</v>
      </c>
      <c r="U742" s="500">
        <f>'نتايجو جدولونه'!W504</f>
        <v>44</v>
      </c>
      <c r="V742" s="500">
        <f>'نتايجو جدولونه'!X504</f>
        <v>44</v>
      </c>
      <c r="W742" s="500">
        <f>'نتايجو جدولونه'!Y504</f>
        <v>0</v>
      </c>
      <c r="X742" s="500">
        <f>'نتايجو جدولونه'!Z504</f>
        <v>14</v>
      </c>
      <c r="Y742" s="500">
        <f>'نتايجو جدولونه'!AA504</f>
        <v>44</v>
      </c>
      <c r="Z742" s="500">
        <f>'نتايجو جدولونه'!AB504</f>
        <v>44</v>
      </c>
      <c r="AA742" s="495">
        <f>'نتايجو جدولونه'!AC504</f>
        <v>44</v>
      </c>
      <c r="AB742" s="496" t="s">
        <v>213</v>
      </c>
      <c r="AC742" s="948"/>
      <c r="AD742" s="951"/>
      <c r="AE742" s="953"/>
      <c r="AF742" s="910"/>
    </row>
    <row r="743" spans="1:32">
      <c r="A743" s="176"/>
      <c r="B743" s="954" t="s">
        <v>222</v>
      </c>
      <c r="C743" s="954"/>
      <c r="D743" s="954"/>
      <c r="E743" s="954"/>
      <c r="F743" s="954"/>
      <c r="G743" s="954"/>
      <c r="H743" s="954"/>
      <c r="I743" s="954"/>
      <c r="J743" s="954"/>
      <c r="K743" s="954"/>
      <c r="L743" s="954"/>
      <c r="M743" s="954"/>
      <c r="N743" s="954"/>
      <c r="O743" s="954"/>
      <c r="P743" s="954"/>
      <c r="Q743" s="954"/>
      <c r="R743" s="955">
        <f>AE740</f>
        <v>0</v>
      </c>
      <c r="S743" s="955"/>
      <c r="T743" s="955"/>
      <c r="U743" s="956" t="str">
        <f>U17</f>
        <v>په پورته توګه د(هارونخېلو) ليسې  يو تن ، زده کوونکی محــترم   (</v>
      </c>
      <c r="V743" s="956"/>
      <c r="W743" s="956"/>
      <c r="X743" s="956"/>
      <c r="Y743" s="956"/>
      <c r="Z743" s="956"/>
      <c r="AA743" s="956"/>
      <c r="AB743" s="956"/>
      <c r="AC743" s="956"/>
      <c r="AD743" s="956"/>
      <c r="AE743" s="956"/>
      <c r="AF743" s="137"/>
    </row>
    <row r="744" spans="1:32">
      <c r="A744" s="176"/>
      <c r="B744" s="430"/>
      <c r="C744" s="430"/>
      <c r="D744" s="430"/>
      <c r="E744" s="430"/>
      <c r="F744" s="430"/>
      <c r="G744" s="430"/>
      <c r="H744" s="430"/>
      <c r="I744" s="430"/>
      <c r="J744" s="430"/>
      <c r="K744" s="430"/>
      <c r="L744" s="430"/>
      <c r="M744" s="430"/>
      <c r="N744" s="430"/>
      <c r="O744" s="430"/>
      <c r="P744" s="430"/>
      <c r="Q744" s="148"/>
      <c r="R744" s="148"/>
      <c r="S744" s="148"/>
      <c r="T744" s="148"/>
      <c r="U744" s="430"/>
      <c r="V744" s="430"/>
      <c r="W744" s="177"/>
      <c r="X744" s="177"/>
      <c r="Y744" s="430"/>
      <c r="Z744" s="430"/>
      <c r="AA744" s="430"/>
      <c r="AB744" s="430"/>
      <c r="AC744" s="431"/>
      <c r="AD744" s="431"/>
      <c r="AE744" s="431"/>
      <c r="AF744" s="138"/>
    </row>
    <row r="745" spans="1:32">
      <c r="A745" s="176"/>
      <c r="B745" s="430"/>
      <c r="C745" s="148"/>
      <c r="D745" s="148"/>
      <c r="E745" s="148"/>
      <c r="F745" s="938" t="s">
        <v>226</v>
      </c>
      <c r="G745" s="938"/>
      <c r="H745" s="938"/>
      <c r="I745" s="938"/>
      <c r="J745" s="938"/>
      <c r="K745" s="148"/>
      <c r="L745" s="938" t="s">
        <v>224</v>
      </c>
      <c r="M745" s="938"/>
      <c r="N745" s="938"/>
      <c r="O745" s="938"/>
      <c r="P745" s="938"/>
      <c r="Q745" s="938"/>
      <c r="R745" s="148"/>
      <c r="S745" s="938" t="s">
        <v>225</v>
      </c>
      <c r="T745" s="938"/>
      <c r="U745" s="938"/>
      <c r="V745" s="938"/>
      <c r="W745" s="938"/>
      <c r="X745" s="938"/>
      <c r="Y745" s="430"/>
      <c r="Z745" s="941" t="s">
        <v>226</v>
      </c>
      <c r="AA745" s="941"/>
      <c r="AB745" s="941"/>
      <c r="AC745" s="941"/>
      <c r="AD745" s="941"/>
      <c r="AE745" s="941"/>
      <c r="AF745" s="138"/>
    </row>
    <row r="746" spans="1:32">
      <c r="A746" s="176"/>
      <c r="B746" s="430"/>
      <c r="C746" s="430"/>
      <c r="D746" s="430"/>
      <c r="E746" s="430"/>
      <c r="F746" s="430"/>
      <c r="G746" s="430"/>
      <c r="H746" s="430"/>
      <c r="I746" s="430"/>
      <c r="J746" s="430"/>
      <c r="K746" s="430"/>
      <c r="L746" s="430"/>
      <c r="M746" s="430"/>
      <c r="N746" s="430"/>
      <c r="O746" s="430"/>
      <c r="P746" s="430"/>
      <c r="Q746" s="430"/>
      <c r="R746" s="430"/>
      <c r="S746" s="148"/>
      <c r="T746" s="148"/>
      <c r="U746" s="148"/>
      <c r="V746" s="148"/>
      <c r="W746" s="148"/>
      <c r="X746" s="148"/>
      <c r="Y746" s="430"/>
      <c r="Z746" s="430"/>
      <c r="AA746" s="430"/>
      <c r="AB746" s="430"/>
      <c r="AC746" s="431"/>
      <c r="AD746" s="431"/>
      <c r="AE746" s="431"/>
      <c r="AF746" s="138"/>
    </row>
    <row r="747" spans="1:32">
      <c r="A747" s="176"/>
      <c r="B747" s="430"/>
      <c r="C747" s="148"/>
      <c r="D747" s="148"/>
      <c r="E747" s="148"/>
      <c r="F747" s="940" t="s">
        <v>151</v>
      </c>
      <c r="G747" s="940"/>
      <c r="H747" s="940"/>
      <c r="I747" s="940"/>
      <c r="J747" s="940"/>
      <c r="K747" s="148"/>
      <c r="L747" s="939" t="str">
        <f>L21</f>
        <v>دتریزیو او علیشیرو ولسوالۍ دپوهنې آمر:</v>
      </c>
      <c r="M747" s="939"/>
      <c r="N747" s="939"/>
      <c r="O747" s="939"/>
      <c r="P747" s="939"/>
      <c r="Q747" s="939"/>
      <c r="R747" s="148"/>
      <c r="S747" s="937" t="s">
        <v>215</v>
      </c>
      <c r="T747" s="937"/>
      <c r="U747" s="937"/>
      <c r="V747" s="937"/>
      <c r="W747" s="937"/>
      <c r="X747" s="937"/>
      <c r="Y747" s="429"/>
      <c r="Z747" s="942" t="s">
        <v>216</v>
      </c>
      <c r="AA747" s="942"/>
      <c r="AB747" s="942"/>
      <c r="AC747" s="942"/>
      <c r="AD747" s="942"/>
      <c r="AE747" s="942"/>
      <c r="AF747" s="138"/>
    </row>
    <row r="748" spans="1:32" ht="17.25" thickBot="1">
      <c r="A748" s="935" t="s">
        <v>142</v>
      </c>
      <c r="B748" s="936"/>
      <c r="C748" s="936"/>
      <c r="D748" s="936"/>
      <c r="E748" s="936"/>
      <c r="F748" s="936"/>
      <c r="G748" s="936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9"/>
      <c r="X748" s="179"/>
      <c r="Y748" s="178"/>
      <c r="Z748" s="178"/>
      <c r="AA748" s="178"/>
      <c r="AB748" s="178"/>
      <c r="AC748" s="139"/>
      <c r="AD748" s="139"/>
      <c r="AE748" s="139"/>
      <c r="AF748" s="140"/>
    </row>
    <row r="749" spans="1:32" ht="27.75" customHeight="1">
      <c r="A749" s="158"/>
      <c r="B749" s="159"/>
      <c r="C749" s="159"/>
      <c r="D749" s="159"/>
      <c r="E749" s="159"/>
      <c r="F749" s="159"/>
      <c r="G749" s="159"/>
      <c r="H749" s="160"/>
      <c r="I749" s="160"/>
      <c r="J749" s="160"/>
      <c r="K749" s="160"/>
      <c r="L74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749" s="849"/>
      <c r="N749" s="849"/>
      <c r="O749" s="849"/>
      <c r="P749" s="849"/>
      <c r="Q749" s="849"/>
      <c r="R749" s="849"/>
      <c r="S749" s="849"/>
      <c r="T749" s="849"/>
      <c r="U749" s="849"/>
      <c r="V749" s="849"/>
      <c r="W749" s="849"/>
      <c r="X749" s="849"/>
      <c r="Y749" s="160"/>
      <c r="Z749" s="159"/>
      <c r="AA749" s="159"/>
      <c r="AB749" s="159"/>
      <c r="AC749" s="145"/>
      <c r="AD749" s="145"/>
      <c r="AE749" s="145"/>
      <c r="AF749" s="146"/>
    </row>
    <row r="750" spans="1:32" ht="27.75" customHeight="1">
      <c r="A750" s="161"/>
      <c r="B750" s="162"/>
      <c r="C750" s="162"/>
      <c r="D750" s="162"/>
      <c r="E750" s="162"/>
      <c r="F750" s="162"/>
      <c r="G750" s="162"/>
      <c r="H750" s="163"/>
      <c r="I750" s="163"/>
      <c r="J750" s="163"/>
      <c r="K750" s="163"/>
      <c r="L750" s="850"/>
      <c r="M750" s="850"/>
      <c r="N750" s="850"/>
      <c r="O750" s="850"/>
      <c r="P750" s="850"/>
      <c r="Q750" s="850"/>
      <c r="R750" s="850"/>
      <c r="S750" s="850"/>
      <c r="T750" s="850"/>
      <c r="U750" s="850"/>
      <c r="V750" s="850"/>
      <c r="W750" s="850"/>
      <c r="X750" s="850"/>
      <c r="Y750" s="163"/>
      <c r="Z750" s="162"/>
      <c r="AA750" s="162"/>
      <c r="AB750" s="162"/>
      <c r="AC750" s="17"/>
      <c r="AD750" s="17"/>
      <c r="AE750" s="17"/>
      <c r="AF750" s="144"/>
    </row>
    <row r="751" spans="1:32" ht="27.75" customHeight="1">
      <c r="A751" s="161"/>
      <c r="B751" s="162"/>
      <c r="C751" s="162"/>
      <c r="D751" s="162"/>
      <c r="E751" s="162"/>
      <c r="F751" s="162"/>
      <c r="G751" s="162"/>
      <c r="H751" s="163"/>
      <c r="I751" s="163"/>
      <c r="J751" s="163"/>
      <c r="K751" s="163"/>
      <c r="L751" s="850"/>
      <c r="M751" s="850"/>
      <c r="N751" s="850"/>
      <c r="O751" s="850"/>
      <c r="P751" s="850"/>
      <c r="Q751" s="850"/>
      <c r="R751" s="850"/>
      <c r="S751" s="850"/>
      <c r="T751" s="850"/>
      <c r="U751" s="850"/>
      <c r="V751" s="850"/>
      <c r="W751" s="850"/>
      <c r="X751" s="850"/>
      <c r="Y751" s="163"/>
      <c r="Z751" s="162"/>
      <c r="AA751" s="162"/>
      <c r="AB751" s="162"/>
      <c r="AC751" s="17"/>
      <c r="AD751" s="17"/>
      <c r="AE751" s="17"/>
      <c r="AF751" s="144"/>
    </row>
    <row r="752" spans="1:32" ht="27.75" customHeight="1" thickBot="1">
      <c r="A752" s="164"/>
      <c r="B752" s="165"/>
      <c r="C752" s="165"/>
      <c r="D752" s="165"/>
      <c r="E752" s="165"/>
      <c r="F752" s="165"/>
      <c r="G752" s="165"/>
      <c r="H752" s="166"/>
      <c r="I752" s="166"/>
      <c r="J752" s="166"/>
      <c r="K752" s="166"/>
      <c r="L752" s="851"/>
      <c r="M752" s="851"/>
      <c r="N752" s="851"/>
      <c r="O752" s="851"/>
      <c r="P752" s="851"/>
      <c r="Q752" s="851"/>
      <c r="R752" s="851"/>
      <c r="S752" s="851"/>
      <c r="T752" s="851"/>
      <c r="U752" s="851"/>
      <c r="V752" s="851"/>
      <c r="W752" s="851"/>
      <c r="X752" s="851"/>
      <c r="Y752" s="166"/>
      <c r="Z752" s="165"/>
      <c r="AA752" s="165"/>
      <c r="AB752" s="165"/>
      <c r="AC752" s="132"/>
      <c r="AD752" s="132"/>
      <c r="AE752" s="132"/>
      <c r="AF752" s="143">
        <v>35</v>
      </c>
    </row>
    <row r="753" spans="1:32" ht="19.5" thickTop="1" thickBot="1">
      <c r="A75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753" s="958"/>
      <c r="C753" s="958"/>
      <c r="D753" s="958"/>
      <c r="E753" s="958"/>
      <c r="F753" s="958"/>
      <c r="G753" s="958"/>
      <c r="H753" s="958"/>
      <c r="I753" s="958"/>
      <c r="J753" s="958"/>
      <c r="K753" s="958"/>
      <c r="L753" s="958"/>
      <c r="M753" s="958"/>
      <c r="N753" s="958"/>
      <c r="O753" s="958"/>
      <c r="P753" s="958"/>
      <c r="Q753" s="958"/>
      <c r="R753" s="958"/>
      <c r="S753" s="958"/>
      <c r="T753" s="958"/>
      <c r="U753" s="958"/>
      <c r="V753" s="958"/>
      <c r="W753" s="958"/>
      <c r="X753" s="958"/>
      <c r="Y753" s="958"/>
      <c r="Z753" s="958"/>
      <c r="AA753" s="958"/>
      <c r="AB753" s="958"/>
      <c r="AC753" s="958"/>
      <c r="AD753" s="958"/>
      <c r="AE753" s="958"/>
      <c r="AF753" s="959"/>
    </row>
    <row r="754" spans="1:32" ht="18" thickTop="1" thickBot="1">
      <c r="A754" s="855" t="s">
        <v>188</v>
      </c>
      <c r="B754" s="856"/>
      <c r="C754" s="856"/>
      <c r="D754" s="856"/>
      <c r="E754" s="856"/>
      <c r="F754" s="856"/>
      <c r="G754" s="856"/>
      <c r="H754" s="857"/>
      <c r="I754" s="864" t="s">
        <v>122</v>
      </c>
      <c r="J754" s="864"/>
      <c r="K754" s="864"/>
      <c r="L754" s="865"/>
      <c r="M754" s="864" t="s">
        <v>123</v>
      </c>
      <c r="N754" s="864"/>
      <c r="O754" s="864"/>
      <c r="P754" s="866"/>
      <c r="Q754" s="867" t="s">
        <v>124</v>
      </c>
      <c r="R754" s="869" t="s">
        <v>125</v>
      </c>
      <c r="S754" s="869" t="s">
        <v>126</v>
      </c>
      <c r="T754" s="869" t="s">
        <v>127</v>
      </c>
      <c r="U754" s="869" t="s">
        <v>128</v>
      </c>
      <c r="V754" s="869" t="s">
        <v>129</v>
      </c>
      <c r="W754" s="928" t="s">
        <v>130</v>
      </c>
      <c r="X754" s="928" t="s">
        <v>131</v>
      </c>
      <c r="Y754" s="869" t="s">
        <v>132</v>
      </c>
      <c r="Z754" s="869" t="s">
        <v>133</v>
      </c>
      <c r="AA754" s="869" t="s">
        <v>134</v>
      </c>
      <c r="AB754" s="926" t="s">
        <v>135</v>
      </c>
      <c r="AC754" s="903" t="s">
        <v>136</v>
      </c>
      <c r="AD754" s="903"/>
      <c r="AE754" s="904"/>
      <c r="AF754" s="905" t="s">
        <v>189</v>
      </c>
    </row>
    <row r="755" spans="1:32" ht="44.1" customHeight="1" thickTop="1" thickBot="1">
      <c r="A755" s="858"/>
      <c r="B755" s="859"/>
      <c r="C755" s="859"/>
      <c r="D755" s="859"/>
      <c r="E755" s="859"/>
      <c r="F755" s="859"/>
      <c r="G755" s="859"/>
      <c r="H755" s="860"/>
      <c r="I755" s="167" t="s">
        <v>190</v>
      </c>
      <c r="J755" s="168" t="s">
        <v>191</v>
      </c>
      <c r="K755" s="168" t="s">
        <v>192</v>
      </c>
      <c r="L755" s="168" t="s">
        <v>193</v>
      </c>
      <c r="M755" s="169" t="s">
        <v>190</v>
      </c>
      <c r="N755" s="168" t="s">
        <v>191</v>
      </c>
      <c r="O755" s="168" t="s">
        <v>192</v>
      </c>
      <c r="P755" s="428" t="s">
        <v>193</v>
      </c>
      <c r="Q755" s="868"/>
      <c r="R755" s="870"/>
      <c r="S755" s="870"/>
      <c r="T755" s="870"/>
      <c r="U755" s="870"/>
      <c r="V755" s="870"/>
      <c r="W755" s="929"/>
      <c r="X755" s="929"/>
      <c r="Y755" s="870"/>
      <c r="Z755" s="870"/>
      <c r="AA755" s="870"/>
      <c r="AB755" s="927"/>
      <c r="AC755" s="128" t="s">
        <v>31</v>
      </c>
      <c r="AD755" s="129" t="s">
        <v>138</v>
      </c>
      <c r="AE755" s="130" t="s">
        <v>194</v>
      </c>
      <c r="AF755" s="906"/>
    </row>
    <row r="756" spans="1:32" ht="32.1" customHeight="1" thickTop="1">
      <c r="A756" s="858"/>
      <c r="B756" s="859"/>
      <c r="C756" s="859"/>
      <c r="D756" s="859"/>
      <c r="E756" s="859"/>
      <c r="F756" s="859"/>
      <c r="G756" s="859"/>
      <c r="H756" s="860"/>
      <c r="I756" s="923"/>
      <c r="J756" s="871"/>
      <c r="K756" s="871"/>
      <c r="L756" s="871"/>
      <c r="M756" s="883">
        <f>لنډيز!J45</f>
        <v>0</v>
      </c>
      <c r="N756" s="883">
        <f>لنډيز!I45</f>
        <v>0</v>
      </c>
      <c r="O756" s="871"/>
      <c r="P756" s="889"/>
      <c r="Q756" s="892" t="str">
        <f>Q8</f>
        <v>هارونخېل</v>
      </c>
      <c r="R756" s="895">
        <f>R8</f>
        <v>1403</v>
      </c>
      <c r="S756" s="871" t="s">
        <v>213</v>
      </c>
      <c r="T756" s="466" t="str">
        <f>'نتايجو جدولونه'!AI521</f>
        <v xml:space="preserve"> ثبت </v>
      </c>
      <c r="U756" s="898">
        <f>'نتايجو جدولونه'!AJ521</f>
        <v>0</v>
      </c>
      <c r="V756" s="886">
        <f>'هر څه دلته وليکئ'!DI45</f>
        <v>0</v>
      </c>
      <c r="W756" s="886"/>
      <c r="X756" s="886"/>
      <c r="Y756" s="895"/>
      <c r="Z756" s="895"/>
      <c r="AA756" s="871"/>
      <c r="AB756" s="874">
        <f>'نتايجو جدولونه'!AK521</f>
        <v>0</v>
      </c>
      <c r="AC756" s="877">
        <f>'نتايجو جدولونه'!AL521</f>
        <v>0</v>
      </c>
      <c r="AD756" s="880">
        <f>'نتايجو جدولونه'!AN521</f>
        <v>0</v>
      </c>
      <c r="AE756" s="900">
        <f>'نتايجو جدولونه'!AR521</f>
        <v>0</v>
      </c>
      <c r="AF756" s="906"/>
    </row>
    <row r="757" spans="1:32" ht="32.1" customHeight="1">
      <c r="A757" s="858"/>
      <c r="B757" s="859"/>
      <c r="C757" s="859"/>
      <c r="D757" s="859"/>
      <c r="E757" s="859"/>
      <c r="F757" s="859"/>
      <c r="G757" s="859"/>
      <c r="H757" s="860"/>
      <c r="I757" s="924"/>
      <c r="J757" s="872"/>
      <c r="K757" s="872"/>
      <c r="L757" s="872"/>
      <c r="M757" s="884"/>
      <c r="N757" s="884"/>
      <c r="O757" s="872"/>
      <c r="P757" s="890"/>
      <c r="Q757" s="893"/>
      <c r="R757" s="896"/>
      <c r="S757" s="872"/>
      <c r="T757" s="467" t="str">
        <f>'نتايجو جدولونه'!AI522</f>
        <v xml:space="preserve">  پاڼه</v>
      </c>
      <c r="U757" s="898"/>
      <c r="V757" s="887"/>
      <c r="W757" s="887"/>
      <c r="X757" s="887"/>
      <c r="Y757" s="896"/>
      <c r="Z757" s="896"/>
      <c r="AA757" s="872"/>
      <c r="AB757" s="875"/>
      <c r="AC757" s="878"/>
      <c r="AD757" s="881"/>
      <c r="AE757" s="901"/>
      <c r="AF757" s="906"/>
    </row>
    <row r="758" spans="1:32" ht="32.1" customHeight="1" thickBot="1">
      <c r="A758" s="861"/>
      <c r="B758" s="862"/>
      <c r="C758" s="862"/>
      <c r="D758" s="862"/>
      <c r="E758" s="862"/>
      <c r="F758" s="862"/>
      <c r="G758" s="862"/>
      <c r="H758" s="863"/>
      <c r="I758" s="925"/>
      <c r="J758" s="873"/>
      <c r="K758" s="873"/>
      <c r="L758" s="873"/>
      <c r="M758" s="885"/>
      <c r="N758" s="885"/>
      <c r="O758" s="873"/>
      <c r="P758" s="891"/>
      <c r="Q758" s="894"/>
      <c r="R758" s="897"/>
      <c r="S758" s="873"/>
      <c r="T758" s="468" t="str">
        <f>'نتايجو جدولونه'!AI524</f>
        <v>جلد</v>
      </c>
      <c r="U758" s="899"/>
      <c r="V758" s="888"/>
      <c r="W758" s="888"/>
      <c r="X758" s="888"/>
      <c r="Y758" s="897"/>
      <c r="Z758" s="897"/>
      <c r="AA758" s="873"/>
      <c r="AB758" s="876"/>
      <c r="AC758" s="879"/>
      <c r="AD758" s="882"/>
      <c r="AE758" s="902"/>
      <c r="AF758" s="907"/>
    </row>
    <row r="759" spans="1:32" ht="4.5" customHeight="1" thickTop="1" thickBot="1">
      <c r="A759" s="170"/>
      <c r="B759" s="171"/>
      <c r="C759" s="171"/>
      <c r="D759" s="171"/>
      <c r="E759" s="171"/>
      <c r="F759" s="171"/>
      <c r="G759" s="171"/>
      <c r="H759" s="171"/>
      <c r="I759" s="171"/>
      <c r="J759" s="171"/>
      <c r="K759" s="171"/>
      <c r="L759" s="171"/>
      <c r="M759" s="171"/>
      <c r="N759" s="171"/>
      <c r="O759" s="171"/>
      <c r="P759" s="171"/>
      <c r="Q759" s="171"/>
      <c r="R759" s="171"/>
      <c r="S759" s="165"/>
      <c r="T759" s="165"/>
      <c r="U759" s="165"/>
      <c r="V759" s="171"/>
      <c r="W759" s="172"/>
      <c r="X759" s="172"/>
      <c r="Y759" s="171"/>
      <c r="Z759" s="171"/>
      <c r="AA759" s="171"/>
      <c r="AB759" s="171"/>
      <c r="AC759" s="131"/>
      <c r="AD759" s="131"/>
      <c r="AE759" s="133"/>
      <c r="AF759" s="908">
        <v>1</v>
      </c>
    </row>
    <row r="760" spans="1:32" ht="18" thickTop="1" thickBot="1">
      <c r="A760" s="930" t="s">
        <v>8</v>
      </c>
      <c r="B760" s="931"/>
      <c r="C760" s="931"/>
      <c r="D760" s="931"/>
      <c r="E760" s="932"/>
      <c r="F760" s="933" t="s">
        <v>9</v>
      </c>
      <c r="G760" s="915" t="s">
        <v>195</v>
      </c>
      <c r="H760" s="915" t="s">
        <v>196</v>
      </c>
      <c r="I760" s="915" t="s">
        <v>146</v>
      </c>
      <c r="J760" s="915" t="s">
        <v>197</v>
      </c>
      <c r="K760" s="915" t="s">
        <v>11</v>
      </c>
      <c r="L760" s="917" t="s">
        <v>198</v>
      </c>
      <c r="M760" s="915" t="s">
        <v>199</v>
      </c>
      <c r="N760" s="915" t="s">
        <v>13</v>
      </c>
      <c r="O760" s="915" t="s">
        <v>200</v>
      </c>
      <c r="P760" s="915" t="s">
        <v>201</v>
      </c>
      <c r="Q760" s="915" t="s">
        <v>202</v>
      </c>
      <c r="R760" s="915" t="s">
        <v>203</v>
      </c>
      <c r="S760" s="915" t="s">
        <v>204</v>
      </c>
      <c r="T760" s="915" t="s">
        <v>205</v>
      </c>
      <c r="U760" s="915" t="s">
        <v>206</v>
      </c>
      <c r="V760" s="915" t="s">
        <v>207</v>
      </c>
      <c r="W760" s="913" t="s">
        <v>55</v>
      </c>
      <c r="X760" s="913" t="s">
        <v>54</v>
      </c>
      <c r="Y760" s="915" t="s">
        <v>53</v>
      </c>
      <c r="Z760" s="917" t="s">
        <v>208</v>
      </c>
      <c r="AA760" s="960" t="s">
        <v>107</v>
      </c>
      <c r="AB760" s="962" t="s">
        <v>209</v>
      </c>
      <c r="AC760" s="911" t="s">
        <v>136</v>
      </c>
      <c r="AD760" s="911"/>
      <c r="AE760" s="912"/>
      <c r="AF760" s="909"/>
    </row>
    <row r="761" spans="1:32" ht="50.25" customHeight="1" thickTop="1" thickBot="1">
      <c r="A761" s="173" t="s">
        <v>27</v>
      </c>
      <c r="B761" s="174" t="s">
        <v>28</v>
      </c>
      <c r="C761" s="174" t="s">
        <v>29</v>
      </c>
      <c r="D761" s="174" t="s">
        <v>30</v>
      </c>
      <c r="E761" s="175" t="s">
        <v>210</v>
      </c>
      <c r="F761" s="934"/>
      <c r="G761" s="916"/>
      <c r="H761" s="916"/>
      <c r="I761" s="916"/>
      <c r="J761" s="916"/>
      <c r="K761" s="916"/>
      <c r="L761" s="918"/>
      <c r="M761" s="916"/>
      <c r="N761" s="916"/>
      <c r="O761" s="916"/>
      <c r="P761" s="916"/>
      <c r="Q761" s="916"/>
      <c r="R761" s="916"/>
      <c r="S761" s="916"/>
      <c r="T761" s="916"/>
      <c r="U761" s="916"/>
      <c r="V761" s="916"/>
      <c r="W761" s="914"/>
      <c r="X761" s="914"/>
      <c r="Y761" s="916"/>
      <c r="Z761" s="918"/>
      <c r="AA761" s="961"/>
      <c r="AB761" s="963"/>
      <c r="AC761" s="134" t="s">
        <v>31</v>
      </c>
      <c r="AD761" s="135" t="s">
        <v>138</v>
      </c>
      <c r="AE761" s="136" t="s">
        <v>194</v>
      </c>
      <c r="AF761" s="909"/>
    </row>
    <row r="762" spans="1:32" ht="33.950000000000003" customHeight="1" thickBot="1">
      <c r="A762" s="469">
        <f>'نتايجو جدولونه'!C521</f>
        <v>0</v>
      </c>
      <c r="B762" s="470">
        <f>'نتايجو جدولونه'!D521</f>
        <v>0</v>
      </c>
      <c r="C762" s="470">
        <f>'نتايجو جدولونه'!E521</f>
        <v>0</v>
      </c>
      <c r="D762" s="470">
        <f>'نتايجو جدولونه'!F521</f>
        <v>0</v>
      </c>
      <c r="E762" s="470">
        <f>'نتايجو جدولونه'!G521</f>
        <v>0</v>
      </c>
      <c r="F762" s="472">
        <f>'نتايجو جدولونه'!H521</f>
        <v>0</v>
      </c>
      <c r="G762" s="473">
        <f>'نتايجو جدولونه'!I521</f>
        <v>0</v>
      </c>
      <c r="H762" s="943">
        <f>'هر څه دلته وليکئ'!AB45</f>
        <v>0</v>
      </c>
      <c r="I762" s="474">
        <f>SUM(J762:AA762)</f>
        <v>0</v>
      </c>
      <c r="J762" s="475">
        <f>'نتايجو جدولونه'!L521</f>
        <v>0</v>
      </c>
      <c r="K762" s="475">
        <f>'نتايجو جدولونه'!M521</f>
        <v>0</v>
      </c>
      <c r="L762" s="475">
        <f>'نتايجو جدولونه'!N521</f>
        <v>0</v>
      </c>
      <c r="M762" s="475">
        <f>'نتايجو جدولونه'!O521</f>
        <v>0</v>
      </c>
      <c r="N762" s="475">
        <f>'نتايجو جدولونه'!P521</f>
        <v>0</v>
      </c>
      <c r="O762" s="475">
        <f>'نتايجو جدولونه'!Q521</f>
        <v>0</v>
      </c>
      <c r="P762" s="475">
        <f>'نتايجو جدولونه'!R521</f>
        <v>0</v>
      </c>
      <c r="Q762" s="475">
        <f>'نتايجو جدولونه'!S521</f>
        <v>0</v>
      </c>
      <c r="R762" s="475">
        <f>'نتايجو جدولونه'!T521</f>
        <v>0</v>
      </c>
      <c r="S762" s="475">
        <f>'نتايجو جدولونه'!U521</f>
        <v>0</v>
      </c>
      <c r="T762" s="475">
        <f>'نتايجو جدولونه'!V521</f>
        <v>0</v>
      </c>
      <c r="U762" s="475">
        <f>'نتايجو جدولونه'!W521</f>
        <v>0</v>
      </c>
      <c r="V762" s="475">
        <f>'نتايجو جدولونه'!X521</f>
        <v>0</v>
      </c>
      <c r="W762" s="475">
        <f>'نتايجو جدولونه'!Y521</f>
        <v>0</v>
      </c>
      <c r="X762" s="475">
        <f>'نتايجو جدولونه'!Z521</f>
        <v>0</v>
      </c>
      <c r="Y762" s="475">
        <f>'نتايجو جدولونه'!AA521</f>
        <v>0</v>
      </c>
      <c r="Z762" s="475">
        <f>'نتايجو جدولونه'!AB521</f>
        <v>0</v>
      </c>
      <c r="AA762" s="498">
        <f>'نتايجو جدولونه'!AC521</f>
        <v>0</v>
      </c>
      <c r="AB762" s="477" t="s">
        <v>211</v>
      </c>
      <c r="AC762" s="946">
        <f>AC756</f>
        <v>0</v>
      </c>
      <c r="AD762" s="949">
        <f>AD756</f>
        <v>0</v>
      </c>
      <c r="AE762" s="952">
        <f>AE756</f>
        <v>0</v>
      </c>
      <c r="AF762" s="909"/>
    </row>
    <row r="763" spans="1:32" ht="33.950000000000003" customHeight="1" thickTop="1" thickBot="1">
      <c r="A763" s="478">
        <f>'نتايجو جدولونه'!C522</f>
        <v>0</v>
      </c>
      <c r="B763" s="479">
        <f>'نتايجو جدولونه'!D522</f>
        <v>0</v>
      </c>
      <c r="C763" s="479">
        <f>'نتايجو جدولونه'!E522</f>
        <v>0</v>
      </c>
      <c r="D763" s="479">
        <f>'نتايجو جدولونه'!F522</f>
        <v>0</v>
      </c>
      <c r="E763" s="479">
        <f>'نتايجو جدولونه'!G522</f>
        <v>0</v>
      </c>
      <c r="F763" s="481">
        <f>'نتايجو جدولونه'!H522</f>
        <v>0</v>
      </c>
      <c r="G763" s="482">
        <f>'نتايجو جدولونه'!I522</f>
        <v>0</v>
      </c>
      <c r="H763" s="944"/>
      <c r="I763" s="483">
        <f>SUM(J763:AA763)</f>
        <v>0</v>
      </c>
      <c r="J763" s="484">
        <f>'نتايجو جدولونه'!L522</f>
        <v>0</v>
      </c>
      <c r="K763" s="484">
        <f>'نتايجو جدولونه'!M522</f>
        <v>0</v>
      </c>
      <c r="L763" s="484">
        <f>'نتايجو جدولونه'!N522</f>
        <v>0</v>
      </c>
      <c r="M763" s="484">
        <f>'نتايجو جدولونه'!O522</f>
        <v>0</v>
      </c>
      <c r="N763" s="484">
        <f>'نتايجو جدولونه'!P522</f>
        <v>0</v>
      </c>
      <c r="O763" s="484">
        <f>'نتايجو جدولونه'!Q522</f>
        <v>0</v>
      </c>
      <c r="P763" s="484">
        <f>'نتايجو جدولونه'!R522</f>
        <v>0</v>
      </c>
      <c r="Q763" s="484">
        <f>'نتايجو جدولونه'!S522</f>
        <v>0</v>
      </c>
      <c r="R763" s="484">
        <f>'نتايجو جدولونه'!T522</f>
        <v>0</v>
      </c>
      <c r="S763" s="484">
        <f>'نتايجو جدولونه'!U522</f>
        <v>0</v>
      </c>
      <c r="T763" s="484">
        <f>'نتايجو جدولونه'!V522</f>
        <v>0</v>
      </c>
      <c r="U763" s="484">
        <f>'نتايجو جدولونه'!W522</f>
        <v>0</v>
      </c>
      <c r="V763" s="484">
        <f>'نتايجو جدولونه'!X522</f>
        <v>0</v>
      </c>
      <c r="W763" s="484">
        <f>'نتايجو جدولونه'!Y522</f>
        <v>0</v>
      </c>
      <c r="X763" s="484">
        <f>'نتايجو جدولونه'!Z522</f>
        <v>0</v>
      </c>
      <c r="Y763" s="484">
        <f>'نتايجو جدولونه'!AA522</f>
        <v>0</v>
      </c>
      <c r="Z763" s="484">
        <f>'نتايجو جدولونه'!AB522</f>
        <v>0</v>
      </c>
      <c r="AA763" s="499">
        <f>'نتايجو جدولونه'!AC522</f>
        <v>0</v>
      </c>
      <c r="AB763" s="486" t="s">
        <v>212</v>
      </c>
      <c r="AC763" s="947"/>
      <c r="AD763" s="950"/>
      <c r="AE763" s="952"/>
      <c r="AF763" s="909"/>
    </row>
    <row r="764" spans="1:32" ht="33.950000000000003" customHeight="1" thickTop="1" thickBot="1">
      <c r="A764" s="497">
        <f>'نتايجو جدولونه'!C525</f>
        <v>0</v>
      </c>
      <c r="B764" s="488">
        <f>'نتايجو جدولونه'!D525</f>
        <v>0</v>
      </c>
      <c r="C764" s="493">
        <f>'نتايجو جدولونه'!E525</f>
        <v>0</v>
      </c>
      <c r="D764" s="493">
        <f>'نتايجو جدولونه'!F525</f>
        <v>0</v>
      </c>
      <c r="E764" s="493">
        <f>'نتايجو جدولونه'!G525</f>
        <v>0</v>
      </c>
      <c r="F764" s="491">
        <f>'نتايجو جدولونه'!H524</f>
        <v>0</v>
      </c>
      <c r="G764" s="492">
        <f>'نتايجو جدولونه'!I524</f>
        <v>0</v>
      </c>
      <c r="H764" s="945"/>
      <c r="I764" s="493">
        <f>SUM(J764:AA764)</f>
        <v>0</v>
      </c>
      <c r="J764" s="500">
        <f>'نتايجو جدولونه'!L525</f>
        <v>0</v>
      </c>
      <c r="K764" s="500">
        <f>'نتايجو جدولونه'!M525</f>
        <v>0</v>
      </c>
      <c r="L764" s="500">
        <f>'نتايجو جدولونه'!N525</f>
        <v>0</v>
      </c>
      <c r="M764" s="500">
        <f>'نتايجو جدولونه'!O525</f>
        <v>0</v>
      </c>
      <c r="N764" s="500">
        <f>'نتايجو جدولونه'!P525</f>
        <v>0</v>
      </c>
      <c r="O764" s="500">
        <f>'نتايجو جدولونه'!Q525</f>
        <v>0</v>
      </c>
      <c r="P764" s="500">
        <f>'نتايجو جدولونه'!R525</f>
        <v>0</v>
      </c>
      <c r="Q764" s="500">
        <f>'نتايجو جدولونه'!S525</f>
        <v>0</v>
      </c>
      <c r="R764" s="500">
        <f>'نتايجو جدولونه'!T525</f>
        <v>0</v>
      </c>
      <c r="S764" s="500">
        <f>'نتايجو جدولونه'!U525</f>
        <v>0</v>
      </c>
      <c r="T764" s="500">
        <f>'نتايجو جدولونه'!V525</f>
        <v>0</v>
      </c>
      <c r="U764" s="500">
        <f>'نتايجو جدولونه'!W525</f>
        <v>0</v>
      </c>
      <c r="V764" s="500">
        <f>'نتايجو جدولونه'!X525</f>
        <v>0</v>
      </c>
      <c r="W764" s="500">
        <f>'نتايجو جدولونه'!Y525</f>
        <v>0</v>
      </c>
      <c r="X764" s="500">
        <f>'نتايجو جدولونه'!Z525</f>
        <v>0</v>
      </c>
      <c r="Y764" s="500">
        <f>'نتايجو جدولونه'!AA525</f>
        <v>0</v>
      </c>
      <c r="Z764" s="500">
        <f>'نتايجو جدولونه'!AB525</f>
        <v>0</v>
      </c>
      <c r="AA764" s="495">
        <f>'نتايجو جدولونه'!AC525</f>
        <v>0</v>
      </c>
      <c r="AB764" s="496" t="s">
        <v>213</v>
      </c>
      <c r="AC764" s="948"/>
      <c r="AD764" s="951"/>
      <c r="AE764" s="953"/>
      <c r="AF764" s="910"/>
    </row>
    <row r="765" spans="1:32">
      <c r="A765" s="176"/>
      <c r="B765" s="954" t="s">
        <v>222</v>
      </c>
      <c r="C765" s="954"/>
      <c r="D765" s="954"/>
      <c r="E765" s="954"/>
      <c r="F765" s="954"/>
      <c r="G765" s="954"/>
      <c r="H765" s="954"/>
      <c r="I765" s="954"/>
      <c r="J765" s="954"/>
      <c r="K765" s="954"/>
      <c r="L765" s="954"/>
      <c r="M765" s="954"/>
      <c r="N765" s="954"/>
      <c r="O765" s="954"/>
      <c r="P765" s="954"/>
      <c r="Q765" s="954"/>
      <c r="R765" s="955">
        <f>AE762</f>
        <v>0</v>
      </c>
      <c r="S765" s="955"/>
      <c r="T765" s="955"/>
      <c r="U765" s="956" t="str">
        <f>U17</f>
        <v>په پورته توګه د(هارونخېلو) ليسې  يو تن ، زده کوونکی محــترم   (</v>
      </c>
      <c r="V765" s="956"/>
      <c r="W765" s="956"/>
      <c r="X765" s="956"/>
      <c r="Y765" s="956"/>
      <c r="Z765" s="956"/>
      <c r="AA765" s="956"/>
      <c r="AB765" s="956"/>
      <c r="AC765" s="956"/>
      <c r="AD765" s="956"/>
      <c r="AE765" s="956"/>
      <c r="AF765" s="137"/>
    </row>
    <row r="766" spans="1:32">
      <c r="A766" s="176"/>
      <c r="B766" s="430"/>
      <c r="C766" s="430"/>
      <c r="D766" s="430"/>
      <c r="E766" s="430"/>
      <c r="F766" s="430"/>
      <c r="G766" s="430"/>
      <c r="H766" s="430"/>
      <c r="I766" s="430"/>
      <c r="J766" s="430"/>
      <c r="K766" s="430"/>
      <c r="L766" s="430"/>
      <c r="M766" s="430"/>
      <c r="N766" s="430"/>
      <c r="O766" s="430"/>
      <c r="P766" s="430"/>
      <c r="Q766" s="148"/>
      <c r="R766" s="148"/>
      <c r="S766" s="148"/>
      <c r="T766" s="148"/>
      <c r="U766" s="430"/>
      <c r="V766" s="430"/>
      <c r="W766" s="177"/>
      <c r="X766" s="177"/>
      <c r="Y766" s="430"/>
      <c r="Z766" s="430"/>
      <c r="AA766" s="430"/>
      <c r="AB766" s="430"/>
      <c r="AC766" s="431"/>
      <c r="AD766" s="431"/>
      <c r="AE766" s="431"/>
      <c r="AF766" s="138"/>
    </row>
    <row r="767" spans="1:32">
      <c r="A767" s="176"/>
      <c r="B767" s="430"/>
      <c r="C767" s="148"/>
      <c r="D767" s="148"/>
      <c r="E767" s="148"/>
      <c r="F767" s="938" t="s">
        <v>226</v>
      </c>
      <c r="G767" s="938"/>
      <c r="H767" s="938"/>
      <c r="I767" s="938"/>
      <c r="J767" s="938"/>
      <c r="K767" s="148"/>
      <c r="L767" s="938" t="s">
        <v>224</v>
      </c>
      <c r="M767" s="938"/>
      <c r="N767" s="938"/>
      <c r="O767" s="938"/>
      <c r="P767" s="938"/>
      <c r="Q767" s="938"/>
      <c r="R767" s="148"/>
      <c r="S767" s="938" t="s">
        <v>225</v>
      </c>
      <c r="T767" s="938"/>
      <c r="U767" s="938"/>
      <c r="V767" s="938"/>
      <c r="W767" s="938"/>
      <c r="X767" s="938"/>
      <c r="Y767" s="430"/>
      <c r="Z767" s="941" t="s">
        <v>226</v>
      </c>
      <c r="AA767" s="941"/>
      <c r="AB767" s="941"/>
      <c r="AC767" s="941"/>
      <c r="AD767" s="941"/>
      <c r="AE767" s="941"/>
      <c r="AF767" s="138"/>
    </row>
    <row r="768" spans="1:32">
      <c r="A768" s="176"/>
      <c r="B768" s="430"/>
      <c r="C768" s="430"/>
      <c r="D768" s="430"/>
      <c r="E768" s="430"/>
      <c r="F768" s="430"/>
      <c r="G768" s="430"/>
      <c r="H768" s="430"/>
      <c r="I768" s="430"/>
      <c r="J768" s="430"/>
      <c r="K768" s="430"/>
      <c r="L768" s="430"/>
      <c r="M768" s="430"/>
      <c r="N768" s="430"/>
      <c r="O768" s="430"/>
      <c r="P768" s="430"/>
      <c r="Q768" s="430"/>
      <c r="R768" s="430"/>
      <c r="S768" s="148"/>
      <c r="T768" s="148"/>
      <c r="U768" s="148"/>
      <c r="V768" s="148"/>
      <c r="W768" s="148"/>
      <c r="X768" s="148"/>
      <c r="Y768" s="430"/>
      <c r="Z768" s="430"/>
      <c r="AA768" s="430"/>
      <c r="AB768" s="430"/>
      <c r="AC768" s="431"/>
      <c r="AD768" s="431"/>
      <c r="AE768" s="431"/>
      <c r="AF768" s="138"/>
    </row>
    <row r="769" spans="1:32">
      <c r="A769" s="176"/>
      <c r="B769" s="430"/>
      <c r="C769" s="148"/>
      <c r="D769" s="148"/>
      <c r="E769" s="148"/>
      <c r="F769" s="940" t="s">
        <v>151</v>
      </c>
      <c r="G769" s="940"/>
      <c r="H769" s="940"/>
      <c r="I769" s="940"/>
      <c r="J769" s="940"/>
      <c r="K769" s="148"/>
      <c r="L769" s="939" t="str">
        <f>L21</f>
        <v>دتریزیو او علیشیرو ولسوالۍ دپوهنې آمر:</v>
      </c>
      <c r="M769" s="939"/>
      <c r="N769" s="939"/>
      <c r="O769" s="939"/>
      <c r="P769" s="939"/>
      <c r="Q769" s="939"/>
      <c r="R769" s="148"/>
      <c r="S769" s="937" t="s">
        <v>215</v>
      </c>
      <c r="T769" s="937"/>
      <c r="U769" s="937"/>
      <c r="V769" s="937"/>
      <c r="W769" s="937"/>
      <c r="X769" s="937"/>
      <c r="Y769" s="429"/>
      <c r="Z769" s="942" t="s">
        <v>216</v>
      </c>
      <c r="AA769" s="942"/>
      <c r="AB769" s="942"/>
      <c r="AC769" s="942"/>
      <c r="AD769" s="942"/>
      <c r="AE769" s="942"/>
      <c r="AF769" s="138"/>
    </row>
    <row r="770" spans="1:32" ht="17.25" thickBot="1">
      <c r="A770" s="935" t="s">
        <v>142</v>
      </c>
      <c r="B770" s="936"/>
      <c r="C770" s="936"/>
      <c r="D770" s="936"/>
      <c r="E770" s="936"/>
      <c r="F770" s="936"/>
      <c r="G770" s="936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9"/>
      <c r="X770" s="179"/>
      <c r="Y770" s="178"/>
      <c r="Z770" s="178"/>
      <c r="AA770" s="178"/>
      <c r="AB770" s="178"/>
      <c r="AC770" s="139"/>
      <c r="AD770" s="139"/>
      <c r="AE770" s="139"/>
      <c r="AF770" s="140"/>
    </row>
    <row r="771" spans="1:32" ht="27.75" customHeight="1">
      <c r="A771" s="158"/>
      <c r="B771" s="159"/>
      <c r="C771" s="159"/>
      <c r="D771" s="159"/>
      <c r="E771" s="159"/>
      <c r="F771" s="159"/>
      <c r="G771" s="159"/>
      <c r="H771" s="160"/>
      <c r="I771" s="160"/>
      <c r="J771" s="160"/>
      <c r="K771" s="160"/>
      <c r="L77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771" s="849"/>
      <c r="N771" s="849"/>
      <c r="O771" s="849"/>
      <c r="P771" s="849"/>
      <c r="Q771" s="849"/>
      <c r="R771" s="849"/>
      <c r="S771" s="849"/>
      <c r="T771" s="849"/>
      <c r="U771" s="849"/>
      <c r="V771" s="849"/>
      <c r="W771" s="849"/>
      <c r="X771" s="849"/>
      <c r="Y771" s="160"/>
      <c r="Z771" s="159"/>
      <c r="AA771" s="159"/>
      <c r="AB771" s="159"/>
      <c r="AC771" s="145"/>
      <c r="AD771" s="145"/>
      <c r="AE771" s="145"/>
      <c r="AF771" s="146"/>
    </row>
    <row r="772" spans="1:32" ht="27.75" customHeight="1">
      <c r="A772" s="161"/>
      <c r="B772" s="162"/>
      <c r="C772" s="162"/>
      <c r="D772" s="162"/>
      <c r="E772" s="162"/>
      <c r="F772" s="162"/>
      <c r="G772" s="162"/>
      <c r="H772" s="163"/>
      <c r="I772" s="163"/>
      <c r="J772" s="163"/>
      <c r="K772" s="163"/>
      <c r="L772" s="850"/>
      <c r="M772" s="850"/>
      <c r="N772" s="850"/>
      <c r="O772" s="850"/>
      <c r="P772" s="850"/>
      <c r="Q772" s="850"/>
      <c r="R772" s="850"/>
      <c r="S772" s="850"/>
      <c r="T772" s="850"/>
      <c r="U772" s="850"/>
      <c r="V772" s="850"/>
      <c r="W772" s="850"/>
      <c r="X772" s="850"/>
      <c r="Y772" s="163"/>
      <c r="Z772" s="162"/>
      <c r="AA772" s="162"/>
      <c r="AB772" s="162"/>
      <c r="AC772" s="17"/>
      <c r="AD772" s="17"/>
      <c r="AE772" s="17"/>
      <c r="AF772" s="144"/>
    </row>
    <row r="773" spans="1:32" ht="27.75" customHeight="1">
      <c r="A773" s="161"/>
      <c r="B773" s="162"/>
      <c r="C773" s="162"/>
      <c r="D773" s="162"/>
      <c r="E773" s="162"/>
      <c r="F773" s="162"/>
      <c r="G773" s="162"/>
      <c r="H773" s="163"/>
      <c r="I773" s="163"/>
      <c r="J773" s="163"/>
      <c r="K773" s="163"/>
      <c r="L773" s="850"/>
      <c r="M773" s="850"/>
      <c r="N773" s="850"/>
      <c r="O773" s="850"/>
      <c r="P773" s="850"/>
      <c r="Q773" s="850"/>
      <c r="R773" s="850"/>
      <c r="S773" s="850"/>
      <c r="T773" s="850"/>
      <c r="U773" s="850"/>
      <c r="V773" s="850"/>
      <c r="W773" s="850"/>
      <c r="X773" s="850"/>
      <c r="Y773" s="163"/>
      <c r="Z773" s="162"/>
      <c r="AA773" s="162"/>
      <c r="AB773" s="162"/>
      <c r="AC773" s="17"/>
      <c r="AD773" s="17"/>
      <c r="AE773" s="17"/>
      <c r="AF773" s="144"/>
    </row>
    <row r="774" spans="1:32" ht="27.75" customHeight="1" thickBot="1">
      <c r="A774" s="164"/>
      <c r="B774" s="165"/>
      <c r="C774" s="165"/>
      <c r="D774" s="165"/>
      <c r="E774" s="165"/>
      <c r="F774" s="165"/>
      <c r="G774" s="165"/>
      <c r="H774" s="166"/>
      <c r="I774" s="166"/>
      <c r="J774" s="166"/>
      <c r="K774" s="166"/>
      <c r="L774" s="851"/>
      <c r="M774" s="851"/>
      <c r="N774" s="851"/>
      <c r="O774" s="851"/>
      <c r="P774" s="851"/>
      <c r="Q774" s="851"/>
      <c r="R774" s="851"/>
      <c r="S774" s="851"/>
      <c r="T774" s="851"/>
      <c r="U774" s="851"/>
      <c r="V774" s="851"/>
      <c r="W774" s="851"/>
      <c r="X774" s="851"/>
      <c r="Y774" s="166"/>
      <c r="Z774" s="165"/>
      <c r="AA774" s="165"/>
      <c r="AB774" s="165"/>
      <c r="AC774" s="132"/>
      <c r="AD774" s="132"/>
      <c r="AE774" s="132"/>
      <c r="AF774" s="143">
        <v>36</v>
      </c>
    </row>
    <row r="775" spans="1:32" ht="19.5" thickTop="1" thickBot="1">
      <c r="A77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775" s="958"/>
      <c r="C775" s="958"/>
      <c r="D775" s="958"/>
      <c r="E775" s="958"/>
      <c r="F775" s="958"/>
      <c r="G775" s="958"/>
      <c r="H775" s="958"/>
      <c r="I775" s="958"/>
      <c r="J775" s="958"/>
      <c r="K775" s="958"/>
      <c r="L775" s="958"/>
      <c r="M775" s="958"/>
      <c r="N775" s="958"/>
      <c r="O775" s="958"/>
      <c r="P775" s="958"/>
      <c r="Q775" s="958"/>
      <c r="R775" s="958"/>
      <c r="S775" s="958"/>
      <c r="T775" s="958"/>
      <c r="U775" s="958"/>
      <c r="V775" s="958"/>
      <c r="W775" s="958"/>
      <c r="X775" s="958"/>
      <c r="Y775" s="958"/>
      <c r="Z775" s="958"/>
      <c r="AA775" s="958"/>
      <c r="AB775" s="958"/>
      <c r="AC775" s="958"/>
      <c r="AD775" s="958"/>
      <c r="AE775" s="958"/>
      <c r="AF775" s="959"/>
    </row>
    <row r="776" spans="1:32" ht="18" thickTop="1" thickBot="1">
      <c r="A776" s="855" t="s">
        <v>188</v>
      </c>
      <c r="B776" s="856"/>
      <c r="C776" s="856"/>
      <c r="D776" s="856"/>
      <c r="E776" s="856"/>
      <c r="F776" s="856"/>
      <c r="G776" s="856"/>
      <c r="H776" s="857"/>
      <c r="I776" s="864" t="s">
        <v>122</v>
      </c>
      <c r="J776" s="864"/>
      <c r="K776" s="864"/>
      <c r="L776" s="865"/>
      <c r="M776" s="864" t="s">
        <v>123</v>
      </c>
      <c r="N776" s="864"/>
      <c r="O776" s="864"/>
      <c r="P776" s="866"/>
      <c r="Q776" s="867" t="s">
        <v>124</v>
      </c>
      <c r="R776" s="869" t="s">
        <v>125</v>
      </c>
      <c r="S776" s="869" t="s">
        <v>126</v>
      </c>
      <c r="T776" s="869" t="s">
        <v>127</v>
      </c>
      <c r="U776" s="869" t="s">
        <v>128</v>
      </c>
      <c r="V776" s="869" t="s">
        <v>129</v>
      </c>
      <c r="W776" s="928" t="s">
        <v>130</v>
      </c>
      <c r="X776" s="928" t="s">
        <v>131</v>
      </c>
      <c r="Y776" s="869" t="s">
        <v>132</v>
      </c>
      <c r="Z776" s="869" t="s">
        <v>133</v>
      </c>
      <c r="AA776" s="869" t="s">
        <v>134</v>
      </c>
      <c r="AB776" s="926" t="s">
        <v>135</v>
      </c>
      <c r="AC776" s="903" t="s">
        <v>136</v>
      </c>
      <c r="AD776" s="903"/>
      <c r="AE776" s="904"/>
      <c r="AF776" s="905" t="s">
        <v>189</v>
      </c>
    </row>
    <row r="777" spans="1:32" ht="44.1" customHeight="1" thickTop="1" thickBot="1">
      <c r="A777" s="858"/>
      <c r="B777" s="859"/>
      <c r="C777" s="859"/>
      <c r="D777" s="859"/>
      <c r="E777" s="859"/>
      <c r="F777" s="859"/>
      <c r="G777" s="859"/>
      <c r="H777" s="860"/>
      <c r="I777" s="167" t="s">
        <v>190</v>
      </c>
      <c r="J777" s="168" t="s">
        <v>191</v>
      </c>
      <c r="K777" s="168" t="s">
        <v>192</v>
      </c>
      <c r="L777" s="168" t="s">
        <v>193</v>
      </c>
      <c r="M777" s="169" t="s">
        <v>190</v>
      </c>
      <c r="N777" s="168" t="s">
        <v>191</v>
      </c>
      <c r="O777" s="168" t="s">
        <v>192</v>
      </c>
      <c r="P777" s="428" t="s">
        <v>193</v>
      </c>
      <c r="Q777" s="868"/>
      <c r="R777" s="870"/>
      <c r="S777" s="870"/>
      <c r="T777" s="870"/>
      <c r="U777" s="870"/>
      <c r="V777" s="870"/>
      <c r="W777" s="929"/>
      <c r="X777" s="929"/>
      <c r="Y777" s="870"/>
      <c r="Z777" s="870"/>
      <c r="AA777" s="870"/>
      <c r="AB777" s="927"/>
      <c r="AC777" s="128" t="s">
        <v>31</v>
      </c>
      <c r="AD777" s="129" t="s">
        <v>138</v>
      </c>
      <c r="AE777" s="130" t="s">
        <v>194</v>
      </c>
      <c r="AF777" s="906"/>
    </row>
    <row r="778" spans="1:32" ht="32.1" customHeight="1" thickTop="1">
      <c r="A778" s="858"/>
      <c r="B778" s="859"/>
      <c r="C778" s="859"/>
      <c r="D778" s="859"/>
      <c r="E778" s="859"/>
      <c r="F778" s="859"/>
      <c r="G778" s="859"/>
      <c r="H778" s="860"/>
      <c r="I778" s="923"/>
      <c r="J778" s="871"/>
      <c r="K778" s="871"/>
      <c r="L778" s="871"/>
      <c r="M778" s="883">
        <f>لنډيز!J46</f>
        <v>0</v>
      </c>
      <c r="N778" s="883">
        <f>لنډيز!I46</f>
        <v>0</v>
      </c>
      <c r="O778" s="871"/>
      <c r="P778" s="889"/>
      <c r="Q778" s="892" t="str">
        <f>Q8</f>
        <v>هارونخېل</v>
      </c>
      <c r="R778" s="895">
        <f>R8</f>
        <v>1403</v>
      </c>
      <c r="S778" s="871" t="s">
        <v>213</v>
      </c>
      <c r="T778" s="466" t="str">
        <f>'نتايجو جدولونه'!AI530</f>
        <v xml:space="preserve"> ثبت </v>
      </c>
      <c r="U778" s="898">
        <f>'نتايجو جدولونه'!AJ530</f>
        <v>0</v>
      </c>
      <c r="V778" s="886">
        <f>'هر څه دلته وليکئ'!DI46</f>
        <v>0</v>
      </c>
      <c r="W778" s="886"/>
      <c r="X778" s="886"/>
      <c r="Y778" s="895"/>
      <c r="Z778" s="895"/>
      <c r="AA778" s="871"/>
      <c r="AB778" s="874">
        <f>'نتايجو جدولونه'!AK530</f>
        <v>0</v>
      </c>
      <c r="AC778" s="877">
        <f>'نتايجو جدولونه'!AL530</f>
        <v>0</v>
      </c>
      <c r="AD778" s="880">
        <f>'نتايجو جدولونه'!AN530</f>
        <v>0</v>
      </c>
      <c r="AE778" s="900">
        <f>'نتايجو جدولونه'!AR530</f>
        <v>0</v>
      </c>
      <c r="AF778" s="906"/>
    </row>
    <row r="779" spans="1:32" ht="32.1" customHeight="1">
      <c r="A779" s="858"/>
      <c r="B779" s="859"/>
      <c r="C779" s="859"/>
      <c r="D779" s="859"/>
      <c r="E779" s="859"/>
      <c r="F779" s="859"/>
      <c r="G779" s="859"/>
      <c r="H779" s="860"/>
      <c r="I779" s="924"/>
      <c r="J779" s="872"/>
      <c r="K779" s="872"/>
      <c r="L779" s="872"/>
      <c r="M779" s="884"/>
      <c r="N779" s="884"/>
      <c r="O779" s="872"/>
      <c r="P779" s="890"/>
      <c r="Q779" s="893"/>
      <c r="R779" s="896"/>
      <c r="S779" s="872"/>
      <c r="T779" s="467" t="str">
        <f>'نتايجو جدولونه'!AI531</f>
        <v xml:space="preserve">  پاڼه</v>
      </c>
      <c r="U779" s="898"/>
      <c r="V779" s="887"/>
      <c r="W779" s="887"/>
      <c r="X779" s="887"/>
      <c r="Y779" s="896"/>
      <c r="Z779" s="896"/>
      <c r="AA779" s="872"/>
      <c r="AB779" s="875"/>
      <c r="AC779" s="878"/>
      <c r="AD779" s="881"/>
      <c r="AE779" s="901"/>
      <c r="AF779" s="906"/>
    </row>
    <row r="780" spans="1:32" ht="32.1" customHeight="1" thickBot="1">
      <c r="A780" s="861"/>
      <c r="B780" s="862"/>
      <c r="C780" s="862"/>
      <c r="D780" s="862"/>
      <c r="E780" s="862"/>
      <c r="F780" s="862"/>
      <c r="G780" s="862"/>
      <c r="H780" s="863"/>
      <c r="I780" s="925"/>
      <c r="J780" s="873"/>
      <c r="K780" s="873"/>
      <c r="L780" s="873"/>
      <c r="M780" s="885"/>
      <c r="N780" s="885"/>
      <c r="O780" s="873"/>
      <c r="P780" s="891"/>
      <c r="Q780" s="894"/>
      <c r="R780" s="897"/>
      <c r="S780" s="873"/>
      <c r="T780" s="468" t="str">
        <f>'نتايجو جدولونه'!AI533</f>
        <v>جلد</v>
      </c>
      <c r="U780" s="899"/>
      <c r="V780" s="888"/>
      <c r="W780" s="888"/>
      <c r="X780" s="888"/>
      <c r="Y780" s="897"/>
      <c r="Z780" s="897"/>
      <c r="AA780" s="873"/>
      <c r="AB780" s="876"/>
      <c r="AC780" s="879"/>
      <c r="AD780" s="882"/>
      <c r="AE780" s="902"/>
      <c r="AF780" s="907"/>
    </row>
    <row r="781" spans="1:32" ht="4.5" customHeight="1" thickTop="1" thickBot="1">
      <c r="A781" s="170"/>
      <c r="B781" s="171"/>
      <c r="C781" s="171"/>
      <c r="D781" s="171"/>
      <c r="E781" s="171"/>
      <c r="F781" s="171"/>
      <c r="G781" s="171"/>
      <c r="H781" s="171"/>
      <c r="I781" s="171"/>
      <c r="J781" s="171"/>
      <c r="K781" s="171"/>
      <c r="L781" s="171"/>
      <c r="M781" s="171"/>
      <c r="N781" s="171"/>
      <c r="O781" s="171"/>
      <c r="P781" s="171"/>
      <c r="Q781" s="171"/>
      <c r="R781" s="171"/>
      <c r="S781" s="165"/>
      <c r="T781" s="165"/>
      <c r="U781" s="165"/>
      <c r="V781" s="171"/>
      <c r="W781" s="172"/>
      <c r="X781" s="172"/>
      <c r="Y781" s="171"/>
      <c r="Z781" s="171"/>
      <c r="AA781" s="171"/>
      <c r="AB781" s="171"/>
      <c r="AC781" s="131"/>
      <c r="AD781" s="131"/>
      <c r="AE781" s="133"/>
      <c r="AF781" s="908">
        <v>1</v>
      </c>
    </row>
    <row r="782" spans="1:32" ht="18" thickTop="1" thickBot="1">
      <c r="A782" s="930" t="s">
        <v>8</v>
      </c>
      <c r="B782" s="931"/>
      <c r="C782" s="931"/>
      <c r="D782" s="931"/>
      <c r="E782" s="932"/>
      <c r="F782" s="933" t="s">
        <v>9</v>
      </c>
      <c r="G782" s="915" t="s">
        <v>195</v>
      </c>
      <c r="H782" s="915" t="s">
        <v>196</v>
      </c>
      <c r="I782" s="915" t="s">
        <v>146</v>
      </c>
      <c r="J782" s="915" t="s">
        <v>197</v>
      </c>
      <c r="K782" s="915" t="s">
        <v>11</v>
      </c>
      <c r="L782" s="917" t="s">
        <v>198</v>
      </c>
      <c r="M782" s="915" t="s">
        <v>199</v>
      </c>
      <c r="N782" s="915" t="s">
        <v>13</v>
      </c>
      <c r="O782" s="915" t="s">
        <v>200</v>
      </c>
      <c r="P782" s="915" t="s">
        <v>201</v>
      </c>
      <c r="Q782" s="915" t="s">
        <v>202</v>
      </c>
      <c r="R782" s="915" t="s">
        <v>203</v>
      </c>
      <c r="S782" s="915" t="s">
        <v>204</v>
      </c>
      <c r="T782" s="915" t="s">
        <v>205</v>
      </c>
      <c r="U782" s="915" t="s">
        <v>206</v>
      </c>
      <c r="V782" s="915" t="s">
        <v>207</v>
      </c>
      <c r="W782" s="913" t="s">
        <v>55</v>
      </c>
      <c r="X782" s="913" t="s">
        <v>54</v>
      </c>
      <c r="Y782" s="915" t="s">
        <v>53</v>
      </c>
      <c r="Z782" s="917" t="s">
        <v>208</v>
      </c>
      <c r="AA782" s="960" t="s">
        <v>107</v>
      </c>
      <c r="AB782" s="962" t="s">
        <v>209</v>
      </c>
      <c r="AC782" s="911" t="s">
        <v>136</v>
      </c>
      <c r="AD782" s="911"/>
      <c r="AE782" s="912"/>
      <c r="AF782" s="909"/>
    </row>
    <row r="783" spans="1:32" ht="50.25" customHeight="1" thickTop="1" thickBot="1">
      <c r="A783" s="173" t="s">
        <v>27</v>
      </c>
      <c r="B783" s="174" t="s">
        <v>28</v>
      </c>
      <c r="C783" s="174" t="s">
        <v>29</v>
      </c>
      <c r="D783" s="174" t="s">
        <v>30</v>
      </c>
      <c r="E783" s="175" t="s">
        <v>210</v>
      </c>
      <c r="F783" s="934"/>
      <c r="G783" s="916"/>
      <c r="H783" s="916"/>
      <c r="I783" s="916"/>
      <c r="J783" s="916"/>
      <c r="K783" s="916"/>
      <c r="L783" s="918"/>
      <c r="M783" s="916"/>
      <c r="N783" s="916"/>
      <c r="O783" s="916"/>
      <c r="P783" s="916"/>
      <c r="Q783" s="916"/>
      <c r="R783" s="916"/>
      <c r="S783" s="916"/>
      <c r="T783" s="916"/>
      <c r="U783" s="916"/>
      <c r="V783" s="916"/>
      <c r="W783" s="914"/>
      <c r="X783" s="914"/>
      <c r="Y783" s="916"/>
      <c r="Z783" s="918"/>
      <c r="AA783" s="961"/>
      <c r="AB783" s="963"/>
      <c r="AC783" s="134" t="s">
        <v>31</v>
      </c>
      <c r="AD783" s="135" t="s">
        <v>138</v>
      </c>
      <c r="AE783" s="136" t="s">
        <v>194</v>
      </c>
      <c r="AF783" s="909"/>
    </row>
    <row r="784" spans="1:32" ht="33.950000000000003" customHeight="1" thickBot="1">
      <c r="A784" s="469">
        <f>'نتايجو جدولونه'!C530</f>
        <v>0</v>
      </c>
      <c r="B784" s="470">
        <f>'نتايجو جدولونه'!D530</f>
        <v>0</v>
      </c>
      <c r="C784" s="470">
        <f>'نتايجو جدولونه'!E530</f>
        <v>0</v>
      </c>
      <c r="D784" s="470">
        <f>'نتايجو جدولونه'!F530</f>
        <v>0</v>
      </c>
      <c r="E784" s="470">
        <f>'نتايجو جدولونه'!G530</f>
        <v>0</v>
      </c>
      <c r="F784" s="472">
        <f>'نتايجو جدولونه'!H530</f>
        <v>0</v>
      </c>
      <c r="G784" s="473">
        <f>'نتايجو جدولونه'!I530</f>
        <v>0</v>
      </c>
      <c r="H784" s="943">
        <f>'هر څه دلته وليکئ'!AB46</f>
        <v>0</v>
      </c>
      <c r="I784" s="474">
        <f>SUM(J784:AA784)</f>
        <v>0</v>
      </c>
      <c r="J784" s="475">
        <f>'نتايجو جدولونه'!L530</f>
        <v>0</v>
      </c>
      <c r="K784" s="475">
        <f>'نتايجو جدولونه'!M530</f>
        <v>0</v>
      </c>
      <c r="L784" s="475">
        <f>'نتايجو جدولونه'!N530</f>
        <v>0</v>
      </c>
      <c r="M784" s="475">
        <f>'نتايجو جدولونه'!O530</f>
        <v>0</v>
      </c>
      <c r="N784" s="475">
        <f>'نتايجو جدولونه'!P530</f>
        <v>0</v>
      </c>
      <c r="O784" s="475">
        <f>'نتايجو جدولونه'!Q530</f>
        <v>0</v>
      </c>
      <c r="P784" s="475">
        <f>'نتايجو جدولونه'!R530</f>
        <v>0</v>
      </c>
      <c r="Q784" s="475">
        <f>'نتايجو جدولونه'!S530</f>
        <v>0</v>
      </c>
      <c r="R784" s="475">
        <f>'نتايجو جدولونه'!T530</f>
        <v>0</v>
      </c>
      <c r="S784" s="475">
        <f>'نتايجو جدولونه'!U530</f>
        <v>0</v>
      </c>
      <c r="T784" s="475">
        <f>'نتايجو جدولونه'!V530</f>
        <v>0</v>
      </c>
      <c r="U784" s="475">
        <f>'نتايجو جدولونه'!W530</f>
        <v>0</v>
      </c>
      <c r="V784" s="475">
        <f>'نتايجو جدولونه'!X530</f>
        <v>0</v>
      </c>
      <c r="W784" s="475">
        <f>'نتايجو جدولونه'!Y530</f>
        <v>0</v>
      </c>
      <c r="X784" s="475">
        <f>'نتايجو جدولونه'!Z530</f>
        <v>0</v>
      </c>
      <c r="Y784" s="475">
        <f>'نتايجو جدولونه'!AA530</f>
        <v>0</v>
      </c>
      <c r="Z784" s="475">
        <f>'نتايجو جدولونه'!AB530</f>
        <v>0</v>
      </c>
      <c r="AA784" s="498">
        <f>'نتايجو جدولونه'!AC530</f>
        <v>0</v>
      </c>
      <c r="AB784" s="477" t="s">
        <v>211</v>
      </c>
      <c r="AC784" s="946">
        <f>AC778</f>
        <v>0</v>
      </c>
      <c r="AD784" s="949">
        <f>AD778</f>
        <v>0</v>
      </c>
      <c r="AE784" s="952">
        <f>AE778</f>
        <v>0</v>
      </c>
      <c r="AF784" s="909"/>
    </row>
    <row r="785" spans="1:32" ht="33.950000000000003" customHeight="1" thickTop="1" thickBot="1">
      <c r="A785" s="478">
        <f>'نتايجو جدولونه'!C531</f>
        <v>0</v>
      </c>
      <c r="B785" s="479">
        <f>'نتايجو جدولونه'!D531</f>
        <v>0</v>
      </c>
      <c r="C785" s="479">
        <f>'نتايجو جدولونه'!E531</f>
        <v>0</v>
      </c>
      <c r="D785" s="479">
        <f>'نتايجو جدولونه'!F531</f>
        <v>0</v>
      </c>
      <c r="E785" s="479">
        <f>'نتايجو جدولونه'!G531</f>
        <v>0</v>
      </c>
      <c r="F785" s="481">
        <f>'نتايجو جدولونه'!H531</f>
        <v>0</v>
      </c>
      <c r="G785" s="482">
        <f>'نتايجو جدولونه'!I531</f>
        <v>0</v>
      </c>
      <c r="H785" s="944"/>
      <c r="I785" s="483">
        <f>SUM(J785:AA785)</f>
        <v>0</v>
      </c>
      <c r="J785" s="484">
        <f>'نتايجو جدولونه'!L531</f>
        <v>0</v>
      </c>
      <c r="K785" s="484">
        <f>'نتايجو جدولونه'!M531</f>
        <v>0</v>
      </c>
      <c r="L785" s="484">
        <f>'نتايجو جدولونه'!N531</f>
        <v>0</v>
      </c>
      <c r="M785" s="484">
        <f>'نتايجو جدولونه'!O531</f>
        <v>0</v>
      </c>
      <c r="N785" s="484">
        <f>'نتايجو جدولونه'!P531</f>
        <v>0</v>
      </c>
      <c r="O785" s="484">
        <f>'نتايجو جدولونه'!Q531</f>
        <v>0</v>
      </c>
      <c r="P785" s="484">
        <f>'نتايجو جدولونه'!R531</f>
        <v>0</v>
      </c>
      <c r="Q785" s="484">
        <f>'نتايجو جدولونه'!S531</f>
        <v>0</v>
      </c>
      <c r="R785" s="484">
        <f>'نتايجو جدولونه'!T531</f>
        <v>0</v>
      </c>
      <c r="S785" s="484">
        <f>'نتايجو جدولونه'!U531</f>
        <v>0</v>
      </c>
      <c r="T785" s="484">
        <f>'نتايجو جدولونه'!V531</f>
        <v>0</v>
      </c>
      <c r="U785" s="484">
        <f>'نتايجو جدولونه'!W531</f>
        <v>0</v>
      </c>
      <c r="V785" s="484">
        <f>'نتايجو جدولونه'!X531</f>
        <v>0</v>
      </c>
      <c r="W785" s="484">
        <f>'نتايجو جدولونه'!Y531</f>
        <v>0</v>
      </c>
      <c r="X785" s="484">
        <f>'نتايجو جدولونه'!Z531</f>
        <v>0</v>
      </c>
      <c r="Y785" s="484">
        <f>'نتايجو جدولونه'!AA531</f>
        <v>0</v>
      </c>
      <c r="Z785" s="484">
        <f>'نتايجو جدولونه'!AB531</f>
        <v>0</v>
      </c>
      <c r="AA785" s="499">
        <f>'نتايجو جدولونه'!AC531</f>
        <v>0</v>
      </c>
      <c r="AB785" s="486" t="s">
        <v>212</v>
      </c>
      <c r="AC785" s="947"/>
      <c r="AD785" s="950"/>
      <c r="AE785" s="952"/>
      <c r="AF785" s="909"/>
    </row>
    <row r="786" spans="1:32" ht="33.950000000000003" customHeight="1" thickTop="1" thickBot="1">
      <c r="A786" s="497">
        <f>'نتايجو جدولونه'!C534</f>
        <v>0</v>
      </c>
      <c r="B786" s="493">
        <f>'نتايجو جدولونه'!D534</f>
        <v>0</v>
      </c>
      <c r="C786" s="493">
        <f>'نتايجو جدولونه'!E534</f>
        <v>0</v>
      </c>
      <c r="D786" s="493">
        <f>'نتايجو جدولونه'!F534</f>
        <v>0</v>
      </c>
      <c r="E786" s="493">
        <f>'نتايجو جدولونه'!G534</f>
        <v>0</v>
      </c>
      <c r="F786" s="491">
        <f>'نتايجو جدولونه'!H533</f>
        <v>0</v>
      </c>
      <c r="G786" s="492">
        <f>'نتايجو جدولونه'!I533</f>
        <v>0</v>
      </c>
      <c r="H786" s="945"/>
      <c r="I786" s="493">
        <f>SUM(J786:AA786)</f>
        <v>0</v>
      </c>
      <c r="J786" s="500">
        <f>'نتايجو جدولونه'!L534</f>
        <v>0</v>
      </c>
      <c r="K786" s="500">
        <f>'نتايجو جدولونه'!M534</f>
        <v>0</v>
      </c>
      <c r="L786" s="500">
        <f>'نتايجو جدولونه'!N534</f>
        <v>0</v>
      </c>
      <c r="M786" s="500">
        <f>'نتايجو جدولونه'!O534</f>
        <v>0</v>
      </c>
      <c r="N786" s="500">
        <f>'نتايجو جدولونه'!P534</f>
        <v>0</v>
      </c>
      <c r="O786" s="500">
        <f>'نتايجو جدولونه'!Q534</f>
        <v>0</v>
      </c>
      <c r="P786" s="500">
        <f>'نتايجو جدولونه'!R534</f>
        <v>0</v>
      </c>
      <c r="Q786" s="500">
        <f>'نتايجو جدولونه'!S534</f>
        <v>0</v>
      </c>
      <c r="R786" s="500">
        <f>'نتايجو جدولونه'!T534</f>
        <v>0</v>
      </c>
      <c r="S786" s="500">
        <f>'نتايجو جدولونه'!U534</f>
        <v>0</v>
      </c>
      <c r="T786" s="500">
        <f>'نتايجو جدولونه'!V534</f>
        <v>0</v>
      </c>
      <c r="U786" s="500">
        <f>'نتايجو جدولونه'!W534</f>
        <v>0</v>
      </c>
      <c r="V786" s="500">
        <f>'نتايجو جدولونه'!X534</f>
        <v>0</v>
      </c>
      <c r="W786" s="500">
        <f>'نتايجو جدولونه'!Y534</f>
        <v>0</v>
      </c>
      <c r="X786" s="500">
        <f>'نتايجو جدولونه'!Z534</f>
        <v>0</v>
      </c>
      <c r="Y786" s="500">
        <f>'نتايجو جدولونه'!AA534</f>
        <v>0</v>
      </c>
      <c r="Z786" s="500">
        <f>'نتايجو جدولونه'!AB534</f>
        <v>0</v>
      </c>
      <c r="AA786" s="495">
        <f>'نتايجو جدولونه'!AC534</f>
        <v>0</v>
      </c>
      <c r="AB786" s="496" t="s">
        <v>213</v>
      </c>
      <c r="AC786" s="948"/>
      <c r="AD786" s="951"/>
      <c r="AE786" s="953"/>
      <c r="AF786" s="910"/>
    </row>
    <row r="787" spans="1:32">
      <c r="A787" s="176"/>
      <c r="B787" s="954" t="s">
        <v>222</v>
      </c>
      <c r="C787" s="954"/>
      <c r="D787" s="954"/>
      <c r="E787" s="954"/>
      <c r="F787" s="954"/>
      <c r="G787" s="954"/>
      <c r="H787" s="954"/>
      <c r="I787" s="954"/>
      <c r="J787" s="954"/>
      <c r="K787" s="954"/>
      <c r="L787" s="954"/>
      <c r="M787" s="954"/>
      <c r="N787" s="954"/>
      <c r="O787" s="954"/>
      <c r="P787" s="954"/>
      <c r="Q787" s="954"/>
      <c r="R787" s="955">
        <f>AE784</f>
        <v>0</v>
      </c>
      <c r="S787" s="955"/>
      <c r="T787" s="955"/>
      <c r="U787" s="956" t="str">
        <f>U17</f>
        <v>په پورته توګه د(هارونخېلو) ليسې  يو تن ، زده کوونکی محــترم   (</v>
      </c>
      <c r="V787" s="956"/>
      <c r="W787" s="956"/>
      <c r="X787" s="956"/>
      <c r="Y787" s="956"/>
      <c r="Z787" s="956"/>
      <c r="AA787" s="956"/>
      <c r="AB787" s="956"/>
      <c r="AC787" s="956"/>
      <c r="AD787" s="956"/>
      <c r="AE787" s="956"/>
      <c r="AF787" s="137"/>
    </row>
    <row r="788" spans="1:32">
      <c r="A788" s="176"/>
      <c r="B788" s="430"/>
      <c r="C788" s="430"/>
      <c r="D788" s="430"/>
      <c r="E788" s="430"/>
      <c r="F788" s="430"/>
      <c r="G788" s="430"/>
      <c r="H788" s="430"/>
      <c r="I788" s="430"/>
      <c r="J788" s="430"/>
      <c r="K788" s="430"/>
      <c r="L788" s="430"/>
      <c r="M788" s="430"/>
      <c r="N788" s="430"/>
      <c r="O788" s="430"/>
      <c r="P788" s="430"/>
      <c r="Q788" s="148"/>
      <c r="R788" s="148"/>
      <c r="S788" s="148"/>
      <c r="T788" s="148"/>
      <c r="U788" s="430"/>
      <c r="V788" s="430"/>
      <c r="W788" s="177"/>
      <c r="X788" s="177"/>
      <c r="Y788" s="430"/>
      <c r="Z788" s="430"/>
      <c r="AA788" s="430"/>
      <c r="AB788" s="430"/>
      <c r="AC788" s="431"/>
      <c r="AD788" s="431"/>
      <c r="AE788" s="431"/>
      <c r="AF788" s="138"/>
    </row>
    <row r="789" spans="1:32">
      <c r="A789" s="176"/>
      <c r="B789" s="430"/>
      <c r="C789" s="148"/>
      <c r="D789" s="148"/>
      <c r="E789" s="148"/>
      <c r="F789" s="938" t="s">
        <v>226</v>
      </c>
      <c r="G789" s="938"/>
      <c r="H789" s="938"/>
      <c r="I789" s="938"/>
      <c r="J789" s="938"/>
      <c r="K789" s="148"/>
      <c r="L789" s="938" t="s">
        <v>224</v>
      </c>
      <c r="M789" s="938"/>
      <c r="N789" s="938"/>
      <c r="O789" s="938"/>
      <c r="P789" s="938"/>
      <c r="Q789" s="938"/>
      <c r="R789" s="148"/>
      <c r="S789" s="938" t="s">
        <v>225</v>
      </c>
      <c r="T789" s="938"/>
      <c r="U789" s="938"/>
      <c r="V789" s="938"/>
      <c r="W789" s="938"/>
      <c r="X789" s="938"/>
      <c r="Y789" s="430"/>
      <c r="Z789" s="941" t="s">
        <v>226</v>
      </c>
      <c r="AA789" s="941"/>
      <c r="AB789" s="941"/>
      <c r="AC789" s="941"/>
      <c r="AD789" s="941"/>
      <c r="AE789" s="941"/>
      <c r="AF789" s="138"/>
    </row>
    <row r="790" spans="1:32">
      <c r="A790" s="176"/>
      <c r="B790" s="430"/>
      <c r="C790" s="430"/>
      <c r="D790" s="430"/>
      <c r="E790" s="430"/>
      <c r="F790" s="430"/>
      <c r="G790" s="430"/>
      <c r="H790" s="430"/>
      <c r="I790" s="430"/>
      <c r="J790" s="430"/>
      <c r="K790" s="430"/>
      <c r="L790" s="430"/>
      <c r="M790" s="430"/>
      <c r="N790" s="430"/>
      <c r="O790" s="430"/>
      <c r="P790" s="430"/>
      <c r="Q790" s="430"/>
      <c r="R790" s="430"/>
      <c r="S790" s="148"/>
      <c r="T790" s="148"/>
      <c r="U790" s="148"/>
      <c r="V790" s="148"/>
      <c r="W790" s="148"/>
      <c r="X790" s="148"/>
      <c r="Y790" s="430"/>
      <c r="Z790" s="430"/>
      <c r="AA790" s="430"/>
      <c r="AB790" s="430"/>
      <c r="AC790" s="431"/>
      <c r="AD790" s="431"/>
      <c r="AE790" s="431"/>
      <c r="AF790" s="138"/>
    </row>
    <row r="791" spans="1:32">
      <c r="A791" s="176"/>
      <c r="B791" s="430"/>
      <c r="C791" s="148"/>
      <c r="D791" s="148"/>
      <c r="E791" s="148"/>
      <c r="F791" s="940" t="s">
        <v>151</v>
      </c>
      <c r="G791" s="940"/>
      <c r="H791" s="940"/>
      <c r="I791" s="940"/>
      <c r="J791" s="940"/>
      <c r="K791" s="148"/>
      <c r="L791" s="939" t="str">
        <f>L21</f>
        <v>دتریزیو او علیشیرو ولسوالۍ دپوهنې آمر:</v>
      </c>
      <c r="M791" s="939"/>
      <c r="N791" s="939"/>
      <c r="O791" s="939"/>
      <c r="P791" s="939"/>
      <c r="Q791" s="939"/>
      <c r="R791" s="148"/>
      <c r="S791" s="937" t="s">
        <v>215</v>
      </c>
      <c r="T791" s="937"/>
      <c r="U791" s="937"/>
      <c r="V791" s="937"/>
      <c r="W791" s="937"/>
      <c r="X791" s="937"/>
      <c r="Y791" s="429"/>
      <c r="Z791" s="942" t="s">
        <v>216</v>
      </c>
      <c r="AA791" s="942"/>
      <c r="AB791" s="942"/>
      <c r="AC791" s="942"/>
      <c r="AD791" s="942"/>
      <c r="AE791" s="942"/>
      <c r="AF791" s="138"/>
    </row>
    <row r="792" spans="1:32" ht="17.25" thickBot="1">
      <c r="A792" s="935" t="s">
        <v>142</v>
      </c>
      <c r="B792" s="936"/>
      <c r="C792" s="936"/>
      <c r="D792" s="936"/>
      <c r="E792" s="936"/>
      <c r="F792" s="936"/>
      <c r="G792" s="936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9"/>
      <c r="X792" s="179"/>
      <c r="Y792" s="178"/>
      <c r="Z792" s="178"/>
      <c r="AA792" s="178"/>
      <c r="AB792" s="178"/>
      <c r="AC792" s="139"/>
      <c r="AD792" s="139"/>
      <c r="AE792" s="139"/>
      <c r="AF792" s="140"/>
    </row>
    <row r="793" spans="1:32" ht="27.75" customHeight="1">
      <c r="A793" s="158"/>
      <c r="B793" s="159"/>
      <c r="C793" s="159"/>
      <c r="D793" s="159"/>
      <c r="E793" s="159"/>
      <c r="F793" s="159"/>
      <c r="G793" s="159"/>
      <c r="H793" s="160"/>
      <c r="I793" s="160"/>
      <c r="J793" s="160"/>
      <c r="K793" s="160"/>
      <c r="L79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793" s="849"/>
      <c r="N793" s="849"/>
      <c r="O793" s="849"/>
      <c r="P793" s="849"/>
      <c r="Q793" s="849"/>
      <c r="R793" s="849"/>
      <c r="S793" s="849"/>
      <c r="T793" s="849"/>
      <c r="U793" s="849"/>
      <c r="V793" s="849"/>
      <c r="W793" s="849"/>
      <c r="X793" s="849"/>
      <c r="Y793" s="160"/>
      <c r="Z793" s="159"/>
      <c r="AA793" s="159"/>
      <c r="AB793" s="159"/>
      <c r="AC793" s="145"/>
      <c r="AD793" s="145"/>
      <c r="AE793" s="145"/>
      <c r="AF793" s="146"/>
    </row>
    <row r="794" spans="1:32" ht="27.75" customHeight="1">
      <c r="A794" s="161"/>
      <c r="B794" s="162"/>
      <c r="C794" s="162"/>
      <c r="D794" s="162"/>
      <c r="E794" s="162"/>
      <c r="F794" s="162"/>
      <c r="G794" s="162"/>
      <c r="H794" s="163"/>
      <c r="I794" s="163"/>
      <c r="J794" s="163"/>
      <c r="K794" s="163"/>
      <c r="L794" s="850"/>
      <c r="M794" s="850"/>
      <c r="N794" s="850"/>
      <c r="O794" s="850"/>
      <c r="P794" s="850"/>
      <c r="Q794" s="850"/>
      <c r="R794" s="850"/>
      <c r="S794" s="850"/>
      <c r="T794" s="850"/>
      <c r="U794" s="850"/>
      <c r="V794" s="850"/>
      <c r="W794" s="850"/>
      <c r="X794" s="850"/>
      <c r="Y794" s="163"/>
      <c r="Z794" s="162"/>
      <c r="AA794" s="162"/>
      <c r="AB794" s="162"/>
      <c r="AC794" s="17"/>
      <c r="AD794" s="17"/>
      <c r="AE794" s="17"/>
      <c r="AF794" s="144"/>
    </row>
    <row r="795" spans="1:32" ht="27.75" customHeight="1">
      <c r="A795" s="161"/>
      <c r="B795" s="162"/>
      <c r="C795" s="162"/>
      <c r="D795" s="162"/>
      <c r="E795" s="162"/>
      <c r="F795" s="162"/>
      <c r="G795" s="162"/>
      <c r="H795" s="163"/>
      <c r="I795" s="163"/>
      <c r="J795" s="163"/>
      <c r="K795" s="163"/>
      <c r="L795" s="850"/>
      <c r="M795" s="850"/>
      <c r="N795" s="850"/>
      <c r="O795" s="850"/>
      <c r="P795" s="850"/>
      <c r="Q795" s="850"/>
      <c r="R795" s="850"/>
      <c r="S795" s="850"/>
      <c r="T795" s="850"/>
      <c r="U795" s="850"/>
      <c r="V795" s="850"/>
      <c r="W795" s="850"/>
      <c r="X795" s="850"/>
      <c r="Y795" s="163"/>
      <c r="Z795" s="162"/>
      <c r="AA795" s="162"/>
      <c r="AB795" s="162"/>
      <c r="AC795" s="17"/>
      <c r="AD795" s="17"/>
      <c r="AE795" s="17"/>
      <c r="AF795" s="144"/>
    </row>
    <row r="796" spans="1:32" ht="27.75" customHeight="1" thickBot="1">
      <c r="A796" s="164"/>
      <c r="B796" s="165"/>
      <c r="C796" s="165"/>
      <c r="D796" s="165"/>
      <c r="E796" s="165"/>
      <c r="F796" s="165"/>
      <c r="G796" s="165"/>
      <c r="H796" s="166"/>
      <c r="I796" s="166"/>
      <c r="J796" s="166"/>
      <c r="K796" s="166"/>
      <c r="L796" s="851"/>
      <c r="M796" s="851"/>
      <c r="N796" s="851"/>
      <c r="O796" s="851"/>
      <c r="P796" s="851"/>
      <c r="Q796" s="851"/>
      <c r="R796" s="851"/>
      <c r="S796" s="851"/>
      <c r="T796" s="851"/>
      <c r="U796" s="851"/>
      <c r="V796" s="851"/>
      <c r="W796" s="851"/>
      <c r="X796" s="851"/>
      <c r="Y796" s="166"/>
      <c r="Z796" s="165"/>
      <c r="AA796" s="165"/>
      <c r="AB796" s="165"/>
      <c r="AC796" s="132"/>
      <c r="AD796" s="132"/>
      <c r="AE796" s="132"/>
      <c r="AF796" s="143">
        <v>37</v>
      </c>
    </row>
    <row r="797" spans="1:32" ht="19.5" thickTop="1" thickBot="1">
      <c r="A79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797" s="958"/>
      <c r="C797" s="958"/>
      <c r="D797" s="958"/>
      <c r="E797" s="958"/>
      <c r="F797" s="958"/>
      <c r="G797" s="958"/>
      <c r="H797" s="958"/>
      <c r="I797" s="958"/>
      <c r="J797" s="958"/>
      <c r="K797" s="958"/>
      <c r="L797" s="958"/>
      <c r="M797" s="958"/>
      <c r="N797" s="958"/>
      <c r="O797" s="958"/>
      <c r="P797" s="958"/>
      <c r="Q797" s="958"/>
      <c r="R797" s="958"/>
      <c r="S797" s="958"/>
      <c r="T797" s="958"/>
      <c r="U797" s="958"/>
      <c r="V797" s="958"/>
      <c r="W797" s="958"/>
      <c r="X797" s="958"/>
      <c r="Y797" s="958"/>
      <c r="Z797" s="958"/>
      <c r="AA797" s="958"/>
      <c r="AB797" s="958"/>
      <c r="AC797" s="958"/>
      <c r="AD797" s="958"/>
      <c r="AE797" s="958"/>
      <c r="AF797" s="959"/>
    </row>
    <row r="798" spans="1:32" ht="18" thickTop="1" thickBot="1">
      <c r="A798" s="855" t="s">
        <v>188</v>
      </c>
      <c r="B798" s="856"/>
      <c r="C798" s="856"/>
      <c r="D798" s="856"/>
      <c r="E798" s="856"/>
      <c r="F798" s="856"/>
      <c r="G798" s="856"/>
      <c r="H798" s="857"/>
      <c r="I798" s="864" t="s">
        <v>122</v>
      </c>
      <c r="J798" s="864"/>
      <c r="K798" s="864"/>
      <c r="L798" s="865"/>
      <c r="M798" s="864" t="s">
        <v>123</v>
      </c>
      <c r="N798" s="864"/>
      <c r="O798" s="864"/>
      <c r="P798" s="866"/>
      <c r="Q798" s="867" t="s">
        <v>124</v>
      </c>
      <c r="R798" s="869" t="s">
        <v>125</v>
      </c>
      <c r="S798" s="869" t="s">
        <v>126</v>
      </c>
      <c r="T798" s="869" t="s">
        <v>127</v>
      </c>
      <c r="U798" s="869" t="s">
        <v>128</v>
      </c>
      <c r="V798" s="869" t="s">
        <v>129</v>
      </c>
      <c r="W798" s="928" t="s">
        <v>130</v>
      </c>
      <c r="X798" s="928" t="s">
        <v>131</v>
      </c>
      <c r="Y798" s="869" t="s">
        <v>132</v>
      </c>
      <c r="Z798" s="869" t="s">
        <v>133</v>
      </c>
      <c r="AA798" s="869" t="s">
        <v>134</v>
      </c>
      <c r="AB798" s="926" t="s">
        <v>135</v>
      </c>
      <c r="AC798" s="903" t="s">
        <v>136</v>
      </c>
      <c r="AD798" s="903"/>
      <c r="AE798" s="904"/>
      <c r="AF798" s="905" t="s">
        <v>189</v>
      </c>
    </row>
    <row r="799" spans="1:32" ht="44.1" customHeight="1" thickTop="1" thickBot="1">
      <c r="A799" s="858"/>
      <c r="B799" s="859"/>
      <c r="C799" s="859"/>
      <c r="D799" s="859"/>
      <c r="E799" s="859"/>
      <c r="F799" s="859"/>
      <c r="G799" s="859"/>
      <c r="H799" s="860"/>
      <c r="I799" s="167" t="s">
        <v>190</v>
      </c>
      <c r="J799" s="168" t="s">
        <v>191</v>
      </c>
      <c r="K799" s="168" t="s">
        <v>192</v>
      </c>
      <c r="L799" s="168" t="s">
        <v>193</v>
      </c>
      <c r="M799" s="169" t="s">
        <v>190</v>
      </c>
      <c r="N799" s="168" t="s">
        <v>191</v>
      </c>
      <c r="O799" s="168" t="s">
        <v>192</v>
      </c>
      <c r="P799" s="428" t="s">
        <v>193</v>
      </c>
      <c r="Q799" s="868"/>
      <c r="R799" s="870"/>
      <c r="S799" s="870"/>
      <c r="T799" s="870"/>
      <c r="U799" s="870"/>
      <c r="V799" s="870"/>
      <c r="W799" s="929"/>
      <c r="X799" s="929"/>
      <c r="Y799" s="870"/>
      <c r="Z799" s="870"/>
      <c r="AA799" s="870"/>
      <c r="AB799" s="927"/>
      <c r="AC799" s="128" t="s">
        <v>31</v>
      </c>
      <c r="AD799" s="129" t="s">
        <v>138</v>
      </c>
      <c r="AE799" s="130" t="s">
        <v>194</v>
      </c>
      <c r="AF799" s="906"/>
    </row>
    <row r="800" spans="1:32" ht="32.1" customHeight="1" thickTop="1">
      <c r="A800" s="858"/>
      <c r="B800" s="859"/>
      <c r="C800" s="859"/>
      <c r="D800" s="859"/>
      <c r="E800" s="859"/>
      <c r="F800" s="859"/>
      <c r="G800" s="859"/>
      <c r="H800" s="860"/>
      <c r="I800" s="923"/>
      <c r="J800" s="871"/>
      <c r="K800" s="871"/>
      <c r="L800" s="871"/>
      <c r="M800" s="883">
        <f>لنډيز!J47</f>
        <v>0</v>
      </c>
      <c r="N800" s="883">
        <f>لنډيز!I47</f>
        <v>0</v>
      </c>
      <c r="O800" s="871"/>
      <c r="P800" s="889"/>
      <c r="Q800" s="892" t="str">
        <f>Q8</f>
        <v>هارونخېل</v>
      </c>
      <c r="R800" s="895">
        <f>R8</f>
        <v>1403</v>
      </c>
      <c r="S800" s="871" t="s">
        <v>213</v>
      </c>
      <c r="T800" s="466" t="str">
        <f>'نتايجو جدولونه'!AI551</f>
        <v xml:space="preserve"> ثبت </v>
      </c>
      <c r="U800" s="898">
        <f>'نتايجو جدولونه'!AJ551</f>
        <v>0</v>
      </c>
      <c r="V800" s="886">
        <f>'هر څه دلته وليکئ'!DI47</f>
        <v>0</v>
      </c>
      <c r="W800" s="886"/>
      <c r="X800" s="886"/>
      <c r="Y800" s="895"/>
      <c r="Z800" s="895"/>
      <c r="AA800" s="871"/>
      <c r="AB800" s="874">
        <f>'نتايجو جدولونه'!AK551</f>
        <v>0</v>
      </c>
      <c r="AC800" s="877">
        <f>'نتايجو جدولونه'!AL551</f>
        <v>0</v>
      </c>
      <c r="AD800" s="880">
        <f>'نتايجو جدولونه'!AN551</f>
        <v>0</v>
      </c>
      <c r="AE800" s="900">
        <f>'نتايجو جدولونه'!AR551</f>
        <v>0</v>
      </c>
      <c r="AF800" s="906"/>
    </row>
    <row r="801" spans="1:32" ht="32.1" customHeight="1">
      <c r="A801" s="858"/>
      <c r="B801" s="859"/>
      <c r="C801" s="859"/>
      <c r="D801" s="859"/>
      <c r="E801" s="859"/>
      <c r="F801" s="859"/>
      <c r="G801" s="859"/>
      <c r="H801" s="860"/>
      <c r="I801" s="924"/>
      <c r="J801" s="872"/>
      <c r="K801" s="872"/>
      <c r="L801" s="872"/>
      <c r="M801" s="884"/>
      <c r="N801" s="884"/>
      <c r="O801" s="872"/>
      <c r="P801" s="890"/>
      <c r="Q801" s="893"/>
      <c r="R801" s="896"/>
      <c r="S801" s="872"/>
      <c r="T801" s="467" t="str">
        <f>'نتايجو جدولونه'!AI552</f>
        <v xml:space="preserve">  پاڼه</v>
      </c>
      <c r="U801" s="898"/>
      <c r="V801" s="887"/>
      <c r="W801" s="887"/>
      <c r="X801" s="887"/>
      <c r="Y801" s="896"/>
      <c r="Z801" s="896"/>
      <c r="AA801" s="872"/>
      <c r="AB801" s="875"/>
      <c r="AC801" s="878"/>
      <c r="AD801" s="881"/>
      <c r="AE801" s="901"/>
      <c r="AF801" s="906"/>
    </row>
    <row r="802" spans="1:32" ht="32.1" customHeight="1" thickBot="1">
      <c r="A802" s="861"/>
      <c r="B802" s="862"/>
      <c r="C802" s="862"/>
      <c r="D802" s="862"/>
      <c r="E802" s="862"/>
      <c r="F802" s="862"/>
      <c r="G802" s="862"/>
      <c r="H802" s="863"/>
      <c r="I802" s="925"/>
      <c r="J802" s="873"/>
      <c r="K802" s="873"/>
      <c r="L802" s="873"/>
      <c r="M802" s="885"/>
      <c r="N802" s="885"/>
      <c r="O802" s="873"/>
      <c r="P802" s="891"/>
      <c r="Q802" s="894"/>
      <c r="R802" s="897"/>
      <c r="S802" s="873"/>
      <c r="T802" s="468" t="str">
        <f>'نتايجو جدولونه'!AI554</f>
        <v>جلد</v>
      </c>
      <c r="U802" s="899"/>
      <c r="V802" s="888"/>
      <c r="W802" s="888"/>
      <c r="X802" s="888"/>
      <c r="Y802" s="897"/>
      <c r="Z802" s="897"/>
      <c r="AA802" s="873"/>
      <c r="AB802" s="876"/>
      <c r="AC802" s="879"/>
      <c r="AD802" s="882"/>
      <c r="AE802" s="902"/>
      <c r="AF802" s="907"/>
    </row>
    <row r="803" spans="1:32" ht="3.75" customHeight="1" thickTop="1" thickBot="1">
      <c r="A803" s="170"/>
      <c r="B803" s="171"/>
      <c r="C803" s="171"/>
      <c r="D803" s="171"/>
      <c r="E803" s="171"/>
      <c r="F803" s="171"/>
      <c r="G803" s="171"/>
      <c r="H803" s="171"/>
      <c r="I803" s="171"/>
      <c r="J803" s="171"/>
      <c r="K803" s="171"/>
      <c r="L803" s="171"/>
      <c r="M803" s="171"/>
      <c r="N803" s="171"/>
      <c r="O803" s="171"/>
      <c r="P803" s="171"/>
      <c r="Q803" s="171"/>
      <c r="R803" s="171"/>
      <c r="S803" s="165"/>
      <c r="T803" s="165"/>
      <c r="U803" s="165"/>
      <c r="V803" s="171"/>
      <c r="W803" s="172"/>
      <c r="X803" s="172"/>
      <c r="Y803" s="171"/>
      <c r="Z803" s="171"/>
      <c r="AA803" s="171"/>
      <c r="AB803" s="171"/>
      <c r="AC803" s="131"/>
      <c r="AD803" s="131"/>
      <c r="AE803" s="133"/>
      <c r="AF803" s="908">
        <v>1</v>
      </c>
    </row>
    <row r="804" spans="1:32" ht="18" thickTop="1" thickBot="1">
      <c r="A804" s="930" t="s">
        <v>8</v>
      </c>
      <c r="B804" s="931"/>
      <c r="C804" s="931"/>
      <c r="D804" s="931"/>
      <c r="E804" s="932"/>
      <c r="F804" s="933" t="s">
        <v>9</v>
      </c>
      <c r="G804" s="915" t="s">
        <v>195</v>
      </c>
      <c r="H804" s="915" t="s">
        <v>196</v>
      </c>
      <c r="I804" s="915" t="s">
        <v>146</v>
      </c>
      <c r="J804" s="915" t="s">
        <v>197</v>
      </c>
      <c r="K804" s="915" t="s">
        <v>11</v>
      </c>
      <c r="L804" s="917" t="s">
        <v>198</v>
      </c>
      <c r="M804" s="915" t="s">
        <v>199</v>
      </c>
      <c r="N804" s="915" t="s">
        <v>13</v>
      </c>
      <c r="O804" s="915" t="s">
        <v>200</v>
      </c>
      <c r="P804" s="915" t="s">
        <v>201</v>
      </c>
      <c r="Q804" s="915" t="s">
        <v>202</v>
      </c>
      <c r="R804" s="915" t="s">
        <v>203</v>
      </c>
      <c r="S804" s="915" t="s">
        <v>204</v>
      </c>
      <c r="T804" s="915" t="s">
        <v>205</v>
      </c>
      <c r="U804" s="915" t="s">
        <v>206</v>
      </c>
      <c r="V804" s="915" t="s">
        <v>207</v>
      </c>
      <c r="W804" s="913" t="s">
        <v>55</v>
      </c>
      <c r="X804" s="913" t="s">
        <v>54</v>
      </c>
      <c r="Y804" s="915" t="s">
        <v>53</v>
      </c>
      <c r="Z804" s="917" t="s">
        <v>208</v>
      </c>
      <c r="AA804" s="960" t="s">
        <v>107</v>
      </c>
      <c r="AB804" s="962" t="s">
        <v>209</v>
      </c>
      <c r="AC804" s="911" t="s">
        <v>136</v>
      </c>
      <c r="AD804" s="911"/>
      <c r="AE804" s="912"/>
      <c r="AF804" s="909"/>
    </row>
    <row r="805" spans="1:32" ht="51.75" customHeight="1" thickTop="1" thickBot="1">
      <c r="A805" s="173" t="s">
        <v>27</v>
      </c>
      <c r="B805" s="174" t="s">
        <v>28</v>
      </c>
      <c r="C805" s="174" t="s">
        <v>29</v>
      </c>
      <c r="D805" s="174" t="s">
        <v>30</v>
      </c>
      <c r="E805" s="175" t="s">
        <v>210</v>
      </c>
      <c r="F805" s="934"/>
      <c r="G805" s="916"/>
      <c r="H805" s="916"/>
      <c r="I805" s="916"/>
      <c r="J805" s="916"/>
      <c r="K805" s="916"/>
      <c r="L805" s="918"/>
      <c r="M805" s="916"/>
      <c r="N805" s="916"/>
      <c r="O805" s="916"/>
      <c r="P805" s="916"/>
      <c r="Q805" s="916"/>
      <c r="R805" s="916"/>
      <c r="S805" s="916"/>
      <c r="T805" s="916"/>
      <c r="U805" s="916"/>
      <c r="V805" s="916"/>
      <c r="W805" s="914"/>
      <c r="X805" s="914"/>
      <c r="Y805" s="916"/>
      <c r="Z805" s="918"/>
      <c r="AA805" s="961"/>
      <c r="AB805" s="963"/>
      <c r="AC805" s="134" t="s">
        <v>31</v>
      </c>
      <c r="AD805" s="135" t="s">
        <v>138</v>
      </c>
      <c r="AE805" s="136" t="s">
        <v>194</v>
      </c>
      <c r="AF805" s="909"/>
    </row>
    <row r="806" spans="1:32" ht="33.950000000000003" customHeight="1" thickBot="1">
      <c r="A806" s="469">
        <f>'نتايجو جدولونه'!C551</f>
        <v>0</v>
      </c>
      <c r="B806" s="470">
        <f>'نتايجو جدولونه'!D551</f>
        <v>0</v>
      </c>
      <c r="C806" s="470">
        <f>'نتايجو جدولونه'!E551</f>
        <v>0</v>
      </c>
      <c r="D806" s="470">
        <f>'نتايجو جدولونه'!F551</f>
        <v>0</v>
      </c>
      <c r="E806" s="470">
        <f>'نتايجو جدولونه'!G551</f>
        <v>0</v>
      </c>
      <c r="F806" s="472">
        <f>'نتايجو جدولونه'!H551</f>
        <v>0</v>
      </c>
      <c r="G806" s="473">
        <f>'نتايجو جدولونه'!I551</f>
        <v>0</v>
      </c>
      <c r="H806" s="943">
        <f>'هر څه دلته وليکئ'!AB47</f>
        <v>0</v>
      </c>
      <c r="I806" s="474">
        <f>SUM(J806:AA806)</f>
        <v>0</v>
      </c>
      <c r="J806" s="475">
        <f>'نتايجو جدولونه'!L551</f>
        <v>0</v>
      </c>
      <c r="K806" s="475">
        <f>'نتايجو جدولونه'!M551</f>
        <v>0</v>
      </c>
      <c r="L806" s="475">
        <f>'نتايجو جدولونه'!N551</f>
        <v>0</v>
      </c>
      <c r="M806" s="475">
        <f>'نتايجو جدولونه'!O551</f>
        <v>0</v>
      </c>
      <c r="N806" s="475">
        <f>'نتايجو جدولونه'!P551</f>
        <v>0</v>
      </c>
      <c r="O806" s="475">
        <f>'نتايجو جدولونه'!Q551</f>
        <v>0</v>
      </c>
      <c r="P806" s="475">
        <f>'نتايجو جدولونه'!R551</f>
        <v>0</v>
      </c>
      <c r="Q806" s="475">
        <f>'نتايجو جدولونه'!S551</f>
        <v>0</v>
      </c>
      <c r="R806" s="475">
        <f>'نتايجو جدولونه'!T551</f>
        <v>0</v>
      </c>
      <c r="S806" s="475">
        <f>'نتايجو جدولونه'!U551</f>
        <v>0</v>
      </c>
      <c r="T806" s="475">
        <f>'نتايجو جدولونه'!V551</f>
        <v>0</v>
      </c>
      <c r="U806" s="475">
        <f>'نتايجو جدولونه'!W551</f>
        <v>0</v>
      </c>
      <c r="V806" s="475">
        <f>'نتايجو جدولونه'!X551</f>
        <v>0</v>
      </c>
      <c r="W806" s="475">
        <f>'نتايجو جدولونه'!Y551</f>
        <v>0</v>
      </c>
      <c r="X806" s="475">
        <f>'نتايجو جدولونه'!Z551</f>
        <v>0</v>
      </c>
      <c r="Y806" s="475">
        <f>'نتايجو جدولونه'!AA551</f>
        <v>0</v>
      </c>
      <c r="Z806" s="475">
        <f>'نتايجو جدولونه'!AB551</f>
        <v>0</v>
      </c>
      <c r="AA806" s="498">
        <f>'نتايجو جدولونه'!AC551</f>
        <v>0</v>
      </c>
      <c r="AB806" s="477" t="s">
        <v>211</v>
      </c>
      <c r="AC806" s="946">
        <f>AC800</f>
        <v>0</v>
      </c>
      <c r="AD806" s="949">
        <f>AD800</f>
        <v>0</v>
      </c>
      <c r="AE806" s="952">
        <f>AE800</f>
        <v>0</v>
      </c>
      <c r="AF806" s="909"/>
    </row>
    <row r="807" spans="1:32" ht="33.950000000000003" customHeight="1" thickTop="1" thickBot="1">
      <c r="A807" s="478">
        <f>'نتايجو جدولونه'!C552</f>
        <v>0</v>
      </c>
      <c r="B807" s="479">
        <f>'نتايجو جدولونه'!D552</f>
        <v>0</v>
      </c>
      <c r="C807" s="479">
        <f>'نتايجو جدولونه'!E552</f>
        <v>0</v>
      </c>
      <c r="D807" s="479">
        <f>'نتايجو جدولونه'!F552</f>
        <v>0</v>
      </c>
      <c r="E807" s="479">
        <f>'نتايجو جدولونه'!G552</f>
        <v>0</v>
      </c>
      <c r="F807" s="481">
        <f>'نتايجو جدولونه'!H552</f>
        <v>0</v>
      </c>
      <c r="G807" s="482">
        <f>'نتايجو جدولونه'!I552</f>
        <v>0</v>
      </c>
      <c r="H807" s="944"/>
      <c r="I807" s="483">
        <f>SUM(J807:AA807)</f>
        <v>0</v>
      </c>
      <c r="J807" s="484">
        <f>'نتايجو جدولونه'!L552</f>
        <v>0</v>
      </c>
      <c r="K807" s="484">
        <f>'نتايجو جدولونه'!M552</f>
        <v>0</v>
      </c>
      <c r="L807" s="484">
        <f>'نتايجو جدولونه'!N552</f>
        <v>0</v>
      </c>
      <c r="M807" s="484">
        <f>'نتايجو جدولونه'!O552</f>
        <v>0</v>
      </c>
      <c r="N807" s="484">
        <f>'نتايجو جدولونه'!P552</f>
        <v>0</v>
      </c>
      <c r="O807" s="484">
        <f>'نتايجو جدولونه'!Q552</f>
        <v>0</v>
      </c>
      <c r="P807" s="484">
        <f>'نتايجو جدولونه'!R552</f>
        <v>0</v>
      </c>
      <c r="Q807" s="484">
        <f>'نتايجو جدولونه'!S552</f>
        <v>0</v>
      </c>
      <c r="R807" s="484">
        <f>'نتايجو جدولونه'!T552</f>
        <v>0</v>
      </c>
      <c r="S807" s="484">
        <f>'نتايجو جدولونه'!U552</f>
        <v>0</v>
      </c>
      <c r="T807" s="484">
        <f>'نتايجو جدولونه'!V552</f>
        <v>0</v>
      </c>
      <c r="U807" s="484">
        <f>'نتايجو جدولونه'!W552</f>
        <v>0</v>
      </c>
      <c r="V807" s="484">
        <f>'نتايجو جدولونه'!X552</f>
        <v>0</v>
      </c>
      <c r="W807" s="484">
        <f>'نتايجو جدولونه'!Y552</f>
        <v>0</v>
      </c>
      <c r="X807" s="484">
        <f>'نتايجو جدولونه'!Z552</f>
        <v>0</v>
      </c>
      <c r="Y807" s="484">
        <f>'نتايجو جدولونه'!AA552</f>
        <v>0</v>
      </c>
      <c r="Z807" s="484">
        <f>'نتايجو جدولونه'!AB552</f>
        <v>0</v>
      </c>
      <c r="AA807" s="499">
        <f>'نتايجو جدولونه'!AC552</f>
        <v>0</v>
      </c>
      <c r="AB807" s="486" t="s">
        <v>212</v>
      </c>
      <c r="AC807" s="947"/>
      <c r="AD807" s="950"/>
      <c r="AE807" s="952"/>
      <c r="AF807" s="909"/>
    </row>
    <row r="808" spans="1:32" ht="33.950000000000003" customHeight="1" thickTop="1" thickBot="1">
      <c r="A808" s="497">
        <f>'نتايجو جدولونه'!C555</f>
        <v>0</v>
      </c>
      <c r="B808" s="493">
        <f>'نتايجو جدولونه'!D555</f>
        <v>0</v>
      </c>
      <c r="C808" s="493">
        <f>'نتايجو جدولونه'!E555</f>
        <v>0</v>
      </c>
      <c r="D808" s="493">
        <f>'نتايجو جدولونه'!F555</f>
        <v>0</v>
      </c>
      <c r="E808" s="493">
        <f>'نتايجو جدولونه'!G555</f>
        <v>0</v>
      </c>
      <c r="F808" s="491">
        <f>'نتايجو جدولونه'!H554</f>
        <v>0</v>
      </c>
      <c r="G808" s="492">
        <f>'نتايجو جدولونه'!I554</f>
        <v>0</v>
      </c>
      <c r="H808" s="945"/>
      <c r="I808" s="493">
        <f>SUM(J808:AA808)</f>
        <v>0</v>
      </c>
      <c r="J808" s="500">
        <f>'نتايجو جدولونه'!L555</f>
        <v>0</v>
      </c>
      <c r="K808" s="500">
        <f>'نتايجو جدولونه'!M555</f>
        <v>0</v>
      </c>
      <c r="L808" s="500">
        <f>'نتايجو جدولونه'!N555</f>
        <v>0</v>
      </c>
      <c r="M808" s="500">
        <f>'نتايجو جدولونه'!O555</f>
        <v>0</v>
      </c>
      <c r="N808" s="500">
        <f>'نتايجو جدولونه'!P555</f>
        <v>0</v>
      </c>
      <c r="O808" s="500">
        <f>'نتايجو جدولونه'!Q555</f>
        <v>0</v>
      </c>
      <c r="P808" s="500">
        <f>'نتايجو جدولونه'!R555</f>
        <v>0</v>
      </c>
      <c r="Q808" s="500">
        <f>'نتايجو جدولونه'!S555</f>
        <v>0</v>
      </c>
      <c r="R808" s="500">
        <f>'نتايجو جدولونه'!T555</f>
        <v>0</v>
      </c>
      <c r="S808" s="500">
        <f>'نتايجو جدولونه'!U555</f>
        <v>0</v>
      </c>
      <c r="T808" s="500">
        <f>'نتايجو جدولونه'!V555</f>
        <v>0</v>
      </c>
      <c r="U808" s="500">
        <f>'نتايجو جدولونه'!W555</f>
        <v>0</v>
      </c>
      <c r="V808" s="500">
        <f>'نتايجو جدولونه'!X555</f>
        <v>0</v>
      </c>
      <c r="W808" s="500">
        <f>'نتايجو جدولونه'!Y555</f>
        <v>0</v>
      </c>
      <c r="X808" s="500">
        <f>'نتايجو جدولونه'!Z555</f>
        <v>0</v>
      </c>
      <c r="Y808" s="500">
        <f>'نتايجو جدولونه'!AA555</f>
        <v>0</v>
      </c>
      <c r="Z808" s="500">
        <f>'نتايجو جدولونه'!AB555</f>
        <v>0</v>
      </c>
      <c r="AA808" s="495">
        <f>'نتايجو جدولونه'!AC555</f>
        <v>0</v>
      </c>
      <c r="AB808" s="496" t="s">
        <v>213</v>
      </c>
      <c r="AC808" s="948"/>
      <c r="AD808" s="951"/>
      <c r="AE808" s="953"/>
      <c r="AF808" s="910"/>
    </row>
    <row r="809" spans="1:32">
      <c r="A809" s="176"/>
      <c r="B809" s="954" t="s">
        <v>222</v>
      </c>
      <c r="C809" s="954"/>
      <c r="D809" s="954"/>
      <c r="E809" s="954"/>
      <c r="F809" s="954"/>
      <c r="G809" s="954"/>
      <c r="H809" s="954"/>
      <c r="I809" s="954"/>
      <c r="J809" s="954"/>
      <c r="K809" s="954"/>
      <c r="L809" s="954"/>
      <c r="M809" s="954"/>
      <c r="N809" s="954"/>
      <c r="O809" s="954"/>
      <c r="P809" s="954"/>
      <c r="Q809" s="954"/>
      <c r="R809" s="955">
        <f>AE806</f>
        <v>0</v>
      </c>
      <c r="S809" s="955"/>
      <c r="T809" s="955"/>
      <c r="U809" s="956" t="str">
        <f>U17</f>
        <v>په پورته توګه د(هارونخېلو) ليسې  يو تن ، زده کوونکی محــترم   (</v>
      </c>
      <c r="V809" s="956"/>
      <c r="W809" s="956"/>
      <c r="X809" s="956"/>
      <c r="Y809" s="956"/>
      <c r="Z809" s="956"/>
      <c r="AA809" s="956"/>
      <c r="AB809" s="956"/>
      <c r="AC809" s="956"/>
      <c r="AD809" s="956"/>
      <c r="AE809" s="956"/>
      <c r="AF809" s="137"/>
    </row>
    <row r="810" spans="1:32">
      <c r="A810" s="176"/>
      <c r="B810" s="430"/>
      <c r="C810" s="430"/>
      <c r="D810" s="430"/>
      <c r="E810" s="430"/>
      <c r="F810" s="430"/>
      <c r="G810" s="430"/>
      <c r="H810" s="430"/>
      <c r="I810" s="430"/>
      <c r="J810" s="430"/>
      <c r="K810" s="430"/>
      <c r="L810" s="430"/>
      <c r="M810" s="430"/>
      <c r="N810" s="430"/>
      <c r="O810" s="430"/>
      <c r="P810" s="430"/>
      <c r="Q810" s="148"/>
      <c r="R810" s="148"/>
      <c r="S810" s="148"/>
      <c r="T810" s="148"/>
      <c r="U810" s="430"/>
      <c r="V810" s="430"/>
      <c r="W810" s="177"/>
      <c r="X810" s="177"/>
      <c r="Y810" s="430"/>
      <c r="Z810" s="430"/>
      <c r="AA810" s="430"/>
      <c r="AB810" s="430"/>
      <c r="AC810" s="431"/>
      <c r="AD810" s="431"/>
      <c r="AE810" s="431"/>
      <c r="AF810" s="138"/>
    </row>
    <row r="811" spans="1:32">
      <c r="A811" s="176"/>
      <c r="B811" s="430"/>
      <c r="C811" s="148"/>
      <c r="D811" s="148"/>
      <c r="E811" s="148"/>
      <c r="F811" s="938" t="s">
        <v>226</v>
      </c>
      <c r="G811" s="938"/>
      <c r="H811" s="938"/>
      <c r="I811" s="938"/>
      <c r="J811" s="938"/>
      <c r="K811" s="148"/>
      <c r="L811" s="938" t="s">
        <v>224</v>
      </c>
      <c r="M811" s="938"/>
      <c r="N811" s="938"/>
      <c r="O811" s="938"/>
      <c r="P811" s="938"/>
      <c r="Q811" s="938"/>
      <c r="R811" s="148"/>
      <c r="S811" s="938" t="s">
        <v>225</v>
      </c>
      <c r="T811" s="938"/>
      <c r="U811" s="938"/>
      <c r="V811" s="938"/>
      <c r="W811" s="938"/>
      <c r="X811" s="938"/>
      <c r="Y811" s="430"/>
      <c r="Z811" s="941" t="s">
        <v>226</v>
      </c>
      <c r="AA811" s="941"/>
      <c r="AB811" s="941"/>
      <c r="AC811" s="941"/>
      <c r="AD811" s="941"/>
      <c r="AE811" s="941"/>
      <c r="AF811" s="138"/>
    </row>
    <row r="812" spans="1:32">
      <c r="A812" s="176"/>
      <c r="B812" s="430"/>
      <c r="C812" s="430"/>
      <c r="D812" s="430"/>
      <c r="E812" s="430"/>
      <c r="F812" s="430"/>
      <c r="G812" s="430"/>
      <c r="H812" s="430"/>
      <c r="I812" s="430"/>
      <c r="J812" s="430"/>
      <c r="K812" s="430"/>
      <c r="L812" s="430"/>
      <c r="M812" s="430"/>
      <c r="N812" s="430"/>
      <c r="O812" s="430"/>
      <c r="P812" s="430"/>
      <c r="Q812" s="430"/>
      <c r="R812" s="430"/>
      <c r="S812" s="148"/>
      <c r="T812" s="148"/>
      <c r="U812" s="148"/>
      <c r="V812" s="148"/>
      <c r="W812" s="148"/>
      <c r="X812" s="148"/>
      <c r="Y812" s="430"/>
      <c r="Z812" s="430"/>
      <c r="AA812" s="430"/>
      <c r="AB812" s="430"/>
      <c r="AC812" s="431"/>
      <c r="AD812" s="431"/>
      <c r="AE812" s="431"/>
      <c r="AF812" s="138"/>
    </row>
    <row r="813" spans="1:32">
      <c r="A813" s="176"/>
      <c r="B813" s="430"/>
      <c r="C813" s="148"/>
      <c r="D813" s="148"/>
      <c r="E813" s="148"/>
      <c r="F813" s="940" t="s">
        <v>151</v>
      </c>
      <c r="G813" s="940"/>
      <c r="H813" s="940"/>
      <c r="I813" s="940"/>
      <c r="J813" s="940"/>
      <c r="K813" s="148"/>
      <c r="L813" s="939" t="str">
        <f>L21</f>
        <v>دتریزیو او علیشیرو ولسوالۍ دپوهنې آمر:</v>
      </c>
      <c r="M813" s="939"/>
      <c r="N813" s="939"/>
      <c r="O813" s="939"/>
      <c r="P813" s="939"/>
      <c r="Q813" s="939"/>
      <c r="R813" s="148"/>
      <c r="S813" s="937" t="s">
        <v>215</v>
      </c>
      <c r="T813" s="937"/>
      <c r="U813" s="937"/>
      <c r="V813" s="937"/>
      <c r="W813" s="937"/>
      <c r="X813" s="937"/>
      <c r="Y813" s="429"/>
      <c r="Z813" s="942" t="s">
        <v>216</v>
      </c>
      <c r="AA813" s="942"/>
      <c r="AB813" s="942"/>
      <c r="AC813" s="942"/>
      <c r="AD813" s="942"/>
      <c r="AE813" s="942"/>
      <c r="AF813" s="138"/>
    </row>
    <row r="814" spans="1:32" ht="17.25" thickBot="1">
      <c r="A814" s="935" t="s">
        <v>142</v>
      </c>
      <c r="B814" s="936"/>
      <c r="C814" s="936"/>
      <c r="D814" s="936"/>
      <c r="E814" s="936"/>
      <c r="F814" s="936"/>
      <c r="G814" s="936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9"/>
      <c r="X814" s="179"/>
      <c r="Y814" s="178"/>
      <c r="Z814" s="178"/>
      <c r="AA814" s="178"/>
      <c r="AB814" s="178"/>
      <c r="AC814" s="139"/>
      <c r="AD814" s="139"/>
      <c r="AE814" s="139"/>
      <c r="AF814" s="140"/>
    </row>
    <row r="815" spans="1:32" ht="27.75" customHeight="1">
      <c r="A815" s="158"/>
      <c r="B815" s="159"/>
      <c r="C815" s="159"/>
      <c r="D815" s="159"/>
      <c r="E815" s="159"/>
      <c r="F815" s="159"/>
      <c r="G815" s="159"/>
      <c r="H815" s="160"/>
      <c r="I815" s="160"/>
      <c r="J815" s="160"/>
      <c r="K815" s="160"/>
      <c r="L81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815" s="849"/>
      <c r="N815" s="849"/>
      <c r="O815" s="849"/>
      <c r="P815" s="849"/>
      <c r="Q815" s="849"/>
      <c r="R815" s="849"/>
      <c r="S815" s="849"/>
      <c r="T815" s="849"/>
      <c r="U815" s="849"/>
      <c r="V815" s="849"/>
      <c r="W815" s="849"/>
      <c r="X815" s="849"/>
      <c r="Y815" s="160"/>
      <c r="Z815" s="159"/>
      <c r="AA815" s="159"/>
      <c r="AB815" s="159"/>
      <c r="AC815" s="145"/>
      <c r="AD815" s="145"/>
      <c r="AE815" s="145"/>
      <c r="AF815" s="146"/>
    </row>
    <row r="816" spans="1:32" ht="27.75" customHeight="1">
      <c r="A816" s="161"/>
      <c r="B816" s="162"/>
      <c r="C816" s="162"/>
      <c r="D816" s="162"/>
      <c r="E816" s="162"/>
      <c r="F816" s="162"/>
      <c r="G816" s="162"/>
      <c r="H816" s="163"/>
      <c r="I816" s="163"/>
      <c r="J816" s="163"/>
      <c r="K816" s="163"/>
      <c r="L816" s="850"/>
      <c r="M816" s="850"/>
      <c r="N816" s="850"/>
      <c r="O816" s="850"/>
      <c r="P816" s="850"/>
      <c r="Q816" s="850"/>
      <c r="R816" s="850"/>
      <c r="S816" s="850"/>
      <c r="T816" s="850"/>
      <c r="U816" s="850"/>
      <c r="V816" s="850"/>
      <c r="W816" s="850"/>
      <c r="X816" s="850"/>
      <c r="Y816" s="163"/>
      <c r="Z816" s="162"/>
      <c r="AA816" s="162"/>
      <c r="AB816" s="162"/>
      <c r="AC816" s="17"/>
      <c r="AD816" s="17"/>
      <c r="AE816" s="17"/>
      <c r="AF816" s="144"/>
    </row>
    <row r="817" spans="1:32" ht="27.75" customHeight="1">
      <c r="A817" s="161"/>
      <c r="B817" s="162"/>
      <c r="C817" s="162"/>
      <c r="D817" s="162"/>
      <c r="E817" s="162"/>
      <c r="F817" s="162"/>
      <c r="G817" s="162"/>
      <c r="H817" s="163"/>
      <c r="I817" s="163"/>
      <c r="J817" s="163"/>
      <c r="K817" s="163"/>
      <c r="L817" s="850"/>
      <c r="M817" s="850"/>
      <c r="N817" s="850"/>
      <c r="O817" s="850"/>
      <c r="P817" s="850"/>
      <c r="Q817" s="850"/>
      <c r="R817" s="850"/>
      <c r="S817" s="850"/>
      <c r="T817" s="850"/>
      <c r="U817" s="850"/>
      <c r="V817" s="850"/>
      <c r="W817" s="850"/>
      <c r="X817" s="850"/>
      <c r="Y817" s="163"/>
      <c r="Z817" s="162"/>
      <c r="AA817" s="162"/>
      <c r="AB817" s="162"/>
      <c r="AC817" s="17"/>
      <c r="AD817" s="17"/>
      <c r="AE817" s="17"/>
      <c r="AF817" s="144"/>
    </row>
    <row r="818" spans="1:32" ht="27.75" customHeight="1" thickBot="1">
      <c r="A818" s="164"/>
      <c r="B818" s="165"/>
      <c r="C818" s="165"/>
      <c r="D818" s="165"/>
      <c r="E818" s="165"/>
      <c r="F818" s="165"/>
      <c r="G818" s="165"/>
      <c r="H818" s="166"/>
      <c r="I818" s="166"/>
      <c r="J818" s="166"/>
      <c r="K818" s="166"/>
      <c r="L818" s="851"/>
      <c r="M818" s="851"/>
      <c r="N818" s="851"/>
      <c r="O818" s="851"/>
      <c r="P818" s="851"/>
      <c r="Q818" s="851"/>
      <c r="R818" s="851"/>
      <c r="S818" s="851"/>
      <c r="T818" s="851"/>
      <c r="U818" s="851"/>
      <c r="V818" s="851"/>
      <c r="W818" s="851"/>
      <c r="X818" s="851"/>
      <c r="Y818" s="166"/>
      <c r="Z818" s="165"/>
      <c r="AA818" s="165"/>
      <c r="AB818" s="165"/>
      <c r="AC818" s="132"/>
      <c r="AD818" s="132"/>
      <c r="AE818" s="132"/>
      <c r="AF818" s="143">
        <v>38</v>
      </c>
    </row>
    <row r="819" spans="1:32" ht="19.5" thickTop="1" thickBot="1">
      <c r="A81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819" s="958"/>
      <c r="C819" s="958"/>
      <c r="D819" s="958"/>
      <c r="E819" s="958"/>
      <c r="F819" s="958"/>
      <c r="G819" s="958"/>
      <c r="H819" s="958"/>
      <c r="I819" s="958"/>
      <c r="J819" s="958"/>
      <c r="K819" s="958"/>
      <c r="L819" s="958"/>
      <c r="M819" s="958"/>
      <c r="N819" s="958"/>
      <c r="O819" s="958"/>
      <c r="P819" s="958"/>
      <c r="Q819" s="958"/>
      <c r="R819" s="958"/>
      <c r="S819" s="958"/>
      <c r="T819" s="958"/>
      <c r="U819" s="958"/>
      <c r="V819" s="958"/>
      <c r="W819" s="958"/>
      <c r="X819" s="958"/>
      <c r="Y819" s="958"/>
      <c r="Z819" s="958"/>
      <c r="AA819" s="958"/>
      <c r="AB819" s="958"/>
      <c r="AC819" s="958"/>
      <c r="AD819" s="958"/>
      <c r="AE819" s="958"/>
      <c r="AF819" s="959"/>
    </row>
    <row r="820" spans="1:32" ht="18" thickTop="1" thickBot="1">
      <c r="A820" s="855" t="s">
        <v>188</v>
      </c>
      <c r="B820" s="856"/>
      <c r="C820" s="856"/>
      <c r="D820" s="856"/>
      <c r="E820" s="856"/>
      <c r="F820" s="856"/>
      <c r="G820" s="856"/>
      <c r="H820" s="857"/>
      <c r="I820" s="864" t="s">
        <v>122</v>
      </c>
      <c r="J820" s="864"/>
      <c r="K820" s="864"/>
      <c r="L820" s="865"/>
      <c r="M820" s="864" t="s">
        <v>123</v>
      </c>
      <c r="N820" s="864"/>
      <c r="O820" s="864"/>
      <c r="P820" s="866"/>
      <c r="Q820" s="867" t="s">
        <v>124</v>
      </c>
      <c r="R820" s="869" t="s">
        <v>125</v>
      </c>
      <c r="S820" s="869" t="s">
        <v>126</v>
      </c>
      <c r="T820" s="869" t="s">
        <v>127</v>
      </c>
      <c r="U820" s="869" t="s">
        <v>128</v>
      </c>
      <c r="V820" s="869" t="s">
        <v>129</v>
      </c>
      <c r="W820" s="928" t="s">
        <v>130</v>
      </c>
      <c r="X820" s="928" t="s">
        <v>131</v>
      </c>
      <c r="Y820" s="869" t="s">
        <v>132</v>
      </c>
      <c r="Z820" s="869" t="s">
        <v>133</v>
      </c>
      <c r="AA820" s="869" t="s">
        <v>134</v>
      </c>
      <c r="AB820" s="926" t="s">
        <v>135</v>
      </c>
      <c r="AC820" s="903" t="s">
        <v>136</v>
      </c>
      <c r="AD820" s="903"/>
      <c r="AE820" s="904"/>
      <c r="AF820" s="905" t="s">
        <v>189</v>
      </c>
    </row>
    <row r="821" spans="1:32" ht="44.1" customHeight="1" thickTop="1" thickBot="1">
      <c r="A821" s="858"/>
      <c r="B821" s="859"/>
      <c r="C821" s="859"/>
      <c r="D821" s="859"/>
      <c r="E821" s="859"/>
      <c r="F821" s="859"/>
      <c r="G821" s="859"/>
      <c r="H821" s="860"/>
      <c r="I821" s="167" t="s">
        <v>190</v>
      </c>
      <c r="J821" s="168" t="s">
        <v>191</v>
      </c>
      <c r="K821" s="168" t="s">
        <v>192</v>
      </c>
      <c r="L821" s="168" t="s">
        <v>193</v>
      </c>
      <c r="M821" s="169" t="s">
        <v>190</v>
      </c>
      <c r="N821" s="168" t="s">
        <v>191</v>
      </c>
      <c r="O821" s="168" t="s">
        <v>192</v>
      </c>
      <c r="P821" s="428" t="s">
        <v>193</v>
      </c>
      <c r="Q821" s="868"/>
      <c r="R821" s="870"/>
      <c r="S821" s="870"/>
      <c r="T821" s="870"/>
      <c r="U821" s="870"/>
      <c r="V821" s="870"/>
      <c r="W821" s="929"/>
      <c r="X821" s="929"/>
      <c r="Y821" s="870"/>
      <c r="Z821" s="870"/>
      <c r="AA821" s="870"/>
      <c r="AB821" s="927"/>
      <c r="AC821" s="128" t="s">
        <v>31</v>
      </c>
      <c r="AD821" s="129" t="s">
        <v>138</v>
      </c>
      <c r="AE821" s="130" t="s">
        <v>194</v>
      </c>
      <c r="AF821" s="906"/>
    </row>
    <row r="822" spans="1:32" ht="32.1" customHeight="1" thickTop="1">
      <c r="A822" s="858"/>
      <c r="B822" s="859"/>
      <c r="C822" s="859"/>
      <c r="D822" s="859"/>
      <c r="E822" s="859"/>
      <c r="F822" s="859"/>
      <c r="G822" s="859"/>
      <c r="H822" s="860"/>
      <c r="I822" s="923"/>
      <c r="J822" s="871"/>
      <c r="K822" s="871"/>
      <c r="L822" s="871"/>
      <c r="M822" s="883">
        <f>لنډيز!J48</f>
        <v>0</v>
      </c>
      <c r="N822" s="883">
        <f>لنډيز!I48</f>
        <v>0</v>
      </c>
      <c r="O822" s="871"/>
      <c r="P822" s="889"/>
      <c r="Q822" s="892" t="str">
        <f>Q8</f>
        <v>هارونخېل</v>
      </c>
      <c r="R822" s="895">
        <f>R8</f>
        <v>1403</v>
      </c>
      <c r="S822" s="871" t="s">
        <v>213</v>
      </c>
      <c r="T822" s="466" t="str">
        <f>'نتايجو جدولونه'!AI560</f>
        <v xml:space="preserve"> ثبت </v>
      </c>
      <c r="U822" s="898">
        <f>'نتايجو جدولونه'!AJ560</f>
        <v>0</v>
      </c>
      <c r="V822" s="886">
        <f>'هر څه دلته وليکئ'!DI48</f>
        <v>0</v>
      </c>
      <c r="W822" s="886"/>
      <c r="X822" s="886"/>
      <c r="Y822" s="895"/>
      <c r="Z822" s="895"/>
      <c r="AA822" s="871"/>
      <c r="AB822" s="874">
        <f>'نتايجو جدولونه'!AK560</f>
        <v>0</v>
      </c>
      <c r="AC822" s="877">
        <f>'نتايجو جدولونه'!AL560</f>
        <v>0</v>
      </c>
      <c r="AD822" s="880">
        <f>'نتايجو جدولونه'!AN560</f>
        <v>0</v>
      </c>
      <c r="AE822" s="900">
        <f>'نتايجو جدولونه'!AR560</f>
        <v>0</v>
      </c>
      <c r="AF822" s="906"/>
    </row>
    <row r="823" spans="1:32" ht="32.1" customHeight="1">
      <c r="A823" s="858"/>
      <c r="B823" s="859"/>
      <c r="C823" s="859"/>
      <c r="D823" s="859"/>
      <c r="E823" s="859"/>
      <c r="F823" s="859"/>
      <c r="G823" s="859"/>
      <c r="H823" s="860"/>
      <c r="I823" s="924"/>
      <c r="J823" s="872"/>
      <c r="K823" s="872"/>
      <c r="L823" s="872"/>
      <c r="M823" s="884"/>
      <c r="N823" s="884"/>
      <c r="O823" s="872"/>
      <c r="P823" s="890"/>
      <c r="Q823" s="893"/>
      <c r="R823" s="896"/>
      <c r="S823" s="872"/>
      <c r="T823" s="467" t="str">
        <f>'نتايجو جدولونه'!AI561</f>
        <v xml:space="preserve">  پاڼه</v>
      </c>
      <c r="U823" s="898"/>
      <c r="V823" s="887"/>
      <c r="W823" s="887"/>
      <c r="X823" s="887"/>
      <c r="Y823" s="896"/>
      <c r="Z823" s="896"/>
      <c r="AA823" s="872"/>
      <c r="AB823" s="875"/>
      <c r="AC823" s="878"/>
      <c r="AD823" s="881"/>
      <c r="AE823" s="901"/>
      <c r="AF823" s="906"/>
    </row>
    <row r="824" spans="1:32" ht="32.1" customHeight="1" thickBot="1">
      <c r="A824" s="861"/>
      <c r="B824" s="862"/>
      <c r="C824" s="862"/>
      <c r="D824" s="862"/>
      <c r="E824" s="862"/>
      <c r="F824" s="862"/>
      <c r="G824" s="862"/>
      <c r="H824" s="863"/>
      <c r="I824" s="925"/>
      <c r="J824" s="873"/>
      <c r="K824" s="873"/>
      <c r="L824" s="873"/>
      <c r="M824" s="885"/>
      <c r="N824" s="885"/>
      <c r="O824" s="873"/>
      <c r="P824" s="891"/>
      <c r="Q824" s="894"/>
      <c r="R824" s="897"/>
      <c r="S824" s="873"/>
      <c r="T824" s="468" t="str">
        <f>'نتايجو جدولونه'!AI563</f>
        <v>جلد</v>
      </c>
      <c r="U824" s="899"/>
      <c r="V824" s="888"/>
      <c r="W824" s="888"/>
      <c r="X824" s="888"/>
      <c r="Y824" s="897"/>
      <c r="Z824" s="897"/>
      <c r="AA824" s="873"/>
      <c r="AB824" s="876"/>
      <c r="AC824" s="879"/>
      <c r="AD824" s="882"/>
      <c r="AE824" s="902"/>
      <c r="AF824" s="907"/>
    </row>
    <row r="825" spans="1:32" ht="4.5" customHeight="1" thickTop="1" thickBot="1">
      <c r="A825" s="170"/>
      <c r="B825" s="171"/>
      <c r="C825" s="171"/>
      <c r="D825" s="171"/>
      <c r="E825" s="171"/>
      <c r="F825" s="171"/>
      <c r="G825" s="171"/>
      <c r="H825" s="171"/>
      <c r="I825" s="171"/>
      <c r="J825" s="171"/>
      <c r="K825" s="171"/>
      <c r="L825" s="171"/>
      <c r="M825" s="171"/>
      <c r="N825" s="171"/>
      <c r="O825" s="171"/>
      <c r="P825" s="171"/>
      <c r="Q825" s="171"/>
      <c r="R825" s="171"/>
      <c r="S825" s="165"/>
      <c r="T825" s="165"/>
      <c r="U825" s="165"/>
      <c r="V825" s="171"/>
      <c r="W825" s="172"/>
      <c r="X825" s="172"/>
      <c r="Y825" s="171"/>
      <c r="Z825" s="171"/>
      <c r="AA825" s="171"/>
      <c r="AB825" s="171"/>
      <c r="AC825" s="131"/>
      <c r="AD825" s="131"/>
      <c r="AE825" s="133"/>
      <c r="AF825" s="908">
        <v>1</v>
      </c>
    </row>
    <row r="826" spans="1:32" ht="18" thickTop="1" thickBot="1">
      <c r="A826" s="930" t="s">
        <v>8</v>
      </c>
      <c r="B826" s="931"/>
      <c r="C826" s="931"/>
      <c r="D826" s="931"/>
      <c r="E826" s="932"/>
      <c r="F826" s="933" t="s">
        <v>9</v>
      </c>
      <c r="G826" s="915" t="s">
        <v>195</v>
      </c>
      <c r="H826" s="915" t="s">
        <v>196</v>
      </c>
      <c r="I826" s="915" t="s">
        <v>146</v>
      </c>
      <c r="J826" s="915" t="s">
        <v>197</v>
      </c>
      <c r="K826" s="915" t="s">
        <v>11</v>
      </c>
      <c r="L826" s="917" t="s">
        <v>198</v>
      </c>
      <c r="M826" s="915" t="s">
        <v>199</v>
      </c>
      <c r="N826" s="915" t="s">
        <v>13</v>
      </c>
      <c r="O826" s="915" t="s">
        <v>200</v>
      </c>
      <c r="P826" s="915" t="s">
        <v>201</v>
      </c>
      <c r="Q826" s="915" t="s">
        <v>202</v>
      </c>
      <c r="R826" s="915" t="s">
        <v>203</v>
      </c>
      <c r="S826" s="915" t="s">
        <v>204</v>
      </c>
      <c r="T826" s="915" t="s">
        <v>205</v>
      </c>
      <c r="U826" s="915" t="s">
        <v>206</v>
      </c>
      <c r="V826" s="915" t="s">
        <v>207</v>
      </c>
      <c r="W826" s="913" t="s">
        <v>55</v>
      </c>
      <c r="X826" s="913" t="s">
        <v>54</v>
      </c>
      <c r="Y826" s="915" t="s">
        <v>53</v>
      </c>
      <c r="Z826" s="917" t="s">
        <v>208</v>
      </c>
      <c r="AA826" s="960" t="s">
        <v>107</v>
      </c>
      <c r="AB826" s="962" t="s">
        <v>209</v>
      </c>
      <c r="AC826" s="911" t="s">
        <v>136</v>
      </c>
      <c r="AD826" s="911"/>
      <c r="AE826" s="912"/>
      <c r="AF826" s="909"/>
    </row>
    <row r="827" spans="1:32" ht="49.5" customHeight="1" thickTop="1" thickBot="1">
      <c r="A827" s="173" t="s">
        <v>27</v>
      </c>
      <c r="B827" s="174" t="s">
        <v>28</v>
      </c>
      <c r="C827" s="174" t="s">
        <v>29</v>
      </c>
      <c r="D827" s="174" t="s">
        <v>30</v>
      </c>
      <c r="E827" s="175" t="s">
        <v>210</v>
      </c>
      <c r="F827" s="934"/>
      <c r="G827" s="916"/>
      <c r="H827" s="916"/>
      <c r="I827" s="916"/>
      <c r="J827" s="916"/>
      <c r="K827" s="916"/>
      <c r="L827" s="918"/>
      <c r="M827" s="916"/>
      <c r="N827" s="916"/>
      <c r="O827" s="916"/>
      <c r="P827" s="916"/>
      <c r="Q827" s="916"/>
      <c r="R827" s="916"/>
      <c r="S827" s="916"/>
      <c r="T827" s="916"/>
      <c r="U827" s="916"/>
      <c r="V827" s="916"/>
      <c r="W827" s="914"/>
      <c r="X827" s="914"/>
      <c r="Y827" s="916"/>
      <c r="Z827" s="918"/>
      <c r="AA827" s="961"/>
      <c r="AB827" s="963"/>
      <c r="AC827" s="134" t="s">
        <v>31</v>
      </c>
      <c r="AD827" s="135" t="s">
        <v>138</v>
      </c>
      <c r="AE827" s="136" t="s">
        <v>194</v>
      </c>
      <c r="AF827" s="909"/>
    </row>
    <row r="828" spans="1:32" ht="33.950000000000003" customHeight="1" thickBot="1">
      <c r="A828" s="469">
        <f>'نتايجو جدولونه'!C560</f>
        <v>0</v>
      </c>
      <c r="B828" s="470">
        <f>'نتايجو جدولونه'!D560</f>
        <v>0</v>
      </c>
      <c r="C828" s="470">
        <f>'نتايجو جدولونه'!E560</f>
        <v>0</v>
      </c>
      <c r="D828" s="470">
        <f>'نتايجو جدولونه'!F560</f>
        <v>0</v>
      </c>
      <c r="E828" s="470">
        <f>'نتايجو جدولونه'!G560</f>
        <v>0</v>
      </c>
      <c r="F828" s="472">
        <f>'نتايجو جدولونه'!H560</f>
        <v>0</v>
      </c>
      <c r="G828" s="473">
        <f>'نتايجو جدولونه'!I561</f>
        <v>0</v>
      </c>
      <c r="H828" s="943">
        <f>'هر څه دلته وليکئ'!AB48</f>
        <v>0</v>
      </c>
      <c r="I828" s="474">
        <f>SUM(J828:AA828)</f>
        <v>0</v>
      </c>
      <c r="J828" s="475">
        <f>'نتايجو جدولونه'!L560</f>
        <v>0</v>
      </c>
      <c r="K828" s="475">
        <f>'نتايجو جدولونه'!M560</f>
        <v>0</v>
      </c>
      <c r="L828" s="475">
        <f>'نتايجو جدولونه'!N560</f>
        <v>0</v>
      </c>
      <c r="M828" s="475">
        <f>'نتايجو جدولونه'!O560</f>
        <v>0</v>
      </c>
      <c r="N828" s="475">
        <f>'نتايجو جدولونه'!P560</f>
        <v>0</v>
      </c>
      <c r="O828" s="475">
        <f>'نتايجو جدولونه'!Q560</f>
        <v>0</v>
      </c>
      <c r="P828" s="475">
        <f>'نتايجو جدولونه'!R560</f>
        <v>0</v>
      </c>
      <c r="Q828" s="475">
        <f>'نتايجو جدولونه'!S560</f>
        <v>0</v>
      </c>
      <c r="R828" s="475">
        <f>'نتايجو جدولونه'!T560</f>
        <v>0</v>
      </c>
      <c r="S828" s="475">
        <f>'نتايجو جدولونه'!U560</f>
        <v>0</v>
      </c>
      <c r="T828" s="475">
        <f>'نتايجو جدولونه'!V560</f>
        <v>0</v>
      </c>
      <c r="U828" s="475">
        <f>'نتايجو جدولونه'!W560</f>
        <v>0</v>
      </c>
      <c r="V828" s="475">
        <f>'نتايجو جدولونه'!X560</f>
        <v>0</v>
      </c>
      <c r="W828" s="475">
        <f>'نتايجو جدولونه'!Y560</f>
        <v>0</v>
      </c>
      <c r="X828" s="475">
        <f>'نتايجو جدولونه'!Z560</f>
        <v>0</v>
      </c>
      <c r="Y828" s="475">
        <f>'نتايجو جدولونه'!AA560</f>
        <v>0</v>
      </c>
      <c r="Z828" s="475">
        <f>'نتايجو جدولونه'!AB560</f>
        <v>0</v>
      </c>
      <c r="AA828" s="498">
        <f>'نتايجو جدولونه'!AC560</f>
        <v>0</v>
      </c>
      <c r="AB828" s="477" t="s">
        <v>211</v>
      </c>
      <c r="AC828" s="946">
        <f>AC822</f>
        <v>0</v>
      </c>
      <c r="AD828" s="949">
        <f>AD822</f>
        <v>0</v>
      </c>
      <c r="AE828" s="952">
        <f>AE822</f>
        <v>0</v>
      </c>
      <c r="AF828" s="909"/>
    </row>
    <row r="829" spans="1:32" ht="33.950000000000003" customHeight="1" thickTop="1" thickBot="1">
      <c r="A829" s="478">
        <f>'نتايجو جدولونه'!C561</f>
        <v>0</v>
      </c>
      <c r="B829" s="479">
        <f>'نتايجو جدولونه'!D561</f>
        <v>0</v>
      </c>
      <c r="C829" s="479">
        <f>'نتايجو جدولونه'!E561</f>
        <v>0</v>
      </c>
      <c r="D829" s="479">
        <f>'نتايجو جدولونه'!F561</f>
        <v>0</v>
      </c>
      <c r="E829" s="479">
        <f>'نتايجو جدولونه'!G561</f>
        <v>0</v>
      </c>
      <c r="F829" s="481">
        <f>'نتايجو جدولونه'!H561</f>
        <v>0</v>
      </c>
      <c r="G829" s="482">
        <f>'نتايجو جدولونه'!I561</f>
        <v>0</v>
      </c>
      <c r="H829" s="944"/>
      <c r="I829" s="483">
        <f>SUM(J829:AA829)</f>
        <v>0</v>
      </c>
      <c r="J829" s="484">
        <f>'نتايجو جدولونه'!L561</f>
        <v>0</v>
      </c>
      <c r="K829" s="484">
        <f>'نتايجو جدولونه'!M561</f>
        <v>0</v>
      </c>
      <c r="L829" s="484">
        <f>'نتايجو جدولونه'!N561</f>
        <v>0</v>
      </c>
      <c r="M829" s="484">
        <f>'نتايجو جدولونه'!O561</f>
        <v>0</v>
      </c>
      <c r="N829" s="484">
        <f>'نتايجو جدولونه'!P561</f>
        <v>0</v>
      </c>
      <c r="O829" s="484">
        <f>'نتايجو جدولونه'!Q561</f>
        <v>0</v>
      </c>
      <c r="P829" s="484">
        <f>'نتايجو جدولونه'!R561</f>
        <v>0</v>
      </c>
      <c r="Q829" s="484">
        <f>'نتايجو جدولونه'!S561</f>
        <v>0</v>
      </c>
      <c r="R829" s="484">
        <f>'نتايجو جدولونه'!T561</f>
        <v>0</v>
      </c>
      <c r="S829" s="484">
        <f>'نتايجو جدولونه'!U561</f>
        <v>0</v>
      </c>
      <c r="T829" s="484">
        <f>'نتايجو جدولونه'!V561</f>
        <v>0</v>
      </c>
      <c r="U829" s="484">
        <f>'نتايجو جدولونه'!W561</f>
        <v>0</v>
      </c>
      <c r="V829" s="484">
        <f>'نتايجو جدولونه'!X561</f>
        <v>0</v>
      </c>
      <c r="W829" s="484">
        <f>'نتايجو جدولونه'!Y561</f>
        <v>0</v>
      </c>
      <c r="X829" s="484">
        <f>'نتايجو جدولونه'!Z561</f>
        <v>0</v>
      </c>
      <c r="Y829" s="484">
        <f>'نتايجو جدولونه'!AA561</f>
        <v>0</v>
      </c>
      <c r="Z829" s="484">
        <f>'نتايجو جدولونه'!AB561</f>
        <v>0</v>
      </c>
      <c r="AA829" s="499">
        <f>'نتايجو جدولونه'!AC561</f>
        <v>0</v>
      </c>
      <c r="AB829" s="486" t="s">
        <v>212</v>
      </c>
      <c r="AC829" s="947"/>
      <c r="AD829" s="950"/>
      <c r="AE829" s="952"/>
      <c r="AF829" s="909"/>
    </row>
    <row r="830" spans="1:32" ht="33.950000000000003" customHeight="1" thickTop="1" thickBot="1">
      <c r="A830" s="497">
        <f>'نتايجو جدولونه'!C564</f>
        <v>0</v>
      </c>
      <c r="B830" s="493">
        <f>'نتايجو جدولونه'!D564</f>
        <v>0</v>
      </c>
      <c r="C830" s="493">
        <f>'نتايجو جدولونه'!E564</f>
        <v>0</v>
      </c>
      <c r="D830" s="493">
        <f>'نتايجو جدولونه'!F564</f>
        <v>0</v>
      </c>
      <c r="E830" s="493">
        <f>'نتايجو جدولونه'!G564</f>
        <v>0</v>
      </c>
      <c r="F830" s="491">
        <f>'نتايجو جدولونه'!H563</f>
        <v>0</v>
      </c>
      <c r="G830" s="492">
        <f>'نتايجو جدولونه'!I563</f>
        <v>0</v>
      </c>
      <c r="H830" s="945"/>
      <c r="I830" s="493">
        <f>SUM(J830:AA830)</f>
        <v>0</v>
      </c>
      <c r="J830" s="500">
        <f>'نتايجو جدولونه'!L564</f>
        <v>0</v>
      </c>
      <c r="K830" s="500">
        <f>'نتايجو جدولونه'!M564</f>
        <v>0</v>
      </c>
      <c r="L830" s="500">
        <f>'نتايجو جدولونه'!N564</f>
        <v>0</v>
      </c>
      <c r="M830" s="500">
        <f>'نتايجو جدولونه'!O564</f>
        <v>0</v>
      </c>
      <c r="N830" s="500">
        <f>'نتايجو جدولونه'!P564</f>
        <v>0</v>
      </c>
      <c r="O830" s="500">
        <f>'نتايجو جدولونه'!Q564</f>
        <v>0</v>
      </c>
      <c r="P830" s="500">
        <f>'نتايجو جدولونه'!R564</f>
        <v>0</v>
      </c>
      <c r="Q830" s="500">
        <f>'نتايجو جدولونه'!S564</f>
        <v>0</v>
      </c>
      <c r="R830" s="500">
        <f>'نتايجو جدولونه'!T564</f>
        <v>0</v>
      </c>
      <c r="S830" s="500">
        <f>'نتايجو جدولونه'!U564</f>
        <v>0</v>
      </c>
      <c r="T830" s="500">
        <f>'نتايجو جدولونه'!V564</f>
        <v>0</v>
      </c>
      <c r="U830" s="500">
        <f>'نتايجو جدولونه'!W564</f>
        <v>0</v>
      </c>
      <c r="V830" s="500">
        <f>'نتايجو جدولونه'!X564</f>
        <v>0</v>
      </c>
      <c r="W830" s="500">
        <f>'نتايجو جدولونه'!Y564</f>
        <v>0</v>
      </c>
      <c r="X830" s="500">
        <f>'نتايجو جدولونه'!Z564</f>
        <v>0</v>
      </c>
      <c r="Y830" s="500">
        <f>'نتايجو جدولونه'!AA564</f>
        <v>0</v>
      </c>
      <c r="Z830" s="500">
        <f>'نتايجو جدولونه'!AB564</f>
        <v>0</v>
      </c>
      <c r="AA830" s="495">
        <f>'نتايجو جدولونه'!AC564</f>
        <v>0</v>
      </c>
      <c r="AB830" s="496" t="s">
        <v>213</v>
      </c>
      <c r="AC830" s="948"/>
      <c r="AD830" s="951"/>
      <c r="AE830" s="953"/>
      <c r="AF830" s="910"/>
    </row>
    <row r="831" spans="1:32">
      <c r="A831" s="176"/>
      <c r="B831" s="954" t="s">
        <v>222</v>
      </c>
      <c r="C831" s="954"/>
      <c r="D831" s="954"/>
      <c r="E831" s="954"/>
      <c r="F831" s="954"/>
      <c r="G831" s="954"/>
      <c r="H831" s="954"/>
      <c r="I831" s="954"/>
      <c r="J831" s="954"/>
      <c r="K831" s="954"/>
      <c r="L831" s="954"/>
      <c r="M831" s="954"/>
      <c r="N831" s="954"/>
      <c r="O831" s="954"/>
      <c r="P831" s="954"/>
      <c r="Q831" s="954"/>
      <c r="R831" s="955">
        <f>AE828</f>
        <v>0</v>
      </c>
      <c r="S831" s="955"/>
      <c r="T831" s="955"/>
      <c r="U831" s="956" t="str">
        <f>U17</f>
        <v>په پورته توګه د(هارونخېلو) ليسې  يو تن ، زده کوونکی محــترم   (</v>
      </c>
      <c r="V831" s="956"/>
      <c r="W831" s="956"/>
      <c r="X831" s="956"/>
      <c r="Y831" s="956"/>
      <c r="Z831" s="956"/>
      <c r="AA831" s="956"/>
      <c r="AB831" s="956"/>
      <c r="AC831" s="956"/>
      <c r="AD831" s="956"/>
      <c r="AE831" s="956"/>
      <c r="AF831" s="137"/>
    </row>
    <row r="832" spans="1:32">
      <c r="A832" s="176"/>
      <c r="B832" s="430"/>
      <c r="C832" s="430"/>
      <c r="D832" s="430"/>
      <c r="E832" s="430"/>
      <c r="F832" s="430"/>
      <c r="G832" s="430"/>
      <c r="H832" s="430"/>
      <c r="I832" s="430"/>
      <c r="J832" s="430"/>
      <c r="K832" s="430"/>
      <c r="L832" s="430"/>
      <c r="M832" s="430"/>
      <c r="N832" s="430"/>
      <c r="O832" s="430"/>
      <c r="P832" s="430"/>
      <c r="Q832" s="148"/>
      <c r="R832" s="148"/>
      <c r="S832" s="148"/>
      <c r="T832" s="148"/>
      <c r="U832" s="430"/>
      <c r="V832" s="430"/>
      <c r="W832" s="177"/>
      <c r="X832" s="177"/>
      <c r="Y832" s="430"/>
      <c r="Z832" s="430"/>
      <c r="AA832" s="430"/>
      <c r="AB832" s="430"/>
      <c r="AC832" s="431"/>
      <c r="AD832" s="431"/>
      <c r="AE832" s="431"/>
      <c r="AF832" s="138"/>
    </row>
    <row r="833" spans="1:32">
      <c r="A833" s="176"/>
      <c r="B833" s="430"/>
      <c r="C833" s="148"/>
      <c r="D833" s="148"/>
      <c r="E833" s="148"/>
      <c r="F833" s="938" t="s">
        <v>226</v>
      </c>
      <c r="G833" s="938"/>
      <c r="H833" s="938"/>
      <c r="I833" s="938"/>
      <c r="J833" s="938"/>
      <c r="K833" s="148"/>
      <c r="L833" s="938" t="s">
        <v>224</v>
      </c>
      <c r="M833" s="938"/>
      <c r="N833" s="938"/>
      <c r="O833" s="938"/>
      <c r="P833" s="938"/>
      <c r="Q833" s="938"/>
      <c r="R833" s="148"/>
      <c r="S833" s="938" t="s">
        <v>225</v>
      </c>
      <c r="T833" s="938"/>
      <c r="U833" s="938"/>
      <c r="V833" s="938"/>
      <c r="W833" s="938"/>
      <c r="X833" s="938"/>
      <c r="Y833" s="430"/>
      <c r="Z833" s="941" t="s">
        <v>226</v>
      </c>
      <c r="AA833" s="941"/>
      <c r="AB833" s="941"/>
      <c r="AC833" s="941"/>
      <c r="AD833" s="941"/>
      <c r="AE833" s="941"/>
      <c r="AF833" s="138"/>
    </row>
    <row r="834" spans="1:32">
      <c r="A834" s="176"/>
      <c r="B834" s="430"/>
      <c r="C834" s="430"/>
      <c r="D834" s="430"/>
      <c r="E834" s="430"/>
      <c r="F834" s="430"/>
      <c r="G834" s="430"/>
      <c r="H834" s="430"/>
      <c r="I834" s="430"/>
      <c r="J834" s="430"/>
      <c r="K834" s="430"/>
      <c r="L834" s="430"/>
      <c r="M834" s="430"/>
      <c r="N834" s="430"/>
      <c r="O834" s="430"/>
      <c r="P834" s="430"/>
      <c r="Q834" s="430"/>
      <c r="R834" s="430"/>
      <c r="S834" s="148"/>
      <c r="T834" s="148"/>
      <c r="U834" s="148"/>
      <c r="V834" s="148"/>
      <c r="W834" s="148"/>
      <c r="X834" s="148"/>
      <c r="Y834" s="430"/>
      <c r="Z834" s="430"/>
      <c r="AA834" s="430"/>
      <c r="AB834" s="430"/>
      <c r="AC834" s="431"/>
      <c r="AD834" s="431"/>
      <c r="AE834" s="431"/>
      <c r="AF834" s="138"/>
    </row>
    <row r="835" spans="1:32">
      <c r="A835" s="176"/>
      <c r="B835" s="430"/>
      <c r="C835" s="148"/>
      <c r="D835" s="148"/>
      <c r="E835" s="148"/>
      <c r="F835" s="940" t="s">
        <v>151</v>
      </c>
      <c r="G835" s="940"/>
      <c r="H835" s="940"/>
      <c r="I835" s="940"/>
      <c r="J835" s="940"/>
      <c r="K835" s="148"/>
      <c r="L835" s="939" t="str">
        <f>L21</f>
        <v>دتریزیو او علیشیرو ولسوالۍ دپوهنې آمر:</v>
      </c>
      <c r="M835" s="939"/>
      <c r="N835" s="939"/>
      <c r="O835" s="939"/>
      <c r="P835" s="939"/>
      <c r="Q835" s="939"/>
      <c r="R835" s="148"/>
      <c r="S835" s="937" t="s">
        <v>215</v>
      </c>
      <c r="T835" s="937"/>
      <c r="U835" s="937"/>
      <c r="V835" s="937"/>
      <c r="W835" s="937"/>
      <c r="X835" s="937"/>
      <c r="Y835" s="429"/>
      <c r="Z835" s="942" t="s">
        <v>216</v>
      </c>
      <c r="AA835" s="942"/>
      <c r="AB835" s="942"/>
      <c r="AC835" s="942"/>
      <c r="AD835" s="942"/>
      <c r="AE835" s="942"/>
      <c r="AF835" s="138"/>
    </row>
    <row r="836" spans="1:32" ht="17.25" thickBot="1">
      <c r="A836" s="935" t="s">
        <v>142</v>
      </c>
      <c r="B836" s="936"/>
      <c r="C836" s="936"/>
      <c r="D836" s="936"/>
      <c r="E836" s="936"/>
      <c r="F836" s="936"/>
      <c r="G836" s="936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9"/>
      <c r="X836" s="179"/>
      <c r="Y836" s="178"/>
      <c r="Z836" s="178"/>
      <c r="AA836" s="178"/>
      <c r="AB836" s="178"/>
      <c r="AC836" s="139"/>
      <c r="AD836" s="139"/>
      <c r="AE836" s="139"/>
      <c r="AF836" s="140"/>
    </row>
    <row r="837" spans="1:32" ht="27.75" customHeight="1">
      <c r="A837" s="158"/>
      <c r="B837" s="159"/>
      <c r="C837" s="159"/>
      <c r="D837" s="159"/>
      <c r="E837" s="159"/>
      <c r="F837" s="159"/>
      <c r="G837" s="159"/>
      <c r="H837" s="160"/>
      <c r="I837" s="160"/>
      <c r="J837" s="160"/>
      <c r="K837" s="160"/>
      <c r="L83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837" s="849"/>
      <c r="N837" s="849"/>
      <c r="O837" s="849"/>
      <c r="P837" s="849"/>
      <c r="Q837" s="849"/>
      <c r="R837" s="849"/>
      <c r="S837" s="849"/>
      <c r="T837" s="849"/>
      <c r="U837" s="849"/>
      <c r="V837" s="849"/>
      <c r="W837" s="849"/>
      <c r="X837" s="849"/>
      <c r="Y837" s="160"/>
      <c r="Z837" s="159"/>
      <c r="AA837" s="159"/>
      <c r="AB837" s="159"/>
      <c r="AC837" s="145"/>
      <c r="AD837" s="145"/>
      <c r="AE837" s="145"/>
      <c r="AF837" s="146"/>
    </row>
    <row r="838" spans="1:32" ht="27.75" customHeight="1">
      <c r="A838" s="161"/>
      <c r="B838" s="162"/>
      <c r="C838" s="162"/>
      <c r="D838" s="162"/>
      <c r="E838" s="162"/>
      <c r="F838" s="162"/>
      <c r="G838" s="162"/>
      <c r="H838" s="163"/>
      <c r="I838" s="163"/>
      <c r="J838" s="163"/>
      <c r="K838" s="163"/>
      <c r="L838" s="850"/>
      <c r="M838" s="850"/>
      <c r="N838" s="850"/>
      <c r="O838" s="850"/>
      <c r="P838" s="850"/>
      <c r="Q838" s="850"/>
      <c r="R838" s="850"/>
      <c r="S838" s="850"/>
      <c r="T838" s="850"/>
      <c r="U838" s="850"/>
      <c r="V838" s="850"/>
      <c r="W838" s="850"/>
      <c r="X838" s="850"/>
      <c r="Y838" s="163"/>
      <c r="Z838" s="162"/>
      <c r="AA838" s="162"/>
      <c r="AB838" s="162"/>
      <c r="AC838" s="17"/>
      <c r="AD838" s="17"/>
      <c r="AE838" s="17"/>
      <c r="AF838" s="144"/>
    </row>
    <row r="839" spans="1:32" ht="27.75" customHeight="1">
      <c r="A839" s="161"/>
      <c r="B839" s="162"/>
      <c r="C839" s="162"/>
      <c r="D839" s="162"/>
      <c r="E839" s="162"/>
      <c r="F839" s="162"/>
      <c r="G839" s="162"/>
      <c r="H839" s="163"/>
      <c r="I839" s="163"/>
      <c r="J839" s="163"/>
      <c r="K839" s="163"/>
      <c r="L839" s="850"/>
      <c r="M839" s="850"/>
      <c r="N839" s="850"/>
      <c r="O839" s="850"/>
      <c r="P839" s="850"/>
      <c r="Q839" s="850"/>
      <c r="R839" s="850"/>
      <c r="S839" s="850"/>
      <c r="T839" s="850"/>
      <c r="U839" s="850"/>
      <c r="V839" s="850"/>
      <c r="W839" s="850"/>
      <c r="X839" s="850"/>
      <c r="Y839" s="163"/>
      <c r="Z839" s="162"/>
      <c r="AA839" s="162"/>
      <c r="AB839" s="162"/>
      <c r="AC839" s="17"/>
      <c r="AD839" s="17"/>
      <c r="AE839" s="17"/>
      <c r="AF839" s="144"/>
    </row>
    <row r="840" spans="1:32" ht="27.75" customHeight="1" thickBot="1">
      <c r="A840" s="164"/>
      <c r="B840" s="165"/>
      <c r="C840" s="165"/>
      <c r="D840" s="165"/>
      <c r="E840" s="165"/>
      <c r="F840" s="165"/>
      <c r="G840" s="165"/>
      <c r="H840" s="166"/>
      <c r="I840" s="166"/>
      <c r="J840" s="166"/>
      <c r="K840" s="166"/>
      <c r="L840" s="851"/>
      <c r="M840" s="851"/>
      <c r="N840" s="851"/>
      <c r="O840" s="851"/>
      <c r="P840" s="851"/>
      <c r="Q840" s="851"/>
      <c r="R840" s="851"/>
      <c r="S840" s="851"/>
      <c r="T840" s="851"/>
      <c r="U840" s="851"/>
      <c r="V840" s="851"/>
      <c r="W840" s="851"/>
      <c r="X840" s="851"/>
      <c r="Y840" s="166"/>
      <c r="Z840" s="165"/>
      <c r="AA840" s="165"/>
      <c r="AB840" s="165"/>
      <c r="AC840" s="132"/>
      <c r="AD840" s="132"/>
      <c r="AE840" s="132"/>
      <c r="AF840" s="143">
        <v>39</v>
      </c>
    </row>
    <row r="841" spans="1:32" ht="19.5" thickTop="1" thickBot="1">
      <c r="A84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841" s="958"/>
      <c r="C841" s="958"/>
      <c r="D841" s="958"/>
      <c r="E841" s="958"/>
      <c r="F841" s="958"/>
      <c r="G841" s="958"/>
      <c r="H841" s="958"/>
      <c r="I841" s="958"/>
      <c r="J841" s="958"/>
      <c r="K841" s="958"/>
      <c r="L841" s="958"/>
      <c r="M841" s="958"/>
      <c r="N841" s="958"/>
      <c r="O841" s="958"/>
      <c r="P841" s="958"/>
      <c r="Q841" s="958"/>
      <c r="R841" s="958"/>
      <c r="S841" s="958"/>
      <c r="T841" s="958"/>
      <c r="U841" s="958"/>
      <c r="V841" s="958"/>
      <c r="W841" s="958"/>
      <c r="X841" s="958"/>
      <c r="Y841" s="958"/>
      <c r="Z841" s="958"/>
      <c r="AA841" s="958"/>
      <c r="AB841" s="958"/>
      <c r="AC841" s="958"/>
      <c r="AD841" s="958"/>
      <c r="AE841" s="958"/>
      <c r="AF841" s="959"/>
    </row>
    <row r="842" spans="1:32" ht="18" thickTop="1" thickBot="1">
      <c r="A842" s="855" t="s">
        <v>188</v>
      </c>
      <c r="B842" s="856"/>
      <c r="C842" s="856"/>
      <c r="D842" s="856"/>
      <c r="E842" s="856"/>
      <c r="F842" s="856"/>
      <c r="G842" s="856"/>
      <c r="H842" s="857"/>
      <c r="I842" s="864" t="s">
        <v>122</v>
      </c>
      <c r="J842" s="864"/>
      <c r="K842" s="864"/>
      <c r="L842" s="865"/>
      <c r="M842" s="864" t="s">
        <v>123</v>
      </c>
      <c r="N842" s="864"/>
      <c r="O842" s="864"/>
      <c r="P842" s="866"/>
      <c r="Q842" s="867" t="s">
        <v>124</v>
      </c>
      <c r="R842" s="869" t="s">
        <v>125</v>
      </c>
      <c r="S842" s="869" t="s">
        <v>126</v>
      </c>
      <c r="T842" s="869" t="s">
        <v>127</v>
      </c>
      <c r="U842" s="869" t="s">
        <v>128</v>
      </c>
      <c r="V842" s="869" t="s">
        <v>129</v>
      </c>
      <c r="W842" s="928" t="s">
        <v>130</v>
      </c>
      <c r="X842" s="928" t="s">
        <v>131</v>
      </c>
      <c r="Y842" s="869" t="s">
        <v>132</v>
      </c>
      <c r="Z842" s="869" t="s">
        <v>133</v>
      </c>
      <c r="AA842" s="869" t="s">
        <v>134</v>
      </c>
      <c r="AB842" s="926" t="s">
        <v>135</v>
      </c>
      <c r="AC842" s="903" t="s">
        <v>136</v>
      </c>
      <c r="AD842" s="903"/>
      <c r="AE842" s="904"/>
      <c r="AF842" s="905" t="s">
        <v>189</v>
      </c>
    </row>
    <row r="843" spans="1:32" ht="44.1" customHeight="1" thickTop="1" thickBot="1">
      <c r="A843" s="858"/>
      <c r="B843" s="859"/>
      <c r="C843" s="859"/>
      <c r="D843" s="859"/>
      <c r="E843" s="859"/>
      <c r="F843" s="859"/>
      <c r="G843" s="859"/>
      <c r="H843" s="860"/>
      <c r="I843" s="167" t="s">
        <v>190</v>
      </c>
      <c r="J843" s="168" t="s">
        <v>191</v>
      </c>
      <c r="K843" s="168" t="s">
        <v>192</v>
      </c>
      <c r="L843" s="168" t="s">
        <v>193</v>
      </c>
      <c r="M843" s="169" t="s">
        <v>190</v>
      </c>
      <c r="N843" s="168" t="s">
        <v>191</v>
      </c>
      <c r="O843" s="168" t="s">
        <v>192</v>
      </c>
      <c r="P843" s="428" t="s">
        <v>193</v>
      </c>
      <c r="Q843" s="868"/>
      <c r="R843" s="870"/>
      <c r="S843" s="870"/>
      <c r="T843" s="870"/>
      <c r="U843" s="870"/>
      <c r="V843" s="870"/>
      <c r="W843" s="929"/>
      <c r="X843" s="929"/>
      <c r="Y843" s="870"/>
      <c r="Z843" s="870"/>
      <c r="AA843" s="870"/>
      <c r="AB843" s="927"/>
      <c r="AC843" s="128" t="s">
        <v>31</v>
      </c>
      <c r="AD843" s="129" t="s">
        <v>138</v>
      </c>
      <c r="AE843" s="130" t="s">
        <v>194</v>
      </c>
      <c r="AF843" s="906"/>
    </row>
    <row r="844" spans="1:32" ht="32.1" customHeight="1" thickTop="1">
      <c r="A844" s="858"/>
      <c r="B844" s="859"/>
      <c r="C844" s="859"/>
      <c r="D844" s="859"/>
      <c r="E844" s="859"/>
      <c r="F844" s="859"/>
      <c r="G844" s="859"/>
      <c r="H844" s="860"/>
      <c r="I844" s="923"/>
      <c r="J844" s="871"/>
      <c r="K844" s="871"/>
      <c r="L844" s="871"/>
      <c r="M844" s="883">
        <f>لنډيز!J49</f>
        <v>0</v>
      </c>
      <c r="N844" s="883">
        <f>لنډيز!I49</f>
        <v>0</v>
      </c>
      <c r="O844" s="871"/>
      <c r="P844" s="889"/>
      <c r="Q844" s="892" t="str">
        <f>Q8</f>
        <v>هارونخېل</v>
      </c>
      <c r="R844" s="895">
        <f>R8</f>
        <v>1403</v>
      </c>
      <c r="S844" s="871" t="s">
        <v>213</v>
      </c>
      <c r="T844" s="466" t="str">
        <f>'نتايجو جدولونه'!AI581</f>
        <v xml:space="preserve"> ثبت </v>
      </c>
      <c r="U844" s="898">
        <f>'نتايجو جدولونه'!AJ581</f>
        <v>0</v>
      </c>
      <c r="V844" s="886">
        <f>'هر څه دلته وليکئ'!DI49</f>
        <v>0</v>
      </c>
      <c r="W844" s="886"/>
      <c r="X844" s="886"/>
      <c r="Y844" s="895"/>
      <c r="Z844" s="895"/>
      <c r="AA844" s="871"/>
      <c r="AB844" s="874">
        <f>'نتايجو جدولونه'!AK581</f>
        <v>0</v>
      </c>
      <c r="AC844" s="877">
        <f>'نتايجو جدولونه'!AL581</f>
        <v>0</v>
      </c>
      <c r="AD844" s="880">
        <f>'نتايجو جدولونه'!AN581</f>
        <v>0</v>
      </c>
      <c r="AE844" s="900">
        <f>'نتايجو جدولونه'!AR581</f>
        <v>0</v>
      </c>
      <c r="AF844" s="906"/>
    </row>
    <row r="845" spans="1:32" ht="32.1" customHeight="1">
      <c r="A845" s="858"/>
      <c r="B845" s="859"/>
      <c r="C845" s="859"/>
      <c r="D845" s="859"/>
      <c r="E845" s="859"/>
      <c r="F845" s="859"/>
      <c r="G845" s="859"/>
      <c r="H845" s="860"/>
      <c r="I845" s="924"/>
      <c r="J845" s="872"/>
      <c r="K845" s="872"/>
      <c r="L845" s="872"/>
      <c r="M845" s="884"/>
      <c r="N845" s="884"/>
      <c r="O845" s="872"/>
      <c r="P845" s="890"/>
      <c r="Q845" s="893"/>
      <c r="R845" s="896"/>
      <c r="S845" s="872"/>
      <c r="T845" s="467" t="str">
        <f>'نتايجو جدولونه'!AI582</f>
        <v xml:space="preserve">  پاڼه</v>
      </c>
      <c r="U845" s="898"/>
      <c r="V845" s="887"/>
      <c r="W845" s="887"/>
      <c r="X845" s="887"/>
      <c r="Y845" s="896"/>
      <c r="Z845" s="896"/>
      <c r="AA845" s="872"/>
      <c r="AB845" s="875"/>
      <c r="AC845" s="878"/>
      <c r="AD845" s="881"/>
      <c r="AE845" s="901"/>
      <c r="AF845" s="906"/>
    </row>
    <row r="846" spans="1:32" ht="32.1" customHeight="1" thickBot="1">
      <c r="A846" s="861"/>
      <c r="B846" s="862"/>
      <c r="C846" s="862"/>
      <c r="D846" s="862"/>
      <c r="E846" s="862"/>
      <c r="F846" s="862"/>
      <c r="G846" s="862"/>
      <c r="H846" s="863"/>
      <c r="I846" s="925"/>
      <c r="J846" s="873"/>
      <c r="K846" s="873"/>
      <c r="L846" s="873"/>
      <c r="M846" s="885"/>
      <c r="N846" s="885"/>
      <c r="O846" s="873"/>
      <c r="P846" s="891"/>
      <c r="Q846" s="894"/>
      <c r="R846" s="897"/>
      <c r="S846" s="873"/>
      <c r="T846" s="468" t="str">
        <f>'نتايجو جدولونه'!AI584</f>
        <v>جلد</v>
      </c>
      <c r="U846" s="899"/>
      <c r="V846" s="888"/>
      <c r="W846" s="888"/>
      <c r="X846" s="888"/>
      <c r="Y846" s="897"/>
      <c r="Z846" s="897"/>
      <c r="AA846" s="873"/>
      <c r="AB846" s="876"/>
      <c r="AC846" s="879"/>
      <c r="AD846" s="882"/>
      <c r="AE846" s="902"/>
      <c r="AF846" s="907"/>
    </row>
    <row r="847" spans="1:32" ht="4.5" customHeight="1" thickTop="1" thickBot="1">
      <c r="A847" s="170"/>
      <c r="B847" s="171"/>
      <c r="C847" s="171"/>
      <c r="D847" s="171"/>
      <c r="E847" s="171"/>
      <c r="F847" s="171"/>
      <c r="G847" s="171"/>
      <c r="H847" s="171"/>
      <c r="I847" s="171"/>
      <c r="J847" s="171"/>
      <c r="K847" s="171"/>
      <c r="L847" s="171"/>
      <c r="M847" s="171"/>
      <c r="N847" s="171"/>
      <c r="O847" s="171"/>
      <c r="P847" s="171"/>
      <c r="Q847" s="171"/>
      <c r="R847" s="171"/>
      <c r="S847" s="165"/>
      <c r="T847" s="165"/>
      <c r="U847" s="165"/>
      <c r="V847" s="171"/>
      <c r="W847" s="172"/>
      <c r="X847" s="172"/>
      <c r="Y847" s="171"/>
      <c r="Z847" s="171"/>
      <c r="AA847" s="171"/>
      <c r="AB847" s="171"/>
      <c r="AC847" s="131"/>
      <c r="AD847" s="131"/>
      <c r="AE847" s="133"/>
      <c r="AF847" s="908">
        <v>1</v>
      </c>
    </row>
    <row r="848" spans="1:32" ht="18" thickTop="1" thickBot="1">
      <c r="A848" s="930" t="s">
        <v>8</v>
      </c>
      <c r="B848" s="931"/>
      <c r="C848" s="931"/>
      <c r="D848" s="931"/>
      <c r="E848" s="932"/>
      <c r="F848" s="933" t="s">
        <v>9</v>
      </c>
      <c r="G848" s="915" t="s">
        <v>195</v>
      </c>
      <c r="H848" s="915" t="s">
        <v>196</v>
      </c>
      <c r="I848" s="915" t="s">
        <v>146</v>
      </c>
      <c r="J848" s="915" t="s">
        <v>197</v>
      </c>
      <c r="K848" s="915" t="s">
        <v>11</v>
      </c>
      <c r="L848" s="917" t="s">
        <v>198</v>
      </c>
      <c r="M848" s="915" t="s">
        <v>199</v>
      </c>
      <c r="N848" s="915" t="s">
        <v>13</v>
      </c>
      <c r="O848" s="915" t="s">
        <v>200</v>
      </c>
      <c r="P848" s="915" t="s">
        <v>201</v>
      </c>
      <c r="Q848" s="915" t="s">
        <v>202</v>
      </c>
      <c r="R848" s="915" t="s">
        <v>203</v>
      </c>
      <c r="S848" s="915" t="s">
        <v>204</v>
      </c>
      <c r="T848" s="915" t="s">
        <v>205</v>
      </c>
      <c r="U848" s="915" t="s">
        <v>206</v>
      </c>
      <c r="V848" s="915" t="s">
        <v>207</v>
      </c>
      <c r="W848" s="913" t="s">
        <v>55</v>
      </c>
      <c r="X848" s="913" t="s">
        <v>54</v>
      </c>
      <c r="Y848" s="915" t="s">
        <v>53</v>
      </c>
      <c r="Z848" s="917" t="s">
        <v>208</v>
      </c>
      <c r="AA848" s="960" t="s">
        <v>107</v>
      </c>
      <c r="AB848" s="962" t="s">
        <v>209</v>
      </c>
      <c r="AC848" s="911" t="s">
        <v>136</v>
      </c>
      <c r="AD848" s="911"/>
      <c r="AE848" s="912"/>
      <c r="AF848" s="909"/>
    </row>
    <row r="849" spans="1:32" ht="48.75" customHeight="1" thickTop="1" thickBot="1">
      <c r="A849" s="173" t="s">
        <v>27</v>
      </c>
      <c r="B849" s="174" t="s">
        <v>28</v>
      </c>
      <c r="C849" s="174" t="s">
        <v>29</v>
      </c>
      <c r="D849" s="174" t="s">
        <v>30</v>
      </c>
      <c r="E849" s="175" t="s">
        <v>210</v>
      </c>
      <c r="F849" s="934"/>
      <c r="G849" s="916"/>
      <c r="H849" s="916"/>
      <c r="I849" s="916"/>
      <c r="J849" s="916"/>
      <c r="K849" s="916"/>
      <c r="L849" s="918"/>
      <c r="M849" s="916"/>
      <c r="N849" s="916"/>
      <c r="O849" s="916"/>
      <c r="P849" s="916"/>
      <c r="Q849" s="916"/>
      <c r="R849" s="916"/>
      <c r="S849" s="916"/>
      <c r="T849" s="916"/>
      <c r="U849" s="916"/>
      <c r="V849" s="916"/>
      <c r="W849" s="914"/>
      <c r="X849" s="914"/>
      <c r="Y849" s="916"/>
      <c r="Z849" s="918"/>
      <c r="AA849" s="961"/>
      <c r="AB849" s="963"/>
      <c r="AC849" s="134" t="s">
        <v>31</v>
      </c>
      <c r="AD849" s="135" t="s">
        <v>138</v>
      </c>
      <c r="AE849" s="136" t="s">
        <v>194</v>
      </c>
      <c r="AF849" s="909"/>
    </row>
    <row r="850" spans="1:32" ht="33.950000000000003" customHeight="1" thickBot="1">
      <c r="A850" s="469">
        <f>'نتايجو جدولونه'!C581</f>
        <v>0</v>
      </c>
      <c r="B850" s="470">
        <f>'نتايجو جدولونه'!D581</f>
        <v>0</v>
      </c>
      <c r="C850" s="470">
        <f>'نتايجو جدولونه'!E581</f>
        <v>0</v>
      </c>
      <c r="D850" s="470">
        <f>'نتايجو جدولونه'!F581</f>
        <v>0</v>
      </c>
      <c r="E850" s="470">
        <f>'نتايجو جدولونه'!G581</f>
        <v>0</v>
      </c>
      <c r="F850" s="472">
        <f>'نتايجو جدولونه'!H581</f>
        <v>0</v>
      </c>
      <c r="G850" s="473">
        <f>'نتايجو جدولونه'!I581</f>
        <v>0</v>
      </c>
      <c r="H850" s="943">
        <f>'هر څه دلته وليکئ'!AB49</f>
        <v>0</v>
      </c>
      <c r="I850" s="474">
        <f>SUM(J850:AA850)</f>
        <v>0</v>
      </c>
      <c r="J850" s="475">
        <f>'نتايجو جدولونه'!L581</f>
        <v>0</v>
      </c>
      <c r="K850" s="475">
        <f>'نتايجو جدولونه'!M581</f>
        <v>0</v>
      </c>
      <c r="L850" s="475">
        <f>'نتايجو جدولونه'!N581</f>
        <v>0</v>
      </c>
      <c r="M850" s="475">
        <f>'نتايجو جدولونه'!O581</f>
        <v>0</v>
      </c>
      <c r="N850" s="475">
        <f>'نتايجو جدولونه'!P581</f>
        <v>0</v>
      </c>
      <c r="O850" s="475">
        <f>'نتايجو جدولونه'!Q581</f>
        <v>0</v>
      </c>
      <c r="P850" s="475">
        <f>'نتايجو جدولونه'!R581</f>
        <v>0</v>
      </c>
      <c r="Q850" s="475">
        <f>'نتايجو جدولونه'!S581</f>
        <v>0</v>
      </c>
      <c r="R850" s="475">
        <f>'نتايجو جدولونه'!T581</f>
        <v>0</v>
      </c>
      <c r="S850" s="475">
        <f>'نتايجو جدولونه'!U581</f>
        <v>0</v>
      </c>
      <c r="T850" s="475">
        <f>'نتايجو جدولونه'!V581</f>
        <v>0</v>
      </c>
      <c r="U850" s="475">
        <f>'نتايجو جدولونه'!W581</f>
        <v>0</v>
      </c>
      <c r="V850" s="475">
        <f>'نتايجو جدولونه'!X581</f>
        <v>0</v>
      </c>
      <c r="W850" s="475">
        <f>'نتايجو جدولونه'!Y581</f>
        <v>0</v>
      </c>
      <c r="X850" s="475">
        <f>'نتايجو جدولونه'!Z581</f>
        <v>0</v>
      </c>
      <c r="Y850" s="475">
        <f>'نتايجو جدولونه'!AA581</f>
        <v>0</v>
      </c>
      <c r="Z850" s="475">
        <f>'نتايجو جدولونه'!AB581</f>
        <v>0</v>
      </c>
      <c r="AA850" s="498">
        <f>'نتايجو جدولونه'!AC581</f>
        <v>0</v>
      </c>
      <c r="AB850" s="477" t="s">
        <v>211</v>
      </c>
      <c r="AC850" s="946">
        <f>AC844</f>
        <v>0</v>
      </c>
      <c r="AD850" s="949">
        <f>AD844</f>
        <v>0</v>
      </c>
      <c r="AE850" s="952">
        <f>AE844</f>
        <v>0</v>
      </c>
      <c r="AF850" s="909"/>
    </row>
    <row r="851" spans="1:32" ht="33.950000000000003" customHeight="1" thickTop="1" thickBot="1">
      <c r="A851" s="478">
        <f>'نتايجو جدولونه'!C582</f>
        <v>0</v>
      </c>
      <c r="B851" s="479">
        <f>'نتايجو جدولونه'!D582</f>
        <v>0</v>
      </c>
      <c r="C851" s="479">
        <f>'نتايجو جدولونه'!E582</f>
        <v>0</v>
      </c>
      <c r="D851" s="479">
        <f>'نتايجو جدولونه'!F582</f>
        <v>0</v>
      </c>
      <c r="E851" s="479">
        <f>'نتايجو جدولونه'!G582</f>
        <v>0</v>
      </c>
      <c r="F851" s="481">
        <f>'نتايجو جدولونه'!H582</f>
        <v>0</v>
      </c>
      <c r="G851" s="482">
        <f>'نتايجو جدولونه'!I582</f>
        <v>0</v>
      </c>
      <c r="H851" s="944"/>
      <c r="I851" s="483">
        <f>SUM(J851:AA851)</f>
        <v>0</v>
      </c>
      <c r="J851" s="484">
        <f>'نتايجو جدولونه'!L582</f>
        <v>0</v>
      </c>
      <c r="K851" s="484">
        <f>'نتايجو جدولونه'!M582</f>
        <v>0</v>
      </c>
      <c r="L851" s="484">
        <f>'نتايجو جدولونه'!N582</f>
        <v>0</v>
      </c>
      <c r="M851" s="484">
        <f>'نتايجو جدولونه'!O582</f>
        <v>0</v>
      </c>
      <c r="N851" s="484">
        <f>'نتايجو جدولونه'!P582</f>
        <v>0</v>
      </c>
      <c r="O851" s="484">
        <f>'نتايجو جدولونه'!Q582</f>
        <v>0</v>
      </c>
      <c r="P851" s="484">
        <f>'نتايجو جدولونه'!R582</f>
        <v>0</v>
      </c>
      <c r="Q851" s="484">
        <f>'نتايجو جدولونه'!S582</f>
        <v>0</v>
      </c>
      <c r="R851" s="484">
        <f>'نتايجو جدولونه'!T582</f>
        <v>0</v>
      </c>
      <c r="S851" s="484">
        <f>'نتايجو جدولونه'!U582</f>
        <v>0</v>
      </c>
      <c r="T851" s="484">
        <f>'نتايجو جدولونه'!V582</f>
        <v>0</v>
      </c>
      <c r="U851" s="484">
        <f>'نتايجو جدولونه'!W582</f>
        <v>0</v>
      </c>
      <c r="V851" s="484">
        <f>'نتايجو جدولونه'!X582</f>
        <v>0</v>
      </c>
      <c r="W851" s="484">
        <f>'نتايجو جدولونه'!Y582</f>
        <v>0</v>
      </c>
      <c r="X851" s="484">
        <f>'نتايجو جدولونه'!Z582</f>
        <v>0</v>
      </c>
      <c r="Y851" s="484">
        <f>'نتايجو جدولونه'!AA582</f>
        <v>0</v>
      </c>
      <c r="Z851" s="484">
        <f>'نتايجو جدولونه'!AB582</f>
        <v>0</v>
      </c>
      <c r="AA851" s="499">
        <f>'نتايجو جدولونه'!AC582</f>
        <v>0</v>
      </c>
      <c r="AB851" s="486" t="s">
        <v>212</v>
      </c>
      <c r="AC851" s="947"/>
      <c r="AD851" s="950"/>
      <c r="AE851" s="952"/>
      <c r="AF851" s="909"/>
    </row>
    <row r="852" spans="1:32" ht="33.950000000000003" customHeight="1" thickTop="1" thickBot="1">
      <c r="A852" s="497">
        <f>'نتايجو جدولونه'!C585</f>
        <v>0</v>
      </c>
      <c r="B852" s="493">
        <f>'نتايجو جدولونه'!D585</f>
        <v>0</v>
      </c>
      <c r="C852" s="493">
        <f>'نتايجو جدولونه'!E585</f>
        <v>0</v>
      </c>
      <c r="D852" s="493">
        <f>'نتايجو جدولونه'!F585</f>
        <v>0</v>
      </c>
      <c r="E852" s="493">
        <f>'نتايجو جدولونه'!G585</f>
        <v>0</v>
      </c>
      <c r="F852" s="491">
        <f>'نتايجو جدولونه'!H584</f>
        <v>0</v>
      </c>
      <c r="G852" s="492">
        <f>'نتايجو جدولونه'!I584</f>
        <v>0</v>
      </c>
      <c r="H852" s="945"/>
      <c r="I852" s="493">
        <f>SUM(J852:AA852)</f>
        <v>0</v>
      </c>
      <c r="J852" s="500">
        <f>'نتايجو جدولونه'!L585</f>
        <v>0</v>
      </c>
      <c r="K852" s="500">
        <f>'نتايجو جدولونه'!M585</f>
        <v>0</v>
      </c>
      <c r="L852" s="500">
        <f>'نتايجو جدولونه'!N585</f>
        <v>0</v>
      </c>
      <c r="M852" s="500">
        <f>'نتايجو جدولونه'!O585</f>
        <v>0</v>
      </c>
      <c r="N852" s="500">
        <f>'نتايجو جدولونه'!P585</f>
        <v>0</v>
      </c>
      <c r="O852" s="500">
        <f>'نتايجو جدولونه'!Q585</f>
        <v>0</v>
      </c>
      <c r="P852" s="500">
        <f>'نتايجو جدولونه'!R585</f>
        <v>0</v>
      </c>
      <c r="Q852" s="500">
        <f>'نتايجو جدولونه'!S585</f>
        <v>0</v>
      </c>
      <c r="R852" s="500">
        <f>'نتايجو جدولونه'!T585</f>
        <v>0</v>
      </c>
      <c r="S852" s="500">
        <f>'نتايجو جدولونه'!U585</f>
        <v>0</v>
      </c>
      <c r="T852" s="500">
        <f>'نتايجو جدولونه'!V585</f>
        <v>0</v>
      </c>
      <c r="U852" s="500">
        <f>'نتايجو جدولونه'!W585</f>
        <v>0</v>
      </c>
      <c r="V852" s="500">
        <f>'نتايجو جدولونه'!X585</f>
        <v>0</v>
      </c>
      <c r="W852" s="500">
        <f>'نتايجو جدولونه'!Y585</f>
        <v>0</v>
      </c>
      <c r="X852" s="500">
        <f>'نتايجو جدولونه'!Z585</f>
        <v>0</v>
      </c>
      <c r="Y852" s="500">
        <f>'نتايجو جدولونه'!AA585</f>
        <v>0</v>
      </c>
      <c r="Z852" s="500">
        <f>'نتايجو جدولونه'!AB585</f>
        <v>0</v>
      </c>
      <c r="AA852" s="495">
        <f>'نتايجو جدولونه'!AC585</f>
        <v>0</v>
      </c>
      <c r="AB852" s="496" t="s">
        <v>213</v>
      </c>
      <c r="AC852" s="948"/>
      <c r="AD852" s="951"/>
      <c r="AE852" s="953"/>
      <c r="AF852" s="910"/>
    </row>
    <row r="853" spans="1:32">
      <c r="A853" s="176"/>
      <c r="B853" s="954" t="s">
        <v>222</v>
      </c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Q853" s="954"/>
      <c r="R853" s="955">
        <f>AE850</f>
        <v>0</v>
      </c>
      <c r="S853" s="955"/>
      <c r="T853" s="955"/>
      <c r="U853" s="956" t="str">
        <f>U17</f>
        <v>په پورته توګه د(هارونخېلو) ليسې  يو تن ، زده کوونکی محــترم   (</v>
      </c>
      <c r="V853" s="956"/>
      <c r="W853" s="956"/>
      <c r="X853" s="956"/>
      <c r="Y853" s="956"/>
      <c r="Z853" s="956"/>
      <c r="AA853" s="956"/>
      <c r="AB853" s="956"/>
      <c r="AC853" s="956"/>
      <c r="AD853" s="956"/>
      <c r="AE853" s="956"/>
      <c r="AF853" s="137"/>
    </row>
    <row r="854" spans="1:32">
      <c r="A854" s="176"/>
      <c r="B854" s="430"/>
      <c r="C854" s="430"/>
      <c r="D854" s="430"/>
      <c r="E854" s="430"/>
      <c r="F854" s="430"/>
      <c r="G854" s="430"/>
      <c r="H854" s="430"/>
      <c r="I854" s="430"/>
      <c r="J854" s="430"/>
      <c r="K854" s="430"/>
      <c r="L854" s="430"/>
      <c r="M854" s="430"/>
      <c r="N854" s="430"/>
      <c r="O854" s="430"/>
      <c r="P854" s="430"/>
      <c r="Q854" s="148"/>
      <c r="R854" s="148"/>
      <c r="S854" s="148"/>
      <c r="T854" s="148"/>
      <c r="U854" s="430"/>
      <c r="V854" s="430"/>
      <c r="W854" s="177"/>
      <c r="X854" s="177"/>
      <c r="Y854" s="430"/>
      <c r="Z854" s="430"/>
      <c r="AA854" s="430"/>
      <c r="AB854" s="430"/>
      <c r="AC854" s="431"/>
      <c r="AD854" s="431"/>
      <c r="AE854" s="431"/>
      <c r="AF854" s="138"/>
    </row>
    <row r="855" spans="1:32">
      <c r="A855" s="176"/>
      <c r="B855" s="430"/>
      <c r="C855" s="148"/>
      <c r="D855" s="148"/>
      <c r="E855" s="148"/>
      <c r="F855" s="938" t="s">
        <v>226</v>
      </c>
      <c r="G855" s="938"/>
      <c r="H855" s="938"/>
      <c r="I855" s="938"/>
      <c r="J855" s="938"/>
      <c r="K855" s="148"/>
      <c r="L855" s="938" t="s">
        <v>224</v>
      </c>
      <c r="M855" s="938"/>
      <c r="N855" s="938"/>
      <c r="O855" s="938"/>
      <c r="P855" s="938"/>
      <c r="Q855" s="938"/>
      <c r="R855" s="148"/>
      <c r="S855" s="938" t="s">
        <v>225</v>
      </c>
      <c r="T855" s="938"/>
      <c r="U855" s="938"/>
      <c r="V855" s="938"/>
      <c r="W855" s="938"/>
      <c r="X855" s="938"/>
      <c r="Y855" s="430"/>
      <c r="Z855" s="941" t="s">
        <v>226</v>
      </c>
      <c r="AA855" s="941"/>
      <c r="AB855" s="941"/>
      <c r="AC855" s="941"/>
      <c r="AD855" s="941"/>
      <c r="AE855" s="941"/>
      <c r="AF855" s="138"/>
    </row>
    <row r="856" spans="1:32">
      <c r="A856" s="176"/>
      <c r="B856" s="430"/>
      <c r="C856" s="430"/>
      <c r="D856" s="430"/>
      <c r="E856" s="430"/>
      <c r="F856" s="430"/>
      <c r="G856" s="430"/>
      <c r="H856" s="430"/>
      <c r="I856" s="430"/>
      <c r="J856" s="430"/>
      <c r="K856" s="430"/>
      <c r="L856" s="430"/>
      <c r="M856" s="430"/>
      <c r="N856" s="430"/>
      <c r="O856" s="430"/>
      <c r="P856" s="430"/>
      <c r="Q856" s="430"/>
      <c r="R856" s="430"/>
      <c r="S856" s="148"/>
      <c r="T856" s="148"/>
      <c r="U856" s="148"/>
      <c r="V856" s="148"/>
      <c r="W856" s="148"/>
      <c r="X856" s="148"/>
      <c r="Y856" s="430"/>
      <c r="Z856" s="430"/>
      <c r="AA856" s="430"/>
      <c r="AB856" s="430"/>
      <c r="AC856" s="431"/>
      <c r="AD856" s="431"/>
      <c r="AE856" s="431"/>
      <c r="AF856" s="138"/>
    </row>
    <row r="857" spans="1:32">
      <c r="A857" s="176"/>
      <c r="B857" s="430"/>
      <c r="C857" s="148"/>
      <c r="D857" s="148"/>
      <c r="E857" s="148"/>
      <c r="F857" s="940" t="s">
        <v>151</v>
      </c>
      <c r="G857" s="940"/>
      <c r="H857" s="940"/>
      <c r="I857" s="940"/>
      <c r="J857" s="940"/>
      <c r="K857" s="148"/>
      <c r="L857" s="939" t="str">
        <f>L21</f>
        <v>دتریزیو او علیشیرو ولسوالۍ دپوهنې آمر:</v>
      </c>
      <c r="M857" s="939"/>
      <c r="N857" s="939"/>
      <c r="O857" s="939"/>
      <c r="P857" s="939"/>
      <c r="Q857" s="939"/>
      <c r="R857" s="148"/>
      <c r="S857" s="937" t="s">
        <v>215</v>
      </c>
      <c r="T857" s="937"/>
      <c r="U857" s="937"/>
      <c r="V857" s="937"/>
      <c r="W857" s="937"/>
      <c r="X857" s="937"/>
      <c r="Y857" s="429"/>
      <c r="Z857" s="942" t="s">
        <v>216</v>
      </c>
      <c r="AA857" s="942"/>
      <c r="AB857" s="942"/>
      <c r="AC857" s="942"/>
      <c r="AD857" s="942"/>
      <c r="AE857" s="942"/>
      <c r="AF857" s="138"/>
    </row>
    <row r="858" spans="1:32" ht="17.25" thickBot="1">
      <c r="A858" s="935" t="s">
        <v>142</v>
      </c>
      <c r="B858" s="936"/>
      <c r="C858" s="936"/>
      <c r="D858" s="936"/>
      <c r="E858" s="936"/>
      <c r="F858" s="936"/>
      <c r="G858" s="936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9"/>
      <c r="X858" s="179"/>
      <c r="Y858" s="178"/>
      <c r="Z858" s="178"/>
      <c r="AA858" s="178"/>
      <c r="AB858" s="178"/>
      <c r="AC858" s="139"/>
      <c r="AD858" s="139"/>
      <c r="AE858" s="139"/>
      <c r="AF858" s="140"/>
    </row>
    <row r="859" spans="1:32" ht="27.75" customHeight="1">
      <c r="A859" s="158"/>
      <c r="B859" s="159"/>
      <c r="C859" s="159"/>
      <c r="D859" s="159"/>
      <c r="E859" s="159"/>
      <c r="F859" s="159"/>
      <c r="G859" s="159"/>
      <c r="H859" s="160"/>
      <c r="I859" s="160"/>
      <c r="J859" s="160"/>
      <c r="K859" s="160"/>
      <c r="L85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859" s="849"/>
      <c r="N859" s="849"/>
      <c r="O859" s="849"/>
      <c r="P859" s="849"/>
      <c r="Q859" s="849"/>
      <c r="R859" s="849"/>
      <c r="S859" s="849"/>
      <c r="T859" s="849"/>
      <c r="U859" s="849"/>
      <c r="V859" s="849"/>
      <c r="W859" s="849"/>
      <c r="X859" s="849"/>
      <c r="Y859" s="160"/>
      <c r="Z859" s="159"/>
      <c r="AA859" s="159"/>
      <c r="AB859" s="159"/>
      <c r="AC859" s="145"/>
      <c r="AD859" s="145"/>
      <c r="AE859" s="145"/>
      <c r="AF859" s="146"/>
    </row>
    <row r="860" spans="1:32" ht="27.75" customHeight="1">
      <c r="A860" s="161"/>
      <c r="B860" s="162"/>
      <c r="C860" s="162"/>
      <c r="D860" s="162"/>
      <c r="E860" s="162"/>
      <c r="F860" s="162"/>
      <c r="G860" s="162"/>
      <c r="H860" s="163"/>
      <c r="I860" s="163"/>
      <c r="J860" s="163"/>
      <c r="K860" s="163"/>
      <c r="L860" s="850"/>
      <c r="M860" s="850"/>
      <c r="N860" s="850"/>
      <c r="O860" s="850"/>
      <c r="P860" s="850"/>
      <c r="Q860" s="850"/>
      <c r="R860" s="850"/>
      <c r="S860" s="850"/>
      <c r="T860" s="850"/>
      <c r="U860" s="850"/>
      <c r="V860" s="850"/>
      <c r="W860" s="850"/>
      <c r="X860" s="850"/>
      <c r="Y860" s="163"/>
      <c r="Z860" s="162"/>
      <c r="AA860" s="162"/>
      <c r="AB860" s="162"/>
      <c r="AC860" s="17"/>
      <c r="AD860" s="17"/>
      <c r="AE860" s="17"/>
      <c r="AF860" s="144"/>
    </row>
    <row r="861" spans="1:32" ht="27.75" customHeight="1">
      <c r="A861" s="161"/>
      <c r="B861" s="162"/>
      <c r="C861" s="162"/>
      <c r="D861" s="162"/>
      <c r="E861" s="162"/>
      <c r="F861" s="162"/>
      <c r="G861" s="162"/>
      <c r="H861" s="163"/>
      <c r="I861" s="163"/>
      <c r="J861" s="163"/>
      <c r="K861" s="163"/>
      <c r="L861" s="850"/>
      <c r="M861" s="850"/>
      <c r="N861" s="850"/>
      <c r="O861" s="850"/>
      <c r="P861" s="850"/>
      <c r="Q861" s="850"/>
      <c r="R861" s="850"/>
      <c r="S861" s="850"/>
      <c r="T861" s="850"/>
      <c r="U861" s="850"/>
      <c r="V861" s="850"/>
      <c r="W861" s="850"/>
      <c r="X861" s="850"/>
      <c r="Y861" s="163"/>
      <c r="Z861" s="162"/>
      <c r="AA861" s="162"/>
      <c r="AB861" s="162"/>
      <c r="AC861" s="17"/>
      <c r="AD861" s="17"/>
      <c r="AE861" s="17"/>
      <c r="AF861" s="144"/>
    </row>
    <row r="862" spans="1:32" ht="27.75" customHeight="1" thickBot="1">
      <c r="A862" s="164"/>
      <c r="B862" s="165"/>
      <c r="C862" s="165"/>
      <c r="D862" s="165"/>
      <c r="E862" s="165"/>
      <c r="F862" s="165"/>
      <c r="G862" s="165"/>
      <c r="H862" s="166"/>
      <c r="I862" s="166"/>
      <c r="J862" s="166"/>
      <c r="K862" s="166"/>
      <c r="L862" s="851"/>
      <c r="M862" s="851"/>
      <c r="N862" s="851"/>
      <c r="O862" s="851"/>
      <c r="P862" s="851"/>
      <c r="Q862" s="851"/>
      <c r="R862" s="851"/>
      <c r="S862" s="851"/>
      <c r="T862" s="851"/>
      <c r="U862" s="851"/>
      <c r="V862" s="851"/>
      <c r="W862" s="851"/>
      <c r="X862" s="851"/>
      <c r="Y862" s="166"/>
      <c r="Z862" s="165"/>
      <c r="AA862" s="165"/>
      <c r="AB862" s="165"/>
      <c r="AC862" s="132"/>
      <c r="AD862" s="132"/>
      <c r="AE862" s="132"/>
      <c r="AF862" s="143">
        <v>40</v>
      </c>
    </row>
    <row r="863" spans="1:32" ht="19.5" thickTop="1" thickBot="1">
      <c r="A86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863" s="958"/>
      <c r="C863" s="958"/>
      <c r="D863" s="958"/>
      <c r="E863" s="958"/>
      <c r="F863" s="958"/>
      <c r="G863" s="958"/>
      <c r="H863" s="958"/>
      <c r="I863" s="958"/>
      <c r="J863" s="958"/>
      <c r="K863" s="958"/>
      <c r="L863" s="958"/>
      <c r="M863" s="958"/>
      <c r="N863" s="958"/>
      <c r="O863" s="958"/>
      <c r="P863" s="958"/>
      <c r="Q863" s="958"/>
      <c r="R863" s="958"/>
      <c r="S863" s="958"/>
      <c r="T863" s="958"/>
      <c r="U863" s="958"/>
      <c r="V863" s="958"/>
      <c r="W863" s="958"/>
      <c r="X863" s="958"/>
      <c r="Y863" s="958"/>
      <c r="Z863" s="958"/>
      <c r="AA863" s="958"/>
      <c r="AB863" s="958"/>
      <c r="AC863" s="958"/>
      <c r="AD863" s="958"/>
      <c r="AE863" s="958"/>
      <c r="AF863" s="959"/>
    </row>
    <row r="864" spans="1:32" ht="18" thickTop="1" thickBot="1">
      <c r="A864" s="855" t="s">
        <v>188</v>
      </c>
      <c r="B864" s="856"/>
      <c r="C864" s="856"/>
      <c r="D864" s="856"/>
      <c r="E864" s="856"/>
      <c r="F864" s="856"/>
      <c r="G864" s="856"/>
      <c r="H864" s="857"/>
      <c r="I864" s="864" t="s">
        <v>122</v>
      </c>
      <c r="J864" s="864"/>
      <c r="K864" s="864"/>
      <c r="L864" s="865"/>
      <c r="M864" s="864" t="s">
        <v>123</v>
      </c>
      <c r="N864" s="864"/>
      <c r="O864" s="864"/>
      <c r="P864" s="866"/>
      <c r="Q864" s="867" t="s">
        <v>124</v>
      </c>
      <c r="R864" s="869" t="s">
        <v>125</v>
      </c>
      <c r="S864" s="869" t="s">
        <v>126</v>
      </c>
      <c r="T864" s="869" t="s">
        <v>127</v>
      </c>
      <c r="U864" s="869" t="s">
        <v>128</v>
      </c>
      <c r="V864" s="869" t="s">
        <v>129</v>
      </c>
      <c r="W864" s="928" t="s">
        <v>130</v>
      </c>
      <c r="X864" s="928" t="s">
        <v>131</v>
      </c>
      <c r="Y864" s="869" t="s">
        <v>132</v>
      </c>
      <c r="Z864" s="869" t="s">
        <v>133</v>
      </c>
      <c r="AA864" s="869" t="s">
        <v>134</v>
      </c>
      <c r="AB864" s="926" t="s">
        <v>135</v>
      </c>
      <c r="AC864" s="903" t="s">
        <v>136</v>
      </c>
      <c r="AD864" s="903"/>
      <c r="AE864" s="904"/>
      <c r="AF864" s="905" t="s">
        <v>189</v>
      </c>
    </row>
    <row r="865" spans="1:32" ht="44.1" customHeight="1" thickTop="1" thickBot="1">
      <c r="A865" s="858"/>
      <c r="B865" s="859"/>
      <c r="C865" s="859"/>
      <c r="D865" s="859"/>
      <c r="E865" s="859"/>
      <c r="F865" s="859"/>
      <c r="G865" s="859"/>
      <c r="H865" s="860"/>
      <c r="I865" s="167" t="s">
        <v>190</v>
      </c>
      <c r="J865" s="168" t="s">
        <v>191</v>
      </c>
      <c r="K865" s="168" t="s">
        <v>192</v>
      </c>
      <c r="L865" s="168" t="s">
        <v>193</v>
      </c>
      <c r="M865" s="169" t="s">
        <v>190</v>
      </c>
      <c r="N865" s="168" t="s">
        <v>191</v>
      </c>
      <c r="O865" s="168" t="s">
        <v>192</v>
      </c>
      <c r="P865" s="428" t="s">
        <v>193</v>
      </c>
      <c r="Q865" s="868"/>
      <c r="R865" s="870"/>
      <c r="S865" s="870"/>
      <c r="T865" s="870"/>
      <c r="U865" s="870"/>
      <c r="V865" s="870"/>
      <c r="W865" s="929"/>
      <c r="X865" s="929"/>
      <c r="Y865" s="870"/>
      <c r="Z865" s="870"/>
      <c r="AA865" s="870"/>
      <c r="AB865" s="927"/>
      <c r="AC865" s="128" t="s">
        <v>31</v>
      </c>
      <c r="AD865" s="129" t="s">
        <v>138</v>
      </c>
      <c r="AE865" s="130" t="s">
        <v>194</v>
      </c>
      <c r="AF865" s="906"/>
    </row>
    <row r="866" spans="1:32" ht="32.1" customHeight="1" thickTop="1">
      <c r="A866" s="858"/>
      <c r="B866" s="859"/>
      <c r="C866" s="859"/>
      <c r="D866" s="859"/>
      <c r="E866" s="859"/>
      <c r="F866" s="859"/>
      <c r="G866" s="859"/>
      <c r="H866" s="860"/>
      <c r="I866" s="923"/>
      <c r="J866" s="871"/>
      <c r="K866" s="871"/>
      <c r="L866" s="871"/>
      <c r="M866" s="883">
        <f>لنډيز!J50</f>
        <v>0</v>
      </c>
      <c r="N866" s="883">
        <f>لنډيز!I50</f>
        <v>0</v>
      </c>
      <c r="O866" s="871"/>
      <c r="P866" s="889"/>
      <c r="Q866" s="892" t="str">
        <f>Q8</f>
        <v>هارونخېل</v>
      </c>
      <c r="R866" s="895">
        <f>R8</f>
        <v>1403</v>
      </c>
      <c r="S866" s="871" t="s">
        <v>213</v>
      </c>
      <c r="T866" s="466" t="str">
        <f>'نتايجو جدولونه'!AI590</f>
        <v xml:space="preserve"> ثبت </v>
      </c>
      <c r="U866" s="898">
        <f>'نتايجو جدولونه'!AJ590</f>
        <v>0</v>
      </c>
      <c r="V866" s="886">
        <f>'هر څه دلته وليکئ'!DI50</f>
        <v>0</v>
      </c>
      <c r="W866" s="886"/>
      <c r="X866" s="886"/>
      <c r="Y866" s="895"/>
      <c r="Z866" s="895"/>
      <c r="AA866" s="871"/>
      <c r="AB866" s="874">
        <f>'نتايجو جدولونه'!AK590</f>
        <v>0</v>
      </c>
      <c r="AC866" s="877">
        <f>'نتايجو جدولونه'!AL590</f>
        <v>0</v>
      </c>
      <c r="AD866" s="880">
        <f>'نتايجو جدولونه'!AN590</f>
        <v>0</v>
      </c>
      <c r="AE866" s="900">
        <f>'نتايجو جدولونه'!AR590</f>
        <v>0</v>
      </c>
      <c r="AF866" s="906"/>
    </row>
    <row r="867" spans="1:32" ht="32.1" customHeight="1">
      <c r="A867" s="858"/>
      <c r="B867" s="859"/>
      <c r="C867" s="859"/>
      <c r="D867" s="859"/>
      <c r="E867" s="859"/>
      <c r="F867" s="859"/>
      <c r="G867" s="859"/>
      <c r="H867" s="860"/>
      <c r="I867" s="924"/>
      <c r="J867" s="872"/>
      <c r="K867" s="872"/>
      <c r="L867" s="872"/>
      <c r="M867" s="884"/>
      <c r="N867" s="884"/>
      <c r="O867" s="872"/>
      <c r="P867" s="890"/>
      <c r="Q867" s="893"/>
      <c r="R867" s="896"/>
      <c r="S867" s="872"/>
      <c r="T867" s="467" t="str">
        <f>'نتايجو جدولونه'!AI591</f>
        <v xml:space="preserve">  پاڼه</v>
      </c>
      <c r="U867" s="898"/>
      <c r="V867" s="887"/>
      <c r="W867" s="887"/>
      <c r="X867" s="887"/>
      <c r="Y867" s="896"/>
      <c r="Z867" s="896"/>
      <c r="AA867" s="872"/>
      <c r="AB867" s="875"/>
      <c r="AC867" s="878"/>
      <c r="AD867" s="881"/>
      <c r="AE867" s="901"/>
      <c r="AF867" s="906"/>
    </row>
    <row r="868" spans="1:32" ht="32.1" customHeight="1" thickBot="1">
      <c r="A868" s="861"/>
      <c r="B868" s="862"/>
      <c r="C868" s="862"/>
      <c r="D868" s="862"/>
      <c r="E868" s="862"/>
      <c r="F868" s="862"/>
      <c r="G868" s="862"/>
      <c r="H868" s="863"/>
      <c r="I868" s="925"/>
      <c r="J868" s="873"/>
      <c r="K868" s="873"/>
      <c r="L868" s="873"/>
      <c r="M868" s="885"/>
      <c r="N868" s="885"/>
      <c r="O868" s="873"/>
      <c r="P868" s="891"/>
      <c r="Q868" s="894"/>
      <c r="R868" s="897"/>
      <c r="S868" s="873"/>
      <c r="T868" s="468" t="str">
        <f>'نتايجو جدولونه'!AI593</f>
        <v>جلد</v>
      </c>
      <c r="U868" s="899"/>
      <c r="V868" s="888"/>
      <c r="W868" s="888"/>
      <c r="X868" s="888"/>
      <c r="Y868" s="897"/>
      <c r="Z868" s="897"/>
      <c r="AA868" s="873"/>
      <c r="AB868" s="876"/>
      <c r="AC868" s="879"/>
      <c r="AD868" s="882"/>
      <c r="AE868" s="902"/>
      <c r="AF868" s="907"/>
    </row>
    <row r="869" spans="1:32" ht="4.5" customHeight="1" thickTop="1" thickBot="1">
      <c r="A869" s="170"/>
      <c r="B869" s="171"/>
      <c r="C869" s="171"/>
      <c r="D869" s="171"/>
      <c r="E869" s="171"/>
      <c r="F869" s="171"/>
      <c r="G869" s="171"/>
      <c r="H869" s="171"/>
      <c r="I869" s="171"/>
      <c r="J869" s="171"/>
      <c r="K869" s="171"/>
      <c r="L869" s="171"/>
      <c r="M869" s="171"/>
      <c r="N869" s="171"/>
      <c r="O869" s="171"/>
      <c r="P869" s="171"/>
      <c r="Q869" s="171"/>
      <c r="R869" s="171"/>
      <c r="S869" s="165"/>
      <c r="T869" s="165"/>
      <c r="U869" s="165"/>
      <c r="V869" s="171"/>
      <c r="W869" s="172"/>
      <c r="X869" s="172"/>
      <c r="Y869" s="171"/>
      <c r="Z869" s="171"/>
      <c r="AA869" s="171"/>
      <c r="AB869" s="171"/>
      <c r="AC869" s="131"/>
      <c r="AD869" s="131"/>
      <c r="AE869" s="133"/>
      <c r="AF869" s="908">
        <v>1</v>
      </c>
    </row>
    <row r="870" spans="1:32" ht="18" thickTop="1" thickBot="1">
      <c r="A870" s="930" t="s">
        <v>8</v>
      </c>
      <c r="B870" s="931"/>
      <c r="C870" s="931"/>
      <c r="D870" s="931"/>
      <c r="E870" s="932"/>
      <c r="F870" s="933" t="s">
        <v>9</v>
      </c>
      <c r="G870" s="915" t="s">
        <v>195</v>
      </c>
      <c r="H870" s="915" t="s">
        <v>196</v>
      </c>
      <c r="I870" s="915" t="s">
        <v>146</v>
      </c>
      <c r="J870" s="915" t="s">
        <v>197</v>
      </c>
      <c r="K870" s="915" t="s">
        <v>11</v>
      </c>
      <c r="L870" s="917" t="s">
        <v>198</v>
      </c>
      <c r="M870" s="915" t="s">
        <v>199</v>
      </c>
      <c r="N870" s="915" t="s">
        <v>13</v>
      </c>
      <c r="O870" s="915" t="s">
        <v>200</v>
      </c>
      <c r="P870" s="915" t="s">
        <v>201</v>
      </c>
      <c r="Q870" s="915" t="s">
        <v>202</v>
      </c>
      <c r="R870" s="915" t="s">
        <v>203</v>
      </c>
      <c r="S870" s="915" t="s">
        <v>204</v>
      </c>
      <c r="T870" s="915" t="s">
        <v>205</v>
      </c>
      <c r="U870" s="915" t="s">
        <v>206</v>
      </c>
      <c r="V870" s="915" t="s">
        <v>207</v>
      </c>
      <c r="W870" s="913" t="s">
        <v>55</v>
      </c>
      <c r="X870" s="913" t="s">
        <v>54</v>
      </c>
      <c r="Y870" s="915" t="s">
        <v>53</v>
      </c>
      <c r="Z870" s="917" t="s">
        <v>208</v>
      </c>
      <c r="AA870" s="960" t="s">
        <v>107</v>
      </c>
      <c r="AB870" s="962" t="s">
        <v>209</v>
      </c>
      <c r="AC870" s="911" t="s">
        <v>136</v>
      </c>
      <c r="AD870" s="911"/>
      <c r="AE870" s="912"/>
      <c r="AF870" s="909"/>
    </row>
    <row r="871" spans="1:32" ht="48.75" customHeight="1" thickTop="1" thickBot="1">
      <c r="A871" s="173" t="s">
        <v>27</v>
      </c>
      <c r="B871" s="174" t="s">
        <v>28</v>
      </c>
      <c r="C871" s="174" t="s">
        <v>29</v>
      </c>
      <c r="D871" s="174" t="s">
        <v>30</v>
      </c>
      <c r="E871" s="175" t="s">
        <v>210</v>
      </c>
      <c r="F871" s="934"/>
      <c r="G871" s="916"/>
      <c r="H871" s="916"/>
      <c r="I871" s="916"/>
      <c r="J871" s="916"/>
      <c r="K871" s="916"/>
      <c r="L871" s="918"/>
      <c r="M871" s="916"/>
      <c r="N871" s="916"/>
      <c r="O871" s="916"/>
      <c r="P871" s="916"/>
      <c r="Q871" s="916"/>
      <c r="R871" s="916"/>
      <c r="S871" s="916"/>
      <c r="T871" s="916"/>
      <c r="U871" s="916"/>
      <c r="V871" s="916"/>
      <c r="W871" s="914"/>
      <c r="X871" s="914"/>
      <c r="Y871" s="916"/>
      <c r="Z871" s="918"/>
      <c r="AA871" s="961"/>
      <c r="AB871" s="963"/>
      <c r="AC871" s="134" t="s">
        <v>31</v>
      </c>
      <c r="AD871" s="135" t="s">
        <v>138</v>
      </c>
      <c r="AE871" s="136" t="s">
        <v>194</v>
      </c>
      <c r="AF871" s="909"/>
    </row>
    <row r="872" spans="1:32" ht="34.5" customHeight="1" thickBot="1">
      <c r="A872" s="469">
        <f>'نتايجو جدولونه'!C590</f>
        <v>0</v>
      </c>
      <c r="B872" s="470">
        <f>'نتايجو جدولونه'!D590</f>
        <v>0</v>
      </c>
      <c r="C872" s="470">
        <f>'نتايجو جدولونه'!E590</f>
        <v>0</v>
      </c>
      <c r="D872" s="470">
        <f>'نتايجو جدولونه'!F590</f>
        <v>0</v>
      </c>
      <c r="E872" s="470">
        <f>'نتايجو جدولونه'!G590</f>
        <v>0</v>
      </c>
      <c r="F872" s="472">
        <f>'نتايجو جدولونه'!H590</f>
        <v>0</v>
      </c>
      <c r="G872" s="473">
        <f>'نتايجو جدولونه'!I590</f>
        <v>0</v>
      </c>
      <c r="H872" s="943">
        <f>'هر څه دلته وليکئ'!AB50</f>
        <v>0</v>
      </c>
      <c r="I872" s="474">
        <f>SUM(J872:AA872)</f>
        <v>0</v>
      </c>
      <c r="J872" s="475">
        <f>'نتايجو جدولونه'!L590</f>
        <v>0</v>
      </c>
      <c r="K872" s="475">
        <f>'نتايجو جدولونه'!M590</f>
        <v>0</v>
      </c>
      <c r="L872" s="475">
        <f>'نتايجو جدولونه'!N590</f>
        <v>0</v>
      </c>
      <c r="M872" s="475">
        <f>'نتايجو جدولونه'!O590</f>
        <v>0</v>
      </c>
      <c r="N872" s="475">
        <f>'نتايجو جدولونه'!P590</f>
        <v>0</v>
      </c>
      <c r="O872" s="475">
        <f>'نتايجو جدولونه'!Q590</f>
        <v>0</v>
      </c>
      <c r="P872" s="475">
        <f>'نتايجو جدولونه'!R590</f>
        <v>0</v>
      </c>
      <c r="Q872" s="475">
        <f>'نتايجو جدولونه'!S590</f>
        <v>0</v>
      </c>
      <c r="R872" s="475">
        <f>'نتايجو جدولونه'!T590</f>
        <v>0</v>
      </c>
      <c r="S872" s="475">
        <f>'نتايجو جدولونه'!U590</f>
        <v>0</v>
      </c>
      <c r="T872" s="475">
        <f>'نتايجو جدولونه'!V590</f>
        <v>0</v>
      </c>
      <c r="U872" s="475">
        <f>'نتايجو جدولونه'!W590</f>
        <v>0</v>
      </c>
      <c r="V872" s="475">
        <f>'نتايجو جدولونه'!X590</f>
        <v>0</v>
      </c>
      <c r="W872" s="475">
        <f>'نتايجو جدولونه'!Y590</f>
        <v>0</v>
      </c>
      <c r="X872" s="475">
        <f>'نتايجو جدولونه'!Z590</f>
        <v>0</v>
      </c>
      <c r="Y872" s="475">
        <f>'نتايجو جدولونه'!AA590</f>
        <v>0</v>
      </c>
      <c r="Z872" s="475">
        <f>'نتايجو جدولونه'!AB590</f>
        <v>0</v>
      </c>
      <c r="AA872" s="498">
        <f>'نتايجو جدولونه'!AC590</f>
        <v>0</v>
      </c>
      <c r="AB872" s="477" t="s">
        <v>211</v>
      </c>
      <c r="AC872" s="946">
        <f>AC866</f>
        <v>0</v>
      </c>
      <c r="AD872" s="949">
        <f>AD866</f>
        <v>0</v>
      </c>
      <c r="AE872" s="952">
        <f>AE866</f>
        <v>0</v>
      </c>
      <c r="AF872" s="909"/>
    </row>
    <row r="873" spans="1:32" ht="34.5" customHeight="1" thickTop="1" thickBot="1">
      <c r="A873" s="478">
        <f>'نتايجو جدولونه'!C591</f>
        <v>0</v>
      </c>
      <c r="B873" s="479">
        <f>'نتايجو جدولونه'!D591</f>
        <v>0</v>
      </c>
      <c r="C873" s="479">
        <f>'نتايجو جدولونه'!E591</f>
        <v>0</v>
      </c>
      <c r="D873" s="479">
        <f>'نتايجو جدولونه'!F591</f>
        <v>0</v>
      </c>
      <c r="E873" s="479">
        <f>'نتايجو جدولونه'!G591</f>
        <v>0</v>
      </c>
      <c r="F873" s="481">
        <f>'نتايجو جدولونه'!H591</f>
        <v>0</v>
      </c>
      <c r="G873" s="482">
        <f>'نتايجو جدولونه'!I591</f>
        <v>0</v>
      </c>
      <c r="H873" s="944"/>
      <c r="I873" s="483">
        <f>SUM(J873:AA873)</f>
        <v>0</v>
      </c>
      <c r="J873" s="484">
        <f>'نتايجو جدولونه'!L591</f>
        <v>0</v>
      </c>
      <c r="K873" s="484">
        <f>'نتايجو جدولونه'!M591</f>
        <v>0</v>
      </c>
      <c r="L873" s="484">
        <f>'نتايجو جدولونه'!N591</f>
        <v>0</v>
      </c>
      <c r="M873" s="484">
        <f>'نتايجو جدولونه'!O591</f>
        <v>0</v>
      </c>
      <c r="N873" s="484">
        <f>'نتايجو جدولونه'!P591</f>
        <v>0</v>
      </c>
      <c r="O873" s="484">
        <f>'نتايجو جدولونه'!Q591</f>
        <v>0</v>
      </c>
      <c r="P873" s="484">
        <f>'نتايجو جدولونه'!R591</f>
        <v>0</v>
      </c>
      <c r="Q873" s="484">
        <f>'نتايجو جدولونه'!S591</f>
        <v>0</v>
      </c>
      <c r="R873" s="484">
        <f>'نتايجو جدولونه'!T591</f>
        <v>0</v>
      </c>
      <c r="S873" s="484">
        <f>'نتايجو جدولونه'!U591</f>
        <v>0</v>
      </c>
      <c r="T873" s="484">
        <f>'نتايجو جدولونه'!V591</f>
        <v>0</v>
      </c>
      <c r="U873" s="484">
        <f>'نتايجو جدولونه'!W591</f>
        <v>0</v>
      </c>
      <c r="V873" s="484">
        <f>'نتايجو جدولونه'!X591</f>
        <v>0</v>
      </c>
      <c r="W873" s="484">
        <f>'نتايجو جدولونه'!Y591</f>
        <v>0</v>
      </c>
      <c r="X873" s="484">
        <f>'نتايجو جدولونه'!Z591</f>
        <v>0</v>
      </c>
      <c r="Y873" s="484">
        <f>'نتايجو جدولونه'!AA591</f>
        <v>0</v>
      </c>
      <c r="Z873" s="484">
        <f>'نتايجو جدولونه'!AB591</f>
        <v>0</v>
      </c>
      <c r="AA873" s="499">
        <f>'نتايجو جدولونه'!AC591</f>
        <v>0</v>
      </c>
      <c r="AB873" s="486" t="s">
        <v>212</v>
      </c>
      <c r="AC873" s="947"/>
      <c r="AD873" s="950"/>
      <c r="AE873" s="952"/>
      <c r="AF873" s="909"/>
    </row>
    <row r="874" spans="1:32" ht="34.5" customHeight="1" thickTop="1" thickBot="1">
      <c r="A874" s="497">
        <f>'نتايجو جدولونه'!C594</f>
        <v>0</v>
      </c>
      <c r="B874" s="493">
        <f>'نتايجو جدولونه'!D594</f>
        <v>0</v>
      </c>
      <c r="C874" s="493">
        <f>'نتايجو جدولونه'!E594</f>
        <v>0</v>
      </c>
      <c r="D874" s="493">
        <f>'نتايجو جدولونه'!F594</f>
        <v>0</v>
      </c>
      <c r="E874" s="493">
        <f>'نتايجو جدولونه'!G594</f>
        <v>0</v>
      </c>
      <c r="F874" s="491">
        <f>'نتايجو جدولونه'!H593</f>
        <v>0</v>
      </c>
      <c r="G874" s="492">
        <f>'نتايجو جدولونه'!I593</f>
        <v>0</v>
      </c>
      <c r="H874" s="945"/>
      <c r="I874" s="493">
        <f>SUM(J874:AA874)</f>
        <v>0</v>
      </c>
      <c r="J874" s="500">
        <f>'نتايجو جدولونه'!L594</f>
        <v>0</v>
      </c>
      <c r="K874" s="500">
        <f>'نتايجو جدولونه'!M594</f>
        <v>0</v>
      </c>
      <c r="L874" s="500">
        <f>'نتايجو جدولونه'!N594</f>
        <v>0</v>
      </c>
      <c r="M874" s="500">
        <f>'نتايجو جدولونه'!O594</f>
        <v>0</v>
      </c>
      <c r="N874" s="500">
        <f>'نتايجو جدولونه'!P594</f>
        <v>0</v>
      </c>
      <c r="O874" s="500">
        <f>'نتايجو جدولونه'!Q594</f>
        <v>0</v>
      </c>
      <c r="P874" s="500">
        <f>'نتايجو جدولونه'!R594</f>
        <v>0</v>
      </c>
      <c r="Q874" s="500">
        <f>'نتايجو جدولونه'!S594</f>
        <v>0</v>
      </c>
      <c r="R874" s="500">
        <f>'نتايجو جدولونه'!T594</f>
        <v>0</v>
      </c>
      <c r="S874" s="500">
        <f>'نتايجو جدولونه'!U594</f>
        <v>0</v>
      </c>
      <c r="T874" s="500">
        <f>'نتايجو جدولونه'!V594</f>
        <v>0</v>
      </c>
      <c r="U874" s="500">
        <f>'نتايجو جدولونه'!W594</f>
        <v>0</v>
      </c>
      <c r="V874" s="500">
        <f>'نتايجو جدولونه'!X594</f>
        <v>0</v>
      </c>
      <c r="W874" s="500">
        <f>'نتايجو جدولونه'!Y594</f>
        <v>0</v>
      </c>
      <c r="X874" s="500">
        <f>'نتايجو جدولونه'!Z594</f>
        <v>0</v>
      </c>
      <c r="Y874" s="500">
        <f>'نتايجو جدولونه'!AA594</f>
        <v>0</v>
      </c>
      <c r="Z874" s="500">
        <f>'نتايجو جدولونه'!AB594</f>
        <v>0</v>
      </c>
      <c r="AA874" s="495">
        <f>'نتايجو جدولونه'!AC594</f>
        <v>0</v>
      </c>
      <c r="AB874" s="496" t="s">
        <v>213</v>
      </c>
      <c r="AC874" s="948"/>
      <c r="AD874" s="951"/>
      <c r="AE874" s="953"/>
      <c r="AF874" s="910"/>
    </row>
    <row r="875" spans="1:32">
      <c r="A875" s="176"/>
      <c r="B875" s="954" t="s">
        <v>222</v>
      </c>
      <c r="C875" s="954"/>
      <c r="D875" s="954"/>
      <c r="E875" s="954"/>
      <c r="F875" s="954"/>
      <c r="G875" s="954"/>
      <c r="H875" s="954"/>
      <c r="I875" s="954"/>
      <c r="J875" s="954"/>
      <c r="K875" s="954"/>
      <c r="L875" s="954"/>
      <c r="M875" s="954"/>
      <c r="N875" s="954"/>
      <c r="O875" s="954"/>
      <c r="P875" s="954"/>
      <c r="Q875" s="954"/>
      <c r="R875" s="955">
        <f>AE872</f>
        <v>0</v>
      </c>
      <c r="S875" s="955"/>
      <c r="T875" s="955"/>
      <c r="U875" s="956" t="str">
        <f>U17</f>
        <v>په پورته توګه د(هارونخېلو) ليسې  يو تن ، زده کوونکی محــترم   (</v>
      </c>
      <c r="V875" s="956"/>
      <c r="W875" s="956"/>
      <c r="X875" s="956"/>
      <c r="Y875" s="956"/>
      <c r="Z875" s="956"/>
      <c r="AA875" s="956"/>
      <c r="AB875" s="956"/>
      <c r="AC875" s="956"/>
      <c r="AD875" s="956"/>
      <c r="AE875" s="956"/>
      <c r="AF875" s="137"/>
    </row>
    <row r="876" spans="1:32">
      <c r="A876" s="176"/>
      <c r="B876" s="430"/>
      <c r="C876" s="430"/>
      <c r="D876" s="430"/>
      <c r="E876" s="430"/>
      <c r="F876" s="430"/>
      <c r="G876" s="430"/>
      <c r="H876" s="430"/>
      <c r="I876" s="430"/>
      <c r="J876" s="430"/>
      <c r="K876" s="430"/>
      <c r="L876" s="430"/>
      <c r="M876" s="430"/>
      <c r="N876" s="430"/>
      <c r="O876" s="430"/>
      <c r="P876" s="430"/>
      <c r="Q876" s="148"/>
      <c r="R876" s="148"/>
      <c r="S876" s="148"/>
      <c r="T876" s="148"/>
      <c r="U876" s="430"/>
      <c r="V876" s="430"/>
      <c r="W876" s="177"/>
      <c r="X876" s="177"/>
      <c r="Y876" s="430"/>
      <c r="Z876" s="430"/>
      <c r="AA876" s="430"/>
      <c r="AB876" s="430"/>
      <c r="AC876" s="431"/>
      <c r="AD876" s="431"/>
      <c r="AE876" s="431"/>
      <c r="AF876" s="138"/>
    </row>
    <row r="877" spans="1:32">
      <c r="A877" s="176"/>
      <c r="B877" s="430"/>
      <c r="C877" s="148"/>
      <c r="D877" s="148"/>
      <c r="E877" s="148"/>
      <c r="F877" s="938" t="s">
        <v>226</v>
      </c>
      <c r="G877" s="938"/>
      <c r="H877" s="938"/>
      <c r="I877" s="938"/>
      <c r="J877" s="938"/>
      <c r="K877" s="148"/>
      <c r="L877" s="938" t="s">
        <v>224</v>
      </c>
      <c r="M877" s="938"/>
      <c r="N877" s="938"/>
      <c r="O877" s="938"/>
      <c r="P877" s="938"/>
      <c r="Q877" s="938"/>
      <c r="R877" s="148"/>
      <c r="S877" s="938" t="s">
        <v>225</v>
      </c>
      <c r="T877" s="938"/>
      <c r="U877" s="938"/>
      <c r="V877" s="938"/>
      <c r="W877" s="938"/>
      <c r="X877" s="938"/>
      <c r="Y877" s="430"/>
      <c r="Z877" s="941" t="s">
        <v>226</v>
      </c>
      <c r="AA877" s="941"/>
      <c r="AB877" s="941"/>
      <c r="AC877" s="941"/>
      <c r="AD877" s="941"/>
      <c r="AE877" s="941"/>
      <c r="AF877" s="138"/>
    </row>
    <row r="878" spans="1:32">
      <c r="A878" s="176"/>
      <c r="B878" s="430"/>
      <c r="C878" s="430"/>
      <c r="D878" s="430"/>
      <c r="E878" s="430"/>
      <c r="F878" s="430"/>
      <c r="G878" s="430"/>
      <c r="H878" s="430"/>
      <c r="I878" s="430"/>
      <c r="J878" s="430"/>
      <c r="K878" s="430"/>
      <c r="L878" s="430"/>
      <c r="M878" s="430"/>
      <c r="N878" s="430"/>
      <c r="O878" s="430"/>
      <c r="P878" s="430"/>
      <c r="Q878" s="430"/>
      <c r="R878" s="430"/>
      <c r="S878" s="148"/>
      <c r="T878" s="148"/>
      <c r="U878" s="148"/>
      <c r="V878" s="148"/>
      <c r="W878" s="148"/>
      <c r="X878" s="148"/>
      <c r="Y878" s="430"/>
      <c r="Z878" s="430"/>
      <c r="AA878" s="430"/>
      <c r="AB878" s="430"/>
      <c r="AC878" s="431"/>
      <c r="AD878" s="431"/>
      <c r="AE878" s="431"/>
      <c r="AF878" s="138"/>
    </row>
    <row r="879" spans="1:32">
      <c r="A879" s="176"/>
      <c r="B879" s="430"/>
      <c r="C879" s="148"/>
      <c r="D879" s="148"/>
      <c r="E879" s="148"/>
      <c r="F879" s="940" t="s">
        <v>151</v>
      </c>
      <c r="G879" s="940"/>
      <c r="H879" s="940"/>
      <c r="I879" s="940"/>
      <c r="J879" s="940"/>
      <c r="K879" s="148"/>
      <c r="L879" s="939" t="str">
        <f>L21</f>
        <v>دتریزیو او علیشیرو ولسوالۍ دپوهنې آمر:</v>
      </c>
      <c r="M879" s="939"/>
      <c r="N879" s="939"/>
      <c r="O879" s="939"/>
      <c r="P879" s="939"/>
      <c r="Q879" s="939"/>
      <c r="R879" s="148"/>
      <c r="S879" s="937" t="s">
        <v>215</v>
      </c>
      <c r="T879" s="937"/>
      <c r="U879" s="937"/>
      <c r="V879" s="937"/>
      <c r="W879" s="937"/>
      <c r="X879" s="937"/>
      <c r="Y879" s="429"/>
      <c r="Z879" s="942" t="s">
        <v>216</v>
      </c>
      <c r="AA879" s="942"/>
      <c r="AB879" s="942"/>
      <c r="AC879" s="942"/>
      <c r="AD879" s="942"/>
      <c r="AE879" s="942"/>
      <c r="AF879" s="138"/>
    </row>
    <row r="880" spans="1:32" ht="17.25" thickBot="1">
      <c r="A880" s="935" t="s">
        <v>142</v>
      </c>
      <c r="B880" s="936"/>
      <c r="C880" s="936"/>
      <c r="D880" s="936"/>
      <c r="E880" s="936"/>
      <c r="F880" s="936"/>
      <c r="G880" s="936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9"/>
      <c r="X880" s="179"/>
      <c r="Y880" s="178"/>
      <c r="Z880" s="178"/>
      <c r="AA880" s="178"/>
      <c r="AB880" s="178"/>
      <c r="AC880" s="139"/>
      <c r="AD880" s="139"/>
      <c r="AE880" s="139"/>
      <c r="AF880" s="140"/>
    </row>
    <row r="881" spans="1:32" ht="27.75" customHeight="1">
      <c r="A881" s="158"/>
      <c r="B881" s="159"/>
      <c r="C881" s="159"/>
      <c r="D881" s="159"/>
      <c r="E881" s="159"/>
      <c r="F881" s="159"/>
      <c r="G881" s="159"/>
      <c r="H881" s="160"/>
      <c r="I881" s="160"/>
      <c r="J881" s="160"/>
      <c r="K881" s="160"/>
      <c r="L88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881" s="849"/>
      <c r="N881" s="849"/>
      <c r="O881" s="849"/>
      <c r="P881" s="849"/>
      <c r="Q881" s="849"/>
      <c r="R881" s="849"/>
      <c r="S881" s="849"/>
      <c r="T881" s="849"/>
      <c r="U881" s="849"/>
      <c r="V881" s="849"/>
      <c r="W881" s="849"/>
      <c r="X881" s="849"/>
      <c r="Y881" s="160"/>
      <c r="Z881" s="159"/>
      <c r="AA881" s="159"/>
      <c r="AB881" s="159"/>
      <c r="AC881" s="145"/>
      <c r="AD881" s="145"/>
      <c r="AE881" s="145"/>
      <c r="AF881" s="146"/>
    </row>
    <row r="882" spans="1:32" ht="27.75" customHeight="1">
      <c r="A882" s="161"/>
      <c r="B882" s="162"/>
      <c r="C882" s="162"/>
      <c r="D882" s="162"/>
      <c r="E882" s="162"/>
      <c r="F882" s="162"/>
      <c r="G882" s="162"/>
      <c r="H882" s="163"/>
      <c r="I882" s="163"/>
      <c r="J882" s="163"/>
      <c r="K882" s="163"/>
      <c r="L882" s="850"/>
      <c r="M882" s="850"/>
      <c r="N882" s="850"/>
      <c r="O882" s="850"/>
      <c r="P882" s="850"/>
      <c r="Q882" s="850"/>
      <c r="R882" s="850"/>
      <c r="S882" s="850"/>
      <c r="T882" s="850"/>
      <c r="U882" s="850"/>
      <c r="V882" s="850"/>
      <c r="W882" s="850"/>
      <c r="X882" s="850"/>
      <c r="Y882" s="163"/>
      <c r="Z882" s="162"/>
      <c r="AA882" s="162"/>
      <c r="AB882" s="162"/>
      <c r="AC882" s="17"/>
      <c r="AD882" s="17"/>
      <c r="AE882" s="17"/>
      <c r="AF882" s="144"/>
    </row>
    <row r="883" spans="1:32" ht="27.75" customHeight="1">
      <c r="A883" s="161"/>
      <c r="B883" s="162"/>
      <c r="C883" s="162"/>
      <c r="D883" s="162"/>
      <c r="E883" s="162"/>
      <c r="F883" s="162"/>
      <c r="G883" s="162"/>
      <c r="H883" s="163"/>
      <c r="I883" s="163"/>
      <c r="J883" s="163"/>
      <c r="K883" s="163"/>
      <c r="L883" s="850"/>
      <c r="M883" s="850"/>
      <c r="N883" s="850"/>
      <c r="O883" s="850"/>
      <c r="P883" s="850"/>
      <c r="Q883" s="850"/>
      <c r="R883" s="850"/>
      <c r="S883" s="850"/>
      <c r="T883" s="850"/>
      <c r="U883" s="850"/>
      <c r="V883" s="850"/>
      <c r="W883" s="850"/>
      <c r="X883" s="850"/>
      <c r="Y883" s="163"/>
      <c r="Z883" s="162"/>
      <c r="AA883" s="162"/>
      <c r="AB883" s="162"/>
      <c r="AC883" s="17"/>
      <c r="AD883" s="17"/>
      <c r="AE883" s="17"/>
      <c r="AF883" s="144"/>
    </row>
    <row r="884" spans="1:32" ht="27.75" customHeight="1" thickBot="1">
      <c r="A884" s="164"/>
      <c r="B884" s="165"/>
      <c r="C884" s="165"/>
      <c r="D884" s="165"/>
      <c r="E884" s="165"/>
      <c r="F884" s="165"/>
      <c r="G884" s="165"/>
      <c r="H884" s="166"/>
      <c r="I884" s="166"/>
      <c r="J884" s="166"/>
      <c r="K884" s="166"/>
      <c r="L884" s="851"/>
      <c r="M884" s="851"/>
      <c r="N884" s="851"/>
      <c r="O884" s="851"/>
      <c r="P884" s="851"/>
      <c r="Q884" s="851"/>
      <c r="R884" s="851"/>
      <c r="S884" s="851"/>
      <c r="T884" s="851"/>
      <c r="U884" s="851"/>
      <c r="V884" s="851"/>
      <c r="W884" s="851"/>
      <c r="X884" s="851"/>
      <c r="Y884" s="166"/>
      <c r="Z884" s="165"/>
      <c r="AA884" s="165"/>
      <c r="AB884" s="165"/>
      <c r="AC884" s="132"/>
      <c r="AD884" s="132"/>
      <c r="AE884" s="132"/>
      <c r="AF884" s="143">
        <v>41</v>
      </c>
    </row>
    <row r="885" spans="1:32" ht="19.5" thickTop="1" thickBot="1">
      <c r="A88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885" s="958"/>
      <c r="C885" s="958"/>
      <c r="D885" s="958"/>
      <c r="E885" s="958"/>
      <c r="F885" s="958"/>
      <c r="G885" s="958"/>
      <c r="H885" s="958"/>
      <c r="I885" s="958"/>
      <c r="J885" s="958"/>
      <c r="K885" s="958"/>
      <c r="L885" s="958"/>
      <c r="M885" s="958"/>
      <c r="N885" s="958"/>
      <c r="O885" s="958"/>
      <c r="P885" s="958"/>
      <c r="Q885" s="958"/>
      <c r="R885" s="958"/>
      <c r="S885" s="958"/>
      <c r="T885" s="958"/>
      <c r="U885" s="958"/>
      <c r="V885" s="958"/>
      <c r="W885" s="958"/>
      <c r="X885" s="958"/>
      <c r="Y885" s="958"/>
      <c r="Z885" s="958"/>
      <c r="AA885" s="958"/>
      <c r="AB885" s="958"/>
      <c r="AC885" s="958"/>
      <c r="AD885" s="958"/>
      <c r="AE885" s="958"/>
      <c r="AF885" s="959"/>
    </row>
    <row r="886" spans="1:32" ht="18" thickTop="1" thickBot="1">
      <c r="A886" s="855" t="s">
        <v>188</v>
      </c>
      <c r="B886" s="856"/>
      <c r="C886" s="856"/>
      <c r="D886" s="856"/>
      <c r="E886" s="856"/>
      <c r="F886" s="856"/>
      <c r="G886" s="856"/>
      <c r="H886" s="857"/>
      <c r="I886" s="864" t="s">
        <v>122</v>
      </c>
      <c r="J886" s="864"/>
      <c r="K886" s="864"/>
      <c r="L886" s="865"/>
      <c r="M886" s="864" t="s">
        <v>123</v>
      </c>
      <c r="N886" s="864"/>
      <c r="O886" s="864"/>
      <c r="P886" s="866"/>
      <c r="Q886" s="867" t="s">
        <v>124</v>
      </c>
      <c r="R886" s="869" t="s">
        <v>125</v>
      </c>
      <c r="S886" s="869" t="s">
        <v>126</v>
      </c>
      <c r="T886" s="869" t="s">
        <v>127</v>
      </c>
      <c r="U886" s="869" t="s">
        <v>128</v>
      </c>
      <c r="V886" s="869" t="s">
        <v>129</v>
      </c>
      <c r="W886" s="928" t="s">
        <v>130</v>
      </c>
      <c r="X886" s="928" t="s">
        <v>131</v>
      </c>
      <c r="Y886" s="869" t="s">
        <v>132</v>
      </c>
      <c r="Z886" s="869" t="s">
        <v>133</v>
      </c>
      <c r="AA886" s="869" t="s">
        <v>134</v>
      </c>
      <c r="AB886" s="926" t="s">
        <v>135</v>
      </c>
      <c r="AC886" s="903" t="s">
        <v>136</v>
      </c>
      <c r="AD886" s="903"/>
      <c r="AE886" s="904"/>
      <c r="AF886" s="905" t="s">
        <v>189</v>
      </c>
    </row>
    <row r="887" spans="1:32" ht="44.1" customHeight="1" thickTop="1" thickBot="1">
      <c r="A887" s="858"/>
      <c r="B887" s="859"/>
      <c r="C887" s="859"/>
      <c r="D887" s="859"/>
      <c r="E887" s="859"/>
      <c r="F887" s="859"/>
      <c r="G887" s="859"/>
      <c r="H887" s="860"/>
      <c r="I887" s="167" t="s">
        <v>190</v>
      </c>
      <c r="J887" s="168" t="s">
        <v>191</v>
      </c>
      <c r="K887" s="168" t="s">
        <v>192</v>
      </c>
      <c r="L887" s="168" t="s">
        <v>193</v>
      </c>
      <c r="M887" s="169" t="s">
        <v>190</v>
      </c>
      <c r="N887" s="168" t="s">
        <v>191</v>
      </c>
      <c r="O887" s="168" t="s">
        <v>192</v>
      </c>
      <c r="P887" s="428" t="s">
        <v>193</v>
      </c>
      <c r="Q887" s="868"/>
      <c r="R887" s="870"/>
      <c r="S887" s="870"/>
      <c r="T887" s="870"/>
      <c r="U887" s="870"/>
      <c r="V887" s="870"/>
      <c r="W887" s="929"/>
      <c r="X887" s="929"/>
      <c r="Y887" s="870"/>
      <c r="Z887" s="870"/>
      <c r="AA887" s="870"/>
      <c r="AB887" s="927"/>
      <c r="AC887" s="128" t="s">
        <v>31</v>
      </c>
      <c r="AD887" s="129" t="s">
        <v>138</v>
      </c>
      <c r="AE887" s="130" t="s">
        <v>194</v>
      </c>
      <c r="AF887" s="906"/>
    </row>
    <row r="888" spans="1:32" ht="32.1" customHeight="1" thickTop="1">
      <c r="A888" s="858"/>
      <c r="B888" s="859"/>
      <c r="C888" s="859"/>
      <c r="D888" s="859"/>
      <c r="E888" s="859"/>
      <c r="F888" s="859"/>
      <c r="G888" s="859"/>
      <c r="H888" s="860"/>
      <c r="I888" s="923"/>
      <c r="J888" s="871"/>
      <c r="K888" s="871"/>
      <c r="L888" s="871"/>
      <c r="M888" s="883">
        <f>لنډيز!J51</f>
        <v>0</v>
      </c>
      <c r="N888" s="883">
        <f>لنډيز!I51</f>
        <v>0</v>
      </c>
      <c r="O888" s="871"/>
      <c r="P888" s="889"/>
      <c r="Q888" s="892" t="str">
        <f>Q8</f>
        <v>هارونخېل</v>
      </c>
      <c r="R888" s="895">
        <f>R8</f>
        <v>1403</v>
      </c>
      <c r="S888" s="871" t="s">
        <v>213</v>
      </c>
      <c r="T888" s="466" t="str">
        <f>'نتايجو جدولونه'!AI611</f>
        <v xml:space="preserve"> ثبت </v>
      </c>
      <c r="U888" s="898">
        <f>'نتايجو جدولونه'!AJ611</f>
        <v>0</v>
      </c>
      <c r="V888" s="898">
        <f>'هر څه دلته وليکئ'!DI51</f>
        <v>0</v>
      </c>
      <c r="W888" s="968"/>
      <c r="X888" s="886"/>
      <c r="Y888" s="895"/>
      <c r="Z888" s="895"/>
      <c r="AA888" s="871"/>
      <c r="AB888" s="874">
        <f>'نتايجو جدولونه'!AK611</f>
        <v>0</v>
      </c>
      <c r="AC888" s="877">
        <f>'نتايجو جدولونه'!AL611</f>
        <v>0</v>
      </c>
      <c r="AD888" s="880">
        <f>'نتايجو جدولونه'!AN611</f>
        <v>0</v>
      </c>
      <c r="AE888" s="900">
        <f>'نتايجو جدولونه'!AR611</f>
        <v>0</v>
      </c>
      <c r="AF888" s="906"/>
    </row>
    <row r="889" spans="1:32" ht="32.1" customHeight="1">
      <c r="A889" s="858"/>
      <c r="B889" s="859"/>
      <c r="C889" s="859"/>
      <c r="D889" s="859"/>
      <c r="E889" s="859"/>
      <c r="F889" s="859"/>
      <c r="G889" s="859"/>
      <c r="H889" s="860"/>
      <c r="I889" s="924"/>
      <c r="J889" s="872"/>
      <c r="K889" s="872"/>
      <c r="L889" s="872"/>
      <c r="M889" s="884"/>
      <c r="N889" s="884"/>
      <c r="O889" s="872"/>
      <c r="P889" s="890"/>
      <c r="Q889" s="893"/>
      <c r="R889" s="896"/>
      <c r="S889" s="872"/>
      <c r="T889" s="467" t="str">
        <f>'نتايجو جدولونه'!AI612</f>
        <v xml:space="preserve">  پاڼه</v>
      </c>
      <c r="U889" s="898"/>
      <c r="V889" s="898"/>
      <c r="W889" s="887"/>
      <c r="X889" s="887"/>
      <c r="Y889" s="896"/>
      <c r="Z889" s="896"/>
      <c r="AA889" s="872"/>
      <c r="AB889" s="875"/>
      <c r="AC889" s="878"/>
      <c r="AD889" s="881"/>
      <c r="AE889" s="901"/>
      <c r="AF889" s="906"/>
    </row>
    <row r="890" spans="1:32" ht="32.1" customHeight="1" thickBot="1">
      <c r="A890" s="861"/>
      <c r="B890" s="862"/>
      <c r="C890" s="862"/>
      <c r="D890" s="862"/>
      <c r="E890" s="862"/>
      <c r="F890" s="862"/>
      <c r="G890" s="862"/>
      <c r="H890" s="863"/>
      <c r="I890" s="925"/>
      <c r="J890" s="873"/>
      <c r="K890" s="873"/>
      <c r="L890" s="873"/>
      <c r="M890" s="885"/>
      <c r="N890" s="885"/>
      <c r="O890" s="873"/>
      <c r="P890" s="891"/>
      <c r="Q890" s="894"/>
      <c r="R890" s="897"/>
      <c r="S890" s="873"/>
      <c r="T890" s="468" t="str">
        <f>'نتايجو جدولونه'!AI614</f>
        <v>جلد</v>
      </c>
      <c r="U890" s="899"/>
      <c r="V890" s="899"/>
      <c r="W890" s="888"/>
      <c r="X890" s="888"/>
      <c r="Y890" s="897"/>
      <c r="Z890" s="897"/>
      <c r="AA890" s="873"/>
      <c r="AB890" s="876"/>
      <c r="AC890" s="879"/>
      <c r="AD890" s="882"/>
      <c r="AE890" s="902"/>
      <c r="AF890" s="907"/>
    </row>
    <row r="891" spans="1:32" ht="3.75" customHeight="1" thickTop="1" thickBot="1">
      <c r="A891" s="170"/>
      <c r="B891" s="171"/>
      <c r="C891" s="171"/>
      <c r="D891" s="171"/>
      <c r="E891" s="171"/>
      <c r="F891" s="171"/>
      <c r="G891" s="171"/>
      <c r="H891" s="171"/>
      <c r="I891" s="171"/>
      <c r="J891" s="171"/>
      <c r="K891" s="171"/>
      <c r="L891" s="171"/>
      <c r="M891" s="171"/>
      <c r="N891" s="171"/>
      <c r="O891" s="171"/>
      <c r="P891" s="171"/>
      <c r="Q891" s="171"/>
      <c r="R891" s="171"/>
      <c r="S891" s="165"/>
      <c r="T891" s="165"/>
      <c r="U891" s="165"/>
      <c r="V891" s="171"/>
      <c r="W891" s="172"/>
      <c r="X891" s="172"/>
      <c r="Y891" s="171"/>
      <c r="Z891" s="171"/>
      <c r="AA891" s="171"/>
      <c r="AB891" s="171"/>
      <c r="AC891" s="131"/>
      <c r="AD891" s="131"/>
      <c r="AE891" s="133"/>
      <c r="AF891" s="908">
        <v>1</v>
      </c>
    </row>
    <row r="892" spans="1:32" ht="18" thickTop="1" thickBot="1">
      <c r="A892" s="930" t="s">
        <v>8</v>
      </c>
      <c r="B892" s="931"/>
      <c r="C892" s="931"/>
      <c r="D892" s="931"/>
      <c r="E892" s="932"/>
      <c r="F892" s="933" t="s">
        <v>9</v>
      </c>
      <c r="G892" s="915" t="s">
        <v>195</v>
      </c>
      <c r="H892" s="915" t="s">
        <v>196</v>
      </c>
      <c r="I892" s="915" t="s">
        <v>146</v>
      </c>
      <c r="J892" s="915" t="s">
        <v>197</v>
      </c>
      <c r="K892" s="915" t="s">
        <v>11</v>
      </c>
      <c r="L892" s="917" t="s">
        <v>198</v>
      </c>
      <c r="M892" s="915" t="s">
        <v>199</v>
      </c>
      <c r="N892" s="915" t="s">
        <v>13</v>
      </c>
      <c r="O892" s="915" t="s">
        <v>200</v>
      </c>
      <c r="P892" s="915" t="s">
        <v>201</v>
      </c>
      <c r="Q892" s="915" t="s">
        <v>202</v>
      </c>
      <c r="R892" s="915" t="s">
        <v>203</v>
      </c>
      <c r="S892" s="915" t="s">
        <v>204</v>
      </c>
      <c r="T892" s="915" t="s">
        <v>205</v>
      </c>
      <c r="U892" s="915" t="s">
        <v>206</v>
      </c>
      <c r="V892" s="915" t="s">
        <v>207</v>
      </c>
      <c r="W892" s="913" t="s">
        <v>55</v>
      </c>
      <c r="X892" s="913" t="s">
        <v>54</v>
      </c>
      <c r="Y892" s="915" t="s">
        <v>53</v>
      </c>
      <c r="Z892" s="917" t="s">
        <v>208</v>
      </c>
      <c r="AA892" s="960" t="s">
        <v>107</v>
      </c>
      <c r="AB892" s="962" t="s">
        <v>209</v>
      </c>
      <c r="AC892" s="911" t="s">
        <v>136</v>
      </c>
      <c r="AD892" s="911"/>
      <c r="AE892" s="912"/>
      <c r="AF892" s="909"/>
    </row>
    <row r="893" spans="1:32" ht="53.25" customHeight="1" thickTop="1" thickBot="1">
      <c r="A893" s="173" t="s">
        <v>27</v>
      </c>
      <c r="B893" s="174" t="s">
        <v>28</v>
      </c>
      <c r="C893" s="174" t="s">
        <v>29</v>
      </c>
      <c r="D893" s="174" t="s">
        <v>30</v>
      </c>
      <c r="E893" s="175" t="s">
        <v>210</v>
      </c>
      <c r="F893" s="934"/>
      <c r="G893" s="916"/>
      <c r="H893" s="916"/>
      <c r="I893" s="916"/>
      <c r="J893" s="916"/>
      <c r="K893" s="916"/>
      <c r="L893" s="918"/>
      <c r="M893" s="916"/>
      <c r="N893" s="916"/>
      <c r="O893" s="916"/>
      <c r="P893" s="916"/>
      <c r="Q893" s="916"/>
      <c r="R893" s="916"/>
      <c r="S893" s="916"/>
      <c r="T893" s="916"/>
      <c r="U893" s="916"/>
      <c r="V893" s="916"/>
      <c r="W893" s="914"/>
      <c r="X893" s="914"/>
      <c r="Y893" s="916"/>
      <c r="Z893" s="918"/>
      <c r="AA893" s="961"/>
      <c r="AB893" s="963"/>
      <c r="AC893" s="134" t="s">
        <v>31</v>
      </c>
      <c r="AD893" s="135" t="s">
        <v>138</v>
      </c>
      <c r="AE893" s="136" t="s">
        <v>194</v>
      </c>
      <c r="AF893" s="909"/>
    </row>
    <row r="894" spans="1:32" ht="34.5" customHeight="1" thickBot="1">
      <c r="A894" s="469">
        <f>'نتايجو جدولونه'!C611</f>
        <v>0</v>
      </c>
      <c r="B894" s="470">
        <f>'نتايجو جدولونه'!D611</f>
        <v>0</v>
      </c>
      <c r="C894" s="470">
        <f>'نتايجو جدولونه'!E611</f>
        <v>0</v>
      </c>
      <c r="D894" s="470">
        <f>'نتايجو جدولونه'!F611</f>
        <v>0</v>
      </c>
      <c r="E894" s="470">
        <f>'نتايجو جدولونه'!G611</f>
        <v>0</v>
      </c>
      <c r="F894" s="472">
        <f>'نتايجو جدولونه'!H611</f>
        <v>0</v>
      </c>
      <c r="G894" s="473">
        <f>'نتايجو جدولونه'!I611</f>
        <v>0</v>
      </c>
      <c r="H894" s="943">
        <f>'هر څه دلته وليکئ'!AB51</f>
        <v>0</v>
      </c>
      <c r="I894" s="474">
        <f>SUM(J894:AA894)</f>
        <v>0</v>
      </c>
      <c r="J894" s="475">
        <f>'نتايجو جدولونه'!L611</f>
        <v>0</v>
      </c>
      <c r="K894" s="475">
        <f>'نتايجو جدولونه'!M611</f>
        <v>0</v>
      </c>
      <c r="L894" s="475">
        <f>'نتايجو جدولونه'!N611</f>
        <v>0</v>
      </c>
      <c r="M894" s="475">
        <f>'نتايجو جدولونه'!O611</f>
        <v>0</v>
      </c>
      <c r="N894" s="475">
        <f>'نتايجو جدولونه'!P611</f>
        <v>0</v>
      </c>
      <c r="O894" s="475">
        <f>'نتايجو جدولونه'!Q611</f>
        <v>0</v>
      </c>
      <c r="P894" s="475">
        <f>'نتايجو جدولونه'!R611</f>
        <v>0</v>
      </c>
      <c r="Q894" s="475">
        <f>'نتايجو جدولونه'!S611</f>
        <v>0</v>
      </c>
      <c r="R894" s="475">
        <f>'نتايجو جدولونه'!T611</f>
        <v>0</v>
      </c>
      <c r="S894" s="475">
        <f>'نتايجو جدولونه'!U611</f>
        <v>0</v>
      </c>
      <c r="T894" s="475">
        <f>'نتايجو جدولونه'!V611</f>
        <v>0</v>
      </c>
      <c r="U894" s="475">
        <f>'نتايجو جدولونه'!W611</f>
        <v>0</v>
      </c>
      <c r="V894" s="475">
        <f>'نتايجو جدولونه'!X611</f>
        <v>0</v>
      </c>
      <c r="W894" s="475">
        <f>'نتايجو جدولونه'!Y611</f>
        <v>0</v>
      </c>
      <c r="X894" s="475">
        <f>'نتايجو جدولونه'!Z611</f>
        <v>0</v>
      </c>
      <c r="Y894" s="475">
        <f>'نتايجو جدولونه'!AA611</f>
        <v>0</v>
      </c>
      <c r="Z894" s="475">
        <f>'نتايجو جدولونه'!AB611</f>
        <v>0</v>
      </c>
      <c r="AA894" s="498">
        <f>'نتايجو جدولونه'!AC611</f>
        <v>0</v>
      </c>
      <c r="AB894" s="477" t="s">
        <v>211</v>
      </c>
      <c r="AC894" s="946">
        <f>AC888</f>
        <v>0</v>
      </c>
      <c r="AD894" s="949">
        <f>AD888</f>
        <v>0</v>
      </c>
      <c r="AE894" s="952">
        <f>AE888</f>
        <v>0</v>
      </c>
      <c r="AF894" s="909"/>
    </row>
    <row r="895" spans="1:32" ht="34.5" customHeight="1" thickTop="1" thickBot="1">
      <c r="A895" s="478">
        <f>'نتايجو جدولونه'!C612</f>
        <v>0</v>
      </c>
      <c r="B895" s="479">
        <f>'نتايجو جدولونه'!D612</f>
        <v>0</v>
      </c>
      <c r="C895" s="479">
        <f>'نتايجو جدولونه'!E612</f>
        <v>0</v>
      </c>
      <c r="D895" s="479">
        <f>'نتايجو جدولونه'!F612</f>
        <v>0</v>
      </c>
      <c r="E895" s="479">
        <f>'نتايجو جدولونه'!G612</f>
        <v>0</v>
      </c>
      <c r="F895" s="481">
        <f>'نتايجو جدولونه'!H612</f>
        <v>0</v>
      </c>
      <c r="G895" s="482">
        <f>'نتايجو جدولونه'!I612</f>
        <v>0</v>
      </c>
      <c r="H895" s="944"/>
      <c r="I895" s="483">
        <f>SUM(J895:AA895)</f>
        <v>0</v>
      </c>
      <c r="J895" s="484">
        <f>'نتايجو جدولونه'!L612</f>
        <v>0</v>
      </c>
      <c r="K895" s="484">
        <f>'نتايجو جدولونه'!M612</f>
        <v>0</v>
      </c>
      <c r="L895" s="484">
        <f>'نتايجو جدولونه'!N612</f>
        <v>0</v>
      </c>
      <c r="M895" s="484">
        <f>'نتايجو جدولونه'!O612</f>
        <v>0</v>
      </c>
      <c r="N895" s="484">
        <f>'نتايجو جدولونه'!P612</f>
        <v>0</v>
      </c>
      <c r="O895" s="484">
        <f>'نتايجو جدولونه'!Q612</f>
        <v>0</v>
      </c>
      <c r="P895" s="484">
        <f>'نتايجو جدولونه'!R612</f>
        <v>0</v>
      </c>
      <c r="Q895" s="484">
        <f>'نتايجو جدولونه'!S612</f>
        <v>0</v>
      </c>
      <c r="R895" s="484">
        <f>'نتايجو جدولونه'!T612</f>
        <v>0</v>
      </c>
      <c r="S895" s="484">
        <f>'نتايجو جدولونه'!U612</f>
        <v>0</v>
      </c>
      <c r="T895" s="484">
        <f>'نتايجو جدولونه'!V612</f>
        <v>0</v>
      </c>
      <c r="U895" s="484">
        <f>'نتايجو جدولونه'!W612</f>
        <v>0</v>
      </c>
      <c r="V895" s="484">
        <f>'نتايجو جدولونه'!X612</f>
        <v>0</v>
      </c>
      <c r="W895" s="484">
        <f>'نتايجو جدولونه'!Y612</f>
        <v>0</v>
      </c>
      <c r="X895" s="484">
        <f>'نتايجو جدولونه'!Z612</f>
        <v>0</v>
      </c>
      <c r="Y895" s="484">
        <f>'نتايجو جدولونه'!AA612</f>
        <v>0</v>
      </c>
      <c r="Z895" s="484">
        <f>'نتايجو جدولونه'!AB612</f>
        <v>0</v>
      </c>
      <c r="AA895" s="499">
        <f>'نتايجو جدولونه'!AC612</f>
        <v>0</v>
      </c>
      <c r="AB895" s="486" t="s">
        <v>212</v>
      </c>
      <c r="AC895" s="947"/>
      <c r="AD895" s="950"/>
      <c r="AE895" s="952"/>
      <c r="AF895" s="909"/>
    </row>
    <row r="896" spans="1:32" ht="34.5" customHeight="1" thickTop="1" thickBot="1">
      <c r="A896" s="497">
        <f>'نتايجو جدولونه'!C615</f>
        <v>0</v>
      </c>
      <c r="B896" s="493">
        <f>'نتايجو جدولونه'!D615</f>
        <v>0</v>
      </c>
      <c r="C896" s="493">
        <f>'نتايجو جدولونه'!E615</f>
        <v>0</v>
      </c>
      <c r="D896" s="493">
        <f>'نتايجو جدولونه'!F615</f>
        <v>0</v>
      </c>
      <c r="E896" s="493">
        <f>'نتايجو جدولونه'!G615</f>
        <v>0</v>
      </c>
      <c r="F896" s="491">
        <f>'نتايجو جدولونه'!H614</f>
        <v>0</v>
      </c>
      <c r="G896" s="492">
        <f>'نتايجو جدولونه'!I614</f>
        <v>0</v>
      </c>
      <c r="H896" s="945"/>
      <c r="I896" s="493">
        <f>SUM(J896:AA896)</f>
        <v>0</v>
      </c>
      <c r="J896" s="500">
        <f>'نتايجو جدولونه'!L615</f>
        <v>0</v>
      </c>
      <c r="K896" s="500">
        <f>'نتايجو جدولونه'!M615</f>
        <v>0</v>
      </c>
      <c r="L896" s="500">
        <f>'نتايجو جدولونه'!N615</f>
        <v>0</v>
      </c>
      <c r="M896" s="500">
        <f>'نتايجو جدولونه'!O615</f>
        <v>0</v>
      </c>
      <c r="N896" s="500">
        <f>'نتايجو جدولونه'!P615</f>
        <v>0</v>
      </c>
      <c r="O896" s="500">
        <f>'نتايجو جدولونه'!Q615</f>
        <v>0</v>
      </c>
      <c r="P896" s="500">
        <f>'نتايجو جدولونه'!R615</f>
        <v>0</v>
      </c>
      <c r="Q896" s="500">
        <f>'نتايجو جدولونه'!S615</f>
        <v>0</v>
      </c>
      <c r="R896" s="500">
        <f>'نتايجو جدولونه'!T615</f>
        <v>0</v>
      </c>
      <c r="S896" s="500">
        <f>'نتايجو جدولونه'!U615</f>
        <v>0</v>
      </c>
      <c r="T896" s="500">
        <f>'نتايجو جدولونه'!V615</f>
        <v>0</v>
      </c>
      <c r="U896" s="500">
        <f>'نتايجو جدولونه'!W615</f>
        <v>0</v>
      </c>
      <c r="V896" s="500">
        <f>'نتايجو جدولونه'!X615</f>
        <v>0</v>
      </c>
      <c r="W896" s="500">
        <f>'نتايجو جدولونه'!Y615</f>
        <v>0</v>
      </c>
      <c r="X896" s="500">
        <f>'نتايجو جدولونه'!Z615</f>
        <v>0</v>
      </c>
      <c r="Y896" s="500">
        <f>'نتايجو جدولونه'!AA615</f>
        <v>0</v>
      </c>
      <c r="Z896" s="500">
        <f>'نتايجو جدولونه'!AB615</f>
        <v>0</v>
      </c>
      <c r="AA896" s="495">
        <f>'نتايجو جدولونه'!AC615</f>
        <v>0</v>
      </c>
      <c r="AB896" s="496" t="s">
        <v>213</v>
      </c>
      <c r="AC896" s="948"/>
      <c r="AD896" s="951"/>
      <c r="AE896" s="953"/>
      <c r="AF896" s="910"/>
    </row>
    <row r="897" spans="1:32">
      <c r="A897" s="176"/>
      <c r="B897" s="954" t="s">
        <v>222</v>
      </c>
      <c r="C897" s="954"/>
      <c r="D897" s="954"/>
      <c r="E897" s="954"/>
      <c r="F897" s="954"/>
      <c r="G897" s="954"/>
      <c r="H897" s="954"/>
      <c r="I897" s="954"/>
      <c r="J897" s="954"/>
      <c r="K897" s="954"/>
      <c r="L897" s="954"/>
      <c r="M897" s="954"/>
      <c r="N897" s="954"/>
      <c r="O897" s="954"/>
      <c r="P897" s="954"/>
      <c r="Q897" s="954"/>
      <c r="R897" s="955">
        <f>AE894</f>
        <v>0</v>
      </c>
      <c r="S897" s="955"/>
      <c r="T897" s="955"/>
      <c r="U897" s="956" t="str">
        <f>U17</f>
        <v>په پورته توګه د(هارونخېلو) ليسې  يو تن ، زده کوونکی محــترم   (</v>
      </c>
      <c r="V897" s="956"/>
      <c r="W897" s="956"/>
      <c r="X897" s="956"/>
      <c r="Y897" s="956"/>
      <c r="Z897" s="956"/>
      <c r="AA897" s="956"/>
      <c r="AB897" s="956"/>
      <c r="AC897" s="956"/>
      <c r="AD897" s="956"/>
      <c r="AE897" s="956"/>
      <c r="AF897" s="137"/>
    </row>
    <row r="898" spans="1:32">
      <c r="A898" s="176"/>
      <c r="B898" s="430"/>
      <c r="C898" s="430"/>
      <c r="D898" s="430"/>
      <c r="E898" s="430"/>
      <c r="F898" s="430"/>
      <c r="G898" s="430"/>
      <c r="H898" s="430"/>
      <c r="I898" s="430"/>
      <c r="J898" s="430"/>
      <c r="K898" s="430"/>
      <c r="L898" s="430"/>
      <c r="M898" s="430"/>
      <c r="N898" s="430"/>
      <c r="O898" s="430"/>
      <c r="P898" s="430"/>
      <c r="Q898" s="148"/>
      <c r="R898" s="148"/>
      <c r="S898" s="148"/>
      <c r="T898" s="148"/>
      <c r="U898" s="430"/>
      <c r="V898" s="430"/>
      <c r="W898" s="177"/>
      <c r="X898" s="177"/>
      <c r="Y898" s="430"/>
      <c r="Z898" s="430"/>
      <c r="AA898" s="430"/>
      <c r="AB898" s="430"/>
      <c r="AC898" s="431"/>
      <c r="AD898" s="431"/>
      <c r="AE898" s="431"/>
      <c r="AF898" s="138"/>
    </row>
    <row r="899" spans="1:32">
      <c r="A899" s="176"/>
      <c r="B899" s="430"/>
      <c r="C899" s="148"/>
      <c r="D899" s="148"/>
      <c r="E899" s="148"/>
      <c r="F899" s="938" t="s">
        <v>226</v>
      </c>
      <c r="G899" s="938"/>
      <c r="H899" s="938"/>
      <c r="I899" s="938"/>
      <c r="J899" s="938"/>
      <c r="K899" s="148"/>
      <c r="L899" s="938" t="s">
        <v>224</v>
      </c>
      <c r="M899" s="938"/>
      <c r="N899" s="938"/>
      <c r="O899" s="938"/>
      <c r="P899" s="938"/>
      <c r="Q899" s="938"/>
      <c r="R899" s="148"/>
      <c r="S899" s="938" t="s">
        <v>225</v>
      </c>
      <c r="T899" s="938"/>
      <c r="U899" s="938"/>
      <c r="V899" s="938"/>
      <c r="W899" s="938"/>
      <c r="X899" s="938"/>
      <c r="Y899" s="430"/>
      <c r="Z899" s="941" t="s">
        <v>226</v>
      </c>
      <c r="AA899" s="941"/>
      <c r="AB899" s="941"/>
      <c r="AC899" s="941"/>
      <c r="AD899" s="941"/>
      <c r="AE899" s="941"/>
      <c r="AF899" s="138"/>
    </row>
    <row r="900" spans="1:32">
      <c r="A900" s="176"/>
      <c r="B900" s="430"/>
      <c r="C900" s="430"/>
      <c r="D900" s="430"/>
      <c r="E900" s="430"/>
      <c r="F900" s="430"/>
      <c r="G900" s="430"/>
      <c r="H900" s="430"/>
      <c r="I900" s="430"/>
      <c r="J900" s="430"/>
      <c r="K900" s="430"/>
      <c r="L900" s="430"/>
      <c r="M900" s="430"/>
      <c r="N900" s="430"/>
      <c r="O900" s="430"/>
      <c r="P900" s="430"/>
      <c r="Q900" s="430"/>
      <c r="R900" s="430"/>
      <c r="S900" s="148"/>
      <c r="T900" s="148"/>
      <c r="U900" s="148"/>
      <c r="V900" s="148"/>
      <c r="W900" s="148"/>
      <c r="X900" s="148"/>
      <c r="Y900" s="430"/>
      <c r="Z900" s="430"/>
      <c r="AA900" s="430"/>
      <c r="AB900" s="430"/>
      <c r="AC900" s="431"/>
      <c r="AD900" s="431"/>
      <c r="AE900" s="431"/>
      <c r="AF900" s="138"/>
    </row>
    <row r="901" spans="1:32">
      <c r="A901" s="176"/>
      <c r="B901" s="430"/>
      <c r="C901" s="148"/>
      <c r="D901" s="148"/>
      <c r="E901" s="148"/>
      <c r="F901" s="940" t="s">
        <v>151</v>
      </c>
      <c r="G901" s="940"/>
      <c r="H901" s="940"/>
      <c r="I901" s="940"/>
      <c r="J901" s="940"/>
      <c r="K901" s="148"/>
      <c r="L901" s="939" t="str">
        <f>L21</f>
        <v>دتریزیو او علیشیرو ولسوالۍ دپوهنې آمر:</v>
      </c>
      <c r="M901" s="939"/>
      <c r="N901" s="939"/>
      <c r="O901" s="939"/>
      <c r="P901" s="939"/>
      <c r="Q901" s="939"/>
      <c r="R901" s="148"/>
      <c r="S901" s="937" t="s">
        <v>215</v>
      </c>
      <c r="T901" s="937"/>
      <c r="U901" s="937"/>
      <c r="V901" s="937"/>
      <c r="W901" s="937"/>
      <c r="X901" s="937"/>
      <c r="Y901" s="429"/>
      <c r="Z901" s="942" t="s">
        <v>216</v>
      </c>
      <c r="AA901" s="942"/>
      <c r="AB901" s="942"/>
      <c r="AC901" s="942"/>
      <c r="AD901" s="942"/>
      <c r="AE901" s="942"/>
      <c r="AF901" s="138"/>
    </row>
    <row r="902" spans="1:32" ht="17.25" thickBot="1">
      <c r="A902" s="935" t="s">
        <v>142</v>
      </c>
      <c r="B902" s="936"/>
      <c r="C902" s="936"/>
      <c r="D902" s="936"/>
      <c r="E902" s="936"/>
      <c r="F902" s="936"/>
      <c r="G902" s="936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9"/>
      <c r="X902" s="179"/>
      <c r="Y902" s="178"/>
      <c r="Z902" s="178"/>
      <c r="AA902" s="178"/>
      <c r="AB902" s="178"/>
      <c r="AC902" s="139"/>
      <c r="AD902" s="139"/>
      <c r="AE902" s="139"/>
      <c r="AF902" s="140"/>
    </row>
    <row r="903" spans="1:32" ht="27.75" customHeight="1">
      <c r="A903" s="158"/>
      <c r="B903" s="159"/>
      <c r="C903" s="159"/>
      <c r="D903" s="159"/>
      <c r="E903" s="159"/>
      <c r="F903" s="159"/>
      <c r="G903" s="159"/>
      <c r="H903" s="160"/>
      <c r="I903" s="160"/>
      <c r="J903" s="160"/>
      <c r="K903" s="160"/>
      <c r="L90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903" s="849"/>
      <c r="N903" s="849"/>
      <c r="O903" s="849"/>
      <c r="P903" s="849"/>
      <c r="Q903" s="849"/>
      <c r="R903" s="849"/>
      <c r="S903" s="849"/>
      <c r="T903" s="849"/>
      <c r="U903" s="849"/>
      <c r="V903" s="849"/>
      <c r="W903" s="849"/>
      <c r="X903" s="849"/>
      <c r="Y903" s="160"/>
      <c r="Z903" s="159"/>
      <c r="AA903" s="159"/>
      <c r="AB903" s="159"/>
      <c r="AC903" s="145"/>
      <c r="AD903" s="145"/>
      <c r="AE903" s="145"/>
      <c r="AF903" s="146"/>
    </row>
    <row r="904" spans="1:32" ht="27.75" customHeight="1">
      <c r="A904" s="161"/>
      <c r="B904" s="162"/>
      <c r="C904" s="162"/>
      <c r="D904" s="162"/>
      <c r="E904" s="162"/>
      <c r="F904" s="162"/>
      <c r="G904" s="162"/>
      <c r="H904" s="163"/>
      <c r="I904" s="163"/>
      <c r="J904" s="163"/>
      <c r="K904" s="163"/>
      <c r="L904" s="850"/>
      <c r="M904" s="850"/>
      <c r="N904" s="850"/>
      <c r="O904" s="850"/>
      <c r="P904" s="850"/>
      <c r="Q904" s="850"/>
      <c r="R904" s="850"/>
      <c r="S904" s="850"/>
      <c r="T904" s="850"/>
      <c r="U904" s="850"/>
      <c r="V904" s="850"/>
      <c r="W904" s="850"/>
      <c r="X904" s="850"/>
      <c r="Y904" s="163"/>
      <c r="Z904" s="162"/>
      <c r="AA904" s="162"/>
      <c r="AB904" s="162"/>
      <c r="AC904" s="17"/>
      <c r="AD904" s="17"/>
      <c r="AE904" s="17"/>
      <c r="AF904" s="144"/>
    </row>
    <row r="905" spans="1:32" ht="27.75" customHeight="1">
      <c r="A905" s="161"/>
      <c r="B905" s="162"/>
      <c r="C905" s="162"/>
      <c r="D905" s="162"/>
      <c r="E905" s="162"/>
      <c r="F905" s="162"/>
      <c r="G905" s="162"/>
      <c r="H905" s="163"/>
      <c r="I905" s="163"/>
      <c r="J905" s="163"/>
      <c r="K905" s="163"/>
      <c r="L905" s="850"/>
      <c r="M905" s="850"/>
      <c r="N905" s="850"/>
      <c r="O905" s="850"/>
      <c r="P905" s="850"/>
      <c r="Q905" s="850"/>
      <c r="R905" s="850"/>
      <c r="S905" s="850"/>
      <c r="T905" s="850"/>
      <c r="U905" s="850"/>
      <c r="V905" s="850"/>
      <c r="W905" s="850"/>
      <c r="X905" s="850"/>
      <c r="Y905" s="163"/>
      <c r="Z905" s="162"/>
      <c r="AA905" s="162"/>
      <c r="AB905" s="162"/>
      <c r="AC905" s="17"/>
      <c r="AD905" s="17"/>
      <c r="AE905" s="17"/>
      <c r="AF905" s="144"/>
    </row>
    <row r="906" spans="1:32" ht="27.75" customHeight="1" thickBot="1">
      <c r="A906" s="164"/>
      <c r="B906" s="165"/>
      <c r="C906" s="165"/>
      <c r="D906" s="165"/>
      <c r="E906" s="165"/>
      <c r="F906" s="165"/>
      <c r="G906" s="165"/>
      <c r="H906" s="166"/>
      <c r="I906" s="166"/>
      <c r="J906" s="166"/>
      <c r="K906" s="166"/>
      <c r="L906" s="851"/>
      <c r="M906" s="851"/>
      <c r="N906" s="851"/>
      <c r="O906" s="851"/>
      <c r="P906" s="851"/>
      <c r="Q906" s="851"/>
      <c r="R906" s="851"/>
      <c r="S906" s="851"/>
      <c r="T906" s="851"/>
      <c r="U906" s="851"/>
      <c r="V906" s="851"/>
      <c r="W906" s="851"/>
      <c r="X906" s="851"/>
      <c r="Y906" s="166"/>
      <c r="Z906" s="165"/>
      <c r="AA906" s="165"/>
      <c r="AB906" s="165"/>
      <c r="AC906" s="132"/>
      <c r="AD906" s="132"/>
      <c r="AE906" s="132"/>
      <c r="AF906" s="143">
        <v>42</v>
      </c>
    </row>
    <row r="907" spans="1:32" ht="19.5" thickTop="1" thickBot="1">
      <c r="A90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907" s="958"/>
      <c r="C907" s="958"/>
      <c r="D907" s="958"/>
      <c r="E907" s="958"/>
      <c r="F907" s="958"/>
      <c r="G907" s="958"/>
      <c r="H907" s="958"/>
      <c r="I907" s="958"/>
      <c r="J907" s="958"/>
      <c r="K907" s="958"/>
      <c r="L907" s="958"/>
      <c r="M907" s="958"/>
      <c r="N907" s="958"/>
      <c r="O907" s="958"/>
      <c r="P907" s="958"/>
      <c r="Q907" s="958"/>
      <c r="R907" s="958"/>
      <c r="S907" s="958"/>
      <c r="T907" s="958"/>
      <c r="U907" s="958"/>
      <c r="V907" s="958"/>
      <c r="W907" s="958"/>
      <c r="X907" s="958"/>
      <c r="Y907" s="958"/>
      <c r="Z907" s="958"/>
      <c r="AA907" s="958"/>
      <c r="AB907" s="958"/>
      <c r="AC907" s="958"/>
      <c r="AD907" s="958"/>
      <c r="AE907" s="958"/>
      <c r="AF907" s="959"/>
    </row>
    <row r="908" spans="1:32" ht="18" thickTop="1" thickBot="1">
      <c r="A908" s="855" t="s">
        <v>188</v>
      </c>
      <c r="B908" s="856"/>
      <c r="C908" s="856"/>
      <c r="D908" s="856"/>
      <c r="E908" s="856"/>
      <c r="F908" s="856"/>
      <c r="G908" s="856"/>
      <c r="H908" s="857"/>
      <c r="I908" s="864" t="s">
        <v>122</v>
      </c>
      <c r="J908" s="864"/>
      <c r="K908" s="864"/>
      <c r="L908" s="865"/>
      <c r="M908" s="864" t="s">
        <v>123</v>
      </c>
      <c r="N908" s="864"/>
      <c r="O908" s="864"/>
      <c r="P908" s="866"/>
      <c r="Q908" s="867" t="s">
        <v>124</v>
      </c>
      <c r="R908" s="869" t="s">
        <v>125</v>
      </c>
      <c r="S908" s="869" t="s">
        <v>126</v>
      </c>
      <c r="T908" s="869" t="s">
        <v>127</v>
      </c>
      <c r="U908" s="869" t="s">
        <v>128</v>
      </c>
      <c r="V908" s="869" t="s">
        <v>129</v>
      </c>
      <c r="W908" s="928" t="s">
        <v>130</v>
      </c>
      <c r="X908" s="928" t="s">
        <v>131</v>
      </c>
      <c r="Y908" s="869" t="s">
        <v>132</v>
      </c>
      <c r="Z908" s="869" t="s">
        <v>133</v>
      </c>
      <c r="AA908" s="869" t="s">
        <v>134</v>
      </c>
      <c r="AB908" s="926" t="s">
        <v>135</v>
      </c>
      <c r="AC908" s="903" t="s">
        <v>136</v>
      </c>
      <c r="AD908" s="903"/>
      <c r="AE908" s="904"/>
      <c r="AF908" s="905" t="s">
        <v>189</v>
      </c>
    </row>
    <row r="909" spans="1:32" ht="44.1" customHeight="1" thickTop="1" thickBot="1">
      <c r="A909" s="858"/>
      <c r="B909" s="859"/>
      <c r="C909" s="859"/>
      <c r="D909" s="859"/>
      <c r="E909" s="859"/>
      <c r="F909" s="859"/>
      <c r="G909" s="859"/>
      <c r="H909" s="860"/>
      <c r="I909" s="167" t="s">
        <v>190</v>
      </c>
      <c r="J909" s="168" t="s">
        <v>191</v>
      </c>
      <c r="K909" s="168" t="s">
        <v>192</v>
      </c>
      <c r="L909" s="168" t="s">
        <v>193</v>
      </c>
      <c r="M909" s="169" t="s">
        <v>190</v>
      </c>
      <c r="N909" s="168" t="s">
        <v>191</v>
      </c>
      <c r="O909" s="168" t="s">
        <v>192</v>
      </c>
      <c r="P909" s="428" t="s">
        <v>193</v>
      </c>
      <c r="Q909" s="868"/>
      <c r="R909" s="870"/>
      <c r="S909" s="870"/>
      <c r="T909" s="870"/>
      <c r="U909" s="870"/>
      <c r="V909" s="870"/>
      <c r="W909" s="929"/>
      <c r="X909" s="929"/>
      <c r="Y909" s="870"/>
      <c r="Z909" s="870"/>
      <c r="AA909" s="870"/>
      <c r="AB909" s="927"/>
      <c r="AC909" s="128" t="s">
        <v>31</v>
      </c>
      <c r="AD909" s="129" t="s">
        <v>138</v>
      </c>
      <c r="AE909" s="130" t="s">
        <v>194</v>
      </c>
      <c r="AF909" s="906"/>
    </row>
    <row r="910" spans="1:32" ht="32.1" customHeight="1" thickTop="1">
      <c r="A910" s="858"/>
      <c r="B910" s="859"/>
      <c r="C910" s="859"/>
      <c r="D910" s="859"/>
      <c r="E910" s="859"/>
      <c r="F910" s="859"/>
      <c r="G910" s="859"/>
      <c r="H910" s="860"/>
      <c r="I910" s="923"/>
      <c r="J910" s="871"/>
      <c r="K910" s="871"/>
      <c r="L910" s="871"/>
      <c r="M910" s="883">
        <f>لنډيز!J52</f>
        <v>0</v>
      </c>
      <c r="N910" s="883">
        <f>لنډيز!I52</f>
        <v>0</v>
      </c>
      <c r="O910" s="871"/>
      <c r="P910" s="889"/>
      <c r="Q910" s="892" t="str">
        <f>Q8</f>
        <v>هارونخېل</v>
      </c>
      <c r="R910" s="895">
        <f>R8</f>
        <v>1403</v>
      </c>
      <c r="S910" s="871" t="s">
        <v>213</v>
      </c>
      <c r="T910" s="466" t="str">
        <f>'نتايجو جدولونه'!AI620</f>
        <v xml:space="preserve"> ثبت </v>
      </c>
      <c r="U910" s="898">
        <f>'نتايجو جدولونه'!AJ620</f>
        <v>0</v>
      </c>
      <c r="V910" s="886">
        <f>'هر څه دلته وليکئ'!DI52</f>
        <v>0</v>
      </c>
      <c r="W910" s="886"/>
      <c r="X910" s="886"/>
      <c r="Y910" s="895"/>
      <c r="Z910" s="895"/>
      <c r="AA910" s="871"/>
      <c r="AB910" s="874">
        <f>'نتايجو جدولونه'!AK620</f>
        <v>0</v>
      </c>
      <c r="AC910" s="877">
        <f>'نتايجو جدولونه'!AL620</f>
        <v>0</v>
      </c>
      <c r="AD910" s="880">
        <f>'نتايجو جدولونه'!AN620</f>
        <v>0</v>
      </c>
      <c r="AE910" s="900">
        <f>'نتايجو جدولونه'!AR620</f>
        <v>0</v>
      </c>
      <c r="AF910" s="906"/>
    </row>
    <row r="911" spans="1:32" ht="32.1" customHeight="1">
      <c r="A911" s="858"/>
      <c r="B911" s="859"/>
      <c r="C911" s="859"/>
      <c r="D911" s="859"/>
      <c r="E911" s="859"/>
      <c r="F911" s="859"/>
      <c r="G911" s="859"/>
      <c r="H911" s="860"/>
      <c r="I911" s="924"/>
      <c r="J911" s="872"/>
      <c r="K911" s="872"/>
      <c r="L911" s="872"/>
      <c r="M911" s="884"/>
      <c r="N911" s="884"/>
      <c r="O911" s="872"/>
      <c r="P911" s="890"/>
      <c r="Q911" s="893"/>
      <c r="R911" s="896"/>
      <c r="S911" s="872"/>
      <c r="T911" s="467" t="str">
        <f>'نتايجو جدولونه'!AI621</f>
        <v xml:space="preserve">  پاڼه</v>
      </c>
      <c r="U911" s="898"/>
      <c r="V911" s="887"/>
      <c r="W911" s="887"/>
      <c r="X911" s="887"/>
      <c r="Y911" s="896"/>
      <c r="Z911" s="896"/>
      <c r="AA911" s="872"/>
      <c r="AB911" s="875"/>
      <c r="AC911" s="878"/>
      <c r="AD911" s="881"/>
      <c r="AE911" s="901"/>
      <c r="AF911" s="906"/>
    </row>
    <row r="912" spans="1:32" ht="32.1" customHeight="1" thickBot="1">
      <c r="A912" s="861"/>
      <c r="B912" s="862"/>
      <c r="C912" s="862"/>
      <c r="D912" s="862"/>
      <c r="E912" s="862"/>
      <c r="F912" s="862"/>
      <c r="G912" s="862"/>
      <c r="H912" s="863"/>
      <c r="I912" s="925"/>
      <c r="J912" s="873"/>
      <c r="K912" s="873"/>
      <c r="L912" s="873"/>
      <c r="M912" s="885"/>
      <c r="N912" s="885"/>
      <c r="O912" s="873"/>
      <c r="P912" s="891"/>
      <c r="Q912" s="894"/>
      <c r="R912" s="897"/>
      <c r="S912" s="873"/>
      <c r="T912" s="468" t="str">
        <f>'نتايجو جدولونه'!AI623</f>
        <v>جلد</v>
      </c>
      <c r="U912" s="899"/>
      <c r="V912" s="888"/>
      <c r="W912" s="888"/>
      <c r="X912" s="888"/>
      <c r="Y912" s="897"/>
      <c r="Z912" s="897"/>
      <c r="AA912" s="873"/>
      <c r="AB912" s="876"/>
      <c r="AC912" s="879"/>
      <c r="AD912" s="882"/>
      <c r="AE912" s="902"/>
      <c r="AF912" s="907"/>
    </row>
    <row r="913" spans="1:32" ht="3.75" customHeight="1" thickTop="1" thickBot="1">
      <c r="A913" s="170"/>
      <c r="B913" s="171"/>
      <c r="C913" s="171"/>
      <c r="D913" s="171"/>
      <c r="E913" s="171"/>
      <c r="F913" s="171"/>
      <c r="G913" s="171"/>
      <c r="H913" s="171"/>
      <c r="I913" s="171"/>
      <c r="J913" s="171"/>
      <c r="K913" s="171"/>
      <c r="L913" s="171"/>
      <c r="M913" s="171"/>
      <c r="N913" s="171"/>
      <c r="O913" s="171"/>
      <c r="P913" s="171"/>
      <c r="Q913" s="171"/>
      <c r="R913" s="171"/>
      <c r="S913" s="165"/>
      <c r="T913" s="165"/>
      <c r="U913" s="165"/>
      <c r="V913" s="171"/>
      <c r="W913" s="172"/>
      <c r="X913" s="172"/>
      <c r="Y913" s="171"/>
      <c r="Z913" s="171"/>
      <c r="AA913" s="171"/>
      <c r="AB913" s="171"/>
      <c r="AC913" s="131"/>
      <c r="AD913" s="131"/>
      <c r="AE913" s="133"/>
      <c r="AF913" s="908">
        <v>1</v>
      </c>
    </row>
    <row r="914" spans="1:32" ht="18" thickTop="1" thickBot="1">
      <c r="A914" s="930" t="s">
        <v>8</v>
      </c>
      <c r="B914" s="931"/>
      <c r="C914" s="931"/>
      <c r="D914" s="931"/>
      <c r="E914" s="932"/>
      <c r="F914" s="933" t="s">
        <v>9</v>
      </c>
      <c r="G914" s="915" t="s">
        <v>195</v>
      </c>
      <c r="H914" s="915" t="s">
        <v>196</v>
      </c>
      <c r="I914" s="915" t="s">
        <v>146</v>
      </c>
      <c r="J914" s="915" t="s">
        <v>197</v>
      </c>
      <c r="K914" s="915" t="s">
        <v>11</v>
      </c>
      <c r="L914" s="917" t="s">
        <v>198</v>
      </c>
      <c r="M914" s="915" t="s">
        <v>199</v>
      </c>
      <c r="N914" s="915" t="s">
        <v>13</v>
      </c>
      <c r="O914" s="915" t="s">
        <v>200</v>
      </c>
      <c r="P914" s="915" t="s">
        <v>201</v>
      </c>
      <c r="Q914" s="915" t="s">
        <v>202</v>
      </c>
      <c r="R914" s="915" t="s">
        <v>203</v>
      </c>
      <c r="S914" s="915" t="s">
        <v>204</v>
      </c>
      <c r="T914" s="915" t="s">
        <v>205</v>
      </c>
      <c r="U914" s="915" t="s">
        <v>206</v>
      </c>
      <c r="V914" s="915" t="s">
        <v>207</v>
      </c>
      <c r="W914" s="913" t="s">
        <v>55</v>
      </c>
      <c r="X914" s="913" t="s">
        <v>54</v>
      </c>
      <c r="Y914" s="915" t="s">
        <v>53</v>
      </c>
      <c r="Z914" s="917" t="s">
        <v>208</v>
      </c>
      <c r="AA914" s="960" t="s">
        <v>107</v>
      </c>
      <c r="AB914" s="962" t="s">
        <v>209</v>
      </c>
      <c r="AC914" s="911" t="s">
        <v>136</v>
      </c>
      <c r="AD914" s="911"/>
      <c r="AE914" s="912"/>
      <c r="AF914" s="909"/>
    </row>
    <row r="915" spans="1:32" ht="51" customHeight="1" thickTop="1" thickBot="1">
      <c r="A915" s="173" t="s">
        <v>27</v>
      </c>
      <c r="B915" s="174" t="s">
        <v>28</v>
      </c>
      <c r="C915" s="174" t="s">
        <v>29</v>
      </c>
      <c r="D915" s="174" t="s">
        <v>30</v>
      </c>
      <c r="E915" s="175" t="s">
        <v>210</v>
      </c>
      <c r="F915" s="934"/>
      <c r="G915" s="916"/>
      <c r="H915" s="916"/>
      <c r="I915" s="916"/>
      <c r="J915" s="916"/>
      <c r="K915" s="916"/>
      <c r="L915" s="918"/>
      <c r="M915" s="916"/>
      <c r="N915" s="916"/>
      <c r="O915" s="916"/>
      <c r="P915" s="916"/>
      <c r="Q915" s="916"/>
      <c r="R915" s="916"/>
      <c r="S915" s="916"/>
      <c r="T915" s="916"/>
      <c r="U915" s="916"/>
      <c r="V915" s="916"/>
      <c r="W915" s="914"/>
      <c r="X915" s="914"/>
      <c r="Y915" s="916"/>
      <c r="Z915" s="918"/>
      <c r="AA915" s="961"/>
      <c r="AB915" s="963"/>
      <c r="AC915" s="134" t="s">
        <v>31</v>
      </c>
      <c r="AD915" s="135" t="s">
        <v>138</v>
      </c>
      <c r="AE915" s="136" t="s">
        <v>194</v>
      </c>
      <c r="AF915" s="909"/>
    </row>
    <row r="916" spans="1:32" ht="34.5" customHeight="1" thickBot="1">
      <c r="A916" s="469">
        <f>'نتايجو جدولونه'!C620</f>
        <v>0</v>
      </c>
      <c r="B916" s="470">
        <f>'نتايجو جدولونه'!D620</f>
        <v>0</v>
      </c>
      <c r="C916" s="470">
        <f>'نتايجو جدولونه'!E620</f>
        <v>0</v>
      </c>
      <c r="D916" s="470">
        <f>'نتايجو جدولونه'!F620</f>
        <v>0</v>
      </c>
      <c r="E916" s="470">
        <f>'نتايجو جدولونه'!G620</f>
        <v>0</v>
      </c>
      <c r="F916" s="472">
        <f>'نتايجو جدولونه'!H620</f>
        <v>0</v>
      </c>
      <c r="G916" s="473">
        <f>'نتايجو جدولونه'!I620</f>
        <v>0</v>
      </c>
      <c r="H916" s="943">
        <f>'هر څه دلته وليکئ'!AB52</f>
        <v>0</v>
      </c>
      <c r="I916" s="474">
        <f>SUM(J916:AA916)</f>
        <v>0</v>
      </c>
      <c r="J916" s="475">
        <f>'نتايجو جدولونه'!L620</f>
        <v>0</v>
      </c>
      <c r="K916" s="475">
        <f>'نتايجو جدولونه'!M620</f>
        <v>0</v>
      </c>
      <c r="L916" s="475">
        <f>'نتايجو جدولونه'!N620</f>
        <v>0</v>
      </c>
      <c r="M916" s="475">
        <f>'نتايجو جدولونه'!O620</f>
        <v>0</v>
      </c>
      <c r="N916" s="475">
        <f>'نتايجو جدولونه'!P620</f>
        <v>0</v>
      </c>
      <c r="O916" s="475">
        <f>'نتايجو جدولونه'!Q620</f>
        <v>0</v>
      </c>
      <c r="P916" s="475">
        <f>'نتايجو جدولونه'!R620</f>
        <v>0</v>
      </c>
      <c r="Q916" s="475">
        <f>'نتايجو جدولونه'!S620</f>
        <v>0</v>
      </c>
      <c r="R916" s="475">
        <f>'نتايجو جدولونه'!T620</f>
        <v>0</v>
      </c>
      <c r="S916" s="475">
        <f>'نتايجو جدولونه'!U620</f>
        <v>0</v>
      </c>
      <c r="T916" s="475">
        <f>'نتايجو جدولونه'!V620</f>
        <v>0</v>
      </c>
      <c r="U916" s="475">
        <f>'نتايجو جدولونه'!W620</f>
        <v>0</v>
      </c>
      <c r="V916" s="475">
        <f>'نتايجو جدولونه'!X620</f>
        <v>0</v>
      </c>
      <c r="W916" s="475">
        <f>'نتايجو جدولونه'!Y620</f>
        <v>0</v>
      </c>
      <c r="X916" s="475">
        <f>'نتايجو جدولونه'!Z620</f>
        <v>0</v>
      </c>
      <c r="Y916" s="475">
        <f>'نتايجو جدولونه'!AA620</f>
        <v>0</v>
      </c>
      <c r="Z916" s="475">
        <f>'نتايجو جدولونه'!AB620</f>
        <v>0</v>
      </c>
      <c r="AA916" s="498">
        <f>'نتايجو جدولونه'!AC620</f>
        <v>0</v>
      </c>
      <c r="AB916" s="477" t="s">
        <v>211</v>
      </c>
      <c r="AC916" s="946">
        <f>AC910</f>
        <v>0</v>
      </c>
      <c r="AD916" s="949">
        <f>AD910</f>
        <v>0</v>
      </c>
      <c r="AE916" s="952">
        <f>AE910</f>
        <v>0</v>
      </c>
      <c r="AF916" s="909"/>
    </row>
    <row r="917" spans="1:32" ht="34.5" customHeight="1" thickTop="1" thickBot="1">
      <c r="A917" s="478">
        <f>'نتايجو جدولونه'!C621</f>
        <v>0</v>
      </c>
      <c r="B917" s="479">
        <f>'نتايجو جدولونه'!D621</f>
        <v>0</v>
      </c>
      <c r="C917" s="479">
        <f>'نتايجو جدولونه'!E621</f>
        <v>0</v>
      </c>
      <c r="D917" s="479">
        <f>'نتايجو جدولونه'!F621</f>
        <v>0</v>
      </c>
      <c r="E917" s="479">
        <f>'نتايجو جدولونه'!G621</f>
        <v>0</v>
      </c>
      <c r="F917" s="481">
        <f>'نتايجو جدولونه'!H621</f>
        <v>0</v>
      </c>
      <c r="G917" s="482">
        <f>'نتايجو جدولونه'!I621</f>
        <v>0</v>
      </c>
      <c r="H917" s="944"/>
      <c r="I917" s="483">
        <f>SUM(J917:AA917)</f>
        <v>0</v>
      </c>
      <c r="J917" s="484">
        <f>'نتايجو جدولونه'!L621</f>
        <v>0</v>
      </c>
      <c r="K917" s="484">
        <f>'نتايجو جدولونه'!M621</f>
        <v>0</v>
      </c>
      <c r="L917" s="484">
        <f>'نتايجو جدولونه'!N621</f>
        <v>0</v>
      </c>
      <c r="M917" s="484">
        <f>'نتايجو جدولونه'!O621</f>
        <v>0</v>
      </c>
      <c r="N917" s="484">
        <f>'نتايجو جدولونه'!P621</f>
        <v>0</v>
      </c>
      <c r="O917" s="484">
        <f>'نتايجو جدولونه'!Q621</f>
        <v>0</v>
      </c>
      <c r="P917" s="484">
        <f>'نتايجو جدولونه'!R621</f>
        <v>0</v>
      </c>
      <c r="Q917" s="484">
        <f>'نتايجو جدولونه'!S621</f>
        <v>0</v>
      </c>
      <c r="R917" s="484">
        <f>'نتايجو جدولونه'!T621</f>
        <v>0</v>
      </c>
      <c r="S917" s="484">
        <f>'نتايجو جدولونه'!U621</f>
        <v>0</v>
      </c>
      <c r="T917" s="484">
        <f>'نتايجو جدولونه'!V621</f>
        <v>0</v>
      </c>
      <c r="U917" s="484">
        <f>'نتايجو جدولونه'!W621</f>
        <v>0</v>
      </c>
      <c r="V917" s="484">
        <f>'نتايجو جدولونه'!X621</f>
        <v>0</v>
      </c>
      <c r="W917" s="484">
        <f>'نتايجو جدولونه'!Y621</f>
        <v>0</v>
      </c>
      <c r="X917" s="484">
        <f>'نتايجو جدولونه'!Z621</f>
        <v>0</v>
      </c>
      <c r="Y917" s="484">
        <f>'نتايجو جدولونه'!AA621</f>
        <v>0</v>
      </c>
      <c r="Z917" s="484">
        <f>'نتايجو جدولونه'!AB621</f>
        <v>0</v>
      </c>
      <c r="AA917" s="499">
        <f>'نتايجو جدولونه'!AC621</f>
        <v>0</v>
      </c>
      <c r="AB917" s="486" t="s">
        <v>212</v>
      </c>
      <c r="AC917" s="947"/>
      <c r="AD917" s="950"/>
      <c r="AE917" s="952"/>
      <c r="AF917" s="909"/>
    </row>
    <row r="918" spans="1:32" ht="34.5" customHeight="1" thickTop="1" thickBot="1">
      <c r="A918" s="497">
        <f>'نتايجو جدولونه'!C624</f>
        <v>0</v>
      </c>
      <c r="B918" s="493">
        <f>'نتايجو جدولونه'!D624</f>
        <v>0</v>
      </c>
      <c r="C918" s="493">
        <f>'نتايجو جدولونه'!E624</f>
        <v>0</v>
      </c>
      <c r="D918" s="493">
        <f>'نتايجو جدولونه'!F624</f>
        <v>0</v>
      </c>
      <c r="E918" s="493">
        <f>'نتايجو جدولونه'!G624</f>
        <v>0</v>
      </c>
      <c r="F918" s="491">
        <f>'نتايجو جدولونه'!H623</f>
        <v>0</v>
      </c>
      <c r="G918" s="492">
        <f>'نتايجو جدولونه'!I623</f>
        <v>0</v>
      </c>
      <c r="H918" s="945"/>
      <c r="I918" s="493">
        <f>SUM(J918:AA918)</f>
        <v>0</v>
      </c>
      <c r="J918" s="500">
        <f>'نتايجو جدولونه'!L624</f>
        <v>0</v>
      </c>
      <c r="K918" s="500">
        <f>'نتايجو جدولونه'!M624</f>
        <v>0</v>
      </c>
      <c r="L918" s="500">
        <f>'نتايجو جدولونه'!N624</f>
        <v>0</v>
      </c>
      <c r="M918" s="500">
        <f>'نتايجو جدولونه'!O624</f>
        <v>0</v>
      </c>
      <c r="N918" s="500">
        <f>'نتايجو جدولونه'!P624</f>
        <v>0</v>
      </c>
      <c r="O918" s="500">
        <f>'نتايجو جدولونه'!Q624</f>
        <v>0</v>
      </c>
      <c r="P918" s="500">
        <f>'نتايجو جدولونه'!R624</f>
        <v>0</v>
      </c>
      <c r="Q918" s="500">
        <f>'نتايجو جدولونه'!S624</f>
        <v>0</v>
      </c>
      <c r="R918" s="500">
        <f>'نتايجو جدولونه'!T624</f>
        <v>0</v>
      </c>
      <c r="S918" s="500">
        <f>'نتايجو جدولونه'!U624</f>
        <v>0</v>
      </c>
      <c r="T918" s="500">
        <f>'نتايجو جدولونه'!V624</f>
        <v>0</v>
      </c>
      <c r="U918" s="500">
        <f>'نتايجو جدولونه'!W624</f>
        <v>0</v>
      </c>
      <c r="V918" s="500">
        <f>'نتايجو جدولونه'!X624</f>
        <v>0</v>
      </c>
      <c r="W918" s="500">
        <f>'نتايجو جدولونه'!Y624</f>
        <v>0</v>
      </c>
      <c r="X918" s="500">
        <f>'نتايجو جدولونه'!Z624</f>
        <v>0</v>
      </c>
      <c r="Y918" s="500">
        <f>'نتايجو جدولونه'!AA624</f>
        <v>0</v>
      </c>
      <c r="Z918" s="500">
        <f>'نتايجو جدولونه'!AB624</f>
        <v>0</v>
      </c>
      <c r="AA918" s="495">
        <f>'نتايجو جدولونه'!AC624</f>
        <v>0</v>
      </c>
      <c r="AB918" s="496" t="s">
        <v>213</v>
      </c>
      <c r="AC918" s="948"/>
      <c r="AD918" s="951"/>
      <c r="AE918" s="953"/>
      <c r="AF918" s="910"/>
    </row>
    <row r="919" spans="1:32">
      <c r="A919" s="176"/>
      <c r="B919" s="954" t="s">
        <v>222</v>
      </c>
      <c r="C919" s="954"/>
      <c r="D919" s="954"/>
      <c r="E919" s="954"/>
      <c r="F919" s="954"/>
      <c r="G919" s="954"/>
      <c r="H919" s="954"/>
      <c r="I919" s="954"/>
      <c r="J919" s="954"/>
      <c r="K919" s="954"/>
      <c r="L919" s="954"/>
      <c r="M919" s="954"/>
      <c r="N919" s="954"/>
      <c r="O919" s="954"/>
      <c r="P919" s="954"/>
      <c r="Q919" s="954"/>
      <c r="R919" s="955">
        <f>AE916</f>
        <v>0</v>
      </c>
      <c r="S919" s="955"/>
      <c r="T919" s="955"/>
      <c r="U919" s="956" t="str">
        <f>U17</f>
        <v>په پورته توګه د(هارونخېلو) ليسې  يو تن ، زده کوونکی محــترم   (</v>
      </c>
      <c r="V919" s="956"/>
      <c r="W919" s="956"/>
      <c r="X919" s="956"/>
      <c r="Y919" s="956"/>
      <c r="Z919" s="956"/>
      <c r="AA919" s="956"/>
      <c r="AB919" s="956"/>
      <c r="AC919" s="956"/>
      <c r="AD919" s="956"/>
      <c r="AE919" s="956"/>
      <c r="AF919" s="137"/>
    </row>
    <row r="920" spans="1:32">
      <c r="A920" s="176"/>
      <c r="B920" s="430"/>
      <c r="C920" s="430"/>
      <c r="D920" s="430"/>
      <c r="E920" s="430"/>
      <c r="F920" s="430"/>
      <c r="G920" s="430"/>
      <c r="H920" s="430"/>
      <c r="I920" s="430"/>
      <c r="J920" s="430"/>
      <c r="K920" s="430"/>
      <c r="L920" s="430"/>
      <c r="M920" s="430"/>
      <c r="N920" s="430"/>
      <c r="O920" s="430"/>
      <c r="P920" s="430"/>
      <c r="Q920" s="148"/>
      <c r="R920" s="148"/>
      <c r="S920" s="148"/>
      <c r="T920" s="148"/>
      <c r="U920" s="430"/>
      <c r="V920" s="430"/>
      <c r="W920" s="177"/>
      <c r="X920" s="177"/>
      <c r="Y920" s="430"/>
      <c r="Z920" s="430"/>
      <c r="AA920" s="430"/>
      <c r="AB920" s="430"/>
      <c r="AC920" s="431"/>
      <c r="AD920" s="431"/>
      <c r="AE920" s="431"/>
      <c r="AF920" s="138"/>
    </row>
    <row r="921" spans="1:32">
      <c r="A921" s="176"/>
      <c r="B921" s="430"/>
      <c r="C921" s="148"/>
      <c r="D921" s="148"/>
      <c r="E921" s="148"/>
      <c r="F921" s="938" t="s">
        <v>226</v>
      </c>
      <c r="G921" s="938"/>
      <c r="H921" s="938"/>
      <c r="I921" s="938"/>
      <c r="J921" s="938"/>
      <c r="K921" s="148"/>
      <c r="L921" s="938" t="s">
        <v>224</v>
      </c>
      <c r="M921" s="938"/>
      <c r="N921" s="938"/>
      <c r="O921" s="938"/>
      <c r="P921" s="938"/>
      <c r="Q921" s="938"/>
      <c r="R921" s="148"/>
      <c r="S921" s="938" t="s">
        <v>225</v>
      </c>
      <c r="T921" s="938"/>
      <c r="U921" s="938"/>
      <c r="V921" s="938"/>
      <c r="W921" s="938"/>
      <c r="X921" s="938"/>
      <c r="Y921" s="430"/>
      <c r="Z921" s="941" t="s">
        <v>226</v>
      </c>
      <c r="AA921" s="941"/>
      <c r="AB921" s="941"/>
      <c r="AC921" s="941"/>
      <c r="AD921" s="941"/>
      <c r="AE921" s="941"/>
      <c r="AF921" s="138"/>
    </row>
    <row r="922" spans="1:32">
      <c r="A922" s="176"/>
      <c r="B922" s="430"/>
      <c r="C922" s="430"/>
      <c r="D922" s="430"/>
      <c r="E922" s="430"/>
      <c r="F922" s="430"/>
      <c r="G922" s="430"/>
      <c r="H922" s="430"/>
      <c r="I922" s="430"/>
      <c r="J922" s="430"/>
      <c r="K922" s="430"/>
      <c r="L922" s="430"/>
      <c r="M922" s="430"/>
      <c r="N922" s="430"/>
      <c r="O922" s="430"/>
      <c r="P922" s="430"/>
      <c r="Q922" s="430"/>
      <c r="R922" s="430"/>
      <c r="S922" s="148"/>
      <c r="T922" s="148"/>
      <c r="U922" s="148"/>
      <c r="V922" s="148"/>
      <c r="W922" s="148"/>
      <c r="X922" s="148"/>
      <c r="Y922" s="430"/>
      <c r="Z922" s="430"/>
      <c r="AA922" s="430"/>
      <c r="AB922" s="430"/>
      <c r="AC922" s="431"/>
      <c r="AD922" s="431"/>
      <c r="AE922" s="431"/>
      <c r="AF922" s="138"/>
    </row>
    <row r="923" spans="1:32">
      <c r="A923" s="176"/>
      <c r="B923" s="430"/>
      <c r="C923" s="148"/>
      <c r="D923" s="148"/>
      <c r="E923" s="148"/>
      <c r="F923" s="940" t="s">
        <v>151</v>
      </c>
      <c r="G923" s="940"/>
      <c r="H923" s="940"/>
      <c r="I923" s="940"/>
      <c r="J923" s="940"/>
      <c r="K923" s="148"/>
      <c r="L923" s="939" t="str">
        <f>L21</f>
        <v>دتریزیو او علیشیرو ولسوالۍ دپوهنې آمر:</v>
      </c>
      <c r="M923" s="939"/>
      <c r="N923" s="939"/>
      <c r="O923" s="939"/>
      <c r="P923" s="939"/>
      <c r="Q923" s="939"/>
      <c r="R923" s="148"/>
      <c r="S923" s="937" t="s">
        <v>215</v>
      </c>
      <c r="T923" s="937"/>
      <c r="U923" s="937"/>
      <c r="V923" s="937"/>
      <c r="W923" s="937"/>
      <c r="X923" s="937"/>
      <c r="Y923" s="429"/>
      <c r="Z923" s="942" t="s">
        <v>216</v>
      </c>
      <c r="AA923" s="942"/>
      <c r="AB923" s="942"/>
      <c r="AC923" s="942"/>
      <c r="AD923" s="942"/>
      <c r="AE923" s="942"/>
      <c r="AF923" s="138"/>
    </row>
    <row r="924" spans="1:32" ht="17.25" thickBot="1">
      <c r="A924" s="935" t="s">
        <v>142</v>
      </c>
      <c r="B924" s="936"/>
      <c r="C924" s="936"/>
      <c r="D924" s="936"/>
      <c r="E924" s="936"/>
      <c r="F924" s="936"/>
      <c r="G924" s="936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9"/>
      <c r="X924" s="179"/>
      <c r="Y924" s="178"/>
      <c r="Z924" s="178"/>
      <c r="AA924" s="178"/>
      <c r="AB924" s="178"/>
      <c r="AC924" s="139"/>
      <c r="AD924" s="139"/>
      <c r="AE924" s="139"/>
      <c r="AF924" s="140"/>
    </row>
    <row r="925" spans="1:32" ht="27.75" customHeight="1">
      <c r="A925" s="158"/>
      <c r="B925" s="159"/>
      <c r="C925" s="159"/>
      <c r="D925" s="159"/>
      <c r="E925" s="159"/>
      <c r="F925" s="159"/>
      <c r="G925" s="159"/>
      <c r="H925" s="160"/>
      <c r="I925" s="160"/>
      <c r="J925" s="160"/>
      <c r="K925" s="160"/>
      <c r="L92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925" s="849"/>
      <c r="N925" s="849"/>
      <c r="O925" s="849"/>
      <c r="P925" s="849"/>
      <c r="Q925" s="849"/>
      <c r="R925" s="849"/>
      <c r="S925" s="849"/>
      <c r="T925" s="849"/>
      <c r="U925" s="849"/>
      <c r="V925" s="849"/>
      <c r="W925" s="849"/>
      <c r="X925" s="849"/>
      <c r="Y925" s="160"/>
      <c r="Z925" s="159"/>
      <c r="AA925" s="159"/>
      <c r="AB925" s="159"/>
      <c r="AC925" s="145"/>
      <c r="AD925" s="145"/>
      <c r="AE925" s="145"/>
      <c r="AF925" s="146"/>
    </row>
    <row r="926" spans="1:32" ht="27.75" customHeight="1">
      <c r="A926" s="161"/>
      <c r="B926" s="162"/>
      <c r="C926" s="162"/>
      <c r="D926" s="162"/>
      <c r="E926" s="162"/>
      <c r="F926" s="162"/>
      <c r="G926" s="162"/>
      <c r="H926" s="163"/>
      <c r="I926" s="163"/>
      <c r="J926" s="163"/>
      <c r="K926" s="163"/>
      <c r="L926" s="850"/>
      <c r="M926" s="850"/>
      <c r="N926" s="850"/>
      <c r="O926" s="850"/>
      <c r="P926" s="850"/>
      <c r="Q926" s="850"/>
      <c r="R926" s="850"/>
      <c r="S926" s="850"/>
      <c r="T926" s="850"/>
      <c r="U926" s="850"/>
      <c r="V926" s="850"/>
      <c r="W926" s="850"/>
      <c r="X926" s="850"/>
      <c r="Y926" s="163"/>
      <c r="Z926" s="162"/>
      <c r="AA926" s="162"/>
      <c r="AB926" s="162"/>
      <c r="AC926" s="17"/>
      <c r="AD926" s="17"/>
      <c r="AE926" s="17"/>
      <c r="AF926" s="144"/>
    </row>
    <row r="927" spans="1:32" ht="27.75" customHeight="1">
      <c r="A927" s="161"/>
      <c r="B927" s="162"/>
      <c r="C927" s="162"/>
      <c r="D927" s="162"/>
      <c r="E927" s="162"/>
      <c r="F927" s="162"/>
      <c r="G927" s="162"/>
      <c r="H927" s="163"/>
      <c r="I927" s="163"/>
      <c r="J927" s="163"/>
      <c r="K927" s="163"/>
      <c r="L927" s="850"/>
      <c r="M927" s="850"/>
      <c r="N927" s="850"/>
      <c r="O927" s="850"/>
      <c r="P927" s="850"/>
      <c r="Q927" s="850"/>
      <c r="R927" s="850"/>
      <c r="S927" s="850"/>
      <c r="T927" s="850"/>
      <c r="U927" s="850"/>
      <c r="V927" s="850"/>
      <c r="W927" s="850"/>
      <c r="X927" s="850"/>
      <c r="Y927" s="163"/>
      <c r="Z927" s="162"/>
      <c r="AA927" s="162"/>
      <c r="AB927" s="162"/>
      <c r="AC927" s="17"/>
      <c r="AD927" s="17"/>
      <c r="AE927" s="17"/>
      <c r="AF927" s="144"/>
    </row>
    <row r="928" spans="1:32" ht="27.75" customHeight="1" thickBot="1">
      <c r="A928" s="164"/>
      <c r="B928" s="165"/>
      <c r="C928" s="165"/>
      <c r="D928" s="165"/>
      <c r="E928" s="165"/>
      <c r="F928" s="165"/>
      <c r="G928" s="165"/>
      <c r="H928" s="166"/>
      <c r="I928" s="166"/>
      <c r="J928" s="166"/>
      <c r="K928" s="166"/>
      <c r="L928" s="851"/>
      <c r="M928" s="851"/>
      <c r="N928" s="851"/>
      <c r="O928" s="851"/>
      <c r="P928" s="851"/>
      <c r="Q928" s="851"/>
      <c r="R928" s="851"/>
      <c r="S928" s="851"/>
      <c r="T928" s="851"/>
      <c r="U928" s="851"/>
      <c r="V928" s="851"/>
      <c r="W928" s="851"/>
      <c r="X928" s="851"/>
      <c r="Y928" s="166"/>
      <c r="Z928" s="165"/>
      <c r="AA928" s="165"/>
      <c r="AB928" s="165"/>
      <c r="AC928" s="132"/>
      <c r="AD928" s="132"/>
      <c r="AE928" s="132"/>
      <c r="AF928" s="143">
        <v>43</v>
      </c>
    </row>
    <row r="929" spans="1:32" ht="19.5" thickTop="1" thickBot="1">
      <c r="A92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929" s="958"/>
      <c r="C929" s="958"/>
      <c r="D929" s="958"/>
      <c r="E929" s="958"/>
      <c r="F929" s="958"/>
      <c r="G929" s="958"/>
      <c r="H929" s="958"/>
      <c r="I929" s="958"/>
      <c r="J929" s="958"/>
      <c r="K929" s="958"/>
      <c r="L929" s="958"/>
      <c r="M929" s="958"/>
      <c r="N929" s="958"/>
      <c r="O929" s="958"/>
      <c r="P929" s="958"/>
      <c r="Q929" s="958"/>
      <c r="R929" s="958"/>
      <c r="S929" s="958"/>
      <c r="T929" s="958"/>
      <c r="U929" s="958"/>
      <c r="V929" s="958"/>
      <c r="W929" s="958"/>
      <c r="X929" s="958"/>
      <c r="Y929" s="958"/>
      <c r="Z929" s="958"/>
      <c r="AA929" s="958"/>
      <c r="AB929" s="958"/>
      <c r="AC929" s="958"/>
      <c r="AD929" s="958"/>
      <c r="AE929" s="958"/>
      <c r="AF929" s="959"/>
    </row>
    <row r="930" spans="1:32" ht="18" thickTop="1" thickBot="1">
      <c r="A930" s="855" t="s">
        <v>188</v>
      </c>
      <c r="B930" s="856"/>
      <c r="C930" s="856"/>
      <c r="D930" s="856"/>
      <c r="E930" s="856"/>
      <c r="F930" s="856"/>
      <c r="G930" s="856"/>
      <c r="H930" s="857"/>
      <c r="I930" s="864" t="s">
        <v>122</v>
      </c>
      <c r="J930" s="864"/>
      <c r="K930" s="864"/>
      <c r="L930" s="865"/>
      <c r="M930" s="864" t="s">
        <v>123</v>
      </c>
      <c r="N930" s="864"/>
      <c r="O930" s="864"/>
      <c r="P930" s="866"/>
      <c r="Q930" s="867" t="s">
        <v>124</v>
      </c>
      <c r="R930" s="869" t="s">
        <v>125</v>
      </c>
      <c r="S930" s="869" t="s">
        <v>126</v>
      </c>
      <c r="T930" s="869" t="s">
        <v>127</v>
      </c>
      <c r="U930" s="869" t="s">
        <v>128</v>
      </c>
      <c r="V930" s="869" t="s">
        <v>129</v>
      </c>
      <c r="W930" s="928" t="s">
        <v>130</v>
      </c>
      <c r="X930" s="928" t="s">
        <v>131</v>
      </c>
      <c r="Y930" s="869" t="s">
        <v>132</v>
      </c>
      <c r="Z930" s="869" t="s">
        <v>133</v>
      </c>
      <c r="AA930" s="869" t="s">
        <v>134</v>
      </c>
      <c r="AB930" s="926" t="s">
        <v>135</v>
      </c>
      <c r="AC930" s="903" t="s">
        <v>136</v>
      </c>
      <c r="AD930" s="903"/>
      <c r="AE930" s="904"/>
      <c r="AF930" s="905" t="s">
        <v>189</v>
      </c>
    </row>
    <row r="931" spans="1:32" ht="44.1" customHeight="1" thickTop="1" thickBot="1">
      <c r="A931" s="858"/>
      <c r="B931" s="859"/>
      <c r="C931" s="859"/>
      <c r="D931" s="859"/>
      <c r="E931" s="859"/>
      <c r="F931" s="859"/>
      <c r="G931" s="859"/>
      <c r="H931" s="860"/>
      <c r="I931" s="167" t="s">
        <v>190</v>
      </c>
      <c r="J931" s="168" t="s">
        <v>191</v>
      </c>
      <c r="K931" s="168" t="s">
        <v>192</v>
      </c>
      <c r="L931" s="168" t="s">
        <v>193</v>
      </c>
      <c r="M931" s="169" t="s">
        <v>190</v>
      </c>
      <c r="N931" s="168" t="s">
        <v>191</v>
      </c>
      <c r="O931" s="168" t="s">
        <v>192</v>
      </c>
      <c r="P931" s="428" t="s">
        <v>193</v>
      </c>
      <c r="Q931" s="868"/>
      <c r="R931" s="870"/>
      <c r="S931" s="870"/>
      <c r="T931" s="870"/>
      <c r="U931" s="870"/>
      <c r="V931" s="870"/>
      <c r="W931" s="929"/>
      <c r="X931" s="929"/>
      <c r="Y931" s="870"/>
      <c r="Z931" s="870"/>
      <c r="AA931" s="870"/>
      <c r="AB931" s="927"/>
      <c r="AC931" s="128" t="s">
        <v>31</v>
      </c>
      <c r="AD931" s="129" t="s">
        <v>138</v>
      </c>
      <c r="AE931" s="130" t="s">
        <v>194</v>
      </c>
      <c r="AF931" s="906"/>
    </row>
    <row r="932" spans="1:32" ht="32.1" customHeight="1" thickTop="1">
      <c r="A932" s="858"/>
      <c r="B932" s="859"/>
      <c r="C932" s="859"/>
      <c r="D932" s="859"/>
      <c r="E932" s="859"/>
      <c r="F932" s="859"/>
      <c r="G932" s="859"/>
      <c r="H932" s="860"/>
      <c r="I932" s="923"/>
      <c r="J932" s="871"/>
      <c r="K932" s="871"/>
      <c r="L932" s="871"/>
      <c r="M932" s="883">
        <f>لنډيز!J53</f>
        <v>0</v>
      </c>
      <c r="N932" s="883">
        <f>لنډيز!I53</f>
        <v>0</v>
      </c>
      <c r="O932" s="871"/>
      <c r="P932" s="889"/>
      <c r="Q932" s="892" t="str">
        <f>Q8</f>
        <v>هارونخېل</v>
      </c>
      <c r="R932" s="895">
        <f>R8</f>
        <v>1403</v>
      </c>
      <c r="S932" s="871" t="s">
        <v>213</v>
      </c>
      <c r="T932" s="466" t="str">
        <f>'نتايجو جدولونه'!AI641</f>
        <v xml:space="preserve"> ثبت </v>
      </c>
      <c r="U932" s="898">
        <f>'نتايجو جدولونه'!AJ641</f>
        <v>0</v>
      </c>
      <c r="V932" s="886">
        <f>'هر څه دلته وليکئ'!DI53</f>
        <v>0</v>
      </c>
      <c r="W932" s="886"/>
      <c r="X932" s="886"/>
      <c r="Y932" s="895"/>
      <c r="Z932" s="895"/>
      <c r="AA932" s="871"/>
      <c r="AB932" s="874">
        <f>'نتايجو جدولونه'!AK641</f>
        <v>0</v>
      </c>
      <c r="AC932" s="877">
        <f>'نتايجو جدولونه'!AL641</f>
        <v>0</v>
      </c>
      <c r="AD932" s="880">
        <f>'نتايجو جدولونه'!AN641</f>
        <v>0</v>
      </c>
      <c r="AE932" s="900">
        <f>'نتايجو جدولونه'!AR641</f>
        <v>0</v>
      </c>
      <c r="AF932" s="906"/>
    </row>
    <row r="933" spans="1:32" ht="32.1" customHeight="1">
      <c r="A933" s="858"/>
      <c r="B933" s="859"/>
      <c r="C933" s="859"/>
      <c r="D933" s="859"/>
      <c r="E933" s="859"/>
      <c r="F933" s="859"/>
      <c r="G933" s="859"/>
      <c r="H933" s="860"/>
      <c r="I933" s="924"/>
      <c r="J933" s="872"/>
      <c r="K933" s="872"/>
      <c r="L933" s="872"/>
      <c r="M933" s="884"/>
      <c r="N933" s="884"/>
      <c r="O933" s="872"/>
      <c r="P933" s="890"/>
      <c r="Q933" s="893"/>
      <c r="R933" s="896"/>
      <c r="S933" s="872"/>
      <c r="T933" s="467" t="str">
        <f>'نتايجو جدولونه'!AI642</f>
        <v xml:space="preserve">  پاڼه</v>
      </c>
      <c r="U933" s="898"/>
      <c r="V933" s="887"/>
      <c r="W933" s="887"/>
      <c r="X933" s="887"/>
      <c r="Y933" s="896"/>
      <c r="Z933" s="896"/>
      <c r="AA933" s="872"/>
      <c r="AB933" s="875"/>
      <c r="AC933" s="878"/>
      <c r="AD933" s="881"/>
      <c r="AE933" s="901"/>
      <c r="AF933" s="906"/>
    </row>
    <row r="934" spans="1:32" ht="32.1" customHeight="1" thickBot="1">
      <c r="A934" s="861"/>
      <c r="B934" s="862"/>
      <c r="C934" s="862"/>
      <c r="D934" s="862"/>
      <c r="E934" s="862"/>
      <c r="F934" s="862"/>
      <c r="G934" s="862"/>
      <c r="H934" s="863"/>
      <c r="I934" s="925"/>
      <c r="J934" s="873"/>
      <c r="K934" s="873"/>
      <c r="L934" s="873"/>
      <c r="M934" s="885"/>
      <c r="N934" s="885"/>
      <c r="O934" s="873"/>
      <c r="P934" s="891"/>
      <c r="Q934" s="894"/>
      <c r="R934" s="897"/>
      <c r="S934" s="873"/>
      <c r="T934" s="468" t="str">
        <f>'نتايجو جدولونه'!AI644</f>
        <v>جلد</v>
      </c>
      <c r="U934" s="899"/>
      <c r="V934" s="888"/>
      <c r="W934" s="888"/>
      <c r="X934" s="888"/>
      <c r="Y934" s="897"/>
      <c r="Z934" s="897"/>
      <c r="AA934" s="873"/>
      <c r="AB934" s="876"/>
      <c r="AC934" s="879"/>
      <c r="AD934" s="882"/>
      <c r="AE934" s="902"/>
      <c r="AF934" s="907"/>
    </row>
    <row r="935" spans="1:32" ht="3.75" customHeight="1" thickTop="1" thickBot="1">
      <c r="A935" s="170"/>
      <c r="B935" s="171"/>
      <c r="C935" s="171"/>
      <c r="D935" s="171"/>
      <c r="E935" s="171"/>
      <c r="F935" s="171"/>
      <c r="G935" s="171"/>
      <c r="H935" s="171"/>
      <c r="I935" s="171"/>
      <c r="J935" s="171"/>
      <c r="K935" s="171"/>
      <c r="L935" s="171"/>
      <c r="M935" s="171"/>
      <c r="N935" s="171"/>
      <c r="O935" s="171"/>
      <c r="P935" s="171"/>
      <c r="Q935" s="171"/>
      <c r="R935" s="171"/>
      <c r="S935" s="165"/>
      <c r="T935" s="165"/>
      <c r="U935" s="165"/>
      <c r="V935" s="171"/>
      <c r="W935" s="172"/>
      <c r="X935" s="172"/>
      <c r="Y935" s="171"/>
      <c r="Z935" s="171"/>
      <c r="AA935" s="171"/>
      <c r="AB935" s="171"/>
      <c r="AC935" s="131"/>
      <c r="AD935" s="131"/>
      <c r="AE935" s="133"/>
      <c r="AF935" s="908">
        <v>1</v>
      </c>
    </row>
    <row r="936" spans="1:32" ht="18" thickTop="1" thickBot="1">
      <c r="A936" s="930" t="s">
        <v>8</v>
      </c>
      <c r="B936" s="931"/>
      <c r="C936" s="931"/>
      <c r="D936" s="931"/>
      <c r="E936" s="932"/>
      <c r="F936" s="933" t="s">
        <v>9</v>
      </c>
      <c r="G936" s="915" t="s">
        <v>195</v>
      </c>
      <c r="H936" s="915" t="s">
        <v>196</v>
      </c>
      <c r="I936" s="915" t="s">
        <v>146</v>
      </c>
      <c r="J936" s="915" t="s">
        <v>197</v>
      </c>
      <c r="K936" s="915" t="s">
        <v>11</v>
      </c>
      <c r="L936" s="917" t="s">
        <v>198</v>
      </c>
      <c r="M936" s="915" t="s">
        <v>199</v>
      </c>
      <c r="N936" s="915" t="s">
        <v>13</v>
      </c>
      <c r="O936" s="915" t="s">
        <v>200</v>
      </c>
      <c r="P936" s="915" t="s">
        <v>201</v>
      </c>
      <c r="Q936" s="915" t="s">
        <v>202</v>
      </c>
      <c r="R936" s="915" t="s">
        <v>203</v>
      </c>
      <c r="S936" s="915" t="s">
        <v>204</v>
      </c>
      <c r="T936" s="915" t="s">
        <v>205</v>
      </c>
      <c r="U936" s="915" t="s">
        <v>206</v>
      </c>
      <c r="V936" s="915" t="s">
        <v>207</v>
      </c>
      <c r="W936" s="913" t="s">
        <v>55</v>
      </c>
      <c r="X936" s="913" t="s">
        <v>54</v>
      </c>
      <c r="Y936" s="915" t="s">
        <v>53</v>
      </c>
      <c r="Z936" s="917" t="s">
        <v>208</v>
      </c>
      <c r="AA936" s="960" t="s">
        <v>107</v>
      </c>
      <c r="AB936" s="962" t="s">
        <v>209</v>
      </c>
      <c r="AC936" s="911" t="s">
        <v>136</v>
      </c>
      <c r="AD936" s="911"/>
      <c r="AE936" s="912"/>
      <c r="AF936" s="909"/>
    </row>
    <row r="937" spans="1:32" ht="50.25" customHeight="1" thickTop="1" thickBot="1">
      <c r="A937" s="173" t="s">
        <v>27</v>
      </c>
      <c r="B937" s="174" t="s">
        <v>28</v>
      </c>
      <c r="C937" s="174" t="s">
        <v>29</v>
      </c>
      <c r="D937" s="174" t="s">
        <v>30</v>
      </c>
      <c r="E937" s="175" t="s">
        <v>210</v>
      </c>
      <c r="F937" s="934"/>
      <c r="G937" s="916"/>
      <c r="H937" s="916"/>
      <c r="I937" s="916"/>
      <c r="J937" s="916"/>
      <c r="K937" s="916"/>
      <c r="L937" s="918"/>
      <c r="M937" s="916"/>
      <c r="N937" s="916"/>
      <c r="O937" s="916"/>
      <c r="P937" s="916"/>
      <c r="Q937" s="916"/>
      <c r="R937" s="916"/>
      <c r="S937" s="916"/>
      <c r="T937" s="916"/>
      <c r="U937" s="916"/>
      <c r="V937" s="916"/>
      <c r="W937" s="914"/>
      <c r="X937" s="914"/>
      <c r="Y937" s="916"/>
      <c r="Z937" s="918"/>
      <c r="AA937" s="961"/>
      <c r="AB937" s="963"/>
      <c r="AC937" s="134" t="s">
        <v>31</v>
      </c>
      <c r="AD937" s="135" t="s">
        <v>138</v>
      </c>
      <c r="AE937" s="136" t="s">
        <v>194</v>
      </c>
      <c r="AF937" s="909"/>
    </row>
    <row r="938" spans="1:32" ht="34.5" customHeight="1" thickBot="1">
      <c r="A938" s="469">
        <f>'نتايجو جدولونه'!C641</f>
        <v>0</v>
      </c>
      <c r="B938" s="470">
        <f>'نتايجو جدولونه'!D641</f>
        <v>0</v>
      </c>
      <c r="C938" s="470">
        <f>'نتايجو جدولونه'!E641</f>
        <v>0</v>
      </c>
      <c r="D938" s="470">
        <f>'نتايجو جدولونه'!F641</f>
        <v>0</v>
      </c>
      <c r="E938" s="470">
        <f>'نتايجو جدولونه'!G641</f>
        <v>0</v>
      </c>
      <c r="F938" s="472">
        <f>'نتايجو جدولونه'!H641</f>
        <v>0</v>
      </c>
      <c r="G938" s="473">
        <f>'نتايجو جدولونه'!I641</f>
        <v>0</v>
      </c>
      <c r="H938" s="943">
        <f>'هر څه دلته وليکئ'!AB53</f>
        <v>0</v>
      </c>
      <c r="I938" s="474">
        <f>SUM(J938:AA938)</f>
        <v>0</v>
      </c>
      <c r="J938" s="475">
        <f>'نتايجو جدولونه'!L641</f>
        <v>0</v>
      </c>
      <c r="K938" s="475">
        <f>'نتايجو جدولونه'!M641</f>
        <v>0</v>
      </c>
      <c r="L938" s="475">
        <f>'نتايجو جدولونه'!N641</f>
        <v>0</v>
      </c>
      <c r="M938" s="475">
        <f>'نتايجو جدولونه'!O641</f>
        <v>0</v>
      </c>
      <c r="N938" s="475">
        <f>'نتايجو جدولونه'!P641</f>
        <v>0</v>
      </c>
      <c r="O938" s="475">
        <f>'نتايجو جدولونه'!Q641</f>
        <v>0</v>
      </c>
      <c r="P938" s="475">
        <f>'نتايجو جدولونه'!R641</f>
        <v>0</v>
      </c>
      <c r="Q938" s="475">
        <f>'نتايجو جدولونه'!S641</f>
        <v>0</v>
      </c>
      <c r="R938" s="475">
        <f>'نتايجو جدولونه'!T641</f>
        <v>0</v>
      </c>
      <c r="S938" s="475">
        <f>'نتايجو جدولونه'!U641</f>
        <v>0</v>
      </c>
      <c r="T938" s="475">
        <f>'نتايجو جدولونه'!V641</f>
        <v>0</v>
      </c>
      <c r="U938" s="475">
        <f>'نتايجو جدولونه'!W641</f>
        <v>0</v>
      </c>
      <c r="V938" s="475">
        <f>'نتايجو جدولونه'!X641</f>
        <v>0</v>
      </c>
      <c r="W938" s="475">
        <f>'نتايجو جدولونه'!Y641</f>
        <v>0</v>
      </c>
      <c r="X938" s="475">
        <f>'نتايجو جدولونه'!Z641</f>
        <v>0</v>
      </c>
      <c r="Y938" s="475">
        <f>'نتايجو جدولونه'!AA641</f>
        <v>0</v>
      </c>
      <c r="Z938" s="475">
        <f>'نتايجو جدولونه'!AB641</f>
        <v>0</v>
      </c>
      <c r="AA938" s="498">
        <f>'نتايجو جدولونه'!AC641</f>
        <v>0</v>
      </c>
      <c r="AB938" s="477" t="s">
        <v>211</v>
      </c>
      <c r="AC938" s="946">
        <f>AC932</f>
        <v>0</v>
      </c>
      <c r="AD938" s="949">
        <f>AD932</f>
        <v>0</v>
      </c>
      <c r="AE938" s="952">
        <f>AE932</f>
        <v>0</v>
      </c>
      <c r="AF938" s="909"/>
    </row>
    <row r="939" spans="1:32" ht="34.5" customHeight="1" thickTop="1" thickBot="1">
      <c r="A939" s="478">
        <f>'نتايجو جدولونه'!C642</f>
        <v>0</v>
      </c>
      <c r="B939" s="479">
        <f>'نتايجو جدولونه'!D642</f>
        <v>0</v>
      </c>
      <c r="C939" s="479">
        <f>'نتايجو جدولونه'!E642</f>
        <v>0</v>
      </c>
      <c r="D939" s="479">
        <f>'نتايجو جدولونه'!F642</f>
        <v>0</v>
      </c>
      <c r="E939" s="479">
        <f>'نتايجو جدولونه'!G642</f>
        <v>0</v>
      </c>
      <c r="F939" s="481">
        <f>'نتايجو جدولونه'!H642</f>
        <v>0</v>
      </c>
      <c r="G939" s="482">
        <f>'نتايجو جدولونه'!I642</f>
        <v>0</v>
      </c>
      <c r="H939" s="944"/>
      <c r="I939" s="483">
        <f>SUM(J939:AA939)</f>
        <v>0</v>
      </c>
      <c r="J939" s="484">
        <f>'نتايجو جدولونه'!L642</f>
        <v>0</v>
      </c>
      <c r="K939" s="484">
        <f>'نتايجو جدولونه'!M642</f>
        <v>0</v>
      </c>
      <c r="L939" s="484">
        <f>'نتايجو جدولونه'!N642</f>
        <v>0</v>
      </c>
      <c r="M939" s="484">
        <f>'نتايجو جدولونه'!O642</f>
        <v>0</v>
      </c>
      <c r="N939" s="484">
        <f>'نتايجو جدولونه'!P642</f>
        <v>0</v>
      </c>
      <c r="O939" s="484">
        <f>'نتايجو جدولونه'!Q642</f>
        <v>0</v>
      </c>
      <c r="P939" s="484">
        <f>'نتايجو جدولونه'!R642</f>
        <v>0</v>
      </c>
      <c r="Q939" s="484">
        <f>'نتايجو جدولونه'!S642</f>
        <v>0</v>
      </c>
      <c r="R939" s="484">
        <f>'نتايجو جدولونه'!T642</f>
        <v>0</v>
      </c>
      <c r="S939" s="484">
        <f>'نتايجو جدولونه'!U642</f>
        <v>0</v>
      </c>
      <c r="T939" s="484">
        <f>'نتايجو جدولونه'!V642</f>
        <v>0</v>
      </c>
      <c r="U939" s="484">
        <f>'نتايجو جدولونه'!W642</f>
        <v>0</v>
      </c>
      <c r="V939" s="484">
        <f>'نتايجو جدولونه'!X642</f>
        <v>0</v>
      </c>
      <c r="W939" s="484">
        <f>'نتايجو جدولونه'!Y642</f>
        <v>0</v>
      </c>
      <c r="X939" s="484">
        <f>'نتايجو جدولونه'!Z642</f>
        <v>0</v>
      </c>
      <c r="Y939" s="484">
        <f>'نتايجو جدولونه'!AA642</f>
        <v>0</v>
      </c>
      <c r="Z939" s="484">
        <f>'نتايجو جدولونه'!AB642</f>
        <v>0</v>
      </c>
      <c r="AA939" s="499">
        <f>'نتايجو جدولونه'!AC642</f>
        <v>0</v>
      </c>
      <c r="AB939" s="486" t="s">
        <v>212</v>
      </c>
      <c r="AC939" s="947"/>
      <c r="AD939" s="950"/>
      <c r="AE939" s="952"/>
      <c r="AF939" s="909"/>
    </row>
    <row r="940" spans="1:32" ht="34.5" customHeight="1" thickTop="1" thickBot="1">
      <c r="A940" s="497">
        <f>'نتايجو جدولونه'!C645</f>
        <v>0</v>
      </c>
      <c r="B940" s="493">
        <f>'نتايجو جدولونه'!D645</f>
        <v>0</v>
      </c>
      <c r="C940" s="493">
        <f>'نتايجو جدولونه'!E645</f>
        <v>0</v>
      </c>
      <c r="D940" s="493">
        <f>'نتايجو جدولونه'!F645</f>
        <v>0</v>
      </c>
      <c r="E940" s="493">
        <f>'نتايجو جدولونه'!G645</f>
        <v>0</v>
      </c>
      <c r="F940" s="491">
        <f>'نتايجو جدولونه'!H644</f>
        <v>0</v>
      </c>
      <c r="G940" s="492">
        <f>'نتايجو جدولونه'!I644</f>
        <v>0</v>
      </c>
      <c r="H940" s="945"/>
      <c r="I940" s="493">
        <f>SUM(J940:AA940)</f>
        <v>0</v>
      </c>
      <c r="J940" s="500">
        <f>'نتايجو جدولونه'!L645</f>
        <v>0</v>
      </c>
      <c r="K940" s="500">
        <f>'نتايجو جدولونه'!M645</f>
        <v>0</v>
      </c>
      <c r="L940" s="500">
        <f>'نتايجو جدولونه'!N645</f>
        <v>0</v>
      </c>
      <c r="M940" s="500">
        <f>'نتايجو جدولونه'!O645</f>
        <v>0</v>
      </c>
      <c r="N940" s="500">
        <f>'نتايجو جدولونه'!P645</f>
        <v>0</v>
      </c>
      <c r="O940" s="500">
        <f>'نتايجو جدولونه'!Q645</f>
        <v>0</v>
      </c>
      <c r="P940" s="500">
        <f>'نتايجو جدولونه'!R645</f>
        <v>0</v>
      </c>
      <c r="Q940" s="500">
        <f>'نتايجو جدولونه'!S645</f>
        <v>0</v>
      </c>
      <c r="R940" s="500">
        <f>'نتايجو جدولونه'!T645</f>
        <v>0</v>
      </c>
      <c r="S940" s="500">
        <f>'نتايجو جدولونه'!U645</f>
        <v>0</v>
      </c>
      <c r="T940" s="500">
        <f>'نتايجو جدولونه'!V645</f>
        <v>0</v>
      </c>
      <c r="U940" s="500">
        <f>'نتايجو جدولونه'!W645</f>
        <v>0</v>
      </c>
      <c r="V940" s="500">
        <f>'نتايجو جدولونه'!X645</f>
        <v>0</v>
      </c>
      <c r="W940" s="500">
        <f>'نتايجو جدولونه'!Y645</f>
        <v>0</v>
      </c>
      <c r="X940" s="500">
        <f>'نتايجو جدولونه'!Z645</f>
        <v>0</v>
      </c>
      <c r="Y940" s="500">
        <f>'نتايجو جدولونه'!AA645</f>
        <v>0</v>
      </c>
      <c r="Z940" s="500">
        <f>'نتايجو جدولونه'!AB645</f>
        <v>0</v>
      </c>
      <c r="AA940" s="495">
        <f>'نتايجو جدولونه'!AC645</f>
        <v>0</v>
      </c>
      <c r="AB940" s="496" t="s">
        <v>213</v>
      </c>
      <c r="AC940" s="948"/>
      <c r="AD940" s="951"/>
      <c r="AE940" s="953"/>
      <c r="AF940" s="910"/>
    </row>
    <row r="941" spans="1:32">
      <c r="A941" s="176"/>
      <c r="B941" s="954" t="s">
        <v>222</v>
      </c>
      <c r="C941" s="954"/>
      <c r="D941" s="954"/>
      <c r="E941" s="954"/>
      <c r="F941" s="954"/>
      <c r="G941" s="954"/>
      <c r="H941" s="954"/>
      <c r="I941" s="954"/>
      <c r="J941" s="954"/>
      <c r="K941" s="954"/>
      <c r="L941" s="954"/>
      <c r="M941" s="954"/>
      <c r="N941" s="954"/>
      <c r="O941" s="954"/>
      <c r="P941" s="954"/>
      <c r="Q941" s="954"/>
      <c r="R941" s="955">
        <f>AE938</f>
        <v>0</v>
      </c>
      <c r="S941" s="955"/>
      <c r="T941" s="955"/>
      <c r="U941" s="956" t="str">
        <f>U17</f>
        <v>په پورته توګه د(هارونخېلو) ليسې  يو تن ، زده کوونکی محــترم   (</v>
      </c>
      <c r="V941" s="956"/>
      <c r="W941" s="956"/>
      <c r="X941" s="956"/>
      <c r="Y941" s="956"/>
      <c r="Z941" s="956"/>
      <c r="AA941" s="956"/>
      <c r="AB941" s="956"/>
      <c r="AC941" s="956"/>
      <c r="AD941" s="956"/>
      <c r="AE941" s="956"/>
      <c r="AF941" s="137"/>
    </row>
    <row r="942" spans="1:32">
      <c r="A942" s="176"/>
      <c r="B942" s="430"/>
      <c r="C942" s="430"/>
      <c r="D942" s="430"/>
      <c r="E942" s="430"/>
      <c r="F942" s="430"/>
      <c r="G942" s="430"/>
      <c r="H942" s="430"/>
      <c r="I942" s="430"/>
      <c r="J942" s="430"/>
      <c r="K942" s="430"/>
      <c r="L942" s="430"/>
      <c r="M942" s="430"/>
      <c r="N942" s="430"/>
      <c r="O942" s="430"/>
      <c r="P942" s="430"/>
      <c r="Q942" s="148"/>
      <c r="R942" s="148"/>
      <c r="S942" s="148"/>
      <c r="T942" s="148"/>
      <c r="U942" s="430"/>
      <c r="V942" s="430"/>
      <c r="W942" s="177"/>
      <c r="X942" s="177"/>
      <c r="Y942" s="430"/>
      <c r="Z942" s="430"/>
      <c r="AA942" s="430"/>
      <c r="AB942" s="430"/>
      <c r="AC942" s="431"/>
      <c r="AD942" s="431"/>
      <c r="AE942" s="431"/>
      <c r="AF942" s="138"/>
    </row>
    <row r="943" spans="1:32">
      <c r="A943" s="176"/>
      <c r="B943" s="430"/>
      <c r="C943" s="148"/>
      <c r="D943" s="148"/>
      <c r="E943" s="148"/>
      <c r="F943" s="938" t="s">
        <v>226</v>
      </c>
      <c r="G943" s="938"/>
      <c r="H943" s="938"/>
      <c r="I943" s="938"/>
      <c r="J943" s="938"/>
      <c r="K943" s="148"/>
      <c r="L943" s="938" t="s">
        <v>224</v>
      </c>
      <c r="M943" s="938"/>
      <c r="N943" s="938"/>
      <c r="O943" s="938"/>
      <c r="P943" s="938"/>
      <c r="Q943" s="938"/>
      <c r="R943" s="148"/>
      <c r="S943" s="938" t="s">
        <v>225</v>
      </c>
      <c r="T943" s="938"/>
      <c r="U943" s="938"/>
      <c r="V943" s="938"/>
      <c r="W943" s="938"/>
      <c r="X943" s="938"/>
      <c r="Y943" s="430"/>
      <c r="Z943" s="941" t="s">
        <v>226</v>
      </c>
      <c r="AA943" s="941"/>
      <c r="AB943" s="941"/>
      <c r="AC943" s="941"/>
      <c r="AD943" s="941"/>
      <c r="AE943" s="941"/>
      <c r="AF943" s="138"/>
    </row>
    <row r="944" spans="1:32">
      <c r="A944" s="176"/>
      <c r="B944" s="430"/>
      <c r="C944" s="430"/>
      <c r="D944" s="430"/>
      <c r="E944" s="430"/>
      <c r="F944" s="430"/>
      <c r="G944" s="430"/>
      <c r="H944" s="430"/>
      <c r="I944" s="430"/>
      <c r="J944" s="430"/>
      <c r="K944" s="430"/>
      <c r="L944" s="430"/>
      <c r="M944" s="430"/>
      <c r="N944" s="430"/>
      <c r="O944" s="430"/>
      <c r="P944" s="430"/>
      <c r="Q944" s="430"/>
      <c r="R944" s="430"/>
      <c r="S944" s="148"/>
      <c r="T944" s="148"/>
      <c r="U944" s="148"/>
      <c r="V944" s="148"/>
      <c r="W944" s="148"/>
      <c r="X944" s="148"/>
      <c r="Y944" s="430"/>
      <c r="Z944" s="430"/>
      <c r="AA944" s="430"/>
      <c r="AB944" s="430"/>
      <c r="AC944" s="431"/>
      <c r="AD944" s="431"/>
      <c r="AE944" s="431"/>
      <c r="AF944" s="138"/>
    </row>
    <row r="945" spans="1:32">
      <c r="A945" s="176"/>
      <c r="B945" s="430"/>
      <c r="C945" s="148"/>
      <c r="D945" s="148"/>
      <c r="E945" s="148"/>
      <c r="F945" s="940" t="s">
        <v>151</v>
      </c>
      <c r="G945" s="940"/>
      <c r="H945" s="940"/>
      <c r="I945" s="940"/>
      <c r="J945" s="940"/>
      <c r="K945" s="148"/>
      <c r="L945" s="939" t="str">
        <f>L21</f>
        <v>دتریزیو او علیشیرو ولسوالۍ دپوهنې آمر:</v>
      </c>
      <c r="M945" s="939"/>
      <c r="N945" s="939"/>
      <c r="O945" s="939"/>
      <c r="P945" s="939"/>
      <c r="Q945" s="939"/>
      <c r="R945" s="148"/>
      <c r="S945" s="937" t="s">
        <v>215</v>
      </c>
      <c r="T945" s="937"/>
      <c r="U945" s="937"/>
      <c r="V945" s="937"/>
      <c r="W945" s="937"/>
      <c r="X945" s="937"/>
      <c r="Y945" s="429"/>
      <c r="Z945" s="942" t="s">
        <v>216</v>
      </c>
      <c r="AA945" s="942"/>
      <c r="AB945" s="942"/>
      <c r="AC945" s="942"/>
      <c r="AD945" s="942"/>
      <c r="AE945" s="942"/>
      <c r="AF945" s="138"/>
    </row>
    <row r="946" spans="1:32" ht="17.25" thickBot="1">
      <c r="A946" s="935" t="s">
        <v>142</v>
      </c>
      <c r="B946" s="936"/>
      <c r="C946" s="936"/>
      <c r="D946" s="936"/>
      <c r="E946" s="936"/>
      <c r="F946" s="936"/>
      <c r="G946" s="936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9"/>
      <c r="X946" s="179"/>
      <c r="Y946" s="178"/>
      <c r="Z946" s="178"/>
      <c r="AA946" s="178"/>
      <c r="AB946" s="178"/>
      <c r="AC946" s="139"/>
      <c r="AD946" s="139"/>
      <c r="AE946" s="139"/>
      <c r="AF946" s="140"/>
    </row>
    <row r="947" spans="1:32" ht="27.75" customHeight="1">
      <c r="A947" s="158"/>
      <c r="B947" s="159"/>
      <c r="C947" s="159"/>
      <c r="D947" s="159"/>
      <c r="E947" s="159"/>
      <c r="F947" s="159"/>
      <c r="G947" s="159"/>
      <c r="H947" s="160"/>
      <c r="I947" s="160"/>
      <c r="J947" s="160"/>
      <c r="K947" s="160"/>
      <c r="L94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947" s="849"/>
      <c r="N947" s="849"/>
      <c r="O947" s="849"/>
      <c r="P947" s="849"/>
      <c r="Q947" s="849"/>
      <c r="R947" s="849"/>
      <c r="S947" s="849"/>
      <c r="T947" s="849"/>
      <c r="U947" s="849"/>
      <c r="V947" s="849"/>
      <c r="W947" s="849"/>
      <c r="X947" s="849"/>
      <c r="Y947" s="160"/>
      <c r="Z947" s="159"/>
      <c r="AA947" s="159"/>
      <c r="AB947" s="159"/>
      <c r="AC947" s="145"/>
      <c r="AD947" s="145"/>
      <c r="AE947" s="145"/>
      <c r="AF947" s="146"/>
    </row>
    <row r="948" spans="1:32" ht="27.75" customHeight="1">
      <c r="A948" s="161"/>
      <c r="B948" s="162"/>
      <c r="C948" s="162"/>
      <c r="D948" s="162"/>
      <c r="E948" s="162"/>
      <c r="F948" s="162"/>
      <c r="G948" s="162"/>
      <c r="H948" s="163"/>
      <c r="I948" s="163"/>
      <c r="J948" s="163"/>
      <c r="K948" s="163"/>
      <c r="L948" s="850"/>
      <c r="M948" s="850"/>
      <c r="N948" s="850"/>
      <c r="O948" s="850"/>
      <c r="P948" s="850"/>
      <c r="Q948" s="850"/>
      <c r="R948" s="850"/>
      <c r="S948" s="850"/>
      <c r="T948" s="850"/>
      <c r="U948" s="850"/>
      <c r="V948" s="850"/>
      <c r="W948" s="850"/>
      <c r="X948" s="850"/>
      <c r="Y948" s="163"/>
      <c r="Z948" s="162"/>
      <c r="AA948" s="162"/>
      <c r="AB948" s="162"/>
      <c r="AC948" s="17"/>
      <c r="AD948" s="17"/>
      <c r="AE948" s="17"/>
      <c r="AF948" s="144"/>
    </row>
    <row r="949" spans="1:32" ht="27.75" customHeight="1">
      <c r="A949" s="161"/>
      <c r="B949" s="162"/>
      <c r="C949" s="162"/>
      <c r="D949" s="162"/>
      <c r="E949" s="162"/>
      <c r="F949" s="162"/>
      <c r="G949" s="162"/>
      <c r="H949" s="163"/>
      <c r="I949" s="163"/>
      <c r="J949" s="163"/>
      <c r="K949" s="163"/>
      <c r="L949" s="850"/>
      <c r="M949" s="850"/>
      <c r="N949" s="850"/>
      <c r="O949" s="850"/>
      <c r="P949" s="850"/>
      <c r="Q949" s="850"/>
      <c r="R949" s="850"/>
      <c r="S949" s="850"/>
      <c r="T949" s="850"/>
      <c r="U949" s="850"/>
      <c r="V949" s="850"/>
      <c r="W949" s="850"/>
      <c r="X949" s="850"/>
      <c r="Y949" s="163"/>
      <c r="Z949" s="162"/>
      <c r="AA949" s="162"/>
      <c r="AB949" s="162"/>
      <c r="AC949" s="17"/>
      <c r="AD949" s="17"/>
      <c r="AE949" s="17"/>
      <c r="AF949" s="144"/>
    </row>
    <row r="950" spans="1:32" ht="27.75" customHeight="1" thickBot="1">
      <c r="A950" s="164"/>
      <c r="B950" s="165"/>
      <c r="C950" s="165"/>
      <c r="D950" s="165"/>
      <c r="E950" s="165"/>
      <c r="F950" s="165"/>
      <c r="G950" s="165"/>
      <c r="H950" s="166"/>
      <c r="I950" s="166"/>
      <c r="J950" s="166"/>
      <c r="K950" s="166"/>
      <c r="L950" s="851"/>
      <c r="M950" s="851"/>
      <c r="N950" s="851"/>
      <c r="O950" s="851"/>
      <c r="P950" s="851"/>
      <c r="Q950" s="851"/>
      <c r="R950" s="851"/>
      <c r="S950" s="851"/>
      <c r="T950" s="851"/>
      <c r="U950" s="851"/>
      <c r="V950" s="851"/>
      <c r="W950" s="851"/>
      <c r="X950" s="851"/>
      <c r="Y950" s="166"/>
      <c r="Z950" s="165"/>
      <c r="AA950" s="165"/>
      <c r="AB950" s="165"/>
      <c r="AC950" s="132"/>
      <c r="AD950" s="132"/>
      <c r="AE950" s="132"/>
      <c r="AF950" s="143">
        <v>44</v>
      </c>
    </row>
    <row r="951" spans="1:32" ht="19.5" thickTop="1" thickBot="1">
      <c r="A95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951" s="958"/>
      <c r="C951" s="958"/>
      <c r="D951" s="958"/>
      <c r="E951" s="958"/>
      <c r="F951" s="958"/>
      <c r="G951" s="958"/>
      <c r="H951" s="958"/>
      <c r="I951" s="958"/>
      <c r="J951" s="958"/>
      <c r="K951" s="958"/>
      <c r="L951" s="958"/>
      <c r="M951" s="958"/>
      <c r="N951" s="958"/>
      <c r="O951" s="958"/>
      <c r="P951" s="958"/>
      <c r="Q951" s="958"/>
      <c r="R951" s="958"/>
      <c r="S951" s="958"/>
      <c r="T951" s="958"/>
      <c r="U951" s="958"/>
      <c r="V951" s="958"/>
      <c r="W951" s="958"/>
      <c r="X951" s="958"/>
      <c r="Y951" s="958"/>
      <c r="Z951" s="958"/>
      <c r="AA951" s="958"/>
      <c r="AB951" s="958"/>
      <c r="AC951" s="958"/>
      <c r="AD951" s="958"/>
      <c r="AE951" s="958"/>
      <c r="AF951" s="959"/>
    </row>
    <row r="952" spans="1:32" ht="18" thickTop="1" thickBot="1">
      <c r="A952" s="855" t="s">
        <v>188</v>
      </c>
      <c r="B952" s="856"/>
      <c r="C952" s="856"/>
      <c r="D952" s="856"/>
      <c r="E952" s="856"/>
      <c r="F952" s="856"/>
      <c r="G952" s="856"/>
      <c r="H952" s="857"/>
      <c r="I952" s="864" t="s">
        <v>122</v>
      </c>
      <c r="J952" s="864"/>
      <c r="K952" s="864"/>
      <c r="L952" s="865"/>
      <c r="M952" s="864" t="s">
        <v>123</v>
      </c>
      <c r="N952" s="864"/>
      <c r="O952" s="864"/>
      <c r="P952" s="866"/>
      <c r="Q952" s="867" t="s">
        <v>124</v>
      </c>
      <c r="R952" s="869" t="s">
        <v>125</v>
      </c>
      <c r="S952" s="869" t="s">
        <v>126</v>
      </c>
      <c r="T952" s="869" t="s">
        <v>127</v>
      </c>
      <c r="U952" s="869" t="s">
        <v>128</v>
      </c>
      <c r="V952" s="869" t="s">
        <v>129</v>
      </c>
      <c r="W952" s="928" t="s">
        <v>130</v>
      </c>
      <c r="X952" s="928" t="s">
        <v>131</v>
      </c>
      <c r="Y952" s="869" t="s">
        <v>132</v>
      </c>
      <c r="Z952" s="869" t="s">
        <v>133</v>
      </c>
      <c r="AA952" s="869" t="s">
        <v>134</v>
      </c>
      <c r="AB952" s="926" t="s">
        <v>135</v>
      </c>
      <c r="AC952" s="903" t="s">
        <v>136</v>
      </c>
      <c r="AD952" s="903"/>
      <c r="AE952" s="904"/>
      <c r="AF952" s="905" t="s">
        <v>189</v>
      </c>
    </row>
    <row r="953" spans="1:32" ht="44.1" customHeight="1" thickTop="1" thickBot="1">
      <c r="A953" s="858"/>
      <c r="B953" s="859"/>
      <c r="C953" s="859"/>
      <c r="D953" s="859"/>
      <c r="E953" s="859"/>
      <c r="F953" s="859"/>
      <c r="G953" s="859"/>
      <c r="H953" s="860"/>
      <c r="I953" s="167" t="s">
        <v>190</v>
      </c>
      <c r="J953" s="168" t="s">
        <v>191</v>
      </c>
      <c r="K953" s="168" t="s">
        <v>192</v>
      </c>
      <c r="L953" s="168" t="s">
        <v>193</v>
      </c>
      <c r="M953" s="169" t="s">
        <v>190</v>
      </c>
      <c r="N953" s="168" t="s">
        <v>191</v>
      </c>
      <c r="O953" s="168" t="s">
        <v>192</v>
      </c>
      <c r="P953" s="428" t="s">
        <v>193</v>
      </c>
      <c r="Q953" s="868"/>
      <c r="R953" s="870"/>
      <c r="S953" s="870"/>
      <c r="T953" s="870"/>
      <c r="U953" s="870"/>
      <c r="V953" s="870"/>
      <c r="W953" s="929"/>
      <c r="X953" s="929"/>
      <c r="Y953" s="870"/>
      <c r="Z953" s="870"/>
      <c r="AA953" s="870"/>
      <c r="AB953" s="927"/>
      <c r="AC953" s="128" t="s">
        <v>31</v>
      </c>
      <c r="AD953" s="129" t="s">
        <v>138</v>
      </c>
      <c r="AE953" s="130" t="s">
        <v>194</v>
      </c>
      <c r="AF953" s="906"/>
    </row>
    <row r="954" spans="1:32" ht="32.1" customHeight="1" thickTop="1">
      <c r="A954" s="858"/>
      <c r="B954" s="859"/>
      <c r="C954" s="859"/>
      <c r="D954" s="859"/>
      <c r="E954" s="859"/>
      <c r="F954" s="859"/>
      <c r="G954" s="859"/>
      <c r="H954" s="860"/>
      <c r="I954" s="923"/>
      <c r="J954" s="871"/>
      <c r="K954" s="871"/>
      <c r="L954" s="871"/>
      <c r="M954" s="883">
        <f>لنډيز!J54</f>
        <v>0</v>
      </c>
      <c r="N954" s="883">
        <f>لنډيز!I54</f>
        <v>0</v>
      </c>
      <c r="O954" s="871"/>
      <c r="P954" s="889"/>
      <c r="Q954" s="892" t="str">
        <f>Q8</f>
        <v>هارونخېل</v>
      </c>
      <c r="R954" s="895">
        <f>R8</f>
        <v>1403</v>
      </c>
      <c r="S954" s="871" t="s">
        <v>213</v>
      </c>
      <c r="T954" s="466" t="str">
        <f>'نتايجو جدولونه'!AI650</f>
        <v xml:space="preserve"> ثبت </v>
      </c>
      <c r="U954" s="898">
        <f>'نتايجو جدولونه'!AJ650</f>
        <v>0</v>
      </c>
      <c r="V954" s="886">
        <f>'هر څه دلته وليکئ'!DI54</f>
        <v>0</v>
      </c>
      <c r="W954" s="886"/>
      <c r="X954" s="886"/>
      <c r="Y954" s="895"/>
      <c r="Z954" s="895"/>
      <c r="AA954" s="871"/>
      <c r="AB954" s="874">
        <f>'نتايجو جدولونه'!AK650</f>
        <v>0</v>
      </c>
      <c r="AC954" s="877">
        <f>'نتايجو جدولونه'!AL650</f>
        <v>0</v>
      </c>
      <c r="AD954" s="880">
        <f>'نتايجو جدولونه'!AN650</f>
        <v>0</v>
      </c>
      <c r="AE954" s="900">
        <f>'نتايجو جدولونه'!AR650</f>
        <v>0</v>
      </c>
      <c r="AF954" s="906"/>
    </row>
    <row r="955" spans="1:32" ht="32.1" customHeight="1">
      <c r="A955" s="858"/>
      <c r="B955" s="859"/>
      <c r="C955" s="859"/>
      <c r="D955" s="859"/>
      <c r="E955" s="859"/>
      <c r="F955" s="859"/>
      <c r="G955" s="859"/>
      <c r="H955" s="860"/>
      <c r="I955" s="924"/>
      <c r="J955" s="872"/>
      <c r="K955" s="872"/>
      <c r="L955" s="872"/>
      <c r="M955" s="884"/>
      <c r="N955" s="884"/>
      <c r="O955" s="872"/>
      <c r="P955" s="890"/>
      <c r="Q955" s="893"/>
      <c r="R955" s="896"/>
      <c r="S955" s="872"/>
      <c r="T955" s="467" t="str">
        <f>'نتايجو جدولونه'!AI651</f>
        <v xml:space="preserve">  پاڼه</v>
      </c>
      <c r="U955" s="898"/>
      <c r="V955" s="887"/>
      <c r="W955" s="887"/>
      <c r="X955" s="887"/>
      <c r="Y955" s="896"/>
      <c r="Z955" s="896"/>
      <c r="AA955" s="872"/>
      <c r="AB955" s="875"/>
      <c r="AC955" s="878"/>
      <c r="AD955" s="881"/>
      <c r="AE955" s="901"/>
      <c r="AF955" s="906"/>
    </row>
    <row r="956" spans="1:32" ht="32.1" customHeight="1" thickBot="1">
      <c r="A956" s="861"/>
      <c r="B956" s="862"/>
      <c r="C956" s="862"/>
      <c r="D956" s="862"/>
      <c r="E956" s="862"/>
      <c r="F956" s="862"/>
      <c r="G956" s="862"/>
      <c r="H956" s="863"/>
      <c r="I956" s="925"/>
      <c r="J956" s="873"/>
      <c r="K956" s="873"/>
      <c r="L956" s="873"/>
      <c r="M956" s="885"/>
      <c r="N956" s="885"/>
      <c r="O956" s="873"/>
      <c r="P956" s="891"/>
      <c r="Q956" s="894"/>
      <c r="R956" s="897"/>
      <c r="S956" s="873"/>
      <c r="T956" s="468" t="str">
        <f>'نتايجو جدولونه'!AI653</f>
        <v>جلد</v>
      </c>
      <c r="U956" s="899"/>
      <c r="V956" s="888"/>
      <c r="W956" s="888"/>
      <c r="X956" s="888"/>
      <c r="Y956" s="897"/>
      <c r="Z956" s="897"/>
      <c r="AA956" s="873"/>
      <c r="AB956" s="876"/>
      <c r="AC956" s="879"/>
      <c r="AD956" s="882"/>
      <c r="AE956" s="902"/>
      <c r="AF956" s="907"/>
    </row>
    <row r="957" spans="1:32" ht="4.5" customHeight="1" thickTop="1" thickBot="1">
      <c r="A957" s="170"/>
      <c r="B957" s="171"/>
      <c r="C957" s="171"/>
      <c r="D957" s="171"/>
      <c r="E957" s="171"/>
      <c r="F957" s="171"/>
      <c r="G957" s="171"/>
      <c r="H957" s="171"/>
      <c r="I957" s="171"/>
      <c r="J957" s="171"/>
      <c r="K957" s="171"/>
      <c r="L957" s="171"/>
      <c r="M957" s="171"/>
      <c r="N957" s="171"/>
      <c r="O957" s="171"/>
      <c r="P957" s="171"/>
      <c r="Q957" s="171"/>
      <c r="R957" s="171"/>
      <c r="S957" s="165"/>
      <c r="T957" s="165"/>
      <c r="U957" s="165"/>
      <c r="V957" s="171"/>
      <c r="W957" s="172"/>
      <c r="X957" s="172"/>
      <c r="Y957" s="171"/>
      <c r="Z957" s="171"/>
      <c r="AA957" s="171"/>
      <c r="AB957" s="171"/>
      <c r="AC957" s="131"/>
      <c r="AD957" s="131"/>
      <c r="AE957" s="133"/>
      <c r="AF957" s="908">
        <v>1</v>
      </c>
    </row>
    <row r="958" spans="1:32" ht="18" thickTop="1" thickBot="1">
      <c r="A958" s="930" t="s">
        <v>8</v>
      </c>
      <c r="B958" s="931"/>
      <c r="C958" s="931"/>
      <c r="D958" s="931"/>
      <c r="E958" s="932"/>
      <c r="F958" s="933" t="s">
        <v>9</v>
      </c>
      <c r="G958" s="915" t="s">
        <v>195</v>
      </c>
      <c r="H958" s="915" t="s">
        <v>196</v>
      </c>
      <c r="I958" s="915" t="s">
        <v>146</v>
      </c>
      <c r="J958" s="915" t="s">
        <v>197</v>
      </c>
      <c r="K958" s="915" t="s">
        <v>11</v>
      </c>
      <c r="L958" s="917" t="s">
        <v>198</v>
      </c>
      <c r="M958" s="915" t="s">
        <v>199</v>
      </c>
      <c r="N958" s="915" t="s">
        <v>13</v>
      </c>
      <c r="O958" s="915" t="s">
        <v>200</v>
      </c>
      <c r="P958" s="915" t="s">
        <v>201</v>
      </c>
      <c r="Q958" s="915" t="s">
        <v>202</v>
      </c>
      <c r="R958" s="915" t="s">
        <v>203</v>
      </c>
      <c r="S958" s="915" t="s">
        <v>204</v>
      </c>
      <c r="T958" s="915" t="s">
        <v>205</v>
      </c>
      <c r="U958" s="915" t="s">
        <v>206</v>
      </c>
      <c r="V958" s="915" t="s">
        <v>207</v>
      </c>
      <c r="W958" s="913" t="s">
        <v>55</v>
      </c>
      <c r="X958" s="913" t="s">
        <v>54</v>
      </c>
      <c r="Y958" s="915" t="s">
        <v>53</v>
      </c>
      <c r="Z958" s="917" t="s">
        <v>208</v>
      </c>
      <c r="AA958" s="960" t="s">
        <v>107</v>
      </c>
      <c r="AB958" s="962" t="s">
        <v>209</v>
      </c>
      <c r="AC958" s="911" t="s">
        <v>136</v>
      </c>
      <c r="AD958" s="911"/>
      <c r="AE958" s="912"/>
      <c r="AF958" s="909"/>
    </row>
    <row r="959" spans="1:32" ht="50.25" customHeight="1" thickTop="1" thickBot="1">
      <c r="A959" s="173" t="s">
        <v>27</v>
      </c>
      <c r="B959" s="174" t="s">
        <v>28</v>
      </c>
      <c r="C959" s="174" t="s">
        <v>29</v>
      </c>
      <c r="D959" s="174" t="s">
        <v>30</v>
      </c>
      <c r="E959" s="175" t="s">
        <v>210</v>
      </c>
      <c r="F959" s="934"/>
      <c r="G959" s="916"/>
      <c r="H959" s="916"/>
      <c r="I959" s="916"/>
      <c r="J959" s="916"/>
      <c r="K959" s="916"/>
      <c r="L959" s="918"/>
      <c r="M959" s="916"/>
      <c r="N959" s="916"/>
      <c r="O959" s="916"/>
      <c r="P959" s="916"/>
      <c r="Q959" s="916"/>
      <c r="R959" s="916"/>
      <c r="S959" s="916"/>
      <c r="T959" s="916"/>
      <c r="U959" s="916"/>
      <c r="V959" s="916"/>
      <c r="W959" s="914"/>
      <c r="X959" s="914"/>
      <c r="Y959" s="916"/>
      <c r="Z959" s="918"/>
      <c r="AA959" s="961"/>
      <c r="AB959" s="963"/>
      <c r="AC959" s="134" t="s">
        <v>31</v>
      </c>
      <c r="AD959" s="135" t="s">
        <v>138</v>
      </c>
      <c r="AE959" s="136" t="s">
        <v>194</v>
      </c>
      <c r="AF959" s="909"/>
    </row>
    <row r="960" spans="1:32" ht="34.5" customHeight="1" thickBot="1">
      <c r="A960" s="469">
        <f>'نتايجو جدولونه'!C650</f>
        <v>0</v>
      </c>
      <c r="B960" s="470">
        <f>'نتايجو جدولونه'!D650</f>
        <v>0</v>
      </c>
      <c r="C960" s="470">
        <f>'نتايجو جدولونه'!E650</f>
        <v>0</v>
      </c>
      <c r="D960" s="470">
        <f>'نتايجو جدولونه'!F650</f>
        <v>0</v>
      </c>
      <c r="E960" s="470">
        <f>'نتايجو جدولونه'!G650</f>
        <v>0</v>
      </c>
      <c r="F960" s="472">
        <f>'نتايجو جدولونه'!H650</f>
        <v>0</v>
      </c>
      <c r="G960" s="473">
        <f>'نتايجو جدولونه'!I650</f>
        <v>0</v>
      </c>
      <c r="H960" s="943">
        <f>'هر څه دلته وليکئ'!AB54</f>
        <v>0</v>
      </c>
      <c r="I960" s="474">
        <f>SUM(J960:AA960)</f>
        <v>0</v>
      </c>
      <c r="J960" s="475">
        <f>'نتايجو جدولونه'!L650</f>
        <v>0</v>
      </c>
      <c r="K960" s="475">
        <f>'نتايجو جدولونه'!M650</f>
        <v>0</v>
      </c>
      <c r="L960" s="475">
        <f>'نتايجو جدولونه'!N650</f>
        <v>0</v>
      </c>
      <c r="M960" s="475">
        <f>'نتايجو جدولونه'!O650</f>
        <v>0</v>
      </c>
      <c r="N960" s="475">
        <f>'نتايجو جدولونه'!P650</f>
        <v>0</v>
      </c>
      <c r="O960" s="475">
        <f>'نتايجو جدولونه'!Q650</f>
        <v>0</v>
      </c>
      <c r="P960" s="475">
        <f>'نتايجو جدولونه'!R650</f>
        <v>0</v>
      </c>
      <c r="Q960" s="475">
        <f>'نتايجو جدولونه'!S650</f>
        <v>0</v>
      </c>
      <c r="R960" s="475">
        <f>'نتايجو جدولونه'!T650</f>
        <v>0</v>
      </c>
      <c r="S960" s="475">
        <f>'نتايجو جدولونه'!U650</f>
        <v>0</v>
      </c>
      <c r="T960" s="475">
        <f>'نتايجو جدولونه'!V650</f>
        <v>0</v>
      </c>
      <c r="U960" s="475">
        <f>'نتايجو جدولونه'!W650</f>
        <v>0</v>
      </c>
      <c r="V960" s="475">
        <f>'نتايجو جدولونه'!X650</f>
        <v>0</v>
      </c>
      <c r="W960" s="475">
        <f>'نتايجو جدولونه'!Y650</f>
        <v>0</v>
      </c>
      <c r="X960" s="475">
        <f>'نتايجو جدولونه'!Z650</f>
        <v>0</v>
      </c>
      <c r="Y960" s="475">
        <f>'نتايجو جدولونه'!AA650</f>
        <v>0</v>
      </c>
      <c r="Z960" s="475">
        <f>'نتايجو جدولونه'!AB650</f>
        <v>0</v>
      </c>
      <c r="AA960" s="498">
        <f>'نتايجو جدولونه'!AC650</f>
        <v>0</v>
      </c>
      <c r="AB960" s="477" t="s">
        <v>211</v>
      </c>
      <c r="AC960" s="946">
        <f>AC954</f>
        <v>0</v>
      </c>
      <c r="AD960" s="949">
        <f>AD954</f>
        <v>0</v>
      </c>
      <c r="AE960" s="952">
        <f>AE954</f>
        <v>0</v>
      </c>
      <c r="AF960" s="909"/>
    </row>
    <row r="961" spans="1:32" ht="34.5" customHeight="1" thickTop="1" thickBot="1">
      <c r="A961" s="478">
        <f>'نتايجو جدولونه'!C651</f>
        <v>0</v>
      </c>
      <c r="B961" s="479">
        <f>'نتايجو جدولونه'!D651</f>
        <v>0</v>
      </c>
      <c r="C961" s="479">
        <f>'نتايجو جدولونه'!E651</f>
        <v>0</v>
      </c>
      <c r="D961" s="479">
        <f>'نتايجو جدولونه'!F651</f>
        <v>0</v>
      </c>
      <c r="E961" s="479">
        <f>'نتايجو جدولونه'!G651</f>
        <v>0</v>
      </c>
      <c r="F961" s="481">
        <f>'نتايجو جدولونه'!H651</f>
        <v>0</v>
      </c>
      <c r="G961" s="482">
        <f>'نتايجو جدولونه'!I651</f>
        <v>0</v>
      </c>
      <c r="H961" s="944"/>
      <c r="I961" s="483">
        <f>SUM(J961:AA961)</f>
        <v>0</v>
      </c>
      <c r="J961" s="484">
        <f>'نتايجو جدولونه'!L651</f>
        <v>0</v>
      </c>
      <c r="K961" s="484">
        <f>'نتايجو جدولونه'!M651</f>
        <v>0</v>
      </c>
      <c r="L961" s="484">
        <f>'نتايجو جدولونه'!N651</f>
        <v>0</v>
      </c>
      <c r="M961" s="484">
        <f>'نتايجو جدولونه'!O651</f>
        <v>0</v>
      </c>
      <c r="N961" s="484">
        <f>'نتايجو جدولونه'!P651</f>
        <v>0</v>
      </c>
      <c r="O961" s="484">
        <f>'نتايجو جدولونه'!Q651</f>
        <v>0</v>
      </c>
      <c r="P961" s="484">
        <f>'نتايجو جدولونه'!R651</f>
        <v>0</v>
      </c>
      <c r="Q961" s="484">
        <f>'نتايجو جدولونه'!S651</f>
        <v>0</v>
      </c>
      <c r="R961" s="484">
        <f>'نتايجو جدولونه'!T651</f>
        <v>0</v>
      </c>
      <c r="S961" s="484">
        <f>'نتايجو جدولونه'!U651</f>
        <v>0</v>
      </c>
      <c r="T961" s="484">
        <f>'نتايجو جدولونه'!V651</f>
        <v>0</v>
      </c>
      <c r="U961" s="484">
        <f>'نتايجو جدولونه'!W651</f>
        <v>0</v>
      </c>
      <c r="V961" s="484">
        <f>'نتايجو جدولونه'!X651</f>
        <v>0</v>
      </c>
      <c r="W961" s="484">
        <f>'نتايجو جدولونه'!Y651</f>
        <v>0</v>
      </c>
      <c r="X961" s="484">
        <f>'نتايجو جدولونه'!Z651</f>
        <v>0</v>
      </c>
      <c r="Y961" s="484">
        <f>'نتايجو جدولونه'!AA651</f>
        <v>0</v>
      </c>
      <c r="Z961" s="484">
        <f>'نتايجو جدولونه'!AB651</f>
        <v>0</v>
      </c>
      <c r="AA961" s="499">
        <f>'نتايجو جدولونه'!AC651</f>
        <v>0</v>
      </c>
      <c r="AB961" s="486" t="s">
        <v>212</v>
      </c>
      <c r="AC961" s="947"/>
      <c r="AD961" s="950"/>
      <c r="AE961" s="952"/>
      <c r="AF961" s="909"/>
    </row>
    <row r="962" spans="1:32" ht="34.5" customHeight="1" thickTop="1" thickBot="1">
      <c r="A962" s="497">
        <f>'نتايجو جدولونه'!C654</f>
        <v>0</v>
      </c>
      <c r="B962" s="493">
        <f>'نتايجو جدولونه'!D654</f>
        <v>0</v>
      </c>
      <c r="C962" s="493">
        <f>'نتايجو جدولونه'!E654</f>
        <v>0</v>
      </c>
      <c r="D962" s="493">
        <f>'نتايجو جدولونه'!F654</f>
        <v>0</v>
      </c>
      <c r="E962" s="493">
        <f>'نتايجو جدولونه'!G654</f>
        <v>0</v>
      </c>
      <c r="F962" s="491">
        <f>'نتايجو جدولونه'!H653</f>
        <v>0</v>
      </c>
      <c r="G962" s="492">
        <f>'نتايجو جدولونه'!I653</f>
        <v>0</v>
      </c>
      <c r="H962" s="945"/>
      <c r="I962" s="493">
        <f>SUM(J962:AA962)</f>
        <v>0</v>
      </c>
      <c r="J962" s="500">
        <f>'نتايجو جدولونه'!L654</f>
        <v>0</v>
      </c>
      <c r="K962" s="500">
        <f>'نتايجو جدولونه'!M654</f>
        <v>0</v>
      </c>
      <c r="L962" s="500">
        <f>'نتايجو جدولونه'!N654</f>
        <v>0</v>
      </c>
      <c r="M962" s="500">
        <f>'نتايجو جدولونه'!O654</f>
        <v>0</v>
      </c>
      <c r="N962" s="500">
        <f>'نتايجو جدولونه'!P654</f>
        <v>0</v>
      </c>
      <c r="O962" s="500">
        <f>'نتايجو جدولونه'!Q654</f>
        <v>0</v>
      </c>
      <c r="P962" s="500">
        <f>'نتايجو جدولونه'!R654</f>
        <v>0</v>
      </c>
      <c r="Q962" s="500">
        <f>'نتايجو جدولونه'!S654</f>
        <v>0</v>
      </c>
      <c r="R962" s="500">
        <f>'نتايجو جدولونه'!T654</f>
        <v>0</v>
      </c>
      <c r="S962" s="500">
        <f>'نتايجو جدولونه'!U654</f>
        <v>0</v>
      </c>
      <c r="T962" s="500">
        <f>'نتايجو جدولونه'!V654</f>
        <v>0</v>
      </c>
      <c r="U962" s="500">
        <f>'نتايجو جدولونه'!W654</f>
        <v>0</v>
      </c>
      <c r="V962" s="500">
        <f>'نتايجو جدولونه'!X654</f>
        <v>0</v>
      </c>
      <c r="W962" s="500">
        <f>'نتايجو جدولونه'!Y654</f>
        <v>0</v>
      </c>
      <c r="X962" s="500">
        <f>'نتايجو جدولونه'!Z654</f>
        <v>0</v>
      </c>
      <c r="Y962" s="500">
        <f>'نتايجو جدولونه'!AA654</f>
        <v>0</v>
      </c>
      <c r="Z962" s="500">
        <f>'نتايجو جدولونه'!AB654</f>
        <v>0</v>
      </c>
      <c r="AA962" s="495">
        <f>'نتايجو جدولونه'!AC654</f>
        <v>0</v>
      </c>
      <c r="AB962" s="496" t="s">
        <v>213</v>
      </c>
      <c r="AC962" s="948"/>
      <c r="AD962" s="951"/>
      <c r="AE962" s="953"/>
      <c r="AF962" s="910"/>
    </row>
    <row r="963" spans="1:32">
      <c r="A963" s="176"/>
      <c r="B963" s="954" t="s">
        <v>222</v>
      </c>
      <c r="C963" s="954"/>
      <c r="D963" s="954"/>
      <c r="E963" s="954"/>
      <c r="F963" s="954"/>
      <c r="G963" s="954"/>
      <c r="H963" s="954"/>
      <c r="I963" s="954"/>
      <c r="J963" s="954"/>
      <c r="K963" s="954"/>
      <c r="L963" s="954"/>
      <c r="M963" s="954"/>
      <c r="N963" s="954"/>
      <c r="O963" s="954"/>
      <c r="P963" s="954"/>
      <c r="Q963" s="954"/>
      <c r="R963" s="955">
        <f>AE960</f>
        <v>0</v>
      </c>
      <c r="S963" s="955"/>
      <c r="T963" s="955"/>
      <c r="U963" s="956" t="str">
        <f>U17</f>
        <v>په پورته توګه د(هارونخېلو) ليسې  يو تن ، زده کوونکی محــترم   (</v>
      </c>
      <c r="V963" s="956"/>
      <c r="W963" s="956"/>
      <c r="X963" s="956"/>
      <c r="Y963" s="956"/>
      <c r="Z963" s="956"/>
      <c r="AA963" s="956"/>
      <c r="AB963" s="956"/>
      <c r="AC963" s="956"/>
      <c r="AD963" s="956"/>
      <c r="AE963" s="956"/>
      <c r="AF963" s="137"/>
    </row>
    <row r="964" spans="1:32">
      <c r="A964" s="176"/>
      <c r="B964" s="430"/>
      <c r="C964" s="430"/>
      <c r="D964" s="430"/>
      <c r="E964" s="430"/>
      <c r="F964" s="430"/>
      <c r="G964" s="430"/>
      <c r="H964" s="430"/>
      <c r="I964" s="430"/>
      <c r="J964" s="430"/>
      <c r="K964" s="430"/>
      <c r="L964" s="430"/>
      <c r="M964" s="430"/>
      <c r="N964" s="430"/>
      <c r="O964" s="430"/>
      <c r="P964" s="430"/>
      <c r="Q964" s="148"/>
      <c r="R964" s="148"/>
      <c r="S964" s="148"/>
      <c r="T964" s="148"/>
      <c r="U964" s="430"/>
      <c r="V964" s="430"/>
      <c r="W964" s="177"/>
      <c r="X964" s="177"/>
      <c r="Y964" s="430"/>
      <c r="Z964" s="430"/>
      <c r="AA964" s="430"/>
      <c r="AB964" s="430"/>
      <c r="AC964" s="431"/>
      <c r="AD964" s="431"/>
      <c r="AE964" s="431"/>
      <c r="AF964" s="138"/>
    </row>
    <row r="965" spans="1:32">
      <c r="A965" s="176"/>
      <c r="B965" s="430"/>
      <c r="C965" s="148"/>
      <c r="D965" s="148"/>
      <c r="E965" s="148"/>
      <c r="F965" s="938" t="s">
        <v>226</v>
      </c>
      <c r="G965" s="938"/>
      <c r="H965" s="938"/>
      <c r="I965" s="938"/>
      <c r="J965" s="938"/>
      <c r="K965" s="148"/>
      <c r="L965" s="938" t="s">
        <v>224</v>
      </c>
      <c r="M965" s="938"/>
      <c r="N965" s="938"/>
      <c r="O965" s="938"/>
      <c r="P965" s="938"/>
      <c r="Q965" s="938"/>
      <c r="R965" s="148"/>
      <c r="S965" s="938" t="s">
        <v>225</v>
      </c>
      <c r="T965" s="938"/>
      <c r="U965" s="938"/>
      <c r="V965" s="938"/>
      <c r="W965" s="938"/>
      <c r="X965" s="938"/>
      <c r="Y965" s="430"/>
      <c r="Z965" s="941" t="s">
        <v>226</v>
      </c>
      <c r="AA965" s="941"/>
      <c r="AB965" s="941"/>
      <c r="AC965" s="941"/>
      <c r="AD965" s="941"/>
      <c r="AE965" s="941"/>
      <c r="AF965" s="138"/>
    </row>
    <row r="966" spans="1:32">
      <c r="A966" s="176"/>
      <c r="B966" s="430"/>
      <c r="C966" s="430"/>
      <c r="D966" s="430"/>
      <c r="E966" s="430"/>
      <c r="F966" s="430"/>
      <c r="G966" s="430"/>
      <c r="H966" s="430"/>
      <c r="I966" s="430"/>
      <c r="J966" s="430"/>
      <c r="K966" s="430"/>
      <c r="L966" s="430"/>
      <c r="M966" s="430"/>
      <c r="N966" s="430"/>
      <c r="O966" s="430"/>
      <c r="P966" s="430"/>
      <c r="Q966" s="430"/>
      <c r="R966" s="430"/>
      <c r="S966" s="148"/>
      <c r="T966" s="148"/>
      <c r="U966" s="148"/>
      <c r="V966" s="148"/>
      <c r="W966" s="148"/>
      <c r="X966" s="148"/>
      <c r="Y966" s="430"/>
      <c r="Z966" s="430"/>
      <c r="AA966" s="430"/>
      <c r="AB966" s="430"/>
      <c r="AC966" s="431"/>
      <c r="AD966" s="431"/>
      <c r="AE966" s="431"/>
      <c r="AF966" s="138"/>
    </row>
    <row r="967" spans="1:32">
      <c r="A967" s="176"/>
      <c r="B967" s="430"/>
      <c r="C967" s="148"/>
      <c r="D967" s="148"/>
      <c r="E967" s="148"/>
      <c r="F967" s="940" t="s">
        <v>151</v>
      </c>
      <c r="G967" s="940"/>
      <c r="H967" s="940"/>
      <c r="I967" s="940"/>
      <c r="J967" s="940"/>
      <c r="K967" s="148"/>
      <c r="L967" s="939" t="str">
        <f>L21</f>
        <v>دتریزیو او علیشیرو ولسوالۍ دپوهنې آمر:</v>
      </c>
      <c r="M967" s="939"/>
      <c r="N967" s="939"/>
      <c r="O967" s="939"/>
      <c r="P967" s="939"/>
      <c r="Q967" s="939"/>
      <c r="R967" s="148"/>
      <c r="S967" s="937" t="s">
        <v>215</v>
      </c>
      <c r="T967" s="937"/>
      <c r="U967" s="937"/>
      <c r="V967" s="937"/>
      <c r="W967" s="937"/>
      <c r="X967" s="937"/>
      <c r="Y967" s="429"/>
      <c r="Z967" s="942" t="s">
        <v>216</v>
      </c>
      <c r="AA967" s="942"/>
      <c r="AB967" s="942"/>
      <c r="AC967" s="942"/>
      <c r="AD967" s="942"/>
      <c r="AE967" s="942"/>
      <c r="AF967" s="138"/>
    </row>
    <row r="968" spans="1:32" ht="17.25" thickBot="1">
      <c r="A968" s="935" t="s">
        <v>142</v>
      </c>
      <c r="B968" s="936"/>
      <c r="C968" s="936"/>
      <c r="D968" s="936"/>
      <c r="E968" s="936"/>
      <c r="F968" s="936"/>
      <c r="G968" s="936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9"/>
      <c r="X968" s="179"/>
      <c r="Y968" s="178"/>
      <c r="Z968" s="178"/>
      <c r="AA968" s="178"/>
      <c r="AB968" s="178"/>
      <c r="AC968" s="139"/>
      <c r="AD968" s="139"/>
      <c r="AE968" s="139"/>
      <c r="AF968" s="140"/>
    </row>
    <row r="969" spans="1:32" ht="27.75" customHeight="1">
      <c r="A969" s="158"/>
      <c r="B969" s="159"/>
      <c r="C969" s="159"/>
      <c r="D969" s="159"/>
      <c r="E969" s="159"/>
      <c r="F969" s="159"/>
      <c r="G969" s="159"/>
      <c r="H969" s="160"/>
      <c r="I969" s="160"/>
      <c r="J969" s="160"/>
      <c r="K969" s="160"/>
      <c r="L96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969" s="849"/>
      <c r="N969" s="849"/>
      <c r="O969" s="849"/>
      <c r="P969" s="849"/>
      <c r="Q969" s="849"/>
      <c r="R969" s="849"/>
      <c r="S969" s="849"/>
      <c r="T969" s="849"/>
      <c r="U969" s="849"/>
      <c r="V969" s="849"/>
      <c r="W969" s="849"/>
      <c r="X969" s="849"/>
      <c r="Y969" s="160"/>
      <c r="Z969" s="159"/>
      <c r="AA969" s="159"/>
      <c r="AB969" s="159"/>
      <c r="AC969" s="145"/>
      <c r="AD969" s="145"/>
      <c r="AE969" s="145"/>
      <c r="AF969" s="146"/>
    </row>
    <row r="970" spans="1:32" ht="27.75" customHeight="1">
      <c r="A970" s="161"/>
      <c r="B970" s="162"/>
      <c r="C970" s="162"/>
      <c r="D970" s="162"/>
      <c r="E970" s="162"/>
      <c r="F970" s="162"/>
      <c r="G970" s="162"/>
      <c r="H970" s="163"/>
      <c r="I970" s="163"/>
      <c r="J970" s="163"/>
      <c r="K970" s="163"/>
      <c r="L970" s="850"/>
      <c r="M970" s="850"/>
      <c r="N970" s="850"/>
      <c r="O970" s="850"/>
      <c r="P970" s="850"/>
      <c r="Q970" s="850"/>
      <c r="R970" s="850"/>
      <c r="S970" s="850"/>
      <c r="T970" s="850"/>
      <c r="U970" s="850"/>
      <c r="V970" s="850"/>
      <c r="W970" s="850"/>
      <c r="X970" s="850"/>
      <c r="Y970" s="163"/>
      <c r="Z970" s="162"/>
      <c r="AA970" s="162"/>
      <c r="AB970" s="162"/>
      <c r="AC970" s="17"/>
      <c r="AD970" s="17"/>
      <c r="AE970" s="17"/>
      <c r="AF970" s="144"/>
    </row>
    <row r="971" spans="1:32" ht="27.75" customHeight="1">
      <c r="A971" s="161"/>
      <c r="B971" s="162"/>
      <c r="C971" s="162"/>
      <c r="D971" s="162"/>
      <c r="E971" s="162"/>
      <c r="F971" s="162"/>
      <c r="G971" s="162"/>
      <c r="H971" s="163"/>
      <c r="I971" s="163"/>
      <c r="J971" s="163"/>
      <c r="K971" s="163"/>
      <c r="L971" s="850"/>
      <c r="M971" s="850"/>
      <c r="N971" s="850"/>
      <c r="O971" s="850"/>
      <c r="P971" s="850"/>
      <c r="Q971" s="850"/>
      <c r="R971" s="850"/>
      <c r="S971" s="850"/>
      <c r="T971" s="850"/>
      <c r="U971" s="850"/>
      <c r="V971" s="850"/>
      <c r="W971" s="850"/>
      <c r="X971" s="850"/>
      <c r="Y971" s="163"/>
      <c r="Z971" s="162"/>
      <c r="AA971" s="162"/>
      <c r="AB971" s="162"/>
      <c r="AC971" s="17"/>
      <c r="AD971" s="17"/>
      <c r="AE971" s="17"/>
      <c r="AF971" s="144"/>
    </row>
    <row r="972" spans="1:32" ht="27.75" customHeight="1" thickBot="1">
      <c r="A972" s="164"/>
      <c r="B972" s="165"/>
      <c r="C972" s="165"/>
      <c r="D972" s="165"/>
      <c r="E972" s="165"/>
      <c r="F972" s="165"/>
      <c r="G972" s="165"/>
      <c r="H972" s="166"/>
      <c r="I972" s="166"/>
      <c r="J972" s="166"/>
      <c r="K972" s="166"/>
      <c r="L972" s="851"/>
      <c r="M972" s="851"/>
      <c r="N972" s="851"/>
      <c r="O972" s="851"/>
      <c r="P972" s="851"/>
      <c r="Q972" s="851"/>
      <c r="R972" s="851"/>
      <c r="S972" s="851"/>
      <c r="T972" s="851"/>
      <c r="U972" s="851"/>
      <c r="V972" s="851"/>
      <c r="W972" s="851"/>
      <c r="X972" s="851"/>
      <c r="Y972" s="166"/>
      <c r="Z972" s="165"/>
      <c r="AA972" s="165"/>
      <c r="AB972" s="165"/>
      <c r="AC972" s="132"/>
      <c r="AD972" s="132"/>
      <c r="AE972" s="132"/>
      <c r="AF972" s="143">
        <v>45</v>
      </c>
    </row>
    <row r="973" spans="1:32" ht="19.5" thickTop="1" thickBot="1">
      <c r="A97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973" s="958"/>
      <c r="C973" s="958"/>
      <c r="D973" s="958"/>
      <c r="E973" s="958"/>
      <c r="F973" s="958"/>
      <c r="G973" s="958"/>
      <c r="H973" s="958"/>
      <c r="I973" s="958"/>
      <c r="J973" s="958"/>
      <c r="K973" s="958"/>
      <c r="L973" s="958"/>
      <c r="M973" s="958"/>
      <c r="N973" s="958"/>
      <c r="O973" s="958"/>
      <c r="P973" s="958"/>
      <c r="Q973" s="958"/>
      <c r="R973" s="958"/>
      <c r="S973" s="958"/>
      <c r="T973" s="958"/>
      <c r="U973" s="958"/>
      <c r="V973" s="958"/>
      <c r="W973" s="958"/>
      <c r="X973" s="958"/>
      <c r="Y973" s="958"/>
      <c r="Z973" s="958"/>
      <c r="AA973" s="958"/>
      <c r="AB973" s="958"/>
      <c r="AC973" s="958"/>
      <c r="AD973" s="958"/>
      <c r="AE973" s="958"/>
      <c r="AF973" s="959"/>
    </row>
    <row r="974" spans="1:32" ht="18" thickTop="1" thickBot="1">
      <c r="A974" s="855" t="s">
        <v>188</v>
      </c>
      <c r="B974" s="856"/>
      <c r="C974" s="856"/>
      <c r="D974" s="856"/>
      <c r="E974" s="856"/>
      <c r="F974" s="856"/>
      <c r="G974" s="856"/>
      <c r="H974" s="857"/>
      <c r="I974" s="864" t="s">
        <v>122</v>
      </c>
      <c r="J974" s="864"/>
      <c r="K974" s="864"/>
      <c r="L974" s="865"/>
      <c r="M974" s="864" t="s">
        <v>123</v>
      </c>
      <c r="N974" s="864"/>
      <c r="O974" s="864"/>
      <c r="P974" s="866"/>
      <c r="Q974" s="867" t="s">
        <v>124</v>
      </c>
      <c r="R974" s="869" t="s">
        <v>125</v>
      </c>
      <c r="S974" s="869" t="s">
        <v>126</v>
      </c>
      <c r="T974" s="869" t="s">
        <v>127</v>
      </c>
      <c r="U974" s="869" t="s">
        <v>128</v>
      </c>
      <c r="V974" s="869" t="s">
        <v>129</v>
      </c>
      <c r="W974" s="928" t="s">
        <v>130</v>
      </c>
      <c r="X974" s="928" t="s">
        <v>131</v>
      </c>
      <c r="Y974" s="869" t="s">
        <v>132</v>
      </c>
      <c r="Z974" s="869" t="s">
        <v>133</v>
      </c>
      <c r="AA974" s="869" t="s">
        <v>134</v>
      </c>
      <c r="AB974" s="926" t="s">
        <v>135</v>
      </c>
      <c r="AC974" s="903" t="s">
        <v>136</v>
      </c>
      <c r="AD974" s="903"/>
      <c r="AE974" s="904"/>
      <c r="AF974" s="905" t="s">
        <v>189</v>
      </c>
    </row>
    <row r="975" spans="1:32" ht="44.1" customHeight="1" thickTop="1" thickBot="1">
      <c r="A975" s="858"/>
      <c r="B975" s="859"/>
      <c r="C975" s="859"/>
      <c r="D975" s="859"/>
      <c r="E975" s="859"/>
      <c r="F975" s="859"/>
      <c r="G975" s="859"/>
      <c r="H975" s="860"/>
      <c r="I975" s="167" t="s">
        <v>190</v>
      </c>
      <c r="J975" s="168" t="s">
        <v>191</v>
      </c>
      <c r="K975" s="168" t="s">
        <v>192</v>
      </c>
      <c r="L975" s="168" t="s">
        <v>193</v>
      </c>
      <c r="M975" s="169" t="s">
        <v>190</v>
      </c>
      <c r="N975" s="168" t="s">
        <v>191</v>
      </c>
      <c r="O975" s="168" t="s">
        <v>192</v>
      </c>
      <c r="P975" s="428" t="s">
        <v>193</v>
      </c>
      <c r="Q975" s="868"/>
      <c r="R975" s="870"/>
      <c r="S975" s="870"/>
      <c r="T975" s="870"/>
      <c r="U975" s="870"/>
      <c r="V975" s="870"/>
      <c r="W975" s="929"/>
      <c r="X975" s="929"/>
      <c r="Y975" s="870"/>
      <c r="Z975" s="870"/>
      <c r="AA975" s="870"/>
      <c r="AB975" s="927"/>
      <c r="AC975" s="128" t="s">
        <v>31</v>
      </c>
      <c r="AD975" s="129" t="s">
        <v>138</v>
      </c>
      <c r="AE975" s="130" t="s">
        <v>194</v>
      </c>
      <c r="AF975" s="906"/>
    </row>
    <row r="976" spans="1:32" ht="32.1" customHeight="1" thickTop="1">
      <c r="A976" s="858"/>
      <c r="B976" s="859"/>
      <c r="C976" s="859"/>
      <c r="D976" s="859"/>
      <c r="E976" s="859"/>
      <c r="F976" s="859"/>
      <c r="G976" s="859"/>
      <c r="H976" s="860"/>
      <c r="I976" s="923"/>
      <c r="J976" s="871"/>
      <c r="K976" s="871"/>
      <c r="L976" s="871"/>
      <c r="M976" s="883">
        <f>لنډيز!J55</f>
        <v>0</v>
      </c>
      <c r="N976" s="883">
        <f>لنډيز!I55</f>
        <v>0</v>
      </c>
      <c r="O976" s="871"/>
      <c r="P976" s="889"/>
      <c r="Q976" s="892" t="str">
        <f>Q8</f>
        <v>هارونخېل</v>
      </c>
      <c r="R976" s="895">
        <f>R8</f>
        <v>1403</v>
      </c>
      <c r="S976" s="871" t="s">
        <v>213</v>
      </c>
      <c r="T976" s="466" t="str">
        <f>'نتايجو جدولونه'!AI671</f>
        <v xml:space="preserve"> ثبت </v>
      </c>
      <c r="U976" s="898">
        <f>'نتايجو جدولونه'!AJ671</f>
        <v>0</v>
      </c>
      <c r="V976" s="886">
        <f>'هر څه دلته وليکئ'!DI55</f>
        <v>0</v>
      </c>
      <c r="W976" s="886"/>
      <c r="X976" s="886"/>
      <c r="Y976" s="895"/>
      <c r="Z976" s="895"/>
      <c r="AA976" s="871"/>
      <c r="AB976" s="874">
        <f>'نتايجو جدولونه'!AK671</f>
        <v>0</v>
      </c>
      <c r="AC976" s="877">
        <f>'نتايجو جدولونه'!AL671</f>
        <v>0</v>
      </c>
      <c r="AD976" s="880">
        <f>'نتايجو جدولونه'!AN671</f>
        <v>0</v>
      </c>
      <c r="AE976" s="900">
        <f>'نتايجو جدولونه'!AR671</f>
        <v>0</v>
      </c>
      <c r="AF976" s="906"/>
    </row>
    <row r="977" spans="1:32" ht="32.1" customHeight="1">
      <c r="A977" s="858"/>
      <c r="B977" s="859"/>
      <c r="C977" s="859"/>
      <c r="D977" s="859"/>
      <c r="E977" s="859"/>
      <c r="F977" s="859"/>
      <c r="G977" s="859"/>
      <c r="H977" s="860"/>
      <c r="I977" s="924"/>
      <c r="J977" s="872"/>
      <c r="K977" s="872"/>
      <c r="L977" s="872"/>
      <c r="M977" s="884"/>
      <c r="N977" s="884"/>
      <c r="O977" s="872"/>
      <c r="P977" s="890"/>
      <c r="Q977" s="893"/>
      <c r="R977" s="896"/>
      <c r="S977" s="872"/>
      <c r="T977" s="467" t="str">
        <f>'نتايجو جدولونه'!AI672</f>
        <v xml:space="preserve">  پاڼه</v>
      </c>
      <c r="U977" s="898"/>
      <c r="V977" s="887"/>
      <c r="W977" s="887"/>
      <c r="X977" s="887"/>
      <c r="Y977" s="896"/>
      <c r="Z977" s="896"/>
      <c r="AA977" s="872"/>
      <c r="AB977" s="875"/>
      <c r="AC977" s="878"/>
      <c r="AD977" s="881"/>
      <c r="AE977" s="901"/>
      <c r="AF977" s="906"/>
    </row>
    <row r="978" spans="1:32" ht="32.1" customHeight="1" thickBot="1">
      <c r="A978" s="861"/>
      <c r="B978" s="862"/>
      <c r="C978" s="862"/>
      <c r="D978" s="862"/>
      <c r="E978" s="862"/>
      <c r="F978" s="862"/>
      <c r="G978" s="862"/>
      <c r="H978" s="863"/>
      <c r="I978" s="925"/>
      <c r="J978" s="873"/>
      <c r="K978" s="873"/>
      <c r="L978" s="873"/>
      <c r="M978" s="885"/>
      <c r="N978" s="885"/>
      <c r="O978" s="873"/>
      <c r="P978" s="891"/>
      <c r="Q978" s="894"/>
      <c r="R978" s="897"/>
      <c r="S978" s="873"/>
      <c r="T978" s="468" t="str">
        <f>'نتايجو جدولونه'!AI674</f>
        <v>جلد</v>
      </c>
      <c r="U978" s="899"/>
      <c r="V978" s="888"/>
      <c r="W978" s="888"/>
      <c r="X978" s="888"/>
      <c r="Y978" s="897"/>
      <c r="Z978" s="897"/>
      <c r="AA978" s="873"/>
      <c r="AB978" s="876"/>
      <c r="AC978" s="879"/>
      <c r="AD978" s="882"/>
      <c r="AE978" s="902"/>
      <c r="AF978" s="907"/>
    </row>
    <row r="979" spans="1:32" ht="3.75" customHeight="1" thickTop="1" thickBot="1">
      <c r="A979" s="170"/>
      <c r="B979" s="171"/>
      <c r="C979" s="171"/>
      <c r="D979" s="171"/>
      <c r="E979" s="171"/>
      <c r="F979" s="171"/>
      <c r="G979" s="171"/>
      <c r="H979" s="171"/>
      <c r="I979" s="171"/>
      <c r="J979" s="171"/>
      <c r="K979" s="171"/>
      <c r="L979" s="171"/>
      <c r="M979" s="171"/>
      <c r="N979" s="171"/>
      <c r="O979" s="171"/>
      <c r="P979" s="171"/>
      <c r="Q979" s="171"/>
      <c r="R979" s="171"/>
      <c r="S979" s="165"/>
      <c r="T979" s="165"/>
      <c r="U979" s="165"/>
      <c r="V979" s="171"/>
      <c r="W979" s="172"/>
      <c r="X979" s="172"/>
      <c r="Y979" s="171"/>
      <c r="Z979" s="171"/>
      <c r="AA979" s="171"/>
      <c r="AB979" s="171"/>
      <c r="AC979" s="131"/>
      <c r="AD979" s="131"/>
      <c r="AE979" s="133"/>
      <c r="AF979" s="908">
        <v>1</v>
      </c>
    </row>
    <row r="980" spans="1:32" ht="18" thickTop="1" thickBot="1">
      <c r="A980" s="930" t="s">
        <v>8</v>
      </c>
      <c r="B980" s="931"/>
      <c r="C980" s="931"/>
      <c r="D980" s="931"/>
      <c r="E980" s="932"/>
      <c r="F980" s="933" t="s">
        <v>9</v>
      </c>
      <c r="G980" s="915" t="s">
        <v>195</v>
      </c>
      <c r="H980" s="915" t="s">
        <v>196</v>
      </c>
      <c r="I980" s="915" t="s">
        <v>146</v>
      </c>
      <c r="J980" s="915" t="s">
        <v>197</v>
      </c>
      <c r="K980" s="915" t="s">
        <v>11</v>
      </c>
      <c r="L980" s="917" t="s">
        <v>198</v>
      </c>
      <c r="M980" s="915" t="s">
        <v>199</v>
      </c>
      <c r="N980" s="915" t="s">
        <v>13</v>
      </c>
      <c r="O980" s="915" t="s">
        <v>200</v>
      </c>
      <c r="P980" s="915" t="s">
        <v>201</v>
      </c>
      <c r="Q980" s="915" t="s">
        <v>202</v>
      </c>
      <c r="R980" s="915" t="s">
        <v>203</v>
      </c>
      <c r="S980" s="915" t="s">
        <v>204</v>
      </c>
      <c r="T980" s="915" t="s">
        <v>205</v>
      </c>
      <c r="U980" s="915" t="s">
        <v>206</v>
      </c>
      <c r="V980" s="915" t="s">
        <v>207</v>
      </c>
      <c r="W980" s="913" t="s">
        <v>55</v>
      </c>
      <c r="X980" s="913" t="s">
        <v>54</v>
      </c>
      <c r="Y980" s="915" t="s">
        <v>53</v>
      </c>
      <c r="Z980" s="917" t="s">
        <v>208</v>
      </c>
      <c r="AA980" s="960" t="s">
        <v>107</v>
      </c>
      <c r="AB980" s="962" t="s">
        <v>209</v>
      </c>
      <c r="AC980" s="911" t="s">
        <v>136</v>
      </c>
      <c r="AD980" s="911"/>
      <c r="AE980" s="912"/>
      <c r="AF980" s="909"/>
    </row>
    <row r="981" spans="1:32" ht="52.5" customHeight="1" thickTop="1" thickBot="1">
      <c r="A981" s="173" t="s">
        <v>27</v>
      </c>
      <c r="B981" s="174" t="s">
        <v>28</v>
      </c>
      <c r="C981" s="174" t="s">
        <v>29</v>
      </c>
      <c r="D981" s="174" t="s">
        <v>30</v>
      </c>
      <c r="E981" s="175" t="s">
        <v>210</v>
      </c>
      <c r="F981" s="934"/>
      <c r="G981" s="916"/>
      <c r="H981" s="916"/>
      <c r="I981" s="916"/>
      <c r="J981" s="916"/>
      <c r="K981" s="916"/>
      <c r="L981" s="918"/>
      <c r="M981" s="916"/>
      <c r="N981" s="916"/>
      <c r="O981" s="916"/>
      <c r="P981" s="916"/>
      <c r="Q981" s="916"/>
      <c r="R981" s="916"/>
      <c r="S981" s="916"/>
      <c r="T981" s="916"/>
      <c r="U981" s="916"/>
      <c r="V981" s="916"/>
      <c r="W981" s="914"/>
      <c r="X981" s="914"/>
      <c r="Y981" s="916"/>
      <c r="Z981" s="918"/>
      <c r="AA981" s="961"/>
      <c r="AB981" s="963"/>
      <c r="AC981" s="134" t="s">
        <v>31</v>
      </c>
      <c r="AD981" s="135" t="s">
        <v>138</v>
      </c>
      <c r="AE981" s="136" t="s">
        <v>194</v>
      </c>
      <c r="AF981" s="909"/>
    </row>
    <row r="982" spans="1:32" ht="34.5" customHeight="1" thickBot="1">
      <c r="A982" s="469">
        <f>'نتايجو جدولونه'!C671</f>
        <v>0</v>
      </c>
      <c r="B982" s="470">
        <f>'نتايجو جدولونه'!D671</f>
        <v>0</v>
      </c>
      <c r="C982" s="470">
        <f>'نتايجو جدولونه'!E671</f>
        <v>0</v>
      </c>
      <c r="D982" s="470">
        <f>'نتايجو جدولونه'!F671</f>
        <v>0</v>
      </c>
      <c r="E982" s="470">
        <f>'نتايجو جدولونه'!G671</f>
        <v>0</v>
      </c>
      <c r="F982" s="472">
        <f>'نتايجو جدولونه'!H671</f>
        <v>0</v>
      </c>
      <c r="G982" s="473">
        <f>'نتايجو جدولونه'!I671</f>
        <v>0</v>
      </c>
      <c r="H982" s="943">
        <f>'هر څه دلته وليکئ'!AB55</f>
        <v>0</v>
      </c>
      <c r="I982" s="474">
        <f>SUM(J982:AA982)</f>
        <v>0</v>
      </c>
      <c r="J982" s="475">
        <f>'نتايجو جدولونه'!L671</f>
        <v>0</v>
      </c>
      <c r="K982" s="475">
        <f>'نتايجو جدولونه'!M671</f>
        <v>0</v>
      </c>
      <c r="L982" s="475">
        <f>'نتايجو جدولونه'!N671</f>
        <v>0</v>
      </c>
      <c r="M982" s="475">
        <f>'نتايجو جدولونه'!O671</f>
        <v>0</v>
      </c>
      <c r="N982" s="475">
        <f>'نتايجو جدولونه'!P671</f>
        <v>0</v>
      </c>
      <c r="O982" s="475">
        <f>'نتايجو جدولونه'!Q671</f>
        <v>0</v>
      </c>
      <c r="P982" s="475">
        <f>'نتايجو جدولونه'!R671</f>
        <v>0</v>
      </c>
      <c r="Q982" s="475">
        <f>'نتايجو جدولونه'!S671</f>
        <v>0</v>
      </c>
      <c r="R982" s="475">
        <f>'نتايجو جدولونه'!T671</f>
        <v>0</v>
      </c>
      <c r="S982" s="475">
        <f>'نتايجو جدولونه'!U671</f>
        <v>0</v>
      </c>
      <c r="T982" s="475">
        <f>'نتايجو جدولونه'!V671</f>
        <v>0</v>
      </c>
      <c r="U982" s="475">
        <f>'نتايجو جدولونه'!W671</f>
        <v>0</v>
      </c>
      <c r="V982" s="475">
        <f>'نتايجو جدولونه'!X671</f>
        <v>0</v>
      </c>
      <c r="W982" s="475">
        <f>'نتايجو جدولونه'!Y671</f>
        <v>0</v>
      </c>
      <c r="X982" s="475">
        <f>'نتايجو جدولونه'!Z671</f>
        <v>0</v>
      </c>
      <c r="Y982" s="475">
        <f>'نتايجو جدولونه'!AA671</f>
        <v>0</v>
      </c>
      <c r="Z982" s="475">
        <f>'نتايجو جدولونه'!AB671</f>
        <v>0</v>
      </c>
      <c r="AA982" s="498">
        <f>'نتايجو جدولونه'!AC671</f>
        <v>0</v>
      </c>
      <c r="AB982" s="477" t="s">
        <v>211</v>
      </c>
      <c r="AC982" s="946">
        <f>AC976</f>
        <v>0</v>
      </c>
      <c r="AD982" s="949">
        <f>AD976</f>
        <v>0</v>
      </c>
      <c r="AE982" s="952">
        <f>AE976</f>
        <v>0</v>
      </c>
      <c r="AF982" s="909"/>
    </row>
    <row r="983" spans="1:32" ht="34.5" customHeight="1" thickTop="1" thickBot="1">
      <c r="A983" s="478">
        <f>'نتايجو جدولونه'!C672</f>
        <v>0</v>
      </c>
      <c r="B983" s="479">
        <f>'نتايجو جدولونه'!D672</f>
        <v>0</v>
      </c>
      <c r="C983" s="479">
        <f>'نتايجو جدولونه'!E672</f>
        <v>0</v>
      </c>
      <c r="D983" s="479">
        <f>'نتايجو جدولونه'!F672</f>
        <v>0</v>
      </c>
      <c r="E983" s="479">
        <f>'نتايجو جدولونه'!G672</f>
        <v>0</v>
      </c>
      <c r="F983" s="481">
        <f>'نتايجو جدولونه'!H672</f>
        <v>0</v>
      </c>
      <c r="G983" s="482">
        <f>'نتايجو جدولونه'!I672</f>
        <v>0</v>
      </c>
      <c r="H983" s="944"/>
      <c r="I983" s="483">
        <f>SUM(J983:AA983)</f>
        <v>0</v>
      </c>
      <c r="J983" s="484">
        <f>'نتايجو جدولونه'!L672</f>
        <v>0</v>
      </c>
      <c r="K983" s="484">
        <f>'نتايجو جدولونه'!M672</f>
        <v>0</v>
      </c>
      <c r="L983" s="484">
        <f>'نتايجو جدولونه'!N672</f>
        <v>0</v>
      </c>
      <c r="M983" s="484">
        <f>'نتايجو جدولونه'!O672</f>
        <v>0</v>
      </c>
      <c r="N983" s="484">
        <f>'نتايجو جدولونه'!P672</f>
        <v>0</v>
      </c>
      <c r="O983" s="484">
        <f>'نتايجو جدولونه'!Q672</f>
        <v>0</v>
      </c>
      <c r="P983" s="484">
        <f>'نتايجو جدولونه'!R672</f>
        <v>0</v>
      </c>
      <c r="Q983" s="484">
        <f>'نتايجو جدولونه'!S672</f>
        <v>0</v>
      </c>
      <c r="R983" s="484">
        <f>'نتايجو جدولونه'!T672</f>
        <v>0</v>
      </c>
      <c r="S983" s="484">
        <f>'نتايجو جدولونه'!U672</f>
        <v>0</v>
      </c>
      <c r="T983" s="484">
        <f>'نتايجو جدولونه'!V672</f>
        <v>0</v>
      </c>
      <c r="U983" s="484">
        <f>'نتايجو جدولونه'!W672</f>
        <v>0</v>
      </c>
      <c r="V983" s="484">
        <f>'نتايجو جدولونه'!X672</f>
        <v>0</v>
      </c>
      <c r="W983" s="484">
        <f>'نتايجو جدولونه'!Y672</f>
        <v>0</v>
      </c>
      <c r="X983" s="484">
        <f>'نتايجو جدولونه'!Z672</f>
        <v>0</v>
      </c>
      <c r="Y983" s="484">
        <f>'نتايجو جدولونه'!AA672</f>
        <v>0</v>
      </c>
      <c r="Z983" s="484">
        <f>'نتايجو جدولونه'!AB672</f>
        <v>0</v>
      </c>
      <c r="AA983" s="499">
        <f>'نتايجو جدولونه'!AC672</f>
        <v>0</v>
      </c>
      <c r="AB983" s="486" t="s">
        <v>212</v>
      </c>
      <c r="AC983" s="947"/>
      <c r="AD983" s="950"/>
      <c r="AE983" s="952"/>
      <c r="AF983" s="909"/>
    </row>
    <row r="984" spans="1:32" ht="34.5" customHeight="1" thickTop="1" thickBot="1">
      <c r="A984" s="497">
        <f>'نتايجو جدولونه'!C675</f>
        <v>0</v>
      </c>
      <c r="B984" s="493">
        <f>'نتايجو جدولونه'!D675</f>
        <v>0</v>
      </c>
      <c r="C984" s="493">
        <f>'نتايجو جدولونه'!E675</f>
        <v>0</v>
      </c>
      <c r="D984" s="493">
        <f>'نتايجو جدولونه'!F675</f>
        <v>0</v>
      </c>
      <c r="E984" s="493">
        <f>'نتايجو جدولونه'!G675</f>
        <v>0</v>
      </c>
      <c r="F984" s="491">
        <f>'نتايجو جدولونه'!H674</f>
        <v>0</v>
      </c>
      <c r="G984" s="492">
        <f>'نتايجو جدولونه'!I674</f>
        <v>0</v>
      </c>
      <c r="H984" s="945"/>
      <c r="I984" s="493">
        <f>SUM(J984:AA984)</f>
        <v>0</v>
      </c>
      <c r="J984" s="500">
        <f>'نتايجو جدولونه'!L675</f>
        <v>0</v>
      </c>
      <c r="K984" s="500">
        <f>'نتايجو جدولونه'!M675</f>
        <v>0</v>
      </c>
      <c r="L984" s="500">
        <f>'نتايجو جدولونه'!N675</f>
        <v>0</v>
      </c>
      <c r="M984" s="500">
        <f>'نتايجو جدولونه'!O675</f>
        <v>0</v>
      </c>
      <c r="N984" s="500">
        <f>'نتايجو جدولونه'!P675</f>
        <v>0</v>
      </c>
      <c r="O984" s="500">
        <f>'نتايجو جدولونه'!Q675</f>
        <v>0</v>
      </c>
      <c r="P984" s="500">
        <f>'نتايجو جدولونه'!R675</f>
        <v>0</v>
      </c>
      <c r="Q984" s="500">
        <f>'نتايجو جدولونه'!S675</f>
        <v>0</v>
      </c>
      <c r="R984" s="500">
        <f>'نتايجو جدولونه'!T675</f>
        <v>0</v>
      </c>
      <c r="S984" s="500">
        <f>'نتايجو جدولونه'!U675</f>
        <v>0</v>
      </c>
      <c r="T984" s="500">
        <f>'نتايجو جدولونه'!V675</f>
        <v>0</v>
      </c>
      <c r="U984" s="500">
        <f>'نتايجو جدولونه'!W675</f>
        <v>0</v>
      </c>
      <c r="V984" s="500">
        <f>'نتايجو جدولونه'!X675</f>
        <v>0</v>
      </c>
      <c r="W984" s="500">
        <f>'نتايجو جدولونه'!Y675</f>
        <v>0</v>
      </c>
      <c r="X984" s="500">
        <f>'نتايجو جدولونه'!Z675</f>
        <v>0</v>
      </c>
      <c r="Y984" s="500">
        <f>'نتايجو جدولونه'!AA675</f>
        <v>0</v>
      </c>
      <c r="Z984" s="500">
        <f>'نتايجو جدولونه'!AB675</f>
        <v>0</v>
      </c>
      <c r="AA984" s="495">
        <f>'نتايجو جدولونه'!AC675</f>
        <v>0</v>
      </c>
      <c r="AB984" s="496" t="s">
        <v>213</v>
      </c>
      <c r="AC984" s="948"/>
      <c r="AD984" s="951"/>
      <c r="AE984" s="953"/>
      <c r="AF984" s="910"/>
    </row>
    <row r="985" spans="1:32">
      <c r="A985" s="176"/>
      <c r="B985" s="954" t="s">
        <v>222</v>
      </c>
      <c r="C985" s="954"/>
      <c r="D985" s="954"/>
      <c r="E985" s="954"/>
      <c r="F985" s="954"/>
      <c r="G985" s="954"/>
      <c r="H985" s="954"/>
      <c r="I985" s="954"/>
      <c r="J985" s="954"/>
      <c r="K985" s="954"/>
      <c r="L985" s="954"/>
      <c r="M985" s="954"/>
      <c r="N985" s="954"/>
      <c r="O985" s="954"/>
      <c r="P985" s="954"/>
      <c r="Q985" s="954"/>
      <c r="R985" s="955">
        <f>AE982</f>
        <v>0</v>
      </c>
      <c r="S985" s="955"/>
      <c r="T985" s="955"/>
      <c r="U985" s="956" t="str">
        <f>U17</f>
        <v>په پورته توګه د(هارونخېلو) ليسې  يو تن ، زده کوونکی محــترم   (</v>
      </c>
      <c r="V985" s="956"/>
      <c r="W985" s="956"/>
      <c r="X985" s="956"/>
      <c r="Y985" s="956"/>
      <c r="Z985" s="956"/>
      <c r="AA985" s="956"/>
      <c r="AB985" s="956"/>
      <c r="AC985" s="956"/>
      <c r="AD985" s="956"/>
      <c r="AE985" s="956"/>
      <c r="AF985" s="137"/>
    </row>
    <row r="986" spans="1:32">
      <c r="A986" s="176"/>
      <c r="B986" s="430"/>
      <c r="C986" s="430"/>
      <c r="D986" s="430"/>
      <c r="E986" s="430"/>
      <c r="F986" s="430"/>
      <c r="G986" s="430"/>
      <c r="H986" s="430"/>
      <c r="I986" s="430"/>
      <c r="J986" s="430"/>
      <c r="K986" s="430"/>
      <c r="L986" s="430"/>
      <c r="M986" s="430"/>
      <c r="N986" s="430"/>
      <c r="O986" s="430"/>
      <c r="P986" s="430"/>
      <c r="Q986" s="148"/>
      <c r="R986" s="148"/>
      <c r="S986" s="148"/>
      <c r="T986" s="148"/>
      <c r="U986" s="430"/>
      <c r="V986" s="430"/>
      <c r="W986" s="177"/>
      <c r="X986" s="177"/>
      <c r="Y986" s="430"/>
      <c r="Z986" s="430"/>
      <c r="AA986" s="430"/>
      <c r="AB986" s="430"/>
      <c r="AC986" s="431"/>
      <c r="AD986" s="431"/>
      <c r="AE986" s="431"/>
      <c r="AF986" s="138"/>
    </row>
    <row r="987" spans="1:32">
      <c r="A987" s="176"/>
      <c r="B987" s="430"/>
      <c r="C987" s="148"/>
      <c r="D987" s="148"/>
      <c r="E987" s="148"/>
      <c r="F987" s="938" t="s">
        <v>226</v>
      </c>
      <c r="G987" s="938"/>
      <c r="H987" s="938"/>
      <c r="I987" s="938"/>
      <c r="J987" s="938"/>
      <c r="K987" s="148"/>
      <c r="L987" s="938" t="s">
        <v>224</v>
      </c>
      <c r="M987" s="938"/>
      <c r="N987" s="938"/>
      <c r="O987" s="938"/>
      <c r="P987" s="938"/>
      <c r="Q987" s="938"/>
      <c r="R987" s="148"/>
      <c r="S987" s="938" t="s">
        <v>225</v>
      </c>
      <c r="T987" s="938"/>
      <c r="U987" s="938"/>
      <c r="V987" s="938"/>
      <c r="W987" s="938"/>
      <c r="X987" s="938"/>
      <c r="Y987" s="430"/>
      <c r="Z987" s="941" t="s">
        <v>226</v>
      </c>
      <c r="AA987" s="941"/>
      <c r="AB987" s="941"/>
      <c r="AC987" s="941"/>
      <c r="AD987" s="941"/>
      <c r="AE987" s="941"/>
      <c r="AF987" s="138"/>
    </row>
    <row r="988" spans="1:32">
      <c r="A988" s="176"/>
      <c r="B988" s="430"/>
      <c r="C988" s="430"/>
      <c r="D988" s="430"/>
      <c r="E988" s="430"/>
      <c r="F988" s="430"/>
      <c r="G988" s="430"/>
      <c r="H988" s="430"/>
      <c r="I988" s="430"/>
      <c r="J988" s="430"/>
      <c r="K988" s="430"/>
      <c r="L988" s="430"/>
      <c r="M988" s="430"/>
      <c r="N988" s="430"/>
      <c r="O988" s="430"/>
      <c r="P988" s="430"/>
      <c r="Q988" s="430"/>
      <c r="R988" s="430"/>
      <c r="S988" s="148"/>
      <c r="T988" s="148"/>
      <c r="U988" s="148"/>
      <c r="V988" s="148"/>
      <c r="W988" s="148"/>
      <c r="X988" s="148"/>
      <c r="Y988" s="430"/>
      <c r="Z988" s="430"/>
      <c r="AA988" s="430"/>
      <c r="AB988" s="430"/>
      <c r="AC988" s="431"/>
      <c r="AD988" s="431"/>
      <c r="AE988" s="431"/>
      <c r="AF988" s="138"/>
    </row>
    <row r="989" spans="1:32">
      <c r="A989" s="176"/>
      <c r="B989" s="430"/>
      <c r="C989" s="148"/>
      <c r="D989" s="148"/>
      <c r="E989" s="148"/>
      <c r="F989" s="940" t="s">
        <v>151</v>
      </c>
      <c r="G989" s="940"/>
      <c r="H989" s="940"/>
      <c r="I989" s="940"/>
      <c r="J989" s="940"/>
      <c r="K989" s="148"/>
      <c r="L989" s="939" t="str">
        <f>L21</f>
        <v>دتریزیو او علیشیرو ولسوالۍ دپوهنې آمر:</v>
      </c>
      <c r="M989" s="939"/>
      <c r="N989" s="939"/>
      <c r="O989" s="939"/>
      <c r="P989" s="939"/>
      <c r="Q989" s="939"/>
      <c r="R989" s="148"/>
      <c r="S989" s="937" t="s">
        <v>215</v>
      </c>
      <c r="T989" s="937"/>
      <c r="U989" s="937"/>
      <c r="V989" s="937"/>
      <c r="W989" s="937"/>
      <c r="X989" s="937"/>
      <c r="Y989" s="429"/>
      <c r="Z989" s="942" t="s">
        <v>216</v>
      </c>
      <c r="AA989" s="942"/>
      <c r="AB989" s="942"/>
      <c r="AC989" s="942"/>
      <c r="AD989" s="942"/>
      <c r="AE989" s="942"/>
      <c r="AF989" s="138"/>
    </row>
    <row r="990" spans="1:32" ht="17.25" thickBot="1">
      <c r="A990" s="935" t="s">
        <v>142</v>
      </c>
      <c r="B990" s="936"/>
      <c r="C990" s="936"/>
      <c r="D990" s="936"/>
      <c r="E990" s="936"/>
      <c r="F990" s="936"/>
      <c r="G990" s="936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9"/>
      <c r="X990" s="179"/>
      <c r="Y990" s="178"/>
      <c r="Z990" s="178"/>
      <c r="AA990" s="178"/>
      <c r="AB990" s="178"/>
      <c r="AC990" s="139"/>
      <c r="AD990" s="139"/>
      <c r="AE990" s="139"/>
      <c r="AF990" s="140"/>
    </row>
    <row r="991" spans="1:32" ht="27.75" customHeight="1">
      <c r="A991" s="158"/>
      <c r="B991" s="159"/>
      <c r="C991" s="159"/>
      <c r="D991" s="159"/>
      <c r="E991" s="159"/>
      <c r="F991" s="159"/>
      <c r="G991" s="159"/>
      <c r="H991" s="160"/>
      <c r="I991" s="160"/>
      <c r="J991" s="160"/>
      <c r="K991" s="160"/>
      <c r="L99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991" s="849"/>
      <c r="N991" s="849"/>
      <c r="O991" s="849"/>
      <c r="P991" s="849"/>
      <c r="Q991" s="849"/>
      <c r="R991" s="849"/>
      <c r="S991" s="849"/>
      <c r="T991" s="849"/>
      <c r="U991" s="849"/>
      <c r="V991" s="849"/>
      <c r="W991" s="849"/>
      <c r="X991" s="849"/>
      <c r="Y991" s="160"/>
      <c r="Z991" s="159"/>
      <c r="AA991" s="159"/>
      <c r="AB991" s="159"/>
      <c r="AC991" s="145"/>
      <c r="AD991" s="145"/>
      <c r="AE991" s="145"/>
      <c r="AF991" s="146"/>
    </row>
    <row r="992" spans="1:32" ht="27.75" customHeight="1">
      <c r="A992" s="161"/>
      <c r="B992" s="162"/>
      <c r="C992" s="162"/>
      <c r="D992" s="162"/>
      <c r="E992" s="162"/>
      <c r="F992" s="162"/>
      <c r="G992" s="162"/>
      <c r="H992" s="163"/>
      <c r="I992" s="163"/>
      <c r="J992" s="163"/>
      <c r="K992" s="163"/>
      <c r="L992" s="850"/>
      <c r="M992" s="850"/>
      <c r="N992" s="850"/>
      <c r="O992" s="850"/>
      <c r="P992" s="850"/>
      <c r="Q992" s="850"/>
      <c r="R992" s="850"/>
      <c r="S992" s="850"/>
      <c r="T992" s="850"/>
      <c r="U992" s="850"/>
      <c r="V992" s="850"/>
      <c r="W992" s="850"/>
      <c r="X992" s="850"/>
      <c r="Y992" s="163"/>
      <c r="Z992" s="162"/>
      <c r="AA992" s="162"/>
      <c r="AB992" s="162"/>
      <c r="AC992" s="17"/>
      <c r="AD992" s="17"/>
      <c r="AE992" s="17"/>
      <c r="AF992" s="144"/>
    </row>
    <row r="993" spans="1:32" ht="27.75" customHeight="1">
      <c r="A993" s="161"/>
      <c r="B993" s="162"/>
      <c r="C993" s="162"/>
      <c r="D993" s="162"/>
      <c r="E993" s="162"/>
      <c r="F993" s="162"/>
      <c r="G993" s="162"/>
      <c r="H993" s="163"/>
      <c r="I993" s="163"/>
      <c r="J993" s="163"/>
      <c r="K993" s="163"/>
      <c r="L993" s="850"/>
      <c r="M993" s="850"/>
      <c r="N993" s="850"/>
      <c r="O993" s="850"/>
      <c r="P993" s="850"/>
      <c r="Q993" s="850"/>
      <c r="R993" s="850"/>
      <c r="S993" s="850"/>
      <c r="T993" s="850"/>
      <c r="U993" s="850"/>
      <c r="V993" s="850"/>
      <c r="W993" s="850"/>
      <c r="X993" s="850"/>
      <c r="Y993" s="163"/>
      <c r="Z993" s="162"/>
      <c r="AA993" s="162"/>
      <c r="AB993" s="162"/>
      <c r="AC993" s="17"/>
      <c r="AD993" s="17"/>
      <c r="AE993" s="17"/>
      <c r="AF993" s="144"/>
    </row>
    <row r="994" spans="1:32" ht="27.75" customHeight="1" thickBot="1">
      <c r="A994" s="164"/>
      <c r="B994" s="165"/>
      <c r="C994" s="165"/>
      <c r="D994" s="165"/>
      <c r="E994" s="165"/>
      <c r="F994" s="165"/>
      <c r="G994" s="165"/>
      <c r="H994" s="166"/>
      <c r="I994" s="166"/>
      <c r="J994" s="166"/>
      <c r="K994" s="166"/>
      <c r="L994" s="851"/>
      <c r="M994" s="851"/>
      <c r="N994" s="851"/>
      <c r="O994" s="851"/>
      <c r="P994" s="851"/>
      <c r="Q994" s="851"/>
      <c r="R994" s="851"/>
      <c r="S994" s="851"/>
      <c r="T994" s="851"/>
      <c r="U994" s="851"/>
      <c r="V994" s="851"/>
      <c r="W994" s="851"/>
      <c r="X994" s="851"/>
      <c r="Y994" s="166"/>
      <c r="Z994" s="165"/>
      <c r="AA994" s="165"/>
      <c r="AB994" s="165"/>
      <c r="AC994" s="132"/>
      <c r="AD994" s="132"/>
      <c r="AE994" s="132"/>
      <c r="AF994" s="143">
        <v>46</v>
      </c>
    </row>
    <row r="995" spans="1:32" ht="19.5" thickTop="1" thickBot="1">
      <c r="A99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995" s="958"/>
      <c r="C995" s="958"/>
      <c r="D995" s="958"/>
      <c r="E995" s="958"/>
      <c r="F995" s="958"/>
      <c r="G995" s="958"/>
      <c r="H995" s="958"/>
      <c r="I995" s="958"/>
      <c r="J995" s="958"/>
      <c r="K995" s="958"/>
      <c r="L995" s="958"/>
      <c r="M995" s="958"/>
      <c r="N995" s="958"/>
      <c r="O995" s="958"/>
      <c r="P995" s="958"/>
      <c r="Q995" s="958"/>
      <c r="R995" s="958"/>
      <c r="S995" s="958"/>
      <c r="T995" s="958"/>
      <c r="U995" s="958"/>
      <c r="V995" s="958"/>
      <c r="W995" s="958"/>
      <c r="X995" s="958"/>
      <c r="Y995" s="958"/>
      <c r="Z995" s="958"/>
      <c r="AA995" s="958"/>
      <c r="AB995" s="958"/>
      <c r="AC995" s="958"/>
      <c r="AD995" s="958"/>
      <c r="AE995" s="958"/>
      <c r="AF995" s="959"/>
    </row>
    <row r="996" spans="1:32" ht="18" thickTop="1" thickBot="1">
      <c r="A996" s="855" t="s">
        <v>188</v>
      </c>
      <c r="B996" s="856"/>
      <c r="C996" s="856"/>
      <c r="D996" s="856"/>
      <c r="E996" s="856"/>
      <c r="F996" s="856"/>
      <c r="G996" s="856"/>
      <c r="H996" s="857"/>
      <c r="I996" s="864" t="s">
        <v>122</v>
      </c>
      <c r="J996" s="864"/>
      <c r="K996" s="864"/>
      <c r="L996" s="865"/>
      <c r="M996" s="864" t="s">
        <v>123</v>
      </c>
      <c r="N996" s="864"/>
      <c r="O996" s="864"/>
      <c r="P996" s="866"/>
      <c r="Q996" s="867" t="s">
        <v>124</v>
      </c>
      <c r="R996" s="869" t="s">
        <v>125</v>
      </c>
      <c r="S996" s="869" t="s">
        <v>126</v>
      </c>
      <c r="T996" s="869" t="s">
        <v>127</v>
      </c>
      <c r="U996" s="869" t="s">
        <v>128</v>
      </c>
      <c r="V996" s="869" t="s">
        <v>129</v>
      </c>
      <c r="W996" s="928" t="s">
        <v>130</v>
      </c>
      <c r="X996" s="928" t="s">
        <v>131</v>
      </c>
      <c r="Y996" s="869" t="s">
        <v>132</v>
      </c>
      <c r="Z996" s="869" t="s">
        <v>133</v>
      </c>
      <c r="AA996" s="869" t="s">
        <v>134</v>
      </c>
      <c r="AB996" s="926" t="s">
        <v>135</v>
      </c>
      <c r="AC996" s="903" t="s">
        <v>136</v>
      </c>
      <c r="AD996" s="903"/>
      <c r="AE996" s="904"/>
      <c r="AF996" s="905" t="s">
        <v>189</v>
      </c>
    </row>
    <row r="997" spans="1:32" ht="44.1" customHeight="1" thickTop="1" thickBot="1">
      <c r="A997" s="858"/>
      <c r="B997" s="859"/>
      <c r="C997" s="859"/>
      <c r="D997" s="859"/>
      <c r="E997" s="859"/>
      <c r="F997" s="859"/>
      <c r="G997" s="859"/>
      <c r="H997" s="860"/>
      <c r="I997" s="167" t="s">
        <v>190</v>
      </c>
      <c r="J997" s="168" t="s">
        <v>191</v>
      </c>
      <c r="K997" s="168" t="s">
        <v>192</v>
      </c>
      <c r="L997" s="168" t="s">
        <v>193</v>
      </c>
      <c r="M997" s="169" t="s">
        <v>190</v>
      </c>
      <c r="N997" s="168" t="s">
        <v>191</v>
      </c>
      <c r="O997" s="168" t="s">
        <v>192</v>
      </c>
      <c r="P997" s="428" t="s">
        <v>193</v>
      </c>
      <c r="Q997" s="868"/>
      <c r="R997" s="870"/>
      <c r="S997" s="870"/>
      <c r="T997" s="870"/>
      <c r="U997" s="870"/>
      <c r="V997" s="870"/>
      <c r="W997" s="929"/>
      <c r="X997" s="929"/>
      <c r="Y997" s="870"/>
      <c r="Z997" s="870"/>
      <c r="AA997" s="870"/>
      <c r="AB997" s="927"/>
      <c r="AC997" s="128" t="s">
        <v>31</v>
      </c>
      <c r="AD997" s="129" t="s">
        <v>138</v>
      </c>
      <c r="AE997" s="130" t="s">
        <v>194</v>
      </c>
      <c r="AF997" s="906"/>
    </row>
    <row r="998" spans="1:32" ht="32.1" customHeight="1" thickTop="1">
      <c r="A998" s="858"/>
      <c r="B998" s="859"/>
      <c r="C998" s="859"/>
      <c r="D998" s="859"/>
      <c r="E998" s="859"/>
      <c r="F998" s="859"/>
      <c r="G998" s="859"/>
      <c r="H998" s="860"/>
      <c r="I998" s="923"/>
      <c r="J998" s="871"/>
      <c r="K998" s="871"/>
      <c r="L998" s="871"/>
      <c r="M998" s="883">
        <f>لنډيز!J56</f>
        <v>0</v>
      </c>
      <c r="N998" s="883">
        <f>لنډيز!I56</f>
        <v>0</v>
      </c>
      <c r="O998" s="871"/>
      <c r="P998" s="889"/>
      <c r="Q998" s="892" t="str">
        <f>Q8</f>
        <v>هارونخېل</v>
      </c>
      <c r="R998" s="895">
        <f>R8</f>
        <v>1403</v>
      </c>
      <c r="S998" s="871" t="s">
        <v>213</v>
      </c>
      <c r="T998" s="466" t="str">
        <f>'نتايجو جدولونه'!AI680</f>
        <v xml:space="preserve"> ثبت </v>
      </c>
      <c r="U998" s="898">
        <f>'نتايجو جدولونه'!AJ680</f>
        <v>0</v>
      </c>
      <c r="V998" s="886">
        <f>'هر څه دلته وليکئ'!DI56</f>
        <v>0</v>
      </c>
      <c r="W998" s="886"/>
      <c r="X998" s="886"/>
      <c r="Y998" s="895"/>
      <c r="Z998" s="895"/>
      <c r="AA998" s="871"/>
      <c r="AB998" s="874">
        <f>'نتايجو جدولونه'!AK680</f>
        <v>0</v>
      </c>
      <c r="AC998" s="877">
        <f>'نتايجو جدولونه'!AL680</f>
        <v>0</v>
      </c>
      <c r="AD998" s="880">
        <f>'نتايجو جدولونه'!AN680</f>
        <v>0</v>
      </c>
      <c r="AE998" s="900">
        <f>'نتايجو جدولونه'!AR680</f>
        <v>0</v>
      </c>
      <c r="AF998" s="906"/>
    </row>
    <row r="999" spans="1:32" ht="32.1" customHeight="1">
      <c r="A999" s="858"/>
      <c r="B999" s="859"/>
      <c r="C999" s="859"/>
      <c r="D999" s="859"/>
      <c r="E999" s="859"/>
      <c r="F999" s="859"/>
      <c r="G999" s="859"/>
      <c r="H999" s="860"/>
      <c r="I999" s="924"/>
      <c r="J999" s="872"/>
      <c r="K999" s="872"/>
      <c r="L999" s="872"/>
      <c r="M999" s="884"/>
      <c r="N999" s="884"/>
      <c r="O999" s="872"/>
      <c r="P999" s="890"/>
      <c r="Q999" s="893"/>
      <c r="R999" s="896"/>
      <c r="S999" s="872"/>
      <c r="T999" s="467" t="str">
        <f>'نتايجو جدولونه'!AI681</f>
        <v xml:space="preserve">  پاڼه</v>
      </c>
      <c r="U999" s="898"/>
      <c r="V999" s="887"/>
      <c r="W999" s="887"/>
      <c r="X999" s="887"/>
      <c r="Y999" s="896"/>
      <c r="Z999" s="896"/>
      <c r="AA999" s="872"/>
      <c r="AB999" s="875"/>
      <c r="AC999" s="878"/>
      <c r="AD999" s="881"/>
      <c r="AE999" s="901"/>
      <c r="AF999" s="906"/>
    </row>
    <row r="1000" spans="1:32" ht="32.1" customHeight="1" thickBot="1">
      <c r="A1000" s="861"/>
      <c r="B1000" s="862"/>
      <c r="C1000" s="862"/>
      <c r="D1000" s="862"/>
      <c r="E1000" s="862"/>
      <c r="F1000" s="862"/>
      <c r="G1000" s="862"/>
      <c r="H1000" s="863"/>
      <c r="I1000" s="925"/>
      <c r="J1000" s="873"/>
      <c r="K1000" s="873"/>
      <c r="L1000" s="873"/>
      <c r="M1000" s="885"/>
      <c r="N1000" s="885"/>
      <c r="O1000" s="873"/>
      <c r="P1000" s="891"/>
      <c r="Q1000" s="894"/>
      <c r="R1000" s="897"/>
      <c r="S1000" s="873"/>
      <c r="T1000" s="468" t="str">
        <f>'نتايجو جدولونه'!AI683</f>
        <v>جلد</v>
      </c>
      <c r="U1000" s="899"/>
      <c r="V1000" s="888"/>
      <c r="W1000" s="888"/>
      <c r="X1000" s="888"/>
      <c r="Y1000" s="897"/>
      <c r="Z1000" s="897"/>
      <c r="AA1000" s="873"/>
      <c r="AB1000" s="876"/>
      <c r="AC1000" s="879"/>
      <c r="AD1000" s="882"/>
      <c r="AE1000" s="902"/>
      <c r="AF1000" s="907"/>
    </row>
    <row r="1001" spans="1:32" ht="3.75" customHeight="1" thickTop="1" thickBot="1">
      <c r="A1001" s="170"/>
      <c r="B1001" s="171"/>
      <c r="C1001" s="171"/>
      <c r="D1001" s="171"/>
      <c r="E1001" s="171"/>
      <c r="F1001" s="171"/>
      <c r="G1001" s="171"/>
      <c r="H1001" s="171"/>
      <c r="I1001" s="171"/>
      <c r="J1001" s="171"/>
      <c r="K1001" s="171"/>
      <c r="L1001" s="171"/>
      <c r="M1001" s="171"/>
      <c r="N1001" s="171"/>
      <c r="O1001" s="171"/>
      <c r="P1001" s="171"/>
      <c r="Q1001" s="171"/>
      <c r="R1001" s="171"/>
      <c r="S1001" s="165"/>
      <c r="T1001" s="165"/>
      <c r="U1001" s="165"/>
      <c r="V1001" s="171"/>
      <c r="W1001" s="172"/>
      <c r="X1001" s="172"/>
      <c r="Y1001" s="171"/>
      <c r="Z1001" s="171"/>
      <c r="AA1001" s="171"/>
      <c r="AB1001" s="171"/>
      <c r="AC1001" s="131"/>
      <c r="AD1001" s="131"/>
      <c r="AE1001" s="133"/>
      <c r="AF1001" s="908">
        <v>1</v>
      </c>
    </row>
    <row r="1002" spans="1:32" ht="18" thickTop="1" thickBot="1">
      <c r="A1002" s="930" t="s">
        <v>8</v>
      </c>
      <c r="B1002" s="931"/>
      <c r="C1002" s="931"/>
      <c r="D1002" s="931"/>
      <c r="E1002" s="932"/>
      <c r="F1002" s="933" t="s">
        <v>9</v>
      </c>
      <c r="G1002" s="915" t="s">
        <v>195</v>
      </c>
      <c r="H1002" s="915" t="s">
        <v>196</v>
      </c>
      <c r="I1002" s="915" t="s">
        <v>146</v>
      </c>
      <c r="J1002" s="915" t="s">
        <v>197</v>
      </c>
      <c r="K1002" s="915" t="s">
        <v>11</v>
      </c>
      <c r="L1002" s="917" t="s">
        <v>198</v>
      </c>
      <c r="M1002" s="915" t="s">
        <v>199</v>
      </c>
      <c r="N1002" s="915" t="s">
        <v>13</v>
      </c>
      <c r="O1002" s="915" t="s">
        <v>200</v>
      </c>
      <c r="P1002" s="915" t="s">
        <v>201</v>
      </c>
      <c r="Q1002" s="915" t="s">
        <v>202</v>
      </c>
      <c r="R1002" s="915" t="s">
        <v>203</v>
      </c>
      <c r="S1002" s="915" t="s">
        <v>204</v>
      </c>
      <c r="T1002" s="915" t="s">
        <v>205</v>
      </c>
      <c r="U1002" s="915" t="s">
        <v>206</v>
      </c>
      <c r="V1002" s="915" t="s">
        <v>207</v>
      </c>
      <c r="W1002" s="913" t="s">
        <v>55</v>
      </c>
      <c r="X1002" s="913" t="s">
        <v>54</v>
      </c>
      <c r="Y1002" s="915" t="s">
        <v>53</v>
      </c>
      <c r="Z1002" s="917" t="s">
        <v>208</v>
      </c>
      <c r="AA1002" s="960" t="s">
        <v>107</v>
      </c>
      <c r="AB1002" s="962" t="s">
        <v>209</v>
      </c>
      <c r="AC1002" s="911" t="s">
        <v>136</v>
      </c>
      <c r="AD1002" s="911"/>
      <c r="AE1002" s="912"/>
      <c r="AF1002" s="909"/>
    </row>
    <row r="1003" spans="1:32" ht="51" customHeight="1" thickTop="1" thickBot="1">
      <c r="A1003" s="173" t="s">
        <v>27</v>
      </c>
      <c r="B1003" s="174" t="s">
        <v>28</v>
      </c>
      <c r="C1003" s="174" t="s">
        <v>29</v>
      </c>
      <c r="D1003" s="174" t="s">
        <v>30</v>
      </c>
      <c r="E1003" s="175" t="s">
        <v>210</v>
      </c>
      <c r="F1003" s="934"/>
      <c r="G1003" s="916"/>
      <c r="H1003" s="916"/>
      <c r="I1003" s="916"/>
      <c r="J1003" s="916"/>
      <c r="K1003" s="916"/>
      <c r="L1003" s="918"/>
      <c r="M1003" s="916"/>
      <c r="N1003" s="916"/>
      <c r="O1003" s="916"/>
      <c r="P1003" s="916"/>
      <c r="Q1003" s="916"/>
      <c r="R1003" s="916"/>
      <c r="S1003" s="916"/>
      <c r="T1003" s="916"/>
      <c r="U1003" s="916"/>
      <c r="V1003" s="916"/>
      <c r="W1003" s="914"/>
      <c r="X1003" s="914"/>
      <c r="Y1003" s="916"/>
      <c r="Z1003" s="918"/>
      <c r="AA1003" s="961"/>
      <c r="AB1003" s="963"/>
      <c r="AC1003" s="134" t="s">
        <v>31</v>
      </c>
      <c r="AD1003" s="135" t="s">
        <v>138</v>
      </c>
      <c r="AE1003" s="136" t="s">
        <v>194</v>
      </c>
      <c r="AF1003" s="909"/>
    </row>
    <row r="1004" spans="1:32" ht="34.5" customHeight="1" thickBot="1">
      <c r="A1004" s="469">
        <f>'نتايجو جدولونه'!C680</f>
        <v>0</v>
      </c>
      <c r="B1004" s="470">
        <f>'نتايجو جدولونه'!D680</f>
        <v>0</v>
      </c>
      <c r="C1004" s="470">
        <f>'نتايجو جدولونه'!E680</f>
        <v>0</v>
      </c>
      <c r="D1004" s="470">
        <f>'نتايجو جدولونه'!F680</f>
        <v>0</v>
      </c>
      <c r="E1004" s="470">
        <f>'نتايجو جدولونه'!G680</f>
        <v>0</v>
      </c>
      <c r="F1004" s="472">
        <f>'نتايجو جدولونه'!H680</f>
        <v>0</v>
      </c>
      <c r="G1004" s="473">
        <f>'نتايجو جدولونه'!I680</f>
        <v>0</v>
      </c>
      <c r="H1004" s="943">
        <f>'هر څه دلته وليکئ'!AB56</f>
        <v>0</v>
      </c>
      <c r="I1004" s="474">
        <f>SUM(J1004:AA1004)</f>
        <v>0</v>
      </c>
      <c r="J1004" s="475">
        <f>'نتايجو جدولونه'!L680</f>
        <v>0</v>
      </c>
      <c r="K1004" s="475">
        <f>'نتايجو جدولونه'!M680</f>
        <v>0</v>
      </c>
      <c r="L1004" s="475">
        <f>'نتايجو جدولونه'!N680</f>
        <v>0</v>
      </c>
      <c r="M1004" s="475">
        <f>'نتايجو جدولونه'!O680</f>
        <v>0</v>
      </c>
      <c r="N1004" s="475">
        <f>'نتايجو جدولونه'!P680</f>
        <v>0</v>
      </c>
      <c r="O1004" s="475">
        <f>'نتايجو جدولونه'!Q680</f>
        <v>0</v>
      </c>
      <c r="P1004" s="475">
        <f>'نتايجو جدولونه'!R680</f>
        <v>0</v>
      </c>
      <c r="Q1004" s="475">
        <f>'نتايجو جدولونه'!S680</f>
        <v>0</v>
      </c>
      <c r="R1004" s="475">
        <f>'نتايجو جدولونه'!T680</f>
        <v>0</v>
      </c>
      <c r="S1004" s="475">
        <f>'نتايجو جدولونه'!U680</f>
        <v>0</v>
      </c>
      <c r="T1004" s="475">
        <f>'نتايجو جدولونه'!V680</f>
        <v>0</v>
      </c>
      <c r="U1004" s="475">
        <f>'نتايجو جدولونه'!W680</f>
        <v>0</v>
      </c>
      <c r="V1004" s="475">
        <f>'نتايجو جدولونه'!X680</f>
        <v>0</v>
      </c>
      <c r="W1004" s="475">
        <f>'نتايجو جدولونه'!Y680</f>
        <v>0</v>
      </c>
      <c r="X1004" s="475">
        <f>'نتايجو جدولونه'!Z680</f>
        <v>0</v>
      </c>
      <c r="Y1004" s="475">
        <f>'نتايجو جدولونه'!AA680</f>
        <v>0</v>
      </c>
      <c r="Z1004" s="475">
        <f>'نتايجو جدولونه'!AB680</f>
        <v>0</v>
      </c>
      <c r="AA1004" s="498">
        <f>'نتايجو جدولونه'!AC680</f>
        <v>0</v>
      </c>
      <c r="AB1004" s="477" t="s">
        <v>211</v>
      </c>
      <c r="AC1004" s="946">
        <f>AC998</f>
        <v>0</v>
      </c>
      <c r="AD1004" s="949">
        <f>AD998</f>
        <v>0</v>
      </c>
      <c r="AE1004" s="952">
        <f>AE998</f>
        <v>0</v>
      </c>
      <c r="AF1004" s="909"/>
    </row>
    <row r="1005" spans="1:32" ht="34.5" customHeight="1" thickTop="1" thickBot="1">
      <c r="A1005" s="478">
        <f>'نتايجو جدولونه'!C681</f>
        <v>0</v>
      </c>
      <c r="B1005" s="479">
        <f>'نتايجو جدولونه'!D681</f>
        <v>0</v>
      </c>
      <c r="C1005" s="479">
        <f>'نتايجو جدولونه'!E681</f>
        <v>0</v>
      </c>
      <c r="D1005" s="479">
        <f>'نتايجو جدولونه'!F681</f>
        <v>0</v>
      </c>
      <c r="E1005" s="479">
        <f>'نتايجو جدولونه'!G681</f>
        <v>0</v>
      </c>
      <c r="F1005" s="481">
        <f>'نتايجو جدولونه'!H681</f>
        <v>0</v>
      </c>
      <c r="G1005" s="482">
        <f>'نتايجو جدولونه'!I681</f>
        <v>0</v>
      </c>
      <c r="H1005" s="944"/>
      <c r="I1005" s="483">
        <f>SUM(J1005:AA1005)</f>
        <v>0</v>
      </c>
      <c r="J1005" s="484">
        <f>'نتايجو جدولونه'!L681</f>
        <v>0</v>
      </c>
      <c r="K1005" s="484">
        <f>'نتايجو جدولونه'!M681</f>
        <v>0</v>
      </c>
      <c r="L1005" s="484">
        <f>'نتايجو جدولونه'!N681</f>
        <v>0</v>
      </c>
      <c r="M1005" s="484">
        <f>'نتايجو جدولونه'!O681</f>
        <v>0</v>
      </c>
      <c r="N1005" s="484">
        <f>'نتايجو جدولونه'!P681</f>
        <v>0</v>
      </c>
      <c r="O1005" s="484">
        <f>'نتايجو جدولونه'!Q681</f>
        <v>0</v>
      </c>
      <c r="P1005" s="484">
        <f>'نتايجو جدولونه'!R681</f>
        <v>0</v>
      </c>
      <c r="Q1005" s="484">
        <f>'نتايجو جدولونه'!S681</f>
        <v>0</v>
      </c>
      <c r="R1005" s="484">
        <f>'نتايجو جدولونه'!T681</f>
        <v>0</v>
      </c>
      <c r="S1005" s="484">
        <f>'نتايجو جدولونه'!U681</f>
        <v>0</v>
      </c>
      <c r="T1005" s="484">
        <f>'نتايجو جدولونه'!V681</f>
        <v>0</v>
      </c>
      <c r="U1005" s="484">
        <f>'نتايجو جدولونه'!W681</f>
        <v>0</v>
      </c>
      <c r="V1005" s="484">
        <f>'نتايجو جدولونه'!X681</f>
        <v>0</v>
      </c>
      <c r="W1005" s="484">
        <f>'نتايجو جدولونه'!Y681</f>
        <v>0</v>
      </c>
      <c r="X1005" s="484">
        <f>'نتايجو جدولونه'!Z681</f>
        <v>0</v>
      </c>
      <c r="Y1005" s="484">
        <f>'نتايجو جدولونه'!AA681</f>
        <v>0</v>
      </c>
      <c r="Z1005" s="484">
        <f>'نتايجو جدولونه'!AB681</f>
        <v>0</v>
      </c>
      <c r="AA1005" s="499">
        <f>'نتايجو جدولونه'!AC681</f>
        <v>0</v>
      </c>
      <c r="AB1005" s="486" t="s">
        <v>212</v>
      </c>
      <c r="AC1005" s="947"/>
      <c r="AD1005" s="950"/>
      <c r="AE1005" s="952"/>
      <c r="AF1005" s="909"/>
    </row>
    <row r="1006" spans="1:32" ht="34.5" customHeight="1" thickTop="1" thickBot="1">
      <c r="A1006" s="497">
        <f>'نتايجو جدولونه'!C684</f>
        <v>0</v>
      </c>
      <c r="B1006" s="493">
        <f>'نتايجو جدولونه'!D684</f>
        <v>0</v>
      </c>
      <c r="C1006" s="493">
        <f>'نتايجو جدولونه'!E684</f>
        <v>0</v>
      </c>
      <c r="D1006" s="493">
        <f>'نتايجو جدولونه'!F684</f>
        <v>0</v>
      </c>
      <c r="E1006" s="493">
        <f>'نتايجو جدولونه'!G684</f>
        <v>0</v>
      </c>
      <c r="F1006" s="491">
        <f>'نتايجو جدولونه'!H683</f>
        <v>0</v>
      </c>
      <c r="G1006" s="492">
        <f>'نتايجو جدولونه'!I683</f>
        <v>0</v>
      </c>
      <c r="H1006" s="945"/>
      <c r="I1006" s="493">
        <f>SUM(J1006:AA1006)</f>
        <v>0</v>
      </c>
      <c r="J1006" s="500">
        <f>'نتايجو جدولونه'!L684</f>
        <v>0</v>
      </c>
      <c r="K1006" s="500">
        <f>'نتايجو جدولونه'!M684</f>
        <v>0</v>
      </c>
      <c r="L1006" s="500">
        <f>'نتايجو جدولونه'!N684</f>
        <v>0</v>
      </c>
      <c r="M1006" s="500">
        <f>'نتايجو جدولونه'!O684</f>
        <v>0</v>
      </c>
      <c r="N1006" s="500">
        <f>'نتايجو جدولونه'!P684</f>
        <v>0</v>
      </c>
      <c r="O1006" s="500">
        <f>'نتايجو جدولونه'!Q684</f>
        <v>0</v>
      </c>
      <c r="P1006" s="500">
        <f>'نتايجو جدولونه'!R684</f>
        <v>0</v>
      </c>
      <c r="Q1006" s="500">
        <f>'نتايجو جدولونه'!S684</f>
        <v>0</v>
      </c>
      <c r="R1006" s="500">
        <f>'نتايجو جدولونه'!T684</f>
        <v>0</v>
      </c>
      <c r="S1006" s="500">
        <f>'نتايجو جدولونه'!U684</f>
        <v>0</v>
      </c>
      <c r="T1006" s="500">
        <f>'نتايجو جدولونه'!V684</f>
        <v>0</v>
      </c>
      <c r="U1006" s="500">
        <f>'نتايجو جدولونه'!W684</f>
        <v>0</v>
      </c>
      <c r="V1006" s="500">
        <f>'نتايجو جدولونه'!X684</f>
        <v>0</v>
      </c>
      <c r="W1006" s="500">
        <f>'نتايجو جدولونه'!Y684</f>
        <v>0</v>
      </c>
      <c r="X1006" s="500">
        <f>'نتايجو جدولونه'!Z684</f>
        <v>0</v>
      </c>
      <c r="Y1006" s="500">
        <f>'نتايجو جدولونه'!AA684</f>
        <v>0</v>
      </c>
      <c r="Z1006" s="500">
        <f>'نتايجو جدولونه'!AB684</f>
        <v>0</v>
      </c>
      <c r="AA1006" s="495">
        <f>'نتايجو جدولونه'!AC684</f>
        <v>0</v>
      </c>
      <c r="AB1006" s="496" t="s">
        <v>213</v>
      </c>
      <c r="AC1006" s="948"/>
      <c r="AD1006" s="951"/>
      <c r="AE1006" s="953"/>
      <c r="AF1006" s="910"/>
    </row>
    <row r="1007" spans="1:32">
      <c r="A1007" s="176"/>
      <c r="B1007" s="954" t="s">
        <v>222</v>
      </c>
      <c r="C1007" s="954"/>
      <c r="D1007" s="954"/>
      <c r="E1007" s="954"/>
      <c r="F1007" s="954"/>
      <c r="G1007" s="954"/>
      <c r="H1007" s="954"/>
      <c r="I1007" s="954"/>
      <c r="J1007" s="954"/>
      <c r="K1007" s="954"/>
      <c r="L1007" s="954"/>
      <c r="M1007" s="954"/>
      <c r="N1007" s="954"/>
      <c r="O1007" s="954"/>
      <c r="P1007" s="954"/>
      <c r="Q1007" s="954"/>
      <c r="R1007" s="955">
        <f>AE1004</f>
        <v>0</v>
      </c>
      <c r="S1007" s="955"/>
      <c r="T1007" s="955"/>
      <c r="U1007" s="956" t="str">
        <f>U17</f>
        <v>په پورته توګه د(هارونخېلو) ليسې  يو تن ، زده کوونکی محــترم   (</v>
      </c>
      <c r="V1007" s="956"/>
      <c r="W1007" s="956"/>
      <c r="X1007" s="956"/>
      <c r="Y1007" s="956"/>
      <c r="Z1007" s="956"/>
      <c r="AA1007" s="956"/>
      <c r="AB1007" s="956"/>
      <c r="AC1007" s="956"/>
      <c r="AD1007" s="956"/>
      <c r="AE1007" s="956"/>
      <c r="AF1007" s="137"/>
    </row>
    <row r="1008" spans="1:32">
      <c r="A1008" s="176"/>
      <c r="B1008" s="430"/>
      <c r="C1008" s="430"/>
      <c r="D1008" s="430"/>
      <c r="E1008" s="430"/>
      <c r="F1008" s="430"/>
      <c r="G1008" s="430"/>
      <c r="H1008" s="430"/>
      <c r="I1008" s="430"/>
      <c r="J1008" s="430"/>
      <c r="K1008" s="430"/>
      <c r="L1008" s="430"/>
      <c r="M1008" s="430"/>
      <c r="N1008" s="430"/>
      <c r="O1008" s="430"/>
      <c r="P1008" s="430"/>
      <c r="Q1008" s="148"/>
      <c r="R1008" s="148"/>
      <c r="S1008" s="148"/>
      <c r="T1008" s="148"/>
      <c r="U1008" s="430"/>
      <c r="V1008" s="430"/>
      <c r="W1008" s="177"/>
      <c r="X1008" s="177"/>
      <c r="Y1008" s="430"/>
      <c r="Z1008" s="430"/>
      <c r="AA1008" s="430"/>
      <c r="AB1008" s="430"/>
      <c r="AC1008" s="431"/>
      <c r="AD1008" s="431"/>
      <c r="AE1008" s="431"/>
      <c r="AF1008" s="138"/>
    </row>
    <row r="1009" spans="1:32">
      <c r="A1009" s="176"/>
      <c r="B1009" s="430"/>
      <c r="C1009" s="148"/>
      <c r="D1009" s="148"/>
      <c r="E1009" s="148"/>
      <c r="F1009" s="938" t="s">
        <v>226</v>
      </c>
      <c r="G1009" s="938"/>
      <c r="H1009" s="938"/>
      <c r="I1009" s="938"/>
      <c r="J1009" s="938"/>
      <c r="K1009" s="148"/>
      <c r="L1009" s="938" t="s">
        <v>224</v>
      </c>
      <c r="M1009" s="938"/>
      <c r="N1009" s="938"/>
      <c r="O1009" s="938"/>
      <c r="P1009" s="938"/>
      <c r="Q1009" s="938"/>
      <c r="R1009" s="148"/>
      <c r="S1009" s="938" t="s">
        <v>225</v>
      </c>
      <c r="T1009" s="938"/>
      <c r="U1009" s="938"/>
      <c r="V1009" s="938"/>
      <c r="W1009" s="938"/>
      <c r="X1009" s="938"/>
      <c r="Y1009" s="430"/>
      <c r="Z1009" s="941" t="s">
        <v>226</v>
      </c>
      <c r="AA1009" s="941"/>
      <c r="AB1009" s="941"/>
      <c r="AC1009" s="941"/>
      <c r="AD1009" s="941"/>
      <c r="AE1009" s="941"/>
      <c r="AF1009" s="138"/>
    </row>
    <row r="1010" spans="1:32">
      <c r="A1010" s="176"/>
      <c r="B1010" s="430"/>
      <c r="C1010" s="430"/>
      <c r="D1010" s="430"/>
      <c r="E1010" s="430"/>
      <c r="F1010" s="430"/>
      <c r="G1010" s="430"/>
      <c r="H1010" s="430"/>
      <c r="I1010" s="430"/>
      <c r="J1010" s="430"/>
      <c r="K1010" s="430"/>
      <c r="L1010" s="430"/>
      <c r="M1010" s="430"/>
      <c r="N1010" s="430"/>
      <c r="O1010" s="430"/>
      <c r="P1010" s="430"/>
      <c r="Q1010" s="430"/>
      <c r="R1010" s="430"/>
      <c r="S1010" s="148"/>
      <c r="T1010" s="148"/>
      <c r="U1010" s="148"/>
      <c r="V1010" s="148"/>
      <c r="W1010" s="148"/>
      <c r="X1010" s="148"/>
      <c r="Y1010" s="430"/>
      <c r="Z1010" s="430"/>
      <c r="AA1010" s="430"/>
      <c r="AB1010" s="430"/>
      <c r="AC1010" s="431"/>
      <c r="AD1010" s="431"/>
      <c r="AE1010" s="431"/>
      <c r="AF1010" s="138"/>
    </row>
    <row r="1011" spans="1:32">
      <c r="A1011" s="176"/>
      <c r="B1011" s="430"/>
      <c r="C1011" s="148"/>
      <c r="D1011" s="148"/>
      <c r="E1011" s="148"/>
      <c r="F1011" s="940" t="s">
        <v>151</v>
      </c>
      <c r="G1011" s="940"/>
      <c r="H1011" s="940"/>
      <c r="I1011" s="940"/>
      <c r="J1011" s="940"/>
      <c r="K1011" s="148"/>
      <c r="L1011" s="939" t="str">
        <f>L21</f>
        <v>دتریزیو او علیشیرو ولسوالۍ دپوهنې آمر:</v>
      </c>
      <c r="M1011" s="939"/>
      <c r="N1011" s="939"/>
      <c r="O1011" s="939"/>
      <c r="P1011" s="939"/>
      <c r="Q1011" s="939"/>
      <c r="R1011" s="148"/>
      <c r="S1011" s="937" t="s">
        <v>215</v>
      </c>
      <c r="T1011" s="937"/>
      <c r="U1011" s="937"/>
      <c r="V1011" s="937"/>
      <c r="W1011" s="937"/>
      <c r="X1011" s="937"/>
      <c r="Y1011" s="429"/>
      <c r="Z1011" s="942" t="s">
        <v>216</v>
      </c>
      <c r="AA1011" s="942"/>
      <c r="AB1011" s="942"/>
      <c r="AC1011" s="942"/>
      <c r="AD1011" s="942"/>
      <c r="AE1011" s="942"/>
      <c r="AF1011" s="138"/>
    </row>
    <row r="1012" spans="1:32" ht="17.25" thickBot="1">
      <c r="A1012" s="935" t="s">
        <v>142</v>
      </c>
      <c r="B1012" s="936"/>
      <c r="C1012" s="936"/>
      <c r="D1012" s="936"/>
      <c r="E1012" s="936"/>
      <c r="F1012" s="936"/>
      <c r="G1012" s="936"/>
      <c r="H1012" s="178"/>
      <c r="I1012" s="178"/>
      <c r="J1012" s="178"/>
      <c r="K1012" s="178"/>
      <c r="L1012" s="178"/>
      <c r="M1012" s="178"/>
      <c r="N1012" s="178"/>
      <c r="O1012" s="178"/>
      <c r="P1012" s="178"/>
      <c r="Q1012" s="178"/>
      <c r="R1012" s="178"/>
      <c r="S1012" s="178"/>
      <c r="T1012" s="178"/>
      <c r="U1012" s="178"/>
      <c r="V1012" s="178"/>
      <c r="W1012" s="179"/>
      <c r="X1012" s="179"/>
      <c r="Y1012" s="178"/>
      <c r="Z1012" s="178"/>
      <c r="AA1012" s="178"/>
      <c r="AB1012" s="178"/>
      <c r="AC1012" s="139"/>
      <c r="AD1012" s="139"/>
      <c r="AE1012" s="139"/>
      <c r="AF1012" s="140"/>
    </row>
    <row r="1013" spans="1:32" ht="27.75" customHeight="1">
      <c r="A1013" s="158"/>
      <c r="B1013" s="159"/>
      <c r="C1013" s="159"/>
      <c r="D1013" s="159"/>
      <c r="E1013" s="159"/>
      <c r="F1013" s="159"/>
      <c r="G1013" s="159"/>
      <c r="H1013" s="160"/>
      <c r="I1013" s="160"/>
      <c r="J1013" s="160"/>
      <c r="K1013" s="160"/>
      <c r="L101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013" s="849"/>
      <c r="N1013" s="849"/>
      <c r="O1013" s="849"/>
      <c r="P1013" s="849"/>
      <c r="Q1013" s="849"/>
      <c r="R1013" s="849"/>
      <c r="S1013" s="849"/>
      <c r="T1013" s="849"/>
      <c r="U1013" s="849"/>
      <c r="V1013" s="849"/>
      <c r="W1013" s="849"/>
      <c r="X1013" s="849"/>
      <c r="Y1013" s="160"/>
      <c r="Z1013" s="159"/>
      <c r="AA1013" s="159"/>
      <c r="AB1013" s="159"/>
      <c r="AC1013" s="145"/>
      <c r="AD1013" s="145"/>
      <c r="AE1013" s="145"/>
      <c r="AF1013" s="146"/>
    </row>
    <row r="1014" spans="1:32" ht="27.75" customHeight="1">
      <c r="A1014" s="161"/>
      <c r="B1014" s="162"/>
      <c r="C1014" s="162"/>
      <c r="D1014" s="162"/>
      <c r="E1014" s="162"/>
      <c r="F1014" s="162"/>
      <c r="G1014" s="162"/>
      <c r="H1014" s="163"/>
      <c r="I1014" s="163"/>
      <c r="J1014" s="163"/>
      <c r="K1014" s="163"/>
      <c r="L1014" s="850"/>
      <c r="M1014" s="850"/>
      <c r="N1014" s="850"/>
      <c r="O1014" s="850"/>
      <c r="P1014" s="850"/>
      <c r="Q1014" s="850"/>
      <c r="R1014" s="850"/>
      <c r="S1014" s="850"/>
      <c r="T1014" s="850"/>
      <c r="U1014" s="850"/>
      <c r="V1014" s="850"/>
      <c r="W1014" s="850"/>
      <c r="X1014" s="850"/>
      <c r="Y1014" s="163"/>
      <c r="Z1014" s="162"/>
      <c r="AA1014" s="162"/>
      <c r="AB1014" s="162"/>
      <c r="AC1014" s="17"/>
      <c r="AD1014" s="17"/>
      <c r="AE1014" s="17"/>
      <c r="AF1014" s="144"/>
    </row>
    <row r="1015" spans="1:32" ht="27.75" customHeight="1">
      <c r="A1015" s="161"/>
      <c r="B1015" s="162"/>
      <c r="C1015" s="162"/>
      <c r="D1015" s="162"/>
      <c r="E1015" s="162"/>
      <c r="F1015" s="162"/>
      <c r="G1015" s="162"/>
      <c r="H1015" s="163"/>
      <c r="I1015" s="163"/>
      <c r="J1015" s="163"/>
      <c r="K1015" s="163"/>
      <c r="L1015" s="850"/>
      <c r="M1015" s="850"/>
      <c r="N1015" s="850"/>
      <c r="O1015" s="850"/>
      <c r="P1015" s="850"/>
      <c r="Q1015" s="850"/>
      <c r="R1015" s="850"/>
      <c r="S1015" s="850"/>
      <c r="T1015" s="850"/>
      <c r="U1015" s="850"/>
      <c r="V1015" s="850"/>
      <c r="W1015" s="850"/>
      <c r="X1015" s="850"/>
      <c r="Y1015" s="163"/>
      <c r="Z1015" s="162"/>
      <c r="AA1015" s="162"/>
      <c r="AB1015" s="162"/>
      <c r="AC1015" s="17"/>
      <c r="AD1015" s="17"/>
      <c r="AE1015" s="17"/>
      <c r="AF1015" s="144"/>
    </row>
    <row r="1016" spans="1:32" ht="27.75" customHeight="1" thickBot="1">
      <c r="A1016" s="164"/>
      <c r="B1016" s="165"/>
      <c r="C1016" s="165"/>
      <c r="D1016" s="165"/>
      <c r="E1016" s="165"/>
      <c r="F1016" s="165"/>
      <c r="G1016" s="165"/>
      <c r="H1016" s="166"/>
      <c r="I1016" s="166"/>
      <c r="J1016" s="166"/>
      <c r="K1016" s="166"/>
      <c r="L1016" s="851"/>
      <c r="M1016" s="851"/>
      <c r="N1016" s="851"/>
      <c r="O1016" s="851"/>
      <c r="P1016" s="851"/>
      <c r="Q1016" s="851"/>
      <c r="R1016" s="851"/>
      <c r="S1016" s="851"/>
      <c r="T1016" s="851"/>
      <c r="U1016" s="851"/>
      <c r="V1016" s="851"/>
      <c r="W1016" s="851"/>
      <c r="X1016" s="851"/>
      <c r="Y1016" s="166"/>
      <c r="Z1016" s="165"/>
      <c r="AA1016" s="165"/>
      <c r="AB1016" s="165"/>
      <c r="AC1016" s="132"/>
      <c r="AD1016" s="132"/>
      <c r="AE1016" s="132"/>
      <c r="AF1016" s="143">
        <v>47</v>
      </c>
    </row>
    <row r="1017" spans="1:32" ht="19.5" thickTop="1" thickBot="1">
      <c r="A101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017" s="958"/>
      <c r="C1017" s="958"/>
      <c r="D1017" s="958"/>
      <c r="E1017" s="958"/>
      <c r="F1017" s="958"/>
      <c r="G1017" s="958"/>
      <c r="H1017" s="958"/>
      <c r="I1017" s="958"/>
      <c r="J1017" s="958"/>
      <c r="K1017" s="958"/>
      <c r="L1017" s="958"/>
      <c r="M1017" s="958"/>
      <c r="N1017" s="958"/>
      <c r="O1017" s="958"/>
      <c r="P1017" s="958"/>
      <c r="Q1017" s="958"/>
      <c r="R1017" s="958"/>
      <c r="S1017" s="958"/>
      <c r="T1017" s="958"/>
      <c r="U1017" s="958"/>
      <c r="V1017" s="958"/>
      <c r="W1017" s="958"/>
      <c r="X1017" s="958"/>
      <c r="Y1017" s="958"/>
      <c r="Z1017" s="958"/>
      <c r="AA1017" s="958"/>
      <c r="AB1017" s="958"/>
      <c r="AC1017" s="958"/>
      <c r="AD1017" s="958"/>
      <c r="AE1017" s="958"/>
      <c r="AF1017" s="959"/>
    </row>
    <row r="1018" spans="1:32" ht="18" thickTop="1" thickBot="1">
      <c r="A1018" s="855" t="s">
        <v>188</v>
      </c>
      <c r="B1018" s="856"/>
      <c r="C1018" s="856"/>
      <c r="D1018" s="856"/>
      <c r="E1018" s="856"/>
      <c r="F1018" s="856"/>
      <c r="G1018" s="856"/>
      <c r="H1018" s="857"/>
      <c r="I1018" s="864" t="s">
        <v>122</v>
      </c>
      <c r="J1018" s="864"/>
      <c r="K1018" s="864"/>
      <c r="L1018" s="865"/>
      <c r="M1018" s="864" t="s">
        <v>123</v>
      </c>
      <c r="N1018" s="864"/>
      <c r="O1018" s="864"/>
      <c r="P1018" s="866"/>
      <c r="Q1018" s="867" t="s">
        <v>124</v>
      </c>
      <c r="R1018" s="869" t="s">
        <v>125</v>
      </c>
      <c r="S1018" s="869" t="s">
        <v>126</v>
      </c>
      <c r="T1018" s="869" t="s">
        <v>127</v>
      </c>
      <c r="U1018" s="869" t="s">
        <v>128</v>
      </c>
      <c r="V1018" s="869" t="s">
        <v>129</v>
      </c>
      <c r="W1018" s="928" t="s">
        <v>130</v>
      </c>
      <c r="X1018" s="928" t="s">
        <v>131</v>
      </c>
      <c r="Y1018" s="869" t="s">
        <v>132</v>
      </c>
      <c r="Z1018" s="869" t="s">
        <v>133</v>
      </c>
      <c r="AA1018" s="869" t="s">
        <v>134</v>
      </c>
      <c r="AB1018" s="926" t="s">
        <v>135</v>
      </c>
      <c r="AC1018" s="903" t="s">
        <v>136</v>
      </c>
      <c r="AD1018" s="903"/>
      <c r="AE1018" s="904"/>
      <c r="AF1018" s="905" t="s">
        <v>189</v>
      </c>
    </row>
    <row r="1019" spans="1:32" ht="44.1" customHeight="1" thickTop="1" thickBot="1">
      <c r="A1019" s="858"/>
      <c r="B1019" s="859"/>
      <c r="C1019" s="859"/>
      <c r="D1019" s="859"/>
      <c r="E1019" s="859"/>
      <c r="F1019" s="859"/>
      <c r="G1019" s="859"/>
      <c r="H1019" s="860"/>
      <c r="I1019" s="167" t="s">
        <v>190</v>
      </c>
      <c r="J1019" s="168" t="s">
        <v>191</v>
      </c>
      <c r="K1019" s="168" t="s">
        <v>192</v>
      </c>
      <c r="L1019" s="168" t="s">
        <v>193</v>
      </c>
      <c r="M1019" s="169" t="s">
        <v>190</v>
      </c>
      <c r="N1019" s="168" t="s">
        <v>191</v>
      </c>
      <c r="O1019" s="168" t="s">
        <v>192</v>
      </c>
      <c r="P1019" s="428" t="s">
        <v>193</v>
      </c>
      <c r="Q1019" s="868"/>
      <c r="R1019" s="870"/>
      <c r="S1019" s="870"/>
      <c r="T1019" s="870"/>
      <c r="U1019" s="870"/>
      <c r="V1019" s="870"/>
      <c r="W1019" s="929"/>
      <c r="X1019" s="929"/>
      <c r="Y1019" s="870"/>
      <c r="Z1019" s="870"/>
      <c r="AA1019" s="870"/>
      <c r="AB1019" s="927"/>
      <c r="AC1019" s="128" t="s">
        <v>31</v>
      </c>
      <c r="AD1019" s="129" t="s">
        <v>138</v>
      </c>
      <c r="AE1019" s="130" t="s">
        <v>194</v>
      </c>
      <c r="AF1019" s="906"/>
    </row>
    <row r="1020" spans="1:32" ht="32.1" customHeight="1" thickTop="1">
      <c r="A1020" s="858"/>
      <c r="B1020" s="859"/>
      <c r="C1020" s="859"/>
      <c r="D1020" s="859"/>
      <c r="E1020" s="859"/>
      <c r="F1020" s="859"/>
      <c r="G1020" s="859"/>
      <c r="H1020" s="860"/>
      <c r="I1020" s="923"/>
      <c r="J1020" s="871"/>
      <c r="K1020" s="871"/>
      <c r="L1020" s="871"/>
      <c r="M1020" s="883">
        <f>لنډيز!J57</f>
        <v>0</v>
      </c>
      <c r="N1020" s="883">
        <f>لنډيز!I57</f>
        <v>0</v>
      </c>
      <c r="O1020" s="871"/>
      <c r="P1020" s="889"/>
      <c r="Q1020" s="892" t="str">
        <f>Q8</f>
        <v>هارونخېل</v>
      </c>
      <c r="R1020" s="895">
        <f>R8</f>
        <v>1403</v>
      </c>
      <c r="S1020" s="871" t="s">
        <v>213</v>
      </c>
      <c r="T1020" s="466" t="str">
        <f>'نتايجو جدولونه'!AI701</f>
        <v xml:space="preserve"> ثبت </v>
      </c>
      <c r="U1020" s="898">
        <f>'نتايجو جدولونه'!AJ701</f>
        <v>0</v>
      </c>
      <c r="V1020" s="886">
        <f>'هر څه دلته وليکئ'!DI57</f>
        <v>0</v>
      </c>
      <c r="W1020" s="886"/>
      <c r="X1020" s="886"/>
      <c r="Y1020" s="895"/>
      <c r="Z1020" s="895"/>
      <c r="AA1020" s="871"/>
      <c r="AB1020" s="874">
        <f>'نتايجو جدولونه'!AK701</f>
        <v>0</v>
      </c>
      <c r="AC1020" s="877">
        <f>'نتايجو جدولونه'!AL701</f>
        <v>0</v>
      </c>
      <c r="AD1020" s="880">
        <f>'نتايجو جدولونه'!AN701</f>
        <v>0</v>
      </c>
      <c r="AE1020" s="900">
        <f>'نتايجو جدولونه'!AR701</f>
        <v>0</v>
      </c>
      <c r="AF1020" s="906"/>
    </row>
    <row r="1021" spans="1:32" ht="32.1" customHeight="1">
      <c r="A1021" s="858"/>
      <c r="B1021" s="859"/>
      <c r="C1021" s="859"/>
      <c r="D1021" s="859"/>
      <c r="E1021" s="859"/>
      <c r="F1021" s="859"/>
      <c r="G1021" s="859"/>
      <c r="H1021" s="860"/>
      <c r="I1021" s="924"/>
      <c r="J1021" s="872"/>
      <c r="K1021" s="872"/>
      <c r="L1021" s="872"/>
      <c r="M1021" s="884"/>
      <c r="N1021" s="884"/>
      <c r="O1021" s="872"/>
      <c r="P1021" s="890"/>
      <c r="Q1021" s="893"/>
      <c r="R1021" s="896"/>
      <c r="S1021" s="872"/>
      <c r="T1021" s="467" t="str">
        <f>'نتايجو جدولونه'!AI702</f>
        <v xml:space="preserve">  پاڼه</v>
      </c>
      <c r="U1021" s="898"/>
      <c r="V1021" s="887"/>
      <c r="W1021" s="887"/>
      <c r="X1021" s="887"/>
      <c r="Y1021" s="896"/>
      <c r="Z1021" s="896"/>
      <c r="AA1021" s="872"/>
      <c r="AB1021" s="875"/>
      <c r="AC1021" s="878"/>
      <c r="AD1021" s="881"/>
      <c r="AE1021" s="901"/>
      <c r="AF1021" s="906"/>
    </row>
    <row r="1022" spans="1:32" ht="32.1" customHeight="1" thickBot="1">
      <c r="A1022" s="861"/>
      <c r="B1022" s="862"/>
      <c r="C1022" s="862"/>
      <c r="D1022" s="862"/>
      <c r="E1022" s="862"/>
      <c r="F1022" s="862"/>
      <c r="G1022" s="862"/>
      <c r="H1022" s="863"/>
      <c r="I1022" s="925"/>
      <c r="J1022" s="873"/>
      <c r="K1022" s="873"/>
      <c r="L1022" s="873"/>
      <c r="M1022" s="885"/>
      <c r="N1022" s="885"/>
      <c r="O1022" s="873"/>
      <c r="P1022" s="891"/>
      <c r="Q1022" s="894"/>
      <c r="R1022" s="897"/>
      <c r="S1022" s="873"/>
      <c r="T1022" s="468" t="str">
        <f>'نتايجو جدولونه'!AI704</f>
        <v>جلد</v>
      </c>
      <c r="U1022" s="899"/>
      <c r="V1022" s="888"/>
      <c r="W1022" s="888"/>
      <c r="X1022" s="888"/>
      <c r="Y1022" s="897"/>
      <c r="Z1022" s="897"/>
      <c r="AA1022" s="873"/>
      <c r="AB1022" s="876"/>
      <c r="AC1022" s="879"/>
      <c r="AD1022" s="882"/>
      <c r="AE1022" s="902"/>
      <c r="AF1022" s="907"/>
    </row>
    <row r="1023" spans="1:32" ht="4.5" customHeight="1" thickTop="1" thickBot="1">
      <c r="A1023" s="170"/>
      <c r="B1023" s="171"/>
      <c r="C1023" s="171"/>
      <c r="D1023" s="171"/>
      <c r="E1023" s="171"/>
      <c r="F1023" s="171"/>
      <c r="G1023" s="171"/>
      <c r="H1023" s="171"/>
      <c r="I1023" s="171"/>
      <c r="J1023" s="171"/>
      <c r="K1023" s="171"/>
      <c r="L1023" s="171"/>
      <c r="M1023" s="171"/>
      <c r="N1023" s="171"/>
      <c r="O1023" s="171"/>
      <c r="P1023" s="171"/>
      <c r="Q1023" s="171"/>
      <c r="R1023" s="171"/>
      <c r="S1023" s="165"/>
      <c r="T1023" s="165"/>
      <c r="U1023" s="165"/>
      <c r="V1023" s="171"/>
      <c r="W1023" s="172"/>
      <c r="X1023" s="172"/>
      <c r="Y1023" s="171"/>
      <c r="Z1023" s="171"/>
      <c r="AA1023" s="171"/>
      <c r="AB1023" s="171"/>
      <c r="AC1023" s="131"/>
      <c r="AD1023" s="131"/>
      <c r="AE1023" s="133"/>
      <c r="AF1023" s="908">
        <v>1</v>
      </c>
    </row>
    <row r="1024" spans="1:32" ht="18" thickTop="1" thickBot="1">
      <c r="A1024" s="930" t="s">
        <v>8</v>
      </c>
      <c r="B1024" s="931"/>
      <c r="C1024" s="931"/>
      <c r="D1024" s="931"/>
      <c r="E1024" s="932"/>
      <c r="F1024" s="933" t="s">
        <v>9</v>
      </c>
      <c r="G1024" s="915" t="s">
        <v>195</v>
      </c>
      <c r="H1024" s="915" t="s">
        <v>196</v>
      </c>
      <c r="I1024" s="915" t="s">
        <v>146</v>
      </c>
      <c r="J1024" s="915" t="s">
        <v>197</v>
      </c>
      <c r="K1024" s="915" t="s">
        <v>11</v>
      </c>
      <c r="L1024" s="917" t="s">
        <v>198</v>
      </c>
      <c r="M1024" s="915" t="s">
        <v>199</v>
      </c>
      <c r="N1024" s="915" t="s">
        <v>13</v>
      </c>
      <c r="O1024" s="915" t="s">
        <v>200</v>
      </c>
      <c r="P1024" s="915" t="s">
        <v>201</v>
      </c>
      <c r="Q1024" s="915" t="s">
        <v>202</v>
      </c>
      <c r="R1024" s="915" t="s">
        <v>203</v>
      </c>
      <c r="S1024" s="915" t="s">
        <v>204</v>
      </c>
      <c r="T1024" s="915" t="s">
        <v>205</v>
      </c>
      <c r="U1024" s="915" t="s">
        <v>206</v>
      </c>
      <c r="V1024" s="915" t="s">
        <v>207</v>
      </c>
      <c r="W1024" s="913" t="s">
        <v>55</v>
      </c>
      <c r="X1024" s="913" t="s">
        <v>54</v>
      </c>
      <c r="Y1024" s="915" t="s">
        <v>53</v>
      </c>
      <c r="Z1024" s="917" t="s">
        <v>208</v>
      </c>
      <c r="AA1024" s="960" t="s">
        <v>107</v>
      </c>
      <c r="AB1024" s="962" t="s">
        <v>209</v>
      </c>
      <c r="AC1024" s="911" t="s">
        <v>136</v>
      </c>
      <c r="AD1024" s="911"/>
      <c r="AE1024" s="912"/>
      <c r="AF1024" s="909"/>
    </row>
    <row r="1025" spans="1:32" ht="51" customHeight="1" thickTop="1" thickBot="1">
      <c r="A1025" s="173" t="s">
        <v>27</v>
      </c>
      <c r="B1025" s="174" t="s">
        <v>28</v>
      </c>
      <c r="C1025" s="174" t="s">
        <v>29</v>
      </c>
      <c r="D1025" s="174" t="s">
        <v>30</v>
      </c>
      <c r="E1025" s="175" t="s">
        <v>210</v>
      </c>
      <c r="F1025" s="934"/>
      <c r="G1025" s="916"/>
      <c r="H1025" s="916"/>
      <c r="I1025" s="916"/>
      <c r="J1025" s="916"/>
      <c r="K1025" s="916"/>
      <c r="L1025" s="918"/>
      <c r="M1025" s="916"/>
      <c r="N1025" s="916"/>
      <c r="O1025" s="916"/>
      <c r="P1025" s="916"/>
      <c r="Q1025" s="916"/>
      <c r="R1025" s="916"/>
      <c r="S1025" s="916"/>
      <c r="T1025" s="916"/>
      <c r="U1025" s="916"/>
      <c r="V1025" s="916"/>
      <c r="W1025" s="914"/>
      <c r="X1025" s="914"/>
      <c r="Y1025" s="916"/>
      <c r="Z1025" s="918"/>
      <c r="AA1025" s="961"/>
      <c r="AB1025" s="963"/>
      <c r="AC1025" s="134" t="s">
        <v>31</v>
      </c>
      <c r="AD1025" s="135" t="s">
        <v>138</v>
      </c>
      <c r="AE1025" s="136" t="s">
        <v>194</v>
      </c>
      <c r="AF1025" s="909"/>
    </row>
    <row r="1026" spans="1:32" ht="33" customHeight="1" thickBot="1">
      <c r="A1026" s="469">
        <f>'نتايجو جدولونه'!C701</f>
        <v>0</v>
      </c>
      <c r="B1026" s="504">
        <f>'نتايجو جدولونه'!D701</f>
        <v>0</v>
      </c>
      <c r="C1026" s="470">
        <f>'نتايجو جدولونه'!E701</f>
        <v>0</v>
      </c>
      <c r="D1026" s="470">
        <f>'نتايجو جدولونه'!F701</f>
        <v>0</v>
      </c>
      <c r="E1026" s="470">
        <f>'نتايجو جدولونه'!G701</f>
        <v>0</v>
      </c>
      <c r="F1026" s="472">
        <f>'نتايجو جدولونه'!H701</f>
        <v>0</v>
      </c>
      <c r="G1026" s="473">
        <f>'نتايجو جدولونه'!I701</f>
        <v>0</v>
      </c>
      <c r="H1026" s="943">
        <f>'هر څه دلته وليکئ'!AB57</f>
        <v>0</v>
      </c>
      <c r="I1026" s="474">
        <f>SUM(J1026:AA1026)</f>
        <v>0</v>
      </c>
      <c r="J1026" s="475">
        <f>'نتايجو جدولونه'!L701</f>
        <v>0</v>
      </c>
      <c r="K1026" s="475">
        <f>'نتايجو جدولونه'!M701</f>
        <v>0</v>
      </c>
      <c r="L1026" s="475">
        <f>'نتايجو جدولونه'!N701</f>
        <v>0</v>
      </c>
      <c r="M1026" s="475">
        <f>'نتايجو جدولونه'!O701</f>
        <v>0</v>
      </c>
      <c r="N1026" s="475">
        <f>'نتايجو جدولونه'!P701</f>
        <v>0</v>
      </c>
      <c r="O1026" s="475">
        <f>'نتايجو جدولونه'!Q701</f>
        <v>0</v>
      </c>
      <c r="P1026" s="475">
        <f>'نتايجو جدولونه'!R701</f>
        <v>0</v>
      </c>
      <c r="Q1026" s="475">
        <f>'نتايجو جدولونه'!S701</f>
        <v>0</v>
      </c>
      <c r="R1026" s="475">
        <f>'نتايجو جدولونه'!T701</f>
        <v>0</v>
      </c>
      <c r="S1026" s="475">
        <f>'نتايجو جدولونه'!U701</f>
        <v>0</v>
      </c>
      <c r="T1026" s="475">
        <f>'نتايجو جدولونه'!V701</f>
        <v>0</v>
      </c>
      <c r="U1026" s="475">
        <f>'نتايجو جدولونه'!W701</f>
        <v>0</v>
      </c>
      <c r="V1026" s="475">
        <f>'نتايجو جدولونه'!X701</f>
        <v>0</v>
      </c>
      <c r="W1026" s="475">
        <f>'نتايجو جدولونه'!Y701</f>
        <v>0</v>
      </c>
      <c r="X1026" s="475">
        <f>'نتايجو جدولونه'!Z701</f>
        <v>0</v>
      </c>
      <c r="Y1026" s="475">
        <f>'نتايجو جدولونه'!AA701</f>
        <v>0</v>
      </c>
      <c r="Z1026" s="475">
        <f>'نتايجو جدولونه'!AB701</f>
        <v>0</v>
      </c>
      <c r="AA1026" s="498">
        <f>'نتايجو جدولونه'!AC701</f>
        <v>0</v>
      </c>
      <c r="AB1026" s="477" t="s">
        <v>211</v>
      </c>
      <c r="AC1026" s="946">
        <f>AC1020</f>
        <v>0</v>
      </c>
      <c r="AD1026" s="949">
        <f>AD1020</f>
        <v>0</v>
      </c>
      <c r="AE1026" s="952">
        <f>AE1020</f>
        <v>0</v>
      </c>
      <c r="AF1026" s="909"/>
    </row>
    <row r="1027" spans="1:32" ht="33" customHeight="1" thickTop="1" thickBot="1">
      <c r="A1027" s="478">
        <f>'نتايجو جدولونه'!C702</f>
        <v>0</v>
      </c>
      <c r="B1027" s="505">
        <f>'نتايجو جدولونه'!D702</f>
        <v>0</v>
      </c>
      <c r="C1027" s="479">
        <f>'نتايجو جدولونه'!E702</f>
        <v>0</v>
      </c>
      <c r="D1027" s="479">
        <f>'نتايجو جدولونه'!F702</f>
        <v>0</v>
      </c>
      <c r="E1027" s="479">
        <f>'نتايجو جدولونه'!G702</f>
        <v>0</v>
      </c>
      <c r="F1027" s="481">
        <f>'نتايجو جدولونه'!H702</f>
        <v>0</v>
      </c>
      <c r="G1027" s="482">
        <f>'نتايجو جدولونه'!I702</f>
        <v>0</v>
      </c>
      <c r="H1027" s="944"/>
      <c r="I1027" s="483">
        <f>SUM(J1027:AA1027)</f>
        <v>0</v>
      </c>
      <c r="J1027" s="484">
        <f>'نتايجو جدولونه'!L702</f>
        <v>0</v>
      </c>
      <c r="K1027" s="484">
        <f>'نتايجو جدولونه'!M702</f>
        <v>0</v>
      </c>
      <c r="L1027" s="484">
        <f>'نتايجو جدولونه'!N702</f>
        <v>0</v>
      </c>
      <c r="M1027" s="484">
        <f>'نتايجو جدولونه'!O702</f>
        <v>0</v>
      </c>
      <c r="N1027" s="484">
        <f>'نتايجو جدولونه'!P702</f>
        <v>0</v>
      </c>
      <c r="O1027" s="484">
        <f>'نتايجو جدولونه'!Q702</f>
        <v>0</v>
      </c>
      <c r="P1027" s="484">
        <f>'نتايجو جدولونه'!R702</f>
        <v>0</v>
      </c>
      <c r="Q1027" s="484">
        <f>'نتايجو جدولونه'!S702</f>
        <v>0</v>
      </c>
      <c r="R1027" s="484">
        <f>'نتايجو جدولونه'!T702</f>
        <v>0</v>
      </c>
      <c r="S1027" s="484">
        <f>'نتايجو جدولونه'!U702</f>
        <v>0</v>
      </c>
      <c r="T1027" s="484">
        <f>'نتايجو جدولونه'!V702</f>
        <v>0</v>
      </c>
      <c r="U1027" s="484">
        <f>'نتايجو جدولونه'!W702</f>
        <v>0</v>
      </c>
      <c r="V1027" s="484">
        <f>'نتايجو جدولونه'!X702</f>
        <v>0</v>
      </c>
      <c r="W1027" s="484">
        <f>'نتايجو جدولونه'!Y702</f>
        <v>0</v>
      </c>
      <c r="X1027" s="484">
        <f>'نتايجو جدولونه'!Z702</f>
        <v>0</v>
      </c>
      <c r="Y1027" s="484">
        <f>'نتايجو جدولونه'!AA702</f>
        <v>0</v>
      </c>
      <c r="Z1027" s="484">
        <f>'نتايجو جدولونه'!AB702</f>
        <v>0</v>
      </c>
      <c r="AA1027" s="499">
        <f>'نتايجو جدولونه'!AC702</f>
        <v>0</v>
      </c>
      <c r="AB1027" s="486" t="s">
        <v>212</v>
      </c>
      <c r="AC1027" s="947"/>
      <c r="AD1027" s="950"/>
      <c r="AE1027" s="952"/>
      <c r="AF1027" s="909"/>
    </row>
    <row r="1028" spans="1:32" ht="33" customHeight="1" thickTop="1" thickBot="1">
      <c r="A1028" s="497">
        <f>'نتايجو جدولونه'!C705</f>
        <v>0</v>
      </c>
      <c r="B1028" s="506">
        <f>'نتايجو جدولونه'!D705</f>
        <v>0</v>
      </c>
      <c r="C1028" s="493">
        <f>'نتايجو جدولونه'!E705</f>
        <v>0</v>
      </c>
      <c r="D1028" s="493">
        <f>'نتايجو جدولونه'!F705</f>
        <v>0</v>
      </c>
      <c r="E1028" s="493">
        <f>'نتايجو جدولونه'!G705</f>
        <v>0</v>
      </c>
      <c r="F1028" s="491">
        <f>'نتايجو جدولونه'!H704</f>
        <v>0</v>
      </c>
      <c r="G1028" s="492">
        <f>'نتايجو جدولونه'!I704</f>
        <v>0</v>
      </c>
      <c r="H1028" s="945"/>
      <c r="I1028" s="493">
        <f>SUM(J1028:AA1028)</f>
        <v>0</v>
      </c>
      <c r="J1028" s="500">
        <f>'نتايجو جدولونه'!L705</f>
        <v>0</v>
      </c>
      <c r="K1028" s="500">
        <f>'نتايجو جدولونه'!M705</f>
        <v>0</v>
      </c>
      <c r="L1028" s="500">
        <f>'نتايجو جدولونه'!N705</f>
        <v>0</v>
      </c>
      <c r="M1028" s="500">
        <f>'نتايجو جدولونه'!O705</f>
        <v>0</v>
      </c>
      <c r="N1028" s="500">
        <f>'نتايجو جدولونه'!P705</f>
        <v>0</v>
      </c>
      <c r="O1028" s="500">
        <f>'نتايجو جدولونه'!Q705</f>
        <v>0</v>
      </c>
      <c r="P1028" s="500">
        <f>'نتايجو جدولونه'!R705</f>
        <v>0</v>
      </c>
      <c r="Q1028" s="500">
        <f>'نتايجو جدولونه'!S705</f>
        <v>0</v>
      </c>
      <c r="R1028" s="500">
        <f>'نتايجو جدولونه'!T705</f>
        <v>0</v>
      </c>
      <c r="S1028" s="500">
        <f>'نتايجو جدولونه'!U705</f>
        <v>0</v>
      </c>
      <c r="T1028" s="500">
        <f>'نتايجو جدولونه'!V705</f>
        <v>0</v>
      </c>
      <c r="U1028" s="500">
        <f>'نتايجو جدولونه'!W705</f>
        <v>0</v>
      </c>
      <c r="V1028" s="500">
        <f>'نتايجو جدولونه'!X705</f>
        <v>0</v>
      </c>
      <c r="W1028" s="500">
        <f>'نتايجو جدولونه'!Y705</f>
        <v>0</v>
      </c>
      <c r="X1028" s="500">
        <f>'نتايجو جدولونه'!Z705</f>
        <v>0</v>
      </c>
      <c r="Y1028" s="500">
        <f>'نتايجو جدولونه'!AA705</f>
        <v>0</v>
      </c>
      <c r="Z1028" s="500">
        <f>'نتايجو جدولونه'!AB705</f>
        <v>0</v>
      </c>
      <c r="AA1028" s="495">
        <f>'نتايجو جدولونه'!AC705</f>
        <v>0</v>
      </c>
      <c r="AB1028" s="496" t="s">
        <v>213</v>
      </c>
      <c r="AC1028" s="948"/>
      <c r="AD1028" s="951"/>
      <c r="AE1028" s="953"/>
      <c r="AF1028" s="910"/>
    </row>
    <row r="1029" spans="1:32">
      <c r="A1029" s="176"/>
      <c r="B1029" s="954" t="s">
        <v>222</v>
      </c>
      <c r="C1029" s="954"/>
      <c r="D1029" s="954"/>
      <c r="E1029" s="954"/>
      <c r="F1029" s="954"/>
      <c r="G1029" s="954"/>
      <c r="H1029" s="954"/>
      <c r="I1029" s="954"/>
      <c r="J1029" s="954"/>
      <c r="K1029" s="954"/>
      <c r="L1029" s="954"/>
      <c r="M1029" s="954"/>
      <c r="N1029" s="954"/>
      <c r="O1029" s="954"/>
      <c r="P1029" s="954"/>
      <c r="Q1029" s="954"/>
      <c r="R1029" s="955">
        <f>AE1026</f>
        <v>0</v>
      </c>
      <c r="S1029" s="955"/>
      <c r="T1029" s="955"/>
      <c r="U1029" s="956" t="str">
        <f>U17</f>
        <v>په پورته توګه د(هارونخېلو) ليسې  يو تن ، زده کوونکی محــترم   (</v>
      </c>
      <c r="V1029" s="956"/>
      <c r="W1029" s="956"/>
      <c r="X1029" s="956"/>
      <c r="Y1029" s="956"/>
      <c r="Z1029" s="956"/>
      <c r="AA1029" s="956"/>
      <c r="AB1029" s="956"/>
      <c r="AC1029" s="956"/>
      <c r="AD1029" s="956"/>
      <c r="AE1029" s="956"/>
      <c r="AF1029" s="137"/>
    </row>
    <row r="1030" spans="1:32">
      <c r="A1030" s="176"/>
      <c r="B1030" s="430"/>
      <c r="C1030" s="430"/>
      <c r="D1030" s="430"/>
      <c r="E1030" s="430"/>
      <c r="F1030" s="430"/>
      <c r="G1030" s="430"/>
      <c r="H1030" s="430"/>
      <c r="I1030" s="430"/>
      <c r="J1030" s="430"/>
      <c r="K1030" s="430"/>
      <c r="L1030" s="430"/>
      <c r="M1030" s="430"/>
      <c r="N1030" s="430"/>
      <c r="O1030" s="430"/>
      <c r="P1030" s="430"/>
      <c r="Q1030" s="148"/>
      <c r="R1030" s="148"/>
      <c r="S1030" s="148"/>
      <c r="T1030" s="148"/>
      <c r="U1030" s="430"/>
      <c r="V1030" s="430"/>
      <c r="W1030" s="177"/>
      <c r="X1030" s="177"/>
      <c r="Y1030" s="430"/>
      <c r="Z1030" s="430"/>
      <c r="AA1030" s="430"/>
      <c r="AB1030" s="430"/>
      <c r="AC1030" s="431"/>
      <c r="AD1030" s="431"/>
      <c r="AE1030" s="431"/>
      <c r="AF1030" s="138"/>
    </row>
    <row r="1031" spans="1:32">
      <c r="A1031" s="176"/>
      <c r="B1031" s="430"/>
      <c r="C1031" s="148"/>
      <c r="D1031" s="148"/>
      <c r="E1031" s="148"/>
      <c r="F1031" s="938" t="s">
        <v>226</v>
      </c>
      <c r="G1031" s="938"/>
      <c r="H1031" s="938"/>
      <c r="I1031" s="938"/>
      <c r="J1031" s="938"/>
      <c r="K1031" s="148"/>
      <c r="L1031" s="938" t="s">
        <v>224</v>
      </c>
      <c r="M1031" s="938"/>
      <c r="N1031" s="938"/>
      <c r="O1031" s="938"/>
      <c r="P1031" s="938"/>
      <c r="Q1031" s="938"/>
      <c r="R1031" s="148"/>
      <c r="S1031" s="938" t="s">
        <v>225</v>
      </c>
      <c r="T1031" s="938"/>
      <c r="U1031" s="938"/>
      <c r="V1031" s="938"/>
      <c r="W1031" s="938"/>
      <c r="X1031" s="938"/>
      <c r="Y1031" s="430"/>
      <c r="Z1031" s="941" t="s">
        <v>226</v>
      </c>
      <c r="AA1031" s="941"/>
      <c r="AB1031" s="941"/>
      <c r="AC1031" s="941"/>
      <c r="AD1031" s="941"/>
      <c r="AE1031" s="941"/>
      <c r="AF1031" s="138"/>
    </row>
    <row r="1032" spans="1:32">
      <c r="A1032" s="176"/>
      <c r="B1032" s="430"/>
      <c r="C1032" s="430"/>
      <c r="D1032" s="430"/>
      <c r="E1032" s="430"/>
      <c r="F1032" s="430"/>
      <c r="G1032" s="430"/>
      <c r="H1032" s="430"/>
      <c r="I1032" s="430"/>
      <c r="J1032" s="430"/>
      <c r="K1032" s="430"/>
      <c r="L1032" s="430"/>
      <c r="M1032" s="430"/>
      <c r="N1032" s="430"/>
      <c r="O1032" s="430"/>
      <c r="P1032" s="430"/>
      <c r="Q1032" s="430"/>
      <c r="R1032" s="430"/>
      <c r="S1032" s="148"/>
      <c r="T1032" s="148"/>
      <c r="U1032" s="148"/>
      <c r="V1032" s="148"/>
      <c r="W1032" s="148"/>
      <c r="X1032" s="148"/>
      <c r="Y1032" s="430"/>
      <c r="Z1032" s="430"/>
      <c r="AA1032" s="430"/>
      <c r="AB1032" s="430"/>
      <c r="AC1032" s="431"/>
      <c r="AD1032" s="431"/>
      <c r="AE1032" s="431"/>
      <c r="AF1032" s="138"/>
    </row>
    <row r="1033" spans="1:32">
      <c r="A1033" s="176"/>
      <c r="B1033" s="430"/>
      <c r="C1033" s="148"/>
      <c r="D1033" s="148"/>
      <c r="E1033" s="148"/>
      <c r="F1033" s="940" t="s">
        <v>151</v>
      </c>
      <c r="G1033" s="940"/>
      <c r="H1033" s="940"/>
      <c r="I1033" s="940"/>
      <c r="J1033" s="940"/>
      <c r="K1033" s="148"/>
      <c r="L1033" s="939" t="str">
        <f>L21</f>
        <v>دتریزیو او علیشیرو ولسوالۍ دپوهنې آمر:</v>
      </c>
      <c r="M1033" s="939"/>
      <c r="N1033" s="939"/>
      <c r="O1033" s="939"/>
      <c r="P1033" s="939"/>
      <c r="Q1033" s="939"/>
      <c r="R1033" s="148"/>
      <c r="S1033" s="937" t="s">
        <v>215</v>
      </c>
      <c r="T1033" s="937"/>
      <c r="U1033" s="937"/>
      <c r="V1033" s="937"/>
      <c r="W1033" s="937"/>
      <c r="X1033" s="937"/>
      <c r="Y1033" s="429"/>
      <c r="Z1033" s="942" t="s">
        <v>216</v>
      </c>
      <c r="AA1033" s="942"/>
      <c r="AB1033" s="942"/>
      <c r="AC1033" s="942"/>
      <c r="AD1033" s="942"/>
      <c r="AE1033" s="942"/>
      <c r="AF1033" s="138"/>
    </row>
    <row r="1034" spans="1:32" ht="17.25" thickBot="1">
      <c r="A1034" s="935" t="s">
        <v>142</v>
      </c>
      <c r="B1034" s="936"/>
      <c r="C1034" s="936"/>
      <c r="D1034" s="936"/>
      <c r="E1034" s="936"/>
      <c r="F1034" s="936"/>
      <c r="G1034" s="936"/>
      <c r="H1034" s="178"/>
      <c r="I1034" s="178"/>
      <c r="J1034" s="178"/>
      <c r="K1034" s="178"/>
      <c r="L1034" s="178"/>
      <c r="M1034" s="178"/>
      <c r="N1034" s="178"/>
      <c r="O1034" s="178"/>
      <c r="P1034" s="178"/>
      <c r="Q1034" s="178"/>
      <c r="R1034" s="178"/>
      <c r="S1034" s="178"/>
      <c r="T1034" s="178"/>
      <c r="U1034" s="178"/>
      <c r="V1034" s="178"/>
      <c r="W1034" s="179"/>
      <c r="X1034" s="179"/>
      <c r="Y1034" s="178"/>
      <c r="Z1034" s="178"/>
      <c r="AA1034" s="178"/>
      <c r="AB1034" s="178"/>
      <c r="AC1034" s="139"/>
      <c r="AD1034" s="139"/>
      <c r="AE1034" s="139"/>
      <c r="AF1034" s="140"/>
    </row>
    <row r="1035" spans="1:32" ht="27.75" customHeight="1">
      <c r="A1035" s="158"/>
      <c r="B1035" s="159"/>
      <c r="C1035" s="159"/>
      <c r="D1035" s="159"/>
      <c r="E1035" s="159"/>
      <c r="F1035" s="159"/>
      <c r="G1035" s="159"/>
      <c r="H1035" s="160"/>
      <c r="I1035" s="160"/>
      <c r="J1035" s="160"/>
      <c r="K1035" s="160"/>
      <c r="L103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035" s="849"/>
      <c r="N1035" s="849"/>
      <c r="O1035" s="849"/>
      <c r="P1035" s="849"/>
      <c r="Q1035" s="849"/>
      <c r="R1035" s="849"/>
      <c r="S1035" s="849"/>
      <c r="T1035" s="849"/>
      <c r="U1035" s="849"/>
      <c r="V1035" s="849"/>
      <c r="W1035" s="849"/>
      <c r="X1035" s="849"/>
      <c r="Y1035" s="160"/>
      <c r="Z1035" s="159"/>
      <c r="AA1035" s="159"/>
      <c r="AB1035" s="159"/>
      <c r="AC1035" s="145"/>
      <c r="AD1035" s="145"/>
      <c r="AE1035" s="145"/>
      <c r="AF1035" s="146"/>
    </row>
    <row r="1036" spans="1:32" ht="27.75" customHeight="1">
      <c r="A1036" s="161"/>
      <c r="B1036" s="162"/>
      <c r="C1036" s="162"/>
      <c r="D1036" s="162"/>
      <c r="E1036" s="162"/>
      <c r="F1036" s="162"/>
      <c r="G1036" s="162"/>
      <c r="H1036" s="163"/>
      <c r="I1036" s="163"/>
      <c r="J1036" s="163"/>
      <c r="K1036" s="163"/>
      <c r="L1036" s="850"/>
      <c r="M1036" s="850"/>
      <c r="N1036" s="850"/>
      <c r="O1036" s="850"/>
      <c r="P1036" s="850"/>
      <c r="Q1036" s="850"/>
      <c r="R1036" s="850"/>
      <c r="S1036" s="850"/>
      <c r="T1036" s="850"/>
      <c r="U1036" s="850"/>
      <c r="V1036" s="850"/>
      <c r="W1036" s="850"/>
      <c r="X1036" s="850"/>
      <c r="Y1036" s="163"/>
      <c r="Z1036" s="162"/>
      <c r="AA1036" s="162"/>
      <c r="AB1036" s="162"/>
      <c r="AC1036" s="17"/>
      <c r="AD1036" s="17"/>
      <c r="AE1036" s="17"/>
      <c r="AF1036" s="144"/>
    </row>
    <row r="1037" spans="1:32" ht="27.75" customHeight="1">
      <c r="A1037" s="161"/>
      <c r="B1037" s="162"/>
      <c r="C1037" s="162"/>
      <c r="D1037" s="162"/>
      <c r="E1037" s="162"/>
      <c r="F1037" s="162"/>
      <c r="G1037" s="162"/>
      <c r="H1037" s="163"/>
      <c r="I1037" s="163"/>
      <c r="J1037" s="163"/>
      <c r="K1037" s="163"/>
      <c r="L1037" s="850"/>
      <c r="M1037" s="850"/>
      <c r="N1037" s="850"/>
      <c r="O1037" s="850"/>
      <c r="P1037" s="850"/>
      <c r="Q1037" s="850"/>
      <c r="R1037" s="850"/>
      <c r="S1037" s="850"/>
      <c r="T1037" s="850"/>
      <c r="U1037" s="850"/>
      <c r="V1037" s="850"/>
      <c r="W1037" s="850"/>
      <c r="X1037" s="850"/>
      <c r="Y1037" s="163"/>
      <c r="Z1037" s="162"/>
      <c r="AA1037" s="162"/>
      <c r="AB1037" s="162"/>
      <c r="AC1037" s="17"/>
      <c r="AD1037" s="17"/>
      <c r="AE1037" s="17"/>
      <c r="AF1037" s="144"/>
    </row>
    <row r="1038" spans="1:32" ht="27.75" customHeight="1" thickBot="1">
      <c r="A1038" s="164"/>
      <c r="B1038" s="165"/>
      <c r="C1038" s="165"/>
      <c r="D1038" s="165"/>
      <c r="E1038" s="165"/>
      <c r="F1038" s="165"/>
      <c r="G1038" s="165"/>
      <c r="H1038" s="166"/>
      <c r="I1038" s="166"/>
      <c r="J1038" s="166"/>
      <c r="K1038" s="166"/>
      <c r="L1038" s="851"/>
      <c r="M1038" s="851"/>
      <c r="N1038" s="851"/>
      <c r="O1038" s="851"/>
      <c r="P1038" s="851"/>
      <c r="Q1038" s="851"/>
      <c r="R1038" s="851"/>
      <c r="S1038" s="851"/>
      <c r="T1038" s="851"/>
      <c r="U1038" s="851"/>
      <c r="V1038" s="851"/>
      <c r="W1038" s="851"/>
      <c r="X1038" s="851"/>
      <c r="Y1038" s="166"/>
      <c r="Z1038" s="165"/>
      <c r="AA1038" s="165"/>
      <c r="AB1038" s="165"/>
      <c r="AC1038" s="132"/>
      <c r="AD1038" s="132"/>
      <c r="AE1038" s="132"/>
      <c r="AF1038" s="143">
        <v>48</v>
      </c>
    </row>
    <row r="1039" spans="1:32" ht="19.5" thickTop="1" thickBot="1">
      <c r="A103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039" s="958"/>
      <c r="C1039" s="958"/>
      <c r="D1039" s="958"/>
      <c r="E1039" s="958"/>
      <c r="F1039" s="958"/>
      <c r="G1039" s="958"/>
      <c r="H1039" s="958"/>
      <c r="I1039" s="958"/>
      <c r="J1039" s="958"/>
      <c r="K1039" s="958"/>
      <c r="L1039" s="958"/>
      <c r="M1039" s="958"/>
      <c r="N1039" s="958"/>
      <c r="O1039" s="958"/>
      <c r="P1039" s="958"/>
      <c r="Q1039" s="958"/>
      <c r="R1039" s="958"/>
      <c r="S1039" s="958"/>
      <c r="T1039" s="958"/>
      <c r="U1039" s="958"/>
      <c r="V1039" s="958"/>
      <c r="W1039" s="958"/>
      <c r="X1039" s="958"/>
      <c r="Y1039" s="958"/>
      <c r="Z1039" s="958"/>
      <c r="AA1039" s="958"/>
      <c r="AB1039" s="958"/>
      <c r="AC1039" s="958"/>
      <c r="AD1039" s="958"/>
      <c r="AE1039" s="958"/>
      <c r="AF1039" s="959"/>
    </row>
    <row r="1040" spans="1:32" ht="18" thickTop="1" thickBot="1">
      <c r="A1040" s="855" t="s">
        <v>188</v>
      </c>
      <c r="B1040" s="856"/>
      <c r="C1040" s="856"/>
      <c r="D1040" s="856"/>
      <c r="E1040" s="856"/>
      <c r="F1040" s="856"/>
      <c r="G1040" s="856"/>
      <c r="H1040" s="857"/>
      <c r="I1040" s="864" t="s">
        <v>122</v>
      </c>
      <c r="J1040" s="864"/>
      <c r="K1040" s="864"/>
      <c r="L1040" s="865"/>
      <c r="M1040" s="864" t="s">
        <v>123</v>
      </c>
      <c r="N1040" s="864"/>
      <c r="O1040" s="864"/>
      <c r="P1040" s="866"/>
      <c r="Q1040" s="867" t="s">
        <v>124</v>
      </c>
      <c r="R1040" s="869" t="s">
        <v>125</v>
      </c>
      <c r="S1040" s="869" t="s">
        <v>126</v>
      </c>
      <c r="T1040" s="869" t="s">
        <v>127</v>
      </c>
      <c r="U1040" s="869" t="s">
        <v>128</v>
      </c>
      <c r="V1040" s="869" t="s">
        <v>129</v>
      </c>
      <c r="W1040" s="928" t="s">
        <v>130</v>
      </c>
      <c r="X1040" s="928" t="s">
        <v>131</v>
      </c>
      <c r="Y1040" s="869" t="s">
        <v>132</v>
      </c>
      <c r="Z1040" s="869" t="s">
        <v>133</v>
      </c>
      <c r="AA1040" s="869" t="s">
        <v>134</v>
      </c>
      <c r="AB1040" s="926" t="s">
        <v>135</v>
      </c>
      <c r="AC1040" s="903" t="s">
        <v>136</v>
      </c>
      <c r="AD1040" s="903"/>
      <c r="AE1040" s="904"/>
      <c r="AF1040" s="905" t="s">
        <v>189</v>
      </c>
    </row>
    <row r="1041" spans="1:32" ht="44.1" customHeight="1" thickTop="1" thickBot="1">
      <c r="A1041" s="858"/>
      <c r="B1041" s="859"/>
      <c r="C1041" s="859"/>
      <c r="D1041" s="859"/>
      <c r="E1041" s="859"/>
      <c r="F1041" s="859"/>
      <c r="G1041" s="859"/>
      <c r="H1041" s="860"/>
      <c r="I1041" s="167" t="s">
        <v>190</v>
      </c>
      <c r="J1041" s="168" t="s">
        <v>191</v>
      </c>
      <c r="K1041" s="168" t="s">
        <v>192</v>
      </c>
      <c r="L1041" s="168" t="s">
        <v>193</v>
      </c>
      <c r="M1041" s="169" t="s">
        <v>190</v>
      </c>
      <c r="N1041" s="168" t="s">
        <v>191</v>
      </c>
      <c r="O1041" s="168" t="s">
        <v>192</v>
      </c>
      <c r="P1041" s="428" t="s">
        <v>193</v>
      </c>
      <c r="Q1041" s="868"/>
      <c r="R1041" s="870"/>
      <c r="S1041" s="870"/>
      <c r="T1041" s="870"/>
      <c r="U1041" s="870"/>
      <c r="V1041" s="870"/>
      <c r="W1041" s="929"/>
      <c r="X1041" s="929"/>
      <c r="Y1041" s="870"/>
      <c r="Z1041" s="870"/>
      <c r="AA1041" s="870"/>
      <c r="AB1041" s="927"/>
      <c r="AC1041" s="128" t="s">
        <v>31</v>
      </c>
      <c r="AD1041" s="129" t="s">
        <v>138</v>
      </c>
      <c r="AE1041" s="130" t="s">
        <v>194</v>
      </c>
      <c r="AF1041" s="906"/>
    </row>
    <row r="1042" spans="1:32" ht="32.1" customHeight="1" thickTop="1">
      <c r="A1042" s="858"/>
      <c r="B1042" s="859"/>
      <c r="C1042" s="859"/>
      <c r="D1042" s="859"/>
      <c r="E1042" s="859"/>
      <c r="F1042" s="859"/>
      <c r="G1042" s="859"/>
      <c r="H1042" s="860"/>
      <c r="I1042" s="923"/>
      <c r="J1042" s="871"/>
      <c r="K1042" s="871"/>
      <c r="L1042" s="871"/>
      <c r="M1042" s="883">
        <f>لنډيز!J58</f>
        <v>0</v>
      </c>
      <c r="N1042" s="883">
        <f>لنډيز!I58</f>
        <v>0</v>
      </c>
      <c r="O1042" s="871"/>
      <c r="P1042" s="889"/>
      <c r="Q1042" s="892" t="str">
        <f>Q8</f>
        <v>هارونخېل</v>
      </c>
      <c r="R1042" s="895">
        <f>R8</f>
        <v>1403</v>
      </c>
      <c r="S1042" s="871" t="s">
        <v>213</v>
      </c>
      <c r="T1042" s="466" t="str">
        <f>'نتايجو جدولونه'!AI710</f>
        <v xml:space="preserve"> ثبت </v>
      </c>
      <c r="U1042" s="898">
        <f>'نتايجو جدولونه'!AJ710</f>
        <v>0</v>
      </c>
      <c r="V1042" s="886">
        <f>'هر څه دلته وليکئ'!DI58</f>
        <v>0</v>
      </c>
      <c r="W1042" s="886"/>
      <c r="X1042" s="886"/>
      <c r="Y1042" s="895"/>
      <c r="Z1042" s="895"/>
      <c r="AA1042" s="871"/>
      <c r="AB1042" s="874">
        <f>'نتايجو جدولونه'!AK710</f>
        <v>0</v>
      </c>
      <c r="AC1042" s="877">
        <f>'نتايجو جدولونه'!AL710</f>
        <v>0</v>
      </c>
      <c r="AD1042" s="880">
        <f>'نتايجو جدولونه'!AN710</f>
        <v>0</v>
      </c>
      <c r="AE1042" s="900">
        <f>'نتايجو جدولونه'!AR710</f>
        <v>0</v>
      </c>
      <c r="AF1042" s="906"/>
    </row>
    <row r="1043" spans="1:32" ht="32.1" customHeight="1">
      <c r="A1043" s="858"/>
      <c r="B1043" s="859"/>
      <c r="C1043" s="859"/>
      <c r="D1043" s="859"/>
      <c r="E1043" s="859"/>
      <c r="F1043" s="859"/>
      <c r="G1043" s="859"/>
      <c r="H1043" s="860"/>
      <c r="I1043" s="924"/>
      <c r="J1043" s="872"/>
      <c r="K1043" s="872"/>
      <c r="L1043" s="872"/>
      <c r="M1043" s="884"/>
      <c r="N1043" s="884"/>
      <c r="O1043" s="872"/>
      <c r="P1043" s="890"/>
      <c r="Q1043" s="893"/>
      <c r="R1043" s="896"/>
      <c r="S1043" s="872"/>
      <c r="T1043" s="467" t="str">
        <f>'نتايجو جدولونه'!AI711</f>
        <v xml:space="preserve">  پاڼه</v>
      </c>
      <c r="U1043" s="898"/>
      <c r="V1043" s="887"/>
      <c r="W1043" s="887"/>
      <c r="X1043" s="887"/>
      <c r="Y1043" s="896"/>
      <c r="Z1043" s="896"/>
      <c r="AA1043" s="872"/>
      <c r="AB1043" s="875"/>
      <c r="AC1043" s="878"/>
      <c r="AD1043" s="881"/>
      <c r="AE1043" s="901"/>
      <c r="AF1043" s="906"/>
    </row>
    <row r="1044" spans="1:32" ht="32.1" customHeight="1" thickBot="1">
      <c r="A1044" s="861"/>
      <c r="B1044" s="862"/>
      <c r="C1044" s="862"/>
      <c r="D1044" s="862"/>
      <c r="E1044" s="862"/>
      <c r="F1044" s="862"/>
      <c r="G1044" s="862"/>
      <c r="H1044" s="863"/>
      <c r="I1044" s="925"/>
      <c r="J1044" s="873"/>
      <c r="K1044" s="873"/>
      <c r="L1044" s="873"/>
      <c r="M1044" s="885"/>
      <c r="N1044" s="885"/>
      <c r="O1044" s="873"/>
      <c r="P1044" s="891"/>
      <c r="Q1044" s="894"/>
      <c r="R1044" s="897"/>
      <c r="S1044" s="873"/>
      <c r="T1044" s="468" t="str">
        <f>'نتايجو جدولونه'!AI713</f>
        <v>جلد</v>
      </c>
      <c r="U1044" s="899"/>
      <c r="V1044" s="888"/>
      <c r="W1044" s="888"/>
      <c r="X1044" s="888"/>
      <c r="Y1044" s="897"/>
      <c r="Z1044" s="897"/>
      <c r="AA1044" s="873"/>
      <c r="AB1044" s="876"/>
      <c r="AC1044" s="879"/>
      <c r="AD1044" s="882"/>
      <c r="AE1044" s="902"/>
      <c r="AF1044" s="907"/>
    </row>
    <row r="1045" spans="1:32" ht="3.75" customHeight="1" thickTop="1" thickBot="1">
      <c r="A1045" s="170"/>
      <c r="B1045" s="171"/>
      <c r="C1045" s="171"/>
      <c r="D1045" s="171"/>
      <c r="E1045" s="171"/>
      <c r="F1045" s="171"/>
      <c r="G1045" s="171"/>
      <c r="H1045" s="171"/>
      <c r="I1045" s="171"/>
      <c r="J1045" s="171"/>
      <c r="K1045" s="171"/>
      <c r="L1045" s="171"/>
      <c r="M1045" s="171"/>
      <c r="N1045" s="171"/>
      <c r="O1045" s="171"/>
      <c r="P1045" s="171"/>
      <c r="Q1045" s="171"/>
      <c r="R1045" s="171"/>
      <c r="S1045" s="165"/>
      <c r="T1045" s="165"/>
      <c r="U1045" s="165"/>
      <c r="V1045" s="171"/>
      <c r="W1045" s="172"/>
      <c r="X1045" s="172"/>
      <c r="Y1045" s="171"/>
      <c r="Z1045" s="171"/>
      <c r="AA1045" s="171"/>
      <c r="AB1045" s="171"/>
      <c r="AC1045" s="131"/>
      <c r="AD1045" s="131"/>
      <c r="AE1045" s="133"/>
      <c r="AF1045" s="908">
        <v>1</v>
      </c>
    </row>
    <row r="1046" spans="1:32" ht="18" thickTop="1" thickBot="1">
      <c r="A1046" s="930" t="s">
        <v>8</v>
      </c>
      <c r="B1046" s="931"/>
      <c r="C1046" s="931"/>
      <c r="D1046" s="931"/>
      <c r="E1046" s="932"/>
      <c r="F1046" s="933" t="s">
        <v>9</v>
      </c>
      <c r="G1046" s="915" t="s">
        <v>195</v>
      </c>
      <c r="H1046" s="915" t="s">
        <v>196</v>
      </c>
      <c r="I1046" s="915" t="s">
        <v>146</v>
      </c>
      <c r="J1046" s="915" t="s">
        <v>197</v>
      </c>
      <c r="K1046" s="915" t="s">
        <v>11</v>
      </c>
      <c r="L1046" s="917" t="s">
        <v>198</v>
      </c>
      <c r="M1046" s="915" t="s">
        <v>199</v>
      </c>
      <c r="N1046" s="915" t="s">
        <v>13</v>
      </c>
      <c r="O1046" s="915" t="s">
        <v>200</v>
      </c>
      <c r="P1046" s="915" t="s">
        <v>201</v>
      </c>
      <c r="Q1046" s="915" t="s">
        <v>202</v>
      </c>
      <c r="R1046" s="915" t="s">
        <v>203</v>
      </c>
      <c r="S1046" s="915" t="s">
        <v>204</v>
      </c>
      <c r="T1046" s="915" t="s">
        <v>205</v>
      </c>
      <c r="U1046" s="915" t="s">
        <v>206</v>
      </c>
      <c r="V1046" s="915" t="s">
        <v>207</v>
      </c>
      <c r="W1046" s="913" t="s">
        <v>55</v>
      </c>
      <c r="X1046" s="913" t="s">
        <v>54</v>
      </c>
      <c r="Y1046" s="915" t="s">
        <v>53</v>
      </c>
      <c r="Z1046" s="917" t="s">
        <v>208</v>
      </c>
      <c r="AA1046" s="960" t="s">
        <v>107</v>
      </c>
      <c r="AB1046" s="962" t="s">
        <v>209</v>
      </c>
      <c r="AC1046" s="911" t="s">
        <v>136</v>
      </c>
      <c r="AD1046" s="911"/>
      <c r="AE1046" s="912"/>
      <c r="AF1046" s="909"/>
    </row>
    <row r="1047" spans="1:32" ht="52.5" customHeight="1" thickTop="1" thickBot="1">
      <c r="A1047" s="173" t="s">
        <v>27</v>
      </c>
      <c r="B1047" s="174" t="s">
        <v>28</v>
      </c>
      <c r="C1047" s="174" t="s">
        <v>29</v>
      </c>
      <c r="D1047" s="174" t="s">
        <v>30</v>
      </c>
      <c r="E1047" s="175" t="s">
        <v>210</v>
      </c>
      <c r="F1047" s="934"/>
      <c r="G1047" s="916"/>
      <c r="H1047" s="916"/>
      <c r="I1047" s="916"/>
      <c r="J1047" s="916"/>
      <c r="K1047" s="916"/>
      <c r="L1047" s="918"/>
      <c r="M1047" s="916"/>
      <c r="N1047" s="916"/>
      <c r="O1047" s="916"/>
      <c r="P1047" s="916"/>
      <c r="Q1047" s="916"/>
      <c r="R1047" s="916"/>
      <c r="S1047" s="916"/>
      <c r="T1047" s="916"/>
      <c r="U1047" s="916"/>
      <c r="V1047" s="916"/>
      <c r="W1047" s="914"/>
      <c r="X1047" s="914"/>
      <c r="Y1047" s="916"/>
      <c r="Z1047" s="918"/>
      <c r="AA1047" s="961"/>
      <c r="AB1047" s="963"/>
      <c r="AC1047" s="134" t="s">
        <v>31</v>
      </c>
      <c r="AD1047" s="135" t="s">
        <v>138</v>
      </c>
      <c r="AE1047" s="136" t="s">
        <v>194</v>
      </c>
      <c r="AF1047" s="909"/>
    </row>
    <row r="1048" spans="1:32" ht="34.5" customHeight="1" thickBot="1">
      <c r="A1048" s="469">
        <f>'نتايجو جدولونه'!C710</f>
        <v>0</v>
      </c>
      <c r="B1048" s="470">
        <f>'نتايجو جدولونه'!D710</f>
        <v>0</v>
      </c>
      <c r="C1048" s="470">
        <f>'نتايجو جدولونه'!E710</f>
        <v>0</v>
      </c>
      <c r="D1048" s="470">
        <f>'نتايجو جدولونه'!F710</f>
        <v>0</v>
      </c>
      <c r="E1048" s="470">
        <f>'نتايجو جدولونه'!G710</f>
        <v>0</v>
      </c>
      <c r="F1048" s="472">
        <f>'نتايجو جدولونه'!H710</f>
        <v>0</v>
      </c>
      <c r="G1048" s="473">
        <f>'نتايجو جدولونه'!I710</f>
        <v>0</v>
      </c>
      <c r="H1048" s="943">
        <f>'هر څه دلته وليکئ'!AB58</f>
        <v>0</v>
      </c>
      <c r="I1048" s="474">
        <f>SUM(J1048:AA1048)</f>
        <v>0</v>
      </c>
      <c r="J1048" s="475">
        <f>'نتايجو جدولونه'!L710</f>
        <v>0</v>
      </c>
      <c r="K1048" s="475">
        <f>'نتايجو جدولونه'!M710</f>
        <v>0</v>
      </c>
      <c r="L1048" s="475">
        <f>'نتايجو جدولونه'!N710</f>
        <v>0</v>
      </c>
      <c r="M1048" s="475">
        <f>'نتايجو جدولونه'!O710</f>
        <v>0</v>
      </c>
      <c r="N1048" s="475">
        <f>'نتايجو جدولونه'!P710</f>
        <v>0</v>
      </c>
      <c r="O1048" s="475">
        <f>'نتايجو جدولونه'!Q710</f>
        <v>0</v>
      </c>
      <c r="P1048" s="475">
        <f>'نتايجو جدولونه'!R710</f>
        <v>0</v>
      </c>
      <c r="Q1048" s="475">
        <f>'نتايجو جدولونه'!S710</f>
        <v>0</v>
      </c>
      <c r="R1048" s="475">
        <f>'نتايجو جدولونه'!T710</f>
        <v>0</v>
      </c>
      <c r="S1048" s="475">
        <f>'نتايجو جدولونه'!U710</f>
        <v>0</v>
      </c>
      <c r="T1048" s="475">
        <f>'نتايجو جدولونه'!V710</f>
        <v>0</v>
      </c>
      <c r="U1048" s="475">
        <f>'نتايجو جدولونه'!W710</f>
        <v>0</v>
      </c>
      <c r="V1048" s="475">
        <f>'نتايجو جدولونه'!X710</f>
        <v>0</v>
      </c>
      <c r="W1048" s="475">
        <f>'نتايجو جدولونه'!Y710</f>
        <v>0</v>
      </c>
      <c r="X1048" s="475">
        <f>'نتايجو جدولونه'!Z710</f>
        <v>0</v>
      </c>
      <c r="Y1048" s="475">
        <f>'نتايجو جدولونه'!AA710</f>
        <v>0</v>
      </c>
      <c r="Z1048" s="475">
        <f>'نتايجو جدولونه'!AB710</f>
        <v>0</v>
      </c>
      <c r="AA1048" s="498">
        <f>'نتايجو جدولونه'!AC710</f>
        <v>0</v>
      </c>
      <c r="AB1048" s="477" t="s">
        <v>211</v>
      </c>
      <c r="AC1048" s="946">
        <f>AC1042</f>
        <v>0</v>
      </c>
      <c r="AD1048" s="949">
        <f>AD1042</f>
        <v>0</v>
      </c>
      <c r="AE1048" s="952">
        <f>AE1042</f>
        <v>0</v>
      </c>
      <c r="AF1048" s="909"/>
    </row>
    <row r="1049" spans="1:32" ht="34.5" customHeight="1" thickTop="1" thickBot="1">
      <c r="A1049" s="478">
        <f>'نتايجو جدولونه'!C711</f>
        <v>0</v>
      </c>
      <c r="B1049" s="479">
        <f>'نتايجو جدولونه'!D711</f>
        <v>0</v>
      </c>
      <c r="C1049" s="479">
        <f>'نتايجو جدولونه'!E711</f>
        <v>0</v>
      </c>
      <c r="D1049" s="479">
        <f>'نتايجو جدولونه'!F711</f>
        <v>0</v>
      </c>
      <c r="E1049" s="479">
        <f>'نتايجو جدولونه'!G711</f>
        <v>0</v>
      </c>
      <c r="F1049" s="481">
        <f>'نتايجو جدولونه'!H711</f>
        <v>0</v>
      </c>
      <c r="G1049" s="482">
        <f>'نتايجو جدولونه'!I711</f>
        <v>0</v>
      </c>
      <c r="H1049" s="944"/>
      <c r="I1049" s="483">
        <f>SUM(J1049:AA1049)</f>
        <v>0</v>
      </c>
      <c r="J1049" s="484">
        <f>'نتايجو جدولونه'!L711</f>
        <v>0</v>
      </c>
      <c r="K1049" s="484">
        <f>'نتايجو جدولونه'!M711</f>
        <v>0</v>
      </c>
      <c r="L1049" s="484">
        <f>'نتايجو جدولونه'!N711</f>
        <v>0</v>
      </c>
      <c r="M1049" s="484">
        <f>'نتايجو جدولونه'!O711</f>
        <v>0</v>
      </c>
      <c r="N1049" s="484">
        <f>'نتايجو جدولونه'!P711</f>
        <v>0</v>
      </c>
      <c r="O1049" s="484">
        <f>'نتايجو جدولونه'!Q711</f>
        <v>0</v>
      </c>
      <c r="P1049" s="484">
        <f>'نتايجو جدولونه'!R711</f>
        <v>0</v>
      </c>
      <c r="Q1049" s="484">
        <f>'نتايجو جدولونه'!S711</f>
        <v>0</v>
      </c>
      <c r="R1049" s="484">
        <f>'نتايجو جدولونه'!T711</f>
        <v>0</v>
      </c>
      <c r="S1049" s="484">
        <f>'نتايجو جدولونه'!U711</f>
        <v>0</v>
      </c>
      <c r="T1049" s="484">
        <f>'نتايجو جدولونه'!V711</f>
        <v>0</v>
      </c>
      <c r="U1049" s="484">
        <f>'نتايجو جدولونه'!W711</f>
        <v>0</v>
      </c>
      <c r="V1049" s="484">
        <f>'نتايجو جدولونه'!X711</f>
        <v>0</v>
      </c>
      <c r="W1049" s="484">
        <f>'نتايجو جدولونه'!Y711</f>
        <v>0</v>
      </c>
      <c r="X1049" s="484">
        <f>'نتايجو جدولونه'!Z711</f>
        <v>0</v>
      </c>
      <c r="Y1049" s="484">
        <f>'نتايجو جدولونه'!AA711</f>
        <v>0</v>
      </c>
      <c r="Z1049" s="484">
        <f>'نتايجو جدولونه'!AB711</f>
        <v>0</v>
      </c>
      <c r="AA1049" s="499">
        <f>'نتايجو جدولونه'!AC711</f>
        <v>0</v>
      </c>
      <c r="AB1049" s="486" t="s">
        <v>212</v>
      </c>
      <c r="AC1049" s="947"/>
      <c r="AD1049" s="950"/>
      <c r="AE1049" s="952"/>
      <c r="AF1049" s="909"/>
    </row>
    <row r="1050" spans="1:32" ht="34.5" customHeight="1" thickTop="1" thickBot="1">
      <c r="A1050" s="497">
        <f>'نتايجو جدولونه'!C714</f>
        <v>0</v>
      </c>
      <c r="B1050" s="493">
        <f>'نتايجو جدولونه'!D714</f>
        <v>0</v>
      </c>
      <c r="C1050" s="493">
        <f>'نتايجو جدولونه'!E714</f>
        <v>0</v>
      </c>
      <c r="D1050" s="493">
        <f>'نتايجو جدولونه'!F714</f>
        <v>0</v>
      </c>
      <c r="E1050" s="493">
        <f>'نتايجو جدولونه'!G714</f>
        <v>0</v>
      </c>
      <c r="F1050" s="491">
        <f>'نتايجو جدولونه'!H713</f>
        <v>0</v>
      </c>
      <c r="G1050" s="492">
        <f>'نتايجو جدولونه'!I713</f>
        <v>0</v>
      </c>
      <c r="H1050" s="945"/>
      <c r="I1050" s="493">
        <f>SUM(J1050:AA1050)</f>
        <v>0</v>
      </c>
      <c r="J1050" s="500">
        <f>'نتايجو جدولونه'!L714</f>
        <v>0</v>
      </c>
      <c r="K1050" s="500">
        <f>'نتايجو جدولونه'!M714</f>
        <v>0</v>
      </c>
      <c r="L1050" s="500">
        <f>'نتايجو جدولونه'!N714</f>
        <v>0</v>
      </c>
      <c r="M1050" s="500">
        <f>'نتايجو جدولونه'!O714</f>
        <v>0</v>
      </c>
      <c r="N1050" s="500">
        <f>'نتايجو جدولونه'!P714</f>
        <v>0</v>
      </c>
      <c r="O1050" s="500">
        <f>'نتايجو جدولونه'!Q714</f>
        <v>0</v>
      </c>
      <c r="P1050" s="500">
        <f>'نتايجو جدولونه'!R714</f>
        <v>0</v>
      </c>
      <c r="Q1050" s="500">
        <f>'نتايجو جدولونه'!S714</f>
        <v>0</v>
      </c>
      <c r="R1050" s="500">
        <f>'نتايجو جدولونه'!T714</f>
        <v>0</v>
      </c>
      <c r="S1050" s="500">
        <f>'نتايجو جدولونه'!U714</f>
        <v>0</v>
      </c>
      <c r="T1050" s="500">
        <f>'نتايجو جدولونه'!V714</f>
        <v>0</v>
      </c>
      <c r="U1050" s="500">
        <f>'نتايجو جدولونه'!W714</f>
        <v>0</v>
      </c>
      <c r="V1050" s="500">
        <f>'نتايجو جدولونه'!X714</f>
        <v>0</v>
      </c>
      <c r="W1050" s="500">
        <f>'نتايجو جدولونه'!Y714</f>
        <v>0</v>
      </c>
      <c r="X1050" s="500">
        <f>'نتايجو جدولونه'!Z714</f>
        <v>0</v>
      </c>
      <c r="Y1050" s="500">
        <f>'نتايجو جدولونه'!AA714</f>
        <v>0</v>
      </c>
      <c r="Z1050" s="500">
        <f>'نتايجو جدولونه'!AB714</f>
        <v>0</v>
      </c>
      <c r="AA1050" s="495">
        <f>'نتايجو جدولونه'!AC714</f>
        <v>0</v>
      </c>
      <c r="AB1050" s="496" t="s">
        <v>213</v>
      </c>
      <c r="AC1050" s="948"/>
      <c r="AD1050" s="951"/>
      <c r="AE1050" s="953"/>
      <c r="AF1050" s="910"/>
    </row>
    <row r="1051" spans="1:32">
      <c r="A1051" s="176"/>
      <c r="B1051" s="954" t="s">
        <v>222</v>
      </c>
      <c r="C1051" s="954"/>
      <c r="D1051" s="954"/>
      <c r="E1051" s="954"/>
      <c r="F1051" s="954"/>
      <c r="G1051" s="954"/>
      <c r="H1051" s="954"/>
      <c r="I1051" s="954"/>
      <c r="J1051" s="954"/>
      <c r="K1051" s="954"/>
      <c r="L1051" s="954"/>
      <c r="M1051" s="954"/>
      <c r="N1051" s="954"/>
      <c r="O1051" s="954"/>
      <c r="P1051" s="954"/>
      <c r="Q1051" s="954"/>
      <c r="R1051" s="955">
        <f>AE1048</f>
        <v>0</v>
      </c>
      <c r="S1051" s="955"/>
      <c r="T1051" s="955"/>
      <c r="U1051" s="956" t="str">
        <f>U17</f>
        <v>په پورته توګه د(هارونخېلو) ليسې  يو تن ، زده کوونکی محــترم   (</v>
      </c>
      <c r="V1051" s="956"/>
      <c r="W1051" s="956"/>
      <c r="X1051" s="956"/>
      <c r="Y1051" s="956"/>
      <c r="Z1051" s="956"/>
      <c r="AA1051" s="956"/>
      <c r="AB1051" s="956"/>
      <c r="AC1051" s="956"/>
      <c r="AD1051" s="956"/>
      <c r="AE1051" s="956"/>
      <c r="AF1051" s="137"/>
    </row>
    <row r="1052" spans="1:32">
      <c r="A1052" s="176"/>
      <c r="B1052" s="430"/>
      <c r="C1052" s="430"/>
      <c r="D1052" s="430"/>
      <c r="E1052" s="430"/>
      <c r="F1052" s="430"/>
      <c r="G1052" s="430"/>
      <c r="H1052" s="430"/>
      <c r="I1052" s="430"/>
      <c r="J1052" s="430"/>
      <c r="K1052" s="430"/>
      <c r="L1052" s="430"/>
      <c r="M1052" s="430"/>
      <c r="N1052" s="430"/>
      <c r="O1052" s="430"/>
      <c r="P1052" s="430"/>
      <c r="Q1052" s="148"/>
      <c r="R1052" s="148"/>
      <c r="S1052" s="148"/>
      <c r="T1052" s="148"/>
      <c r="U1052" s="430"/>
      <c r="V1052" s="430"/>
      <c r="W1052" s="177"/>
      <c r="X1052" s="177"/>
      <c r="Y1052" s="430"/>
      <c r="Z1052" s="430"/>
      <c r="AA1052" s="430"/>
      <c r="AB1052" s="430"/>
      <c r="AC1052" s="431"/>
      <c r="AD1052" s="431"/>
      <c r="AE1052" s="431"/>
      <c r="AF1052" s="138"/>
    </row>
    <row r="1053" spans="1:32">
      <c r="A1053" s="176"/>
      <c r="B1053" s="430"/>
      <c r="C1053" s="148"/>
      <c r="D1053" s="148"/>
      <c r="E1053" s="148"/>
      <c r="F1053" s="938" t="s">
        <v>226</v>
      </c>
      <c r="G1053" s="938"/>
      <c r="H1053" s="938"/>
      <c r="I1053" s="938"/>
      <c r="J1053" s="938"/>
      <c r="K1053" s="148"/>
      <c r="L1053" s="938" t="s">
        <v>224</v>
      </c>
      <c r="M1053" s="938"/>
      <c r="N1053" s="938"/>
      <c r="O1053" s="938"/>
      <c r="P1053" s="938"/>
      <c r="Q1053" s="938"/>
      <c r="R1053" s="148"/>
      <c r="S1053" s="938" t="s">
        <v>225</v>
      </c>
      <c r="T1053" s="938"/>
      <c r="U1053" s="938"/>
      <c r="V1053" s="938"/>
      <c r="W1053" s="938"/>
      <c r="X1053" s="938"/>
      <c r="Y1053" s="430"/>
      <c r="Z1053" s="941" t="s">
        <v>226</v>
      </c>
      <c r="AA1053" s="941"/>
      <c r="AB1053" s="941"/>
      <c r="AC1053" s="941"/>
      <c r="AD1053" s="941"/>
      <c r="AE1053" s="941"/>
      <c r="AF1053" s="138"/>
    </row>
    <row r="1054" spans="1:32">
      <c r="A1054" s="176"/>
      <c r="B1054" s="430"/>
      <c r="C1054" s="430"/>
      <c r="D1054" s="430"/>
      <c r="E1054" s="430"/>
      <c r="F1054" s="430"/>
      <c r="G1054" s="430"/>
      <c r="H1054" s="430"/>
      <c r="I1054" s="430"/>
      <c r="J1054" s="430"/>
      <c r="K1054" s="430"/>
      <c r="L1054" s="430"/>
      <c r="M1054" s="430"/>
      <c r="N1054" s="430"/>
      <c r="O1054" s="430"/>
      <c r="P1054" s="430"/>
      <c r="Q1054" s="430"/>
      <c r="R1054" s="430"/>
      <c r="S1054" s="148"/>
      <c r="T1054" s="148"/>
      <c r="U1054" s="148"/>
      <c r="V1054" s="148"/>
      <c r="W1054" s="148"/>
      <c r="X1054" s="148"/>
      <c r="Y1054" s="430"/>
      <c r="Z1054" s="430"/>
      <c r="AA1054" s="430"/>
      <c r="AB1054" s="430"/>
      <c r="AC1054" s="431"/>
      <c r="AD1054" s="431"/>
      <c r="AE1054" s="431"/>
      <c r="AF1054" s="138"/>
    </row>
    <row r="1055" spans="1:32">
      <c r="A1055" s="176"/>
      <c r="B1055" s="430"/>
      <c r="C1055" s="148"/>
      <c r="D1055" s="148"/>
      <c r="E1055" s="148"/>
      <c r="F1055" s="940" t="s">
        <v>151</v>
      </c>
      <c r="G1055" s="940"/>
      <c r="H1055" s="940"/>
      <c r="I1055" s="940"/>
      <c r="J1055" s="940"/>
      <c r="K1055" s="148"/>
      <c r="L1055" s="939" t="str">
        <f>L21</f>
        <v>دتریزیو او علیشیرو ولسوالۍ دپوهنې آمر:</v>
      </c>
      <c r="M1055" s="939"/>
      <c r="N1055" s="939"/>
      <c r="O1055" s="939"/>
      <c r="P1055" s="939"/>
      <c r="Q1055" s="939"/>
      <c r="R1055" s="148"/>
      <c r="S1055" s="937" t="s">
        <v>215</v>
      </c>
      <c r="T1055" s="937"/>
      <c r="U1055" s="937"/>
      <c r="V1055" s="937"/>
      <c r="W1055" s="937"/>
      <c r="X1055" s="937"/>
      <c r="Y1055" s="429"/>
      <c r="Z1055" s="942" t="s">
        <v>216</v>
      </c>
      <c r="AA1055" s="942"/>
      <c r="AB1055" s="942"/>
      <c r="AC1055" s="942"/>
      <c r="AD1055" s="942"/>
      <c r="AE1055" s="942"/>
      <c r="AF1055" s="138"/>
    </row>
    <row r="1056" spans="1:32" ht="17.25" thickBot="1">
      <c r="A1056" s="935" t="s">
        <v>142</v>
      </c>
      <c r="B1056" s="936"/>
      <c r="C1056" s="936"/>
      <c r="D1056" s="936"/>
      <c r="E1056" s="936"/>
      <c r="F1056" s="936"/>
      <c r="G1056" s="936"/>
      <c r="H1056" s="178"/>
      <c r="I1056" s="178"/>
      <c r="J1056" s="178"/>
      <c r="K1056" s="178"/>
      <c r="L1056" s="178"/>
      <c r="M1056" s="178"/>
      <c r="N1056" s="178"/>
      <c r="O1056" s="178"/>
      <c r="P1056" s="178"/>
      <c r="Q1056" s="178"/>
      <c r="R1056" s="178"/>
      <c r="S1056" s="178"/>
      <c r="T1056" s="178"/>
      <c r="U1056" s="178"/>
      <c r="V1056" s="178"/>
      <c r="W1056" s="179"/>
      <c r="X1056" s="179"/>
      <c r="Y1056" s="178"/>
      <c r="Z1056" s="178"/>
      <c r="AA1056" s="178"/>
      <c r="AB1056" s="178"/>
      <c r="AC1056" s="139"/>
      <c r="AD1056" s="139"/>
      <c r="AE1056" s="139"/>
      <c r="AF1056" s="140"/>
    </row>
    <row r="1057" spans="1:32" ht="27.75" customHeight="1">
      <c r="A1057" s="158"/>
      <c r="B1057" s="159"/>
      <c r="C1057" s="159"/>
      <c r="D1057" s="159"/>
      <c r="E1057" s="159"/>
      <c r="F1057" s="159"/>
      <c r="G1057" s="159"/>
      <c r="H1057" s="160"/>
      <c r="I1057" s="160"/>
      <c r="J1057" s="160"/>
      <c r="K1057" s="160"/>
      <c r="L105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057" s="849"/>
      <c r="N1057" s="849"/>
      <c r="O1057" s="849"/>
      <c r="P1057" s="849"/>
      <c r="Q1057" s="849"/>
      <c r="R1057" s="849"/>
      <c r="S1057" s="849"/>
      <c r="T1057" s="849"/>
      <c r="U1057" s="849"/>
      <c r="V1057" s="849"/>
      <c r="W1057" s="849"/>
      <c r="X1057" s="849"/>
      <c r="Y1057" s="160"/>
      <c r="Z1057" s="159"/>
      <c r="AA1057" s="159"/>
      <c r="AB1057" s="159"/>
      <c r="AC1057" s="145"/>
      <c r="AD1057" s="145"/>
      <c r="AE1057" s="145"/>
      <c r="AF1057" s="146"/>
    </row>
    <row r="1058" spans="1:32" ht="27.75" customHeight="1">
      <c r="A1058" s="161"/>
      <c r="B1058" s="162"/>
      <c r="C1058" s="162"/>
      <c r="D1058" s="162"/>
      <c r="E1058" s="162"/>
      <c r="F1058" s="162"/>
      <c r="G1058" s="162"/>
      <c r="H1058" s="163"/>
      <c r="I1058" s="163"/>
      <c r="J1058" s="163"/>
      <c r="K1058" s="163"/>
      <c r="L1058" s="850"/>
      <c r="M1058" s="850"/>
      <c r="N1058" s="850"/>
      <c r="O1058" s="850"/>
      <c r="P1058" s="850"/>
      <c r="Q1058" s="850"/>
      <c r="R1058" s="850"/>
      <c r="S1058" s="850"/>
      <c r="T1058" s="850"/>
      <c r="U1058" s="850"/>
      <c r="V1058" s="850"/>
      <c r="W1058" s="850"/>
      <c r="X1058" s="850"/>
      <c r="Y1058" s="163"/>
      <c r="Z1058" s="162"/>
      <c r="AA1058" s="162"/>
      <c r="AB1058" s="162"/>
      <c r="AC1058" s="17"/>
      <c r="AD1058" s="17"/>
      <c r="AE1058" s="17"/>
      <c r="AF1058" s="144"/>
    </row>
    <row r="1059" spans="1:32" ht="27.75" customHeight="1">
      <c r="A1059" s="161"/>
      <c r="B1059" s="162"/>
      <c r="C1059" s="162"/>
      <c r="D1059" s="162"/>
      <c r="E1059" s="162"/>
      <c r="F1059" s="162"/>
      <c r="G1059" s="162"/>
      <c r="H1059" s="163"/>
      <c r="I1059" s="163"/>
      <c r="J1059" s="163"/>
      <c r="K1059" s="163"/>
      <c r="L1059" s="850"/>
      <c r="M1059" s="850"/>
      <c r="N1059" s="850"/>
      <c r="O1059" s="850"/>
      <c r="P1059" s="850"/>
      <c r="Q1059" s="850"/>
      <c r="R1059" s="850"/>
      <c r="S1059" s="850"/>
      <c r="T1059" s="850"/>
      <c r="U1059" s="850"/>
      <c r="V1059" s="850"/>
      <c r="W1059" s="850"/>
      <c r="X1059" s="850"/>
      <c r="Y1059" s="163"/>
      <c r="Z1059" s="162"/>
      <c r="AA1059" s="162"/>
      <c r="AB1059" s="162"/>
      <c r="AC1059" s="17"/>
      <c r="AD1059" s="17"/>
      <c r="AE1059" s="17"/>
      <c r="AF1059" s="144"/>
    </row>
    <row r="1060" spans="1:32" ht="27.75" customHeight="1" thickBot="1">
      <c r="A1060" s="164"/>
      <c r="B1060" s="165"/>
      <c r="C1060" s="165"/>
      <c r="D1060" s="165"/>
      <c r="E1060" s="165"/>
      <c r="F1060" s="165"/>
      <c r="G1060" s="165"/>
      <c r="H1060" s="166"/>
      <c r="I1060" s="166"/>
      <c r="J1060" s="166"/>
      <c r="K1060" s="166"/>
      <c r="L1060" s="851"/>
      <c r="M1060" s="851"/>
      <c r="N1060" s="851"/>
      <c r="O1060" s="851"/>
      <c r="P1060" s="851"/>
      <c r="Q1060" s="851"/>
      <c r="R1060" s="851"/>
      <c r="S1060" s="851"/>
      <c r="T1060" s="851"/>
      <c r="U1060" s="851"/>
      <c r="V1060" s="851"/>
      <c r="W1060" s="851"/>
      <c r="X1060" s="851"/>
      <c r="Y1060" s="166"/>
      <c r="Z1060" s="165"/>
      <c r="AA1060" s="165"/>
      <c r="AB1060" s="165"/>
      <c r="AC1060" s="132"/>
      <c r="AD1060" s="132"/>
      <c r="AE1060" s="132"/>
      <c r="AF1060" s="143">
        <v>49</v>
      </c>
    </row>
    <row r="1061" spans="1:32" ht="19.5" thickTop="1" thickBot="1">
      <c r="A106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061" s="958"/>
      <c r="C1061" s="958"/>
      <c r="D1061" s="958"/>
      <c r="E1061" s="958"/>
      <c r="F1061" s="958"/>
      <c r="G1061" s="958"/>
      <c r="H1061" s="958"/>
      <c r="I1061" s="958"/>
      <c r="J1061" s="958"/>
      <c r="K1061" s="958"/>
      <c r="L1061" s="958"/>
      <c r="M1061" s="958"/>
      <c r="N1061" s="958"/>
      <c r="O1061" s="958"/>
      <c r="P1061" s="958"/>
      <c r="Q1061" s="958"/>
      <c r="R1061" s="958"/>
      <c r="S1061" s="958"/>
      <c r="T1061" s="958"/>
      <c r="U1061" s="958"/>
      <c r="V1061" s="958"/>
      <c r="W1061" s="958"/>
      <c r="X1061" s="958"/>
      <c r="Y1061" s="958"/>
      <c r="Z1061" s="958"/>
      <c r="AA1061" s="958"/>
      <c r="AB1061" s="958"/>
      <c r="AC1061" s="958"/>
      <c r="AD1061" s="958"/>
      <c r="AE1061" s="958"/>
      <c r="AF1061" s="959"/>
    </row>
    <row r="1062" spans="1:32" ht="18" thickTop="1" thickBot="1">
      <c r="A1062" s="855" t="s">
        <v>188</v>
      </c>
      <c r="B1062" s="856"/>
      <c r="C1062" s="856"/>
      <c r="D1062" s="856"/>
      <c r="E1062" s="856"/>
      <c r="F1062" s="856"/>
      <c r="G1062" s="856"/>
      <c r="H1062" s="857"/>
      <c r="I1062" s="864" t="s">
        <v>122</v>
      </c>
      <c r="J1062" s="864"/>
      <c r="K1062" s="864"/>
      <c r="L1062" s="865"/>
      <c r="M1062" s="864" t="s">
        <v>123</v>
      </c>
      <c r="N1062" s="864"/>
      <c r="O1062" s="864"/>
      <c r="P1062" s="866"/>
      <c r="Q1062" s="867" t="s">
        <v>124</v>
      </c>
      <c r="R1062" s="869" t="s">
        <v>125</v>
      </c>
      <c r="S1062" s="869" t="s">
        <v>126</v>
      </c>
      <c r="T1062" s="869" t="s">
        <v>127</v>
      </c>
      <c r="U1062" s="869" t="s">
        <v>128</v>
      </c>
      <c r="V1062" s="869" t="s">
        <v>129</v>
      </c>
      <c r="W1062" s="928" t="s">
        <v>130</v>
      </c>
      <c r="X1062" s="928" t="s">
        <v>131</v>
      </c>
      <c r="Y1062" s="869" t="s">
        <v>132</v>
      </c>
      <c r="Z1062" s="869" t="s">
        <v>133</v>
      </c>
      <c r="AA1062" s="869" t="s">
        <v>134</v>
      </c>
      <c r="AB1062" s="926" t="s">
        <v>135</v>
      </c>
      <c r="AC1062" s="903" t="s">
        <v>136</v>
      </c>
      <c r="AD1062" s="903"/>
      <c r="AE1062" s="904"/>
      <c r="AF1062" s="905" t="s">
        <v>189</v>
      </c>
    </row>
    <row r="1063" spans="1:32" ht="44.1" customHeight="1" thickTop="1" thickBot="1">
      <c r="A1063" s="858"/>
      <c r="B1063" s="859"/>
      <c r="C1063" s="859"/>
      <c r="D1063" s="859"/>
      <c r="E1063" s="859"/>
      <c r="F1063" s="859"/>
      <c r="G1063" s="859"/>
      <c r="H1063" s="860"/>
      <c r="I1063" s="167" t="s">
        <v>190</v>
      </c>
      <c r="J1063" s="168" t="s">
        <v>191</v>
      </c>
      <c r="K1063" s="168" t="s">
        <v>192</v>
      </c>
      <c r="L1063" s="168" t="s">
        <v>193</v>
      </c>
      <c r="M1063" s="169" t="s">
        <v>190</v>
      </c>
      <c r="N1063" s="168" t="s">
        <v>191</v>
      </c>
      <c r="O1063" s="168" t="s">
        <v>192</v>
      </c>
      <c r="P1063" s="428" t="s">
        <v>193</v>
      </c>
      <c r="Q1063" s="868"/>
      <c r="R1063" s="870"/>
      <c r="S1063" s="870"/>
      <c r="T1063" s="870"/>
      <c r="U1063" s="870"/>
      <c r="V1063" s="870"/>
      <c r="W1063" s="929"/>
      <c r="X1063" s="929"/>
      <c r="Y1063" s="870"/>
      <c r="Z1063" s="870"/>
      <c r="AA1063" s="870"/>
      <c r="AB1063" s="927"/>
      <c r="AC1063" s="128" t="s">
        <v>31</v>
      </c>
      <c r="AD1063" s="129" t="s">
        <v>138</v>
      </c>
      <c r="AE1063" s="130" t="s">
        <v>194</v>
      </c>
      <c r="AF1063" s="906"/>
    </row>
    <row r="1064" spans="1:32" ht="32.1" customHeight="1" thickTop="1">
      <c r="A1064" s="858"/>
      <c r="B1064" s="859"/>
      <c r="C1064" s="859"/>
      <c r="D1064" s="859"/>
      <c r="E1064" s="859"/>
      <c r="F1064" s="859"/>
      <c r="G1064" s="859"/>
      <c r="H1064" s="860"/>
      <c r="I1064" s="923"/>
      <c r="J1064" s="871"/>
      <c r="K1064" s="871"/>
      <c r="L1064" s="871"/>
      <c r="M1064" s="883">
        <f>لنډيز!J59</f>
        <v>0</v>
      </c>
      <c r="N1064" s="883">
        <f>لنډيز!I59</f>
        <v>0</v>
      </c>
      <c r="O1064" s="871"/>
      <c r="P1064" s="889"/>
      <c r="Q1064" s="892" t="str">
        <f>Q8</f>
        <v>هارونخېل</v>
      </c>
      <c r="R1064" s="895">
        <f>R8</f>
        <v>1403</v>
      </c>
      <c r="S1064" s="871" t="s">
        <v>213</v>
      </c>
      <c r="T1064" s="466" t="str">
        <f>'نتايجو جدولونه'!AI731</f>
        <v xml:space="preserve"> ثبت </v>
      </c>
      <c r="U1064" s="898">
        <f>'نتايجو جدولونه'!AJ731</f>
        <v>0</v>
      </c>
      <c r="V1064" s="886">
        <f>'هر څه دلته وليکئ'!DI59</f>
        <v>0</v>
      </c>
      <c r="W1064" s="886"/>
      <c r="X1064" s="886"/>
      <c r="Y1064" s="895"/>
      <c r="Z1064" s="895"/>
      <c r="AA1064" s="871"/>
      <c r="AB1064" s="874">
        <f>'نتايجو جدولونه'!AK731</f>
        <v>0</v>
      </c>
      <c r="AC1064" s="877">
        <f>'نتايجو جدولونه'!AL731</f>
        <v>0</v>
      </c>
      <c r="AD1064" s="880">
        <f>'نتايجو جدولونه'!AN731</f>
        <v>0</v>
      </c>
      <c r="AE1064" s="900">
        <f>'نتايجو جدولونه'!AR731</f>
        <v>0</v>
      </c>
      <c r="AF1064" s="906"/>
    </row>
    <row r="1065" spans="1:32" ht="32.1" customHeight="1">
      <c r="A1065" s="858"/>
      <c r="B1065" s="859"/>
      <c r="C1065" s="859"/>
      <c r="D1065" s="859"/>
      <c r="E1065" s="859"/>
      <c r="F1065" s="859"/>
      <c r="G1065" s="859"/>
      <c r="H1065" s="860"/>
      <c r="I1065" s="924"/>
      <c r="J1065" s="872"/>
      <c r="K1065" s="872"/>
      <c r="L1065" s="872"/>
      <c r="M1065" s="884"/>
      <c r="N1065" s="884"/>
      <c r="O1065" s="872"/>
      <c r="P1065" s="890"/>
      <c r="Q1065" s="893"/>
      <c r="R1065" s="896"/>
      <c r="S1065" s="872"/>
      <c r="T1065" s="467" t="str">
        <f>'نتايجو جدولونه'!AI732</f>
        <v xml:space="preserve">  پاڼه</v>
      </c>
      <c r="U1065" s="898"/>
      <c r="V1065" s="887"/>
      <c r="W1065" s="887"/>
      <c r="X1065" s="887"/>
      <c r="Y1065" s="896"/>
      <c r="Z1065" s="896"/>
      <c r="AA1065" s="872"/>
      <c r="AB1065" s="875"/>
      <c r="AC1065" s="878"/>
      <c r="AD1065" s="881"/>
      <c r="AE1065" s="901"/>
      <c r="AF1065" s="906"/>
    </row>
    <row r="1066" spans="1:32" ht="32.1" customHeight="1" thickBot="1">
      <c r="A1066" s="861"/>
      <c r="B1066" s="862"/>
      <c r="C1066" s="862"/>
      <c r="D1066" s="862"/>
      <c r="E1066" s="862"/>
      <c r="F1066" s="862"/>
      <c r="G1066" s="862"/>
      <c r="H1066" s="863"/>
      <c r="I1066" s="925"/>
      <c r="J1066" s="873"/>
      <c r="K1066" s="873"/>
      <c r="L1066" s="873"/>
      <c r="M1066" s="885"/>
      <c r="N1066" s="885"/>
      <c r="O1066" s="873"/>
      <c r="P1066" s="891"/>
      <c r="Q1066" s="894"/>
      <c r="R1066" s="897"/>
      <c r="S1066" s="873"/>
      <c r="T1066" s="468" t="str">
        <f>'نتايجو جدولونه'!AI734</f>
        <v>جلد</v>
      </c>
      <c r="U1066" s="899"/>
      <c r="V1066" s="888"/>
      <c r="W1066" s="888"/>
      <c r="X1066" s="888"/>
      <c r="Y1066" s="897"/>
      <c r="Z1066" s="897"/>
      <c r="AA1066" s="873"/>
      <c r="AB1066" s="876"/>
      <c r="AC1066" s="879"/>
      <c r="AD1066" s="882"/>
      <c r="AE1066" s="902"/>
      <c r="AF1066" s="907"/>
    </row>
    <row r="1067" spans="1:32" ht="4.5" customHeight="1" thickTop="1" thickBot="1">
      <c r="A1067" s="170"/>
      <c r="B1067" s="171"/>
      <c r="C1067" s="171"/>
      <c r="D1067" s="171"/>
      <c r="E1067" s="171"/>
      <c r="F1067" s="171"/>
      <c r="G1067" s="171"/>
      <c r="H1067" s="171"/>
      <c r="I1067" s="171"/>
      <c r="J1067" s="171"/>
      <c r="K1067" s="171"/>
      <c r="L1067" s="171"/>
      <c r="M1067" s="171"/>
      <c r="N1067" s="171"/>
      <c r="O1067" s="171"/>
      <c r="P1067" s="171"/>
      <c r="Q1067" s="171"/>
      <c r="R1067" s="171"/>
      <c r="S1067" s="165"/>
      <c r="T1067" s="165"/>
      <c r="U1067" s="165"/>
      <c r="V1067" s="171"/>
      <c r="W1067" s="172"/>
      <c r="X1067" s="172"/>
      <c r="Y1067" s="171"/>
      <c r="Z1067" s="171"/>
      <c r="AA1067" s="171"/>
      <c r="AB1067" s="171"/>
      <c r="AC1067" s="131"/>
      <c r="AD1067" s="131"/>
      <c r="AE1067" s="133"/>
      <c r="AF1067" s="908">
        <v>1</v>
      </c>
    </row>
    <row r="1068" spans="1:32" ht="18" thickTop="1" thickBot="1">
      <c r="A1068" s="930" t="s">
        <v>8</v>
      </c>
      <c r="B1068" s="931"/>
      <c r="C1068" s="931"/>
      <c r="D1068" s="931"/>
      <c r="E1068" s="932"/>
      <c r="F1068" s="933" t="s">
        <v>9</v>
      </c>
      <c r="G1068" s="915" t="s">
        <v>195</v>
      </c>
      <c r="H1068" s="915" t="s">
        <v>196</v>
      </c>
      <c r="I1068" s="915" t="s">
        <v>146</v>
      </c>
      <c r="J1068" s="915" t="s">
        <v>197</v>
      </c>
      <c r="K1068" s="915" t="s">
        <v>11</v>
      </c>
      <c r="L1068" s="917" t="s">
        <v>198</v>
      </c>
      <c r="M1068" s="915" t="s">
        <v>199</v>
      </c>
      <c r="N1068" s="915" t="s">
        <v>13</v>
      </c>
      <c r="O1068" s="915" t="s">
        <v>200</v>
      </c>
      <c r="P1068" s="915" t="s">
        <v>201</v>
      </c>
      <c r="Q1068" s="915" t="s">
        <v>202</v>
      </c>
      <c r="R1068" s="915" t="s">
        <v>203</v>
      </c>
      <c r="S1068" s="915" t="s">
        <v>204</v>
      </c>
      <c r="T1068" s="915" t="s">
        <v>205</v>
      </c>
      <c r="U1068" s="915" t="s">
        <v>206</v>
      </c>
      <c r="V1068" s="915" t="s">
        <v>207</v>
      </c>
      <c r="W1068" s="913" t="s">
        <v>55</v>
      </c>
      <c r="X1068" s="913" t="s">
        <v>54</v>
      </c>
      <c r="Y1068" s="915" t="s">
        <v>53</v>
      </c>
      <c r="Z1068" s="917" t="s">
        <v>208</v>
      </c>
      <c r="AA1068" s="960" t="s">
        <v>107</v>
      </c>
      <c r="AB1068" s="962" t="s">
        <v>209</v>
      </c>
      <c r="AC1068" s="911" t="s">
        <v>136</v>
      </c>
      <c r="AD1068" s="911"/>
      <c r="AE1068" s="912"/>
      <c r="AF1068" s="909"/>
    </row>
    <row r="1069" spans="1:32" ht="52.5" customHeight="1" thickTop="1" thickBot="1">
      <c r="A1069" s="173" t="s">
        <v>27</v>
      </c>
      <c r="B1069" s="174" t="s">
        <v>28</v>
      </c>
      <c r="C1069" s="174" t="s">
        <v>29</v>
      </c>
      <c r="D1069" s="174" t="s">
        <v>30</v>
      </c>
      <c r="E1069" s="175" t="s">
        <v>210</v>
      </c>
      <c r="F1069" s="934"/>
      <c r="G1069" s="916"/>
      <c r="H1069" s="916"/>
      <c r="I1069" s="916"/>
      <c r="J1069" s="916"/>
      <c r="K1069" s="916"/>
      <c r="L1069" s="918"/>
      <c r="M1069" s="916"/>
      <c r="N1069" s="916"/>
      <c r="O1069" s="916"/>
      <c r="P1069" s="916"/>
      <c r="Q1069" s="916"/>
      <c r="R1069" s="916"/>
      <c r="S1069" s="916"/>
      <c r="T1069" s="916"/>
      <c r="U1069" s="916"/>
      <c r="V1069" s="916"/>
      <c r="W1069" s="914"/>
      <c r="X1069" s="914"/>
      <c r="Y1069" s="916"/>
      <c r="Z1069" s="918"/>
      <c r="AA1069" s="961"/>
      <c r="AB1069" s="963"/>
      <c r="AC1069" s="134" t="s">
        <v>31</v>
      </c>
      <c r="AD1069" s="135" t="s">
        <v>138</v>
      </c>
      <c r="AE1069" s="136" t="s">
        <v>194</v>
      </c>
      <c r="AF1069" s="909"/>
    </row>
    <row r="1070" spans="1:32" ht="34.5" customHeight="1" thickBot="1">
      <c r="A1070" s="469">
        <f>'نتايجو جدولونه'!C731</f>
        <v>0</v>
      </c>
      <c r="B1070" s="470">
        <f>'نتايجو جدولونه'!D731</f>
        <v>0</v>
      </c>
      <c r="C1070" s="470">
        <f>'نتايجو جدولونه'!E731</f>
        <v>0</v>
      </c>
      <c r="D1070" s="470">
        <f>'نتايجو جدولونه'!F731</f>
        <v>0</v>
      </c>
      <c r="E1070" s="470">
        <f>'نتايجو جدولونه'!G731</f>
        <v>0</v>
      </c>
      <c r="F1070" s="472">
        <f>'نتايجو جدولونه'!H731</f>
        <v>0</v>
      </c>
      <c r="G1070" s="473">
        <f>'نتايجو جدولونه'!I731</f>
        <v>0</v>
      </c>
      <c r="H1070" s="943">
        <f>'هر څه دلته وليکئ'!AB59</f>
        <v>0</v>
      </c>
      <c r="I1070" s="474">
        <f>SUM(J1070:AA1070)</f>
        <v>0</v>
      </c>
      <c r="J1070" s="475">
        <f>'نتايجو جدولونه'!L731</f>
        <v>0</v>
      </c>
      <c r="K1070" s="475">
        <f>'نتايجو جدولونه'!M731</f>
        <v>0</v>
      </c>
      <c r="L1070" s="475">
        <f>'نتايجو جدولونه'!N731</f>
        <v>0</v>
      </c>
      <c r="M1070" s="475">
        <f>'نتايجو جدولونه'!O731</f>
        <v>0</v>
      </c>
      <c r="N1070" s="475">
        <f>'نتايجو جدولونه'!P731</f>
        <v>0</v>
      </c>
      <c r="O1070" s="475">
        <f>'نتايجو جدولونه'!Q731</f>
        <v>0</v>
      </c>
      <c r="P1070" s="475">
        <f>'نتايجو جدولونه'!R731</f>
        <v>0</v>
      </c>
      <c r="Q1070" s="475">
        <f>'نتايجو جدولونه'!S731</f>
        <v>0</v>
      </c>
      <c r="R1070" s="475">
        <f>'نتايجو جدولونه'!T731</f>
        <v>0</v>
      </c>
      <c r="S1070" s="475">
        <f>'نتايجو جدولونه'!U731</f>
        <v>0</v>
      </c>
      <c r="T1070" s="475">
        <f>'نتايجو جدولونه'!V731</f>
        <v>0</v>
      </c>
      <c r="U1070" s="475">
        <f>'نتايجو جدولونه'!W731</f>
        <v>0</v>
      </c>
      <c r="V1070" s="475">
        <f>'نتايجو جدولونه'!X731</f>
        <v>0</v>
      </c>
      <c r="W1070" s="475">
        <f>'نتايجو جدولونه'!Y731</f>
        <v>0</v>
      </c>
      <c r="X1070" s="475">
        <f>'نتايجو جدولونه'!Z731</f>
        <v>0</v>
      </c>
      <c r="Y1070" s="475">
        <f>'نتايجو جدولونه'!AA731</f>
        <v>0</v>
      </c>
      <c r="Z1070" s="475">
        <f>'نتايجو جدولونه'!AB731</f>
        <v>0</v>
      </c>
      <c r="AA1070" s="498">
        <f>'نتايجو جدولونه'!AC731</f>
        <v>0</v>
      </c>
      <c r="AB1070" s="477" t="s">
        <v>211</v>
      </c>
      <c r="AC1070" s="946">
        <f>AC1064</f>
        <v>0</v>
      </c>
      <c r="AD1070" s="949">
        <f>AD1064</f>
        <v>0</v>
      </c>
      <c r="AE1070" s="952">
        <f>AE1064</f>
        <v>0</v>
      </c>
      <c r="AF1070" s="909"/>
    </row>
    <row r="1071" spans="1:32" ht="34.5" customHeight="1" thickTop="1" thickBot="1">
      <c r="A1071" s="478">
        <f>'نتايجو جدولونه'!C732</f>
        <v>0</v>
      </c>
      <c r="B1071" s="479">
        <f>'نتايجو جدولونه'!D732</f>
        <v>0</v>
      </c>
      <c r="C1071" s="479">
        <f>'نتايجو جدولونه'!E732</f>
        <v>0</v>
      </c>
      <c r="D1071" s="479">
        <f>'نتايجو جدولونه'!F732</f>
        <v>0</v>
      </c>
      <c r="E1071" s="479">
        <f>'نتايجو جدولونه'!G732</f>
        <v>0</v>
      </c>
      <c r="F1071" s="481">
        <f>'نتايجو جدولونه'!H732</f>
        <v>0</v>
      </c>
      <c r="G1071" s="482">
        <f>'نتايجو جدولونه'!I732</f>
        <v>0</v>
      </c>
      <c r="H1071" s="944"/>
      <c r="I1071" s="483">
        <f>SUM(J1071:AA1071)</f>
        <v>0</v>
      </c>
      <c r="J1071" s="484">
        <f>'نتايجو جدولونه'!L732</f>
        <v>0</v>
      </c>
      <c r="K1071" s="484">
        <f>'نتايجو جدولونه'!M732</f>
        <v>0</v>
      </c>
      <c r="L1071" s="484">
        <f>'نتايجو جدولونه'!N732</f>
        <v>0</v>
      </c>
      <c r="M1071" s="484">
        <f>'نتايجو جدولونه'!O732</f>
        <v>0</v>
      </c>
      <c r="N1071" s="484">
        <f>'نتايجو جدولونه'!P732</f>
        <v>0</v>
      </c>
      <c r="O1071" s="484">
        <f>'نتايجو جدولونه'!Q732</f>
        <v>0</v>
      </c>
      <c r="P1071" s="484">
        <f>'نتايجو جدولونه'!R732</f>
        <v>0</v>
      </c>
      <c r="Q1071" s="484">
        <f>'نتايجو جدولونه'!S732</f>
        <v>0</v>
      </c>
      <c r="R1071" s="484">
        <f>'نتايجو جدولونه'!T732</f>
        <v>0</v>
      </c>
      <c r="S1071" s="484">
        <f>'نتايجو جدولونه'!U732</f>
        <v>0</v>
      </c>
      <c r="T1071" s="484">
        <f>'نتايجو جدولونه'!V732</f>
        <v>0</v>
      </c>
      <c r="U1071" s="484">
        <f>'نتايجو جدولونه'!W732</f>
        <v>0</v>
      </c>
      <c r="V1071" s="484">
        <f>'نتايجو جدولونه'!X732</f>
        <v>0</v>
      </c>
      <c r="W1071" s="484">
        <f>'نتايجو جدولونه'!Y732</f>
        <v>0</v>
      </c>
      <c r="X1071" s="484">
        <f>'نتايجو جدولونه'!Z732</f>
        <v>0</v>
      </c>
      <c r="Y1071" s="484">
        <f>'نتايجو جدولونه'!AA732</f>
        <v>0</v>
      </c>
      <c r="Z1071" s="484">
        <f>'نتايجو جدولونه'!AB732</f>
        <v>0</v>
      </c>
      <c r="AA1071" s="499">
        <f>'نتايجو جدولونه'!AC732</f>
        <v>0</v>
      </c>
      <c r="AB1071" s="486" t="s">
        <v>212</v>
      </c>
      <c r="AC1071" s="947"/>
      <c r="AD1071" s="950"/>
      <c r="AE1071" s="952"/>
      <c r="AF1071" s="909"/>
    </row>
    <row r="1072" spans="1:32" ht="34.5" customHeight="1" thickTop="1" thickBot="1">
      <c r="A1072" s="497">
        <f>'نتايجو جدولونه'!C735</f>
        <v>0</v>
      </c>
      <c r="B1072" s="493">
        <f>'نتايجو جدولونه'!D735</f>
        <v>0</v>
      </c>
      <c r="C1072" s="493">
        <f>'نتايجو جدولونه'!E735</f>
        <v>0</v>
      </c>
      <c r="D1072" s="493">
        <f>'نتايجو جدولونه'!F735</f>
        <v>0</v>
      </c>
      <c r="E1072" s="493">
        <f>'نتايجو جدولونه'!G735</f>
        <v>0</v>
      </c>
      <c r="F1072" s="491">
        <f>'نتايجو جدولونه'!H734</f>
        <v>0</v>
      </c>
      <c r="G1072" s="492">
        <f>'نتايجو جدولونه'!I734</f>
        <v>0</v>
      </c>
      <c r="H1072" s="945"/>
      <c r="I1072" s="493">
        <f>SUM(J1072:AA1072)</f>
        <v>0</v>
      </c>
      <c r="J1072" s="500">
        <f>'نتايجو جدولونه'!L735</f>
        <v>0</v>
      </c>
      <c r="K1072" s="500">
        <f>'نتايجو جدولونه'!M735</f>
        <v>0</v>
      </c>
      <c r="L1072" s="500">
        <f>'نتايجو جدولونه'!N735</f>
        <v>0</v>
      </c>
      <c r="M1072" s="500">
        <f>'نتايجو جدولونه'!O735</f>
        <v>0</v>
      </c>
      <c r="N1072" s="500">
        <f>'نتايجو جدولونه'!P735</f>
        <v>0</v>
      </c>
      <c r="O1072" s="500">
        <f>'نتايجو جدولونه'!Q735</f>
        <v>0</v>
      </c>
      <c r="P1072" s="500">
        <f>'نتايجو جدولونه'!R735</f>
        <v>0</v>
      </c>
      <c r="Q1072" s="500">
        <f>'نتايجو جدولونه'!S735</f>
        <v>0</v>
      </c>
      <c r="R1072" s="500">
        <f>'نتايجو جدولونه'!T735</f>
        <v>0</v>
      </c>
      <c r="S1072" s="500">
        <f>'نتايجو جدولونه'!U735</f>
        <v>0</v>
      </c>
      <c r="T1072" s="500">
        <f>'نتايجو جدولونه'!V735</f>
        <v>0</v>
      </c>
      <c r="U1072" s="500">
        <f>'نتايجو جدولونه'!W735</f>
        <v>0</v>
      </c>
      <c r="V1072" s="500">
        <f>'نتايجو جدولونه'!X735</f>
        <v>0</v>
      </c>
      <c r="W1072" s="500">
        <f>'نتايجو جدولونه'!Y735</f>
        <v>0</v>
      </c>
      <c r="X1072" s="500">
        <f>'نتايجو جدولونه'!Z735</f>
        <v>0</v>
      </c>
      <c r="Y1072" s="500">
        <f>'نتايجو جدولونه'!AA735</f>
        <v>0</v>
      </c>
      <c r="Z1072" s="500">
        <f>'نتايجو جدولونه'!AB735</f>
        <v>0</v>
      </c>
      <c r="AA1072" s="495">
        <f>'نتايجو جدولونه'!AC735</f>
        <v>0</v>
      </c>
      <c r="AB1072" s="496" t="s">
        <v>213</v>
      </c>
      <c r="AC1072" s="948"/>
      <c r="AD1072" s="951"/>
      <c r="AE1072" s="953"/>
      <c r="AF1072" s="910"/>
    </row>
    <row r="1073" spans="1:32">
      <c r="A1073" s="176"/>
      <c r="B1073" s="954" t="s">
        <v>222</v>
      </c>
      <c r="C1073" s="954"/>
      <c r="D1073" s="954"/>
      <c r="E1073" s="954"/>
      <c r="F1073" s="954"/>
      <c r="G1073" s="954"/>
      <c r="H1073" s="954"/>
      <c r="I1073" s="954"/>
      <c r="J1073" s="954"/>
      <c r="K1073" s="954"/>
      <c r="L1073" s="954"/>
      <c r="M1073" s="954"/>
      <c r="N1073" s="954"/>
      <c r="O1073" s="954"/>
      <c r="P1073" s="954"/>
      <c r="Q1073" s="954"/>
      <c r="R1073" s="955">
        <f>AE1070</f>
        <v>0</v>
      </c>
      <c r="S1073" s="955"/>
      <c r="T1073" s="955"/>
      <c r="U1073" s="956" t="str">
        <f>U17</f>
        <v>په پورته توګه د(هارونخېلو) ليسې  يو تن ، زده کوونکی محــترم   (</v>
      </c>
      <c r="V1073" s="956"/>
      <c r="W1073" s="956"/>
      <c r="X1073" s="956"/>
      <c r="Y1073" s="956"/>
      <c r="Z1073" s="956"/>
      <c r="AA1073" s="956"/>
      <c r="AB1073" s="956"/>
      <c r="AC1073" s="956"/>
      <c r="AD1073" s="956"/>
      <c r="AE1073" s="956"/>
      <c r="AF1073" s="137"/>
    </row>
    <row r="1074" spans="1:32">
      <c r="A1074" s="176"/>
      <c r="B1074" s="430"/>
      <c r="C1074" s="430"/>
      <c r="D1074" s="430"/>
      <c r="E1074" s="430"/>
      <c r="F1074" s="430"/>
      <c r="G1074" s="430"/>
      <c r="H1074" s="430"/>
      <c r="I1074" s="430"/>
      <c r="J1074" s="430"/>
      <c r="K1074" s="430"/>
      <c r="L1074" s="430"/>
      <c r="M1074" s="430"/>
      <c r="N1074" s="430"/>
      <c r="O1074" s="430"/>
      <c r="P1074" s="430"/>
      <c r="Q1074" s="148"/>
      <c r="R1074" s="148"/>
      <c r="S1074" s="148"/>
      <c r="T1074" s="148"/>
      <c r="U1074" s="430"/>
      <c r="V1074" s="430"/>
      <c r="W1074" s="177"/>
      <c r="X1074" s="177"/>
      <c r="Y1074" s="430"/>
      <c r="Z1074" s="430"/>
      <c r="AA1074" s="430"/>
      <c r="AB1074" s="430"/>
      <c r="AC1074" s="431"/>
      <c r="AD1074" s="431"/>
      <c r="AE1074" s="431"/>
      <c r="AF1074" s="138"/>
    </row>
    <row r="1075" spans="1:32">
      <c r="A1075" s="176"/>
      <c r="B1075" s="430"/>
      <c r="C1075" s="148"/>
      <c r="D1075" s="148"/>
      <c r="E1075" s="148"/>
      <c r="F1075" s="938" t="s">
        <v>226</v>
      </c>
      <c r="G1075" s="938"/>
      <c r="H1075" s="938"/>
      <c r="I1075" s="938"/>
      <c r="J1075" s="938"/>
      <c r="K1075" s="148"/>
      <c r="L1075" s="938" t="s">
        <v>224</v>
      </c>
      <c r="M1075" s="938"/>
      <c r="N1075" s="938"/>
      <c r="O1075" s="938"/>
      <c r="P1075" s="938"/>
      <c r="Q1075" s="938"/>
      <c r="R1075" s="148"/>
      <c r="S1075" s="938" t="s">
        <v>225</v>
      </c>
      <c r="T1075" s="938"/>
      <c r="U1075" s="938"/>
      <c r="V1075" s="938"/>
      <c r="W1075" s="938"/>
      <c r="X1075" s="938"/>
      <c r="Y1075" s="430"/>
      <c r="Z1075" s="941" t="s">
        <v>226</v>
      </c>
      <c r="AA1075" s="941"/>
      <c r="AB1075" s="941"/>
      <c r="AC1075" s="941"/>
      <c r="AD1075" s="941"/>
      <c r="AE1075" s="941"/>
      <c r="AF1075" s="138"/>
    </row>
    <row r="1076" spans="1:32">
      <c r="A1076" s="176"/>
      <c r="B1076" s="430"/>
      <c r="C1076" s="430"/>
      <c r="D1076" s="430"/>
      <c r="E1076" s="430"/>
      <c r="F1076" s="430"/>
      <c r="G1076" s="430"/>
      <c r="H1076" s="430"/>
      <c r="I1076" s="430"/>
      <c r="J1076" s="430"/>
      <c r="K1076" s="430"/>
      <c r="L1076" s="430"/>
      <c r="M1076" s="430"/>
      <c r="N1076" s="430"/>
      <c r="O1076" s="430"/>
      <c r="P1076" s="430"/>
      <c r="Q1076" s="430"/>
      <c r="R1076" s="430"/>
      <c r="S1076" s="148"/>
      <c r="T1076" s="148"/>
      <c r="U1076" s="148"/>
      <c r="V1076" s="148"/>
      <c r="W1076" s="148"/>
      <c r="X1076" s="148"/>
      <c r="Y1076" s="430"/>
      <c r="Z1076" s="430"/>
      <c r="AA1076" s="430"/>
      <c r="AB1076" s="430"/>
      <c r="AC1076" s="431"/>
      <c r="AD1076" s="431"/>
      <c r="AE1076" s="431"/>
      <c r="AF1076" s="138"/>
    </row>
    <row r="1077" spans="1:32">
      <c r="A1077" s="176"/>
      <c r="B1077" s="430"/>
      <c r="C1077" s="148"/>
      <c r="D1077" s="148"/>
      <c r="E1077" s="148"/>
      <c r="F1077" s="940" t="s">
        <v>151</v>
      </c>
      <c r="G1077" s="940"/>
      <c r="H1077" s="940"/>
      <c r="I1077" s="940"/>
      <c r="J1077" s="940"/>
      <c r="K1077" s="148"/>
      <c r="L1077" s="939" t="str">
        <f>L21</f>
        <v>دتریزیو او علیشیرو ولسوالۍ دپوهنې آمر:</v>
      </c>
      <c r="M1077" s="939"/>
      <c r="N1077" s="939"/>
      <c r="O1077" s="939"/>
      <c r="P1077" s="939"/>
      <c r="Q1077" s="939"/>
      <c r="R1077" s="148"/>
      <c r="S1077" s="937" t="s">
        <v>215</v>
      </c>
      <c r="T1077" s="937"/>
      <c r="U1077" s="937"/>
      <c r="V1077" s="937"/>
      <c r="W1077" s="937"/>
      <c r="X1077" s="937"/>
      <c r="Y1077" s="429"/>
      <c r="Z1077" s="942" t="s">
        <v>216</v>
      </c>
      <c r="AA1077" s="942"/>
      <c r="AB1077" s="942"/>
      <c r="AC1077" s="942"/>
      <c r="AD1077" s="942"/>
      <c r="AE1077" s="942"/>
      <c r="AF1077" s="138"/>
    </row>
    <row r="1078" spans="1:32" ht="17.25" thickBot="1">
      <c r="A1078" s="935" t="s">
        <v>142</v>
      </c>
      <c r="B1078" s="936"/>
      <c r="C1078" s="936"/>
      <c r="D1078" s="936"/>
      <c r="E1078" s="936"/>
      <c r="F1078" s="936"/>
      <c r="G1078" s="936"/>
      <c r="H1078" s="178"/>
      <c r="I1078" s="178"/>
      <c r="J1078" s="178"/>
      <c r="K1078" s="178"/>
      <c r="L1078" s="178"/>
      <c r="M1078" s="178"/>
      <c r="N1078" s="178"/>
      <c r="O1078" s="178"/>
      <c r="P1078" s="178"/>
      <c r="Q1078" s="178"/>
      <c r="R1078" s="178"/>
      <c r="S1078" s="178"/>
      <c r="T1078" s="178"/>
      <c r="U1078" s="178"/>
      <c r="V1078" s="178"/>
      <c r="W1078" s="179"/>
      <c r="X1078" s="179"/>
      <c r="Y1078" s="178"/>
      <c r="Z1078" s="178"/>
      <c r="AA1078" s="178"/>
      <c r="AB1078" s="178"/>
      <c r="AC1078" s="139"/>
      <c r="AD1078" s="139"/>
      <c r="AE1078" s="139"/>
      <c r="AF1078" s="140"/>
    </row>
    <row r="1079" spans="1:32" ht="27.75" customHeight="1">
      <c r="A1079" s="158"/>
      <c r="B1079" s="159"/>
      <c r="C1079" s="159"/>
      <c r="D1079" s="159"/>
      <c r="E1079" s="159"/>
      <c r="F1079" s="159"/>
      <c r="G1079" s="159"/>
      <c r="H1079" s="160"/>
      <c r="I1079" s="160"/>
      <c r="J1079" s="160"/>
      <c r="K1079" s="160"/>
      <c r="L107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079" s="849"/>
      <c r="N1079" s="849"/>
      <c r="O1079" s="849"/>
      <c r="P1079" s="849"/>
      <c r="Q1079" s="849"/>
      <c r="R1079" s="849"/>
      <c r="S1079" s="849"/>
      <c r="T1079" s="849"/>
      <c r="U1079" s="849"/>
      <c r="V1079" s="849"/>
      <c r="W1079" s="849"/>
      <c r="X1079" s="849"/>
      <c r="Y1079" s="160"/>
      <c r="Z1079" s="159"/>
      <c r="AA1079" s="159"/>
      <c r="AB1079" s="159"/>
      <c r="AC1079" s="145"/>
      <c r="AD1079" s="145"/>
      <c r="AE1079" s="145"/>
      <c r="AF1079" s="146"/>
    </row>
    <row r="1080" spans="1:32" ht="27.75" customHeight="1">
      <c r="A1080" s="161"/>
      <c r="B1080" s="162"/>
      <c r="C1080" s="162"/>
      <c r="D1080" s="162"/>
      <c r="E1080" s="162"/>
      <c r="F1080" s="162"/>
      <c r="G1080" s="162"/>
      <c r="H1080" s="163"/>
      <c r="I1080" s="163"/>
      <c r="J1080" s="163"/>
      <c r="K1080" s="163"/>
      <c r="L1080" s="850"/>
      <c r="M1080" s="850"/>
      <c r="N1080" s="850"/>
      <c r="O1080" s="850"/>
      <c r="P1080" s="850"/>
      <c r="Q1080" s="850"/>
      <c r="R1080" s="850"/>
      <c r="S1080" s="850"/>
      <c r="T1080" s="850"/>
      <c r="U1080" s="850"/>
      <c r="V1080" s="850"/>
      <c r="W1080" s="850"/>
      <c r="X1080" s="850"/>
      <c r="Y1080" s="163"/>
      <c r="Z1080" s="162"/>
      <c r="AA1080" s="162"/>
      <c r="AB1080" s="162"/>
      <c r="AC1080" s="17"/>
      <c r="AD1080" s="17"/>
      <c r="AE1080" s="17"/>
      <c r="AF1080" s="144"/>
    </row>
    <row r="1081" spans="1:32" ht="27.75" customHeight="1">
      <c r="A1081" s="161"/>
      <c r="B1081" s="162"/>
      <c r="C1081" s="162"/>
      <c r="D1081" s="162"/>
      <c r="E1081" s="162"/>
      <c r="F1081" s="162"/>
      <c r="G1081" s="162"/>
      <c r="H1081" s="163"/>
      <c r="I1081" s="163"/>
      <c r="J1081" s="163"/>
      <c r="K1081" s="163"/>
      <c r="L1081" s="850"/>
      <c r="M1081" s="850"/>
      <c r="N1081" s="850"/>
      <c r="O1081" s="850"/>
      <c r="P1081" s="850"/>
      <c r="Q1081" s="850"/>
      <c r="R1081" s="850"/>
      <c r="S1081" s="850"/>
      <c r="T1081" s="850"/>
      <c r="U1081" s="850"/>
      <c r="V1081" s="850"/>
      <c r="W1081" s="850"/>
      <c r="X1081" s="850"/>
      <c r="Y1081" s="163"/>
      <c r="Z1081" s="162"/>
      <c r="AA1081" s="162"/>
      <c r="AB1081" s="162"/>
      <c r="AC1081" s="17"/>
      <c r="AD1081" s="17"/>
      <c r="AE1081" s="17"/>
      <c r="AF1081" s="144"/>
    </row>
    <row r="1082" spans="1:32" ht="27.75" customHeight="1" thickBot="1">
      <c r="A1082" s="164"/>
      <c r="B1082" s="165"/>
      <c r="C1082" s="165"/>
      <c r="D1082" s="165"/>
      <c r="E1082" s="165"/>
      <c r="F1082" s="165"/>
      <c r="G1082" s="165"/>
      <c r="H1082" s="166"/>
      <c r="I1082" s="166"/>
      <c r="J1082" s="166"/>
      <c r="K1082" s="166"/>
      <c r="L1082" s="851"/>
      <c r="M1082" s="851"/>
      <c r="N1082" s="851"/>
      <c r="O1082" s="851"/>
      <c r="P1082" s="851"/>
      <c r="Q1082" s="851"/>
      <c r="R1082" s="851"/>
      <c r="S1082" s="851"/>
      <c r="T1082" s="851"/>
      <c r="U1082" s="851"/>
      <c r="V1082" s="851"/>
      <c r="W1082" s="851"/>
      <c r="X1082" s="851"/>
      <c r="Y1082" s="166"/>
      <c r="Z1082" s="165"/>
      <c r="AA1082" s="165"/>
      <c r="AB1082" s="165"/>
      <c r="AC1082" s="132"/>
      <c r="AD1082" s="132"/>
      <c r="AE1082" s="132"/>
      <c r="AF1082" s="143">
        <v>50</v>
      </c>
    </row>
    <row r="1083" spans="1:32" ht="19.5" thickTop="1" thickBot="1">
      <c r="A108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083" s="958"/>
      <c r="C1083" s="958"/>
      <c r="D1083" s="958"/>
      <c r="E1083" s="958"/>
      <c r="F1083" s="958"/>
      <c r="G1083" s="958"/>
      <c r="H1083" s="958"/>
      <c r="I1083" s="958"/>
      <c r="J1083" s="958"/>
      <c r="K1083" s="958"/>
      <c r="L1083" s="958"/>
      <c r="M1083" s="958"/>
      <c r="N1083" s="958"/>
      <c r="O1083" s="958"/>
      <c r="P1083" s="958"/>
      <c r="Q1083" s="958"/>
      <c r="R1083" s="958"/>
      <c r="S1083" s="958"/>
      <c r="T1083" s="958"/>
      <c r="U1083" s="958"/>
      <c r="V1083" s="958"/>
      <c r="W1083" s="958"/>
      <c r="X1083" s="958"/>
      <c r="Y1083" s="958"/>
      <c r="Z1083" s="958"/>
      <c r="AA1083" s="958"/>
      <c r="AB1083" s="958"/>
      <c r="AC1083" s="958"/>
      <c r="AD1083" s="958"/>
      <c r="AE1083" s="958"/>
      <c r="AF1083" s="959"/>
    </row>
    <row r="1084" spans="1:32" ht="18" thickTop="1" thickBot="1">
      <c r="A1084" s="855" t="s">
        <v>188</v>
      </c>
      <c r="B1084" s="856"/>
      <c r="C1084" s="856"/>
      <c r="D1084" s="856"/>
      <c r="E1084" s="856"/>
      <c r="F1084" s="856"/>
      <c r="G1084" s="856"/>
      <c r="H1084" s="857"/>
      <c r="I1084" s="864" t="s">
        <v>122</v>
      </c>
      <c r="J1084" s="864"/>
      <c r="K1084" s="864"/>
      <c r="L1084" s="865"/>
      <c r="M1084" s="864" t="s">
        <v>123</v>
      </c>
      <c r="N1084" s="864"/>
      <c r="O1084" s="864"/>
      <c r="P1084" s="866"/>
      <c r="Q1084" s="867" t="s">
        <v>124</v>
      </c>
      <c r="R1084" s="869" t="s">
        <v>125</v>
      </c>
      <c r="S1084" s="869" t="s">
        <v>126</v>
      </c>
      <c r="T1084" s="869" t="s">
        <v>127</v>
      </c>
      <c r="U1084" s="869" t="s">
        <v>128</v>
      </c>
      <c r="V1084" s="869" t="s">
        <v>129</v>
      </c>
      <c r="W1084" s="928" t="s">
        <v>130</v>
      </c>
      <c r="X1084" s="928" t="s">
        <v>131</v>
      </c>
      <c r="Y1084" s="869" t="s">
        <v>132</v>
      </c>
      <c r="Z1084" s="869" t="s">
        <v>133</v>
      </c>
      <c r="AA1084" s="869" t="s">
        <v>134</v>
      </c>
      <c r="AB1084" s="926" t="s">
        <v>135</v>
      </c>
      <c r="AC1084" s="903" t="s">
        <v>136</v>
      </c>
      <c r="AD1084" s="903"/>
      <c r="AE1084" s="904"/>
      <c r="AF1084" s="905" t="s">
        <v>189</v>
      </c>
    </row>
    <row r="1085" spans="1:32" ht="44.1" customHeight="1" thickTop="1" thickBot="1">
      <c r="A1085" s="858"/>
      <c r="B1085" s="859"/>
      <c r="C1085" s="859"/>
      <c r="D1085" s="859"/>
      <c r="E1085" s="859"/>
      <c r="F1085" s="859"/>
      <c r="G1085" s="859"/>
      <c r="H1085" s="860"/>
      <c r="I1085" s="167" t="s">
        <v>190</v>
      </c>
      <c r="J1085" s="168" t="s">
        <v>191</v>
      </c>
      <c r="K1085" s="168" t="s">
        <v>192</v>
      </c>
      <c r="L1085" s="168" t="s">
        <v>193</v>
      </c>
      <c r="M1085" s="169" t="s">
        <v>190</v>
      </c>
      <c r="N1085" s="168" t="s">
        <v>191</v>
      </c>
      <c r="O1085" s="168" t="s">
        <v>192</v>
      </c>
      <c r="P1085" s="428" t="s">
        <v>193</v>
      </c>
      <c r="Q1085" s="868"/>
      <c r="R1085" s="870"/>
      <c r="S1085" s="870"/>
      <c r="T1085" s="870"/>
      <c r="U1085" s="870"/>
      <c r="V1085" s="870"/>
      <c r="W1085" s="929"/>
      <c r="X1085" s="929"/>
      <c r="Y1085" s="870"/>
      <c r="Z1085" s="870"/>
      <c r="AA1085" s="870"/>
      <c r="AB1085" s="927"/>
      <c r="AC1085" s="128" t="s">
        <v>31</v>
      </c>
      <c r="AD1085" s="129" t="s">
        <v>138</v>
      </c>
      <c r="AE1085" s="130" t="s">
        <v>194</v>
      </c>
      <c r="AF1085" s="906"/>
    </row>
    <row r="1086" spans="1:32" ht="32.1" customHeight="1" thickTop="1">
      <c r="A1086" s="858"/>
      <c r="B1086" s="859"/>
      <c r="C1086" s="859"/>
      <c r="D1086" s="859"/>
      <c r="E1086" s="859"/>
      <c r="F1086" s="859"/>
      <c r="G1086" s="859"/>
      <c r="H1086" s="860"/>
      <c r="I1086" s="923"/>
      <c r="J1086" s="871"/>
      <c r="K1086" s="871"/>
      <c r="L1086" s="871"/>
      <c r="M1086" s="883">
        <f>لنډيز!J60</f>
        <v>0</v>
      </c>
      <c r="N1086" s="883">
        <f>لنډيز!I60</f>
        <v>0</v>
      </c>
      <c r="O1086" s="871"/>
      <c r="P1086" s="889"/>
      <c r="Q1086" s="892" t="str">
        <f>Q8</f>
        <v>هارونخېل</v>
      </c>
      <c r="R1086" s="895">
        <f>R8</f>
        <v>1403</v>
      </c>
      <c r="S1086" s="871" t="s">
        <v>213</v>
      </c>
      <c r="T1086" s="466" t="str">
        <f>'نتايجو جدولونه'!AI740</f>
        <v xml:space="preserve"> ثبت </v>
      </c>
      <c r="U1086" s="898">
        <f>'نتايجو جدولونه'!AJ740</f>
        <v>0</v>
      </c>
      <c r="V1086" s="886">
        <f>'هر څه دلته وليکئ'!DI60</f>
        <v>0</v>
      </c>
      <c r="W1086" s="886"/>
      <c r="X1086" s="886"/>
      <c r="Y1086" s="895"/>
      <c r="Z1086" s="895"/>
      <c r="AA1086" s="871"/>
      <c r="AB1086" s="874">
        <f>'نتايجو جدولونه'!AK740</f>
        <v>0</v>
      </c>
      <c r="AC1086" s="877">
        <f>'نتايجو جدولونه'!AL740</f>
        <v>0</v>
      </c>
      <c r="AD1086" s="880">
        <f>'نتايجو جدولونه'!AN740</f>
        <v>0</v>
      </c>
      <c r="AE1086" s="900">
        <f>'نتايجو جدولونه'!AR740</f>
        <v>0</v>
      </c>
      <c r="AF1086" s="906"/>
    </row>
    <row r="1087" spans="1:32" ht="32.1" customHeight="1">
      <c r="A1087" s="858"/>
      <c r="B1087" s="859"/>
      <c r="C1087" s="859"/>
      <c r="D1087" s="859"/>
      <c r="E1087" s="859"/>
      <c r="F1087" s="859"/>
      <c r="G1087" s="859"/>
      <c r="H1087" s="860"/>
      <c r="I1087" s="924"/>
      <c r="J1087" s="872"/>
      <c r="K1087" s="872"/>
      <c r="L1087" s="872"/>
      <c r="M1087" s="884"/>
      <c r="N1087" s="884"/>
      <c r="O1087" s="872"/>
      <c r="P1087" s="890"/>
      <c r="Q1087" s="893"/>
      <c r="R1087" s="896"/>
      <c r="S1087" s="872"/>
      <c r="T1087" s="467" t="str">
        <f>'نتايجو جدولونه'!AI741</f>
        <v xml:space="preserve">  پاڼه</v>
      </c>
      <c r="U1087" s="898"/>
      <c r="V1087" s="887"/>
      <c r="W1087" s="887"/>
      <c r="X1087" s="887"/>
      <c r="Y1087" s="896"/>
      <c r="Z1087" s="896"/>
      <c r="AA1087" s="872"/>
      <c r="AB1087" s="875"/>
      <c r="AC1087" s="878"/>
      <c r="AD1087" s="881"/>
      <c r="AE1087" s="901"/>
      <c r="AF1087" s="906"/>
    </row>
    <row r="1088" spans="1:32" ht="32.1" customHeight="1" thickBot="1">
      <c r="A1088" s="861"/>
      <c r="B1088" s="862"/>
      <c r="C1088" s="862"/>
      <c r="D1088" s="862"/>
      <c r="E1088" s="862"/>
      <c r="F1088" s="862"/>
      <c r="G1088" s="862"/>
      <c r="H1088" s="863"/>
      <c r="I1088" s="925"/>
      <c r="J1088" s="873"/>
      <c r="K1088" s="873"/>
      <c r="L1088" s="873"/>
      <c r="M1088" s="885"/>
      <c r="N1088" s="885"/>
      <c r="O1088" s="873"/>
      <c r="P1088" s="891"/>
      <c r="Q1088" s="894"/>
      <c r="R1088" s="897"/>
      <c r="S1088" s="873"/>
      <c r="T1088" s="468" t="str">
        <f>'نتايجو جدولونه'!AI743</f>
        <v>جلد</v>
      </c>
      <c r="U1088" s="899"/>
      <c r="V1088" s="888"/>
      <c r="W1088" s="888"/>
      <c r="X1088" s="888"/>
      <c r="Y1088" s="897"/>
      <c r="Z1088" s="897"/>
      <c r="AA1088" s="873"/>
      <c r="AB1088" s="876"/>
      <c r="AC1088" s="879"/>
      <c r="AD1088" s="882"/>
      <c r="AE1088" s="902"/>
      <c r="AF1088" s="907"/>
    </row>
    <row r="1089" spans="1:32" ht="4.5" customHeight="1" thickTop="1" thickBot="1">
      <c r="A1089" s="170"/>
      <c r="B1089" s="171"/>
      <c r="C1089" s="171"/>
      <c r="D1089" s="171"/>
      <c r="E1089" s="171"/>
      <c r="F1089" s="171"/>
      <c r="G1089" s="171"/>
      <c r="H1089" s="171"/>
      <c r="I1089" s="171"/>
      <c r="J1089" s="171"/>
      <c r="K1089" s="171"/>
      <c r="L1089" s="171"/>
      <c r="M1089" s="171"/>
      <c r="N1089" s="171"/>
      <c r="O1089" s="171"/>
      <c r="P1089" s="171"/>
      <c r="Q1089" s="171"/>
      <c r="R1089" s="171"/>
      <c r="S1089" s="165"/>
      <c r="T1089" s="165"/>
      <c r="U1089" s="165"/>
      <c r="V1089" s="171"/>
      <c r="W1089" s="172"/>
      <c r="X1089" s="172"/>
      <c r="Y1089" s="171"/>
      <c r="Z1089" s="171"/>
      <c r="AA1089" s="171"/>
      <c r="AB1089" s="171"/>
      <c r="AC1089" s="131"/>
      <c r="AD1089" s="131"/>
      <c r="AE1089" s="133"/>
      <c r="AF1089" s="908">
        <v>1</v>
      </c>
    </row>
    <row r="1090" spans="1:32" ht="18" thickTop="1" thickBot="1">
      <c r="A1090" s="930" t="s">
        <v>8</v>
      </c>
      <c r="B1090" s="931"/>
      <c r="C1090" s="931"/>
      <c r="D1090" s="931"/>
      <c r="E1090" s="932"/>
      <c r="F1090" s="933" t="s">
        <v>9</v>
      </c>
      <c r="G1090" s="915" t="s">
        <v>195</v>
      </c>
      <c r="H1090" s="915" t="s">
        <v>196</v>
      </c>
      <c r="I1090" s="915" t="s">
        <v>146</v>
      </c>
      <c r="J1090" s="915" t="s">
        <v>197</v>
      </c>
      <c r="K1090" s="915" t="s">
        <v>11</v>
      </c>
      <c r="L1090" s="917" t="s">
        <v>198</v>
      </c>
      <c r="M1090" s="915" t="s">
        <v>199</v>
      </c>
      <c r="N1090" s="915" t="s">
        <v>13</v>
      </c>
      <c r="O1090" s="915" t="s">
        <v>200</v>
      </c>
      <c r="P1090" s="915" t="s">
        <v>201</v>
      </c>
      <c r="Q1090" s="915" t="s">
        <v>202</v>
      </c>
      <c r="R1090" s="915" t="s">
        <v>203</v>
      </c>
      <c r="S1090" s="915" t="s">
        <v>204</v>
      </c>
      <c r="T1090" s="915" t="s">
        <v>205</v>
      </c>
      <c r="U1090" s="915" t="s">
        <v>206</v>
      </c>
      <c r="V1090" s="915" t="s">
        <v>207</v>
      </c>
      <c r="W1090" s="913" t="s">
        <v>55</v>
      </c>
      <c r="X1090" s="913" t="s">
        <v>54</v>
      </c>
      <c r="Y1090" s="915" t="s">
        <v>53</v>
      </c>
      <c r="Z1090" s="917" t="s">
        <v>208</v>
      </c>
      <c r="AA1090" s="960" t="s">
        <v>107</v>
      </c>
      <c r="AB1090" s="962" t="s">
        <v>209</v>
      </c>
      <c r="AC1090" s="911" t="s">
        <v>136</v>
      </c>
      <c r="AD1090" s="911"/>
      <c r="AE1090" s="912"/>
      <c r="AF1090" s="909"/>
    </row>
    <row r="1091" spans="1:32" ht="53.1" customHeight="1" thickTop="1" thickBot="1">
      <c r="A1091" s="173" t="s">
        <v>27</v>
      </c>
      <c r="B1091" s="174" t="s">
        <v>28</v>
      </c>
      <c r="C1091" s="174" t="s">
        <v>29</v>
      </c>
      <c r="D1091" s="174" t="s">
        <v>30</v>
      </c>
      <c r="E1091" s="175" t="s">
        <v>210</v>
      </c>
      <c r="F1091" s="934"/>
      <c r="G1091" s="916"/>
      <c r="H1091" s="916"/>
      <c r="I1091" s="916"/>
      <c r="J1091" s="916"/>
      <c r="K1091" s="916"/>
      <c r="L1091" s="918"/>
      <c r="M1091" s="916"/>
      <c r="N1091" s="916"/>
      <c r="O1091" s="916"/>
      <c r="P1091" s="916"/>
      <c r="Q1091" s="916"/>
      <c r="R1091" s="916"/>
      <c r="S1091" s="916"/>
      <c r="T1091" s="916"/>
      <c r="U1091" s="916"/>
      <c r="V1091" s="916"/>
      <c r="W1091" s="914"/>
      <c r="X1091" s="914"/>
      <c r="Y1091" s="916"/>
      <c r="Z1091" s="918"/>
      <c r="AA1091" s="961"/>
      <c r="AB1091" s="963"/>
      <c r="AC1091" s="134" t="s">
        <v>31</v>
      </c>
      <c r="AD1091" s="135" t="s">
        <v>138</v>
      </c>
      <c r="AE1091" s="136" t="s">
        <v>194</v>
      </c>
      <c r="AF1091" s="909"/>
    </row>
    <row r="1092" spans="1:32" ht="34.5" customHeight="1" thickBot="1">
      <c r="A1092" s="469">
        <f>'نتايجو جدولونه'!C740</f>
        <v>0</v>
      </c>
      <c r="B1092" s="470">
        <f>'نتايجو جدولونه'!D740</f>
        <v>0</v>
      </c>
      <c r="C1092" s="470">
        <f>'نتايجو جدولونه'!E740</f>
        <v>0</v>
      </c>
      <c r="D1092" s="470">
        <f>'نتايجو جدولونه'!F740</f>
        <v>0</v>
      </c>
      <c r="E1092" s="470">
        <f>'نتايجو جدولونه'!G740</f>
        <v>0</v>
      </c>
      <c r="F1092" s="472">
        <f>'نتايجو جدولونه'!H740</f>
        <v>0</v>
      </c>
      <c r="G1092" s="501">
        <f>'نتايجو جدولونه'!I740</f>
        <v>0</v>
      </c>
      <c r="H1092" s="943">
        <f>'هر څه دلته وليکئ'!AB60</f>
        <v>0</v>
      </c>
      <c r="I1092" s="474">
        <f>SUM(J1092:AA1092)</f>
        <v>0</v>
      </c>
      <c r="J1092" s="475">
        <f>'نتايجو جدولونه'!L740</f>
        <v>0</v>
      </c>
      <c r="K1092" s="475">
        <f>'نتايجو جدولونه'!M740</f>
        <v>0</v>
      </c>
      <c r="L1092" s="475">
        <f>'نتايجو جدولونه'!N740</f>
        <v>0</v>
      </c>
      <c r="M1092" s="475">
        <f>'نتايجو جدولونه'!O740</f>
        <v>0</v>
      </c>
      <c r="N1092" s="475">
        <f>'نتايجو جدولونه'!P740</f>
        <v>0</v>
      </c>
      <c r="O1092" s="475">
        <f>'نتايجو جدولونه'!Q740</f>
        <v>0</v>
      </c>
      <c r="P1092" s="475">
        <f>'نتايجو جدولونه'!R740</f>
        <v>0</v>
      </c>
      <c r="Q1092" s="475">
        <f>'نتايجو جدولونه'!S740</f>
        <v>0</v>
      </c>
      <c r="R1092" s="475">
        <f>'نتايجو جدولونه'!T740</f>
        <v>0</v>
      </c>
      <c r="S1092" s="475">
        <f>'نتايجو جدولونه'!U740</f>
        <v>0</v>
      </c>
      <c r="T1092" s="475">
        <f>'نتايجو جدولونه'!V740</f>
        <v>0</v>
      </c>
      <c r="U1092" s="475">
        <f>'نتايجو جدولونه'!W740</f>
        <v>0</v>
      </c>
      <c r="V1092" s="475">
        <f>'نتايجو جدولونه'!X740</f>
        <v>0</v>
      </c>
      <c r="W1092" s="475">
        <f>'نتايجو جدولونه'!Y740</f>
        <v>0</v>
      </c>
      <c r="X1092" s="475">
        <f>'نتايجو جدولونه'!Z740</f>
        <v>0</v>
      </c>
      <c r="Y1092" s="475">
        <f>'نتايجو جدولونه'!AA740</f>
        <v>0</v>
      </c>
      <c r="Z1092" s="475">
        <f>'نتايجو جدولونه'!AB740</f>
        <v>0</v>
      </c>
      <c r="AA1092" s="498">
        <f>'نتايجو جدولونه'!AC740</f>
        <v>0</v>
      </c>
      <c r="AB1092" s="477" t="s">
        <v>211</v>
      </c>
      <c r="AC1092" s="946">
        <f>AC1086</f>
        <v>0</v>
      </c>
      <c r="AD1092" s="949">
        <f>AD1086</f>
        <v>0</v>
      </c>
      <c r="AE1092" s="952">
        <f>AE1086</f>
        <v>0</v>
      </c>
      <c r="AF1092" s="909"/>
    </row>
    <row r="1093" spans="1:32" ht="34.5" customHeight="1" thickTop="1" thickBot="1">
      <c r="A1093" s="478">
        <f>'نتايجو جدولونه'!C741</f>
        <v>0</v>
      </c>
      <c r="B1093" s="479">
        <f>'نتايجو جدولونه'!D741</f>
        <v>0</v>
      </c>
      <c r="C1093" s="479">
        <f>'نتايجو جدولونه'!E741</f>
        <v>0</v>
      </c>
      <c r="D1093" s="479">
        <f>'نتايجو جدولونه'!F741</f>
        <v>0</v>
      </c>
      <c r="E1093" s="479">
        <f>'نتايجو جدولونه'!G741</f>
        <v>0</v>
      </c>
      <c r="F1093" s="481">
        <f>'نتايجو جدولونه'!H741</f>
        <v>0</v>
      </c>
      <c r="G1093" s="502">
        <f>'نتايجو جدولونه'!I741</f>
        <v>0</v>
      </c>
      <c r="H1093" s="944"/>
      <c r="I1093" s="483">
        <f>SUM(J1093:AA1093)</f>
        <v>0</v>
      </c>
      <c r="J1093" s="484">
        <f>'نتايجو جدولونه'!L741</f>
        <v>0</v>
      </c>
      <c r="K1093" s="484">
        <f>'نتايجو جدولونه'!M741</f>
        <v>0</v>
      </c>
      <c r="L1093" s="484">
        <f>'نتايجو جدولونه'!N741</f>
        <v>0</v>
      </c>
      <c r="M1093" s="484">
        <f>'نتايجو جدولونه'!O741</f>
        <v>0</v>
      </c>
      <c r="N1093" s="484">
        <f>'نتايجو جدولونه'!P741</f>
        <v>0</v>
      </c>
      <c r="O1093" s="484">
        <f>'نتايجو جدولونه'!Q741</f>
        <v>0</v>
      </c>
      <c r="P1093" s="484">
        <f>'نتايجو جدولونه'!R741</f>
        <v>0</v>
      </c>
      <c r="Q1093" s="484">
        <f>'نتايجو جدولونه'!S741</f>
        <v>0</v>
      </c>
      <c r="R1093" s="484">
        <f>'نتايجو جدولونه'!T741</f>
        <v>0</v>
      </c>
      <c r="S1093" s="484">
        <f>'نتايجو جدولونه'!U741</f>
        <v>0</v>
      </c>
      <c r="T1093" s="484">
        <f>'نتايجو جدولونه'!V741</f>
        <v>0</v>
      </c>
      <c r="U1093" s="484">
        <f>'نتايجو جدولونه'!W741</f>
        <v>0</v>
      </c>
      <c r="V1093" s="484">
        <f>'نتايجو جدولونه'!X741</f>
        <v>0</v>
      </c>
      <c r="W1093" s="484">
        <f>'نتايجو جدولونه'!Y741</f>
        <v>0</v>
      </c>
      <c r="X1093" s="484">
        <f>'نتايجو جدولونه'!Z741</f>
        <v>0</v>
      </c>
      <c r="Y1093" s="484">
        <f>'نتايجو جدولونه'!AA741</f>
        <v>0</v>
      </c>
      <c r="Z1093" s="484">
        <f>'نتايجو جدولونه'!AB741</f>
        <v>0</v>
      </c>
      <c r="AA1093" s="499">
        <f>'نتايجو جدولونه'!AC741</f>
        <v>0</v>
      </c>
      <c r="AB1093" s="486" t="s">
        <v>212</v>
      </c>
      <c r="AC1093" s="947"/>
      <c r="AD1093" s="950"/>
      <c r="AE1093" s="952"/>
      <c r="AF1093" s="909"/>
    </row>
    <row r="1094" spans="1:32" ht="34.5" customHeight="1" thickTop="1" thickBot="1">
      <c r="A1094" s="497">
        <f>'نتايجو جدولونه'!C744</f>
        <v>0</v>
      </c>
      <c r="B1094" s="493">
        <f>'نتايجو جدولونه'!D744</f>
        <v>0</v>
      </c>
      <c r="C1094" s="493">
        <f>'نتايجو جدولونه'!E744</f>
        <v>0</v>
      </c>
      <c r="D1094" s="493">
        <f>'نتايجو جدولونه'!F744</f>
        <v>0</v>
      </c>
      <c r="E1094" s="493">
        <f>'نتايجو جدولونه'!G744</f>
        <v>0</v>
      </c>
      <c r="F1094" s="491">
        <f>'نتايجو جدولونه'!H743</f>
        <v>0</v>
      </c>
      <c r="G1094" s="503">
        <f>'نتايجو جدولونه'!I743</f>
        <v>0</v>
      </c>
      <c r="H1094" s="945"/>
      <c r="I1094" s="493">
        <f>SUM(J1094:AA1094)</f>
        <v>0</v>
      </c>
      <c r="J1094" s="500">
        <f>'نتايجو جدولونه'!L744</f>
        <v>0</v>
      </c>
      <c r="K1094" s="500">
        <f>'نتايجو جدولونه'!M744</f>
        <v>0</v>
      </c>
      <c r="L1094" s="500">
        <f>'نتايجو جدولونه'!N744</f>
        <v>0</v>
      </c>
      <c r="M1094" s="500">
        <f>'نتايجو جدولونه'!O744</f>
        <v>0</v>
      </c>
      <c r="N1094" s="500">
        <f>'نتايجو جدولونه'!P744</f>
        <v>0</v>
      </c>
      <c r="O1094" s="500">
        <f>'نتايجو جدولونه'!Q744</f>
        <v>0</v>
      </c>
      <c r="P1094" s="500">
        <f>'نتايجو جدولونه'!R744</f>
        <v>0</v>
      </c>
      <c r="Q1094" s="500">
        <f>'نتايجو جدولونه'!S744</f>
        <v>0</v>
      </c>
      <c r="R1094" s="500">
        <f>'نتايجو جدولونه'!T744</f>
        <v>0</v>
      </c>
      <c r="S1094" s="500">
        <f>'نتايجو جدولونه'!U744</f>
        <v>0</v>
      </c>
      <c r="T1094" s="500">
        <f>'نتايجو جدولونه'!V744</f>
        <v>0</v>
      </c>
      <c r="U1094" s="500">
        <f>'نتايجو جدولونه'!W744</f>
        <v>0</v>
      </c>
      <c r="V1094" s="500">
        <f>'نتايجو جدولونه'!X744</f>
        <v>0</v>
      </c>
      <c r="W1094" s="500">
        <f>'نتايجو جدولونه'!Y744</f>
        <v>0</v>
      </c>
      <c r="X1094" s="500">
        <f>'نتايجو جدولونه'!Z744</f>
        <v>0</v>
      </c>
      <c r="Y1094" s="500">
        <f>'نتايجو جدولونه'!AA744</f>
        <v>0</v>
      </c>
      <c r="Z1094" s="500">
        <f>'نتايجو جدولونه'!AB744</f>
        <v>0</v>
      </c>
      <c r="AA1094" s="495">
        <f>'نتايجو جدولونه'!AC744</f>
        <v>0</v>
      </c>
      <c r="AB1094" s="496" t="s">
        <v>213</v>
      </c>
      <c r="AC1094" s="948"/>
      <c r="AD1094" s="951"/>
      <c r="AE1094" s="953"/>
      <c r="AF1094" s="910"/>
    </row>
    <row r="1095" spans="1:32">
      <c r="A1095" s="176"/>
      <c r="B1095" s="954" t="s">
        <v>222</v>
      </c>
      <c r="C1095" s="954"/>
      <c r="D1095" s="954"/>
      <c r="E1095" s="954"/>
      <c r="F1095" s="954"/>
      <c r="G1095" s="954"/>
      <c r="H1095" s="954"/>
      <c r="I1095" s="954"/>
      <c r="J1095" s="954"/>
      <c r="K1095" s="954"/>
      <c r="L1095" s="954"/>
      <c r="M1095" s="954"/>
      <c r="N1095" s="954"/>
      <c r="O1095" s="954"/>
      <c r="P1095" s="954"/>
      <c r="Q1095" s="954"/>
      <c r="R1095" s="955">
        <f>AE1092</f>
        <v>0</v>
      </c>
      <c r="S1095" s="955"/>
      <c r="T1095" s="955"/>
      <c r="U1095" s="956" t="str">
        <f>U17</f>
        <v>په پورته توګه د(هارونخېلو) ليسې  يو تن ، زده کوونکی محــترم   (</v>
      </c>
      <c r="V1095" s="956"/>
      <c r="W1095" s="956"/>
      <c r="X1095" s="956"/>
      <c r="Y1095" s="956"/>
      <c r="Z1095" s="956"/>
      <c r="AA1095" s="956"/>
      <c r="AB1095" s="956"/>
      <c r="AC1095" s="956"/>
      <c r="AD1095" s="956"/>
      <c r="AE1095" s="956"/>
      <c r="AF1095" s="137"/>
    </row>
    <row r="1096" spans="1:32">
      <c r="A1096" s="176"/>
      <c r="B1096" s="430"/>
      <c r="C1096" s="430"/>
      <c r="D1096" s="430"/>
      <c r="E1096" s="430"/>
      <c r="F1096" s="430"/>
      <c r="G1096" s="430"/>
      <c r="H1096" s="430"/>
      <c r="I1096" s="430"/>
      <c r="J1096" s="430"/>
      <c r="K1096" s="430"/>
      <c r="L1096" s="430"/>
      <c r="M1096" s="430"/>
      <c r="N1096" s="430"/>
      <c r="O1096" s="430"/>
      <c r="P1096" s="430"/>
      <c r="Q1096" s="148"/>
      <c r="R1096" s="148"/>
      <c r="S1096" s="148"/>
      <c r="T1096" s="148"/>
      <c r="U1096" s="430"/>
      <c r="V1096" s="430"/>
      <c r="W1096" s="177"/>
      <c r="X1096" s="177"/>
      <c r="Y1096" s="430"/>
      <c r="Z1096" s="430"/>
      <c r="AA1096" s="430"/>
      <c r="AB1096" s="430"/>
      <c r="AC1096" s="431"/>
      <c r="AD1096" s="431"/>
      <c r="AE1096" s="431"/>
      <c r="AF1096" s="138"/>
    </row>
    <row r="1097" spans="1:32">
      <c r="A1097" s="176"/>
      <c r="B1097" s="430"/>
      <c r="C1097" s="148"/>
      <c r="D1097" s="148"/>
      <c r="E1097" s="148"/>
      <c r="F1097" s="938" t="s">
        <v>226</v>
      </c>
      <c r="G1097" s="938"/>
      <c r="H1097" s="938"/>
      <c r="I1097" s="938"/>
      <c r="J1097" s="938"/>
      <c r="K1097" s="148"/>
      <c r="L1097" s="938" t="s">
        <v>224</v>
      </c>
      <c r="M1097" s="938"/>
      <c r="N1097" s="938"/>
      <c r="O1097" s="938"/>
      <c r="P1097" s="938"/>
      <c r="Q1097" s="938"/>
      <c r="R1097" s="148"/>
      <c r="S1097" s="938" t="s">
        <v>225</v>
      </c>
      <c r="T1097" s="938"/>
      <c r="U1097" s="938"/>
      <c r="V1097" s="938"/>
      <c r="W1097" s="938"/>
      <c r="X1097" s="938"/>
      <c r="Y1097" s="430"/>
      <c r="Z1097" s="941" t="s">
        <v>226</v>
      </c>
      <c r="AA1097" s="941"/>
      <c r="AB1097" s="941"/>
      <c r="AC1097" s="941"/>
      <c r="AD1097" s="941"/>
      <c r="AE1097" s="941"/>
      <c r="AF1097" s="138"/>
    </row>
    <row r="1098" spans="1:32">
      <c r="A1098" s="176"/>
      <c r="B1098" s="430"/>
      <c r="C1098" s="430"/>
      <c r="D1098" s="430"/>
      <c r="E1098" s="430"/>
      <c r="F1098" s="430"/>
      <c r="G1098" s="430"/>
      <c r="H1098" s="430"/>
      <c r="I1098" s="430"/>
      <c r="J1098" s="430"/>
      <c r="K1098" s="430"/>
      <c r="L1098" s="430"/>
      <c r="M1098" s="430"/>
      <c r="N1098" s="430"/>
      <c r="O1098" s="430"/>
      <c r="P1098" s="430"/>
      <c r="Q1098" s="430"/>
      <c r="R1098" s="430"/>
      <c r="S1098" s="148"/>
      <c r="T1098" s="148"/>
      <c r="U1098" s="148"/>
      <c r="V1098" s="148"/>
      <c r="W1098" s="148"/>
      <c r="X1098" s="148"/>
      <c r="Y1098" s="430"/>
      <c r="Z1098" s="430"/>
      <c r="AA1098" s="430"/>
      <c r="AB1098" s="430"/>
      <c r="AC1098" s="431"/>
      <c r="AD1098" s="431"/>
      <c r="AE1098" s="431"/>
      <c r="AF1098" s="138"/>
    </row>
    <row r="1099" spans="1:32">
      <c r="A1099" s="176"/>
      <c r="B1099" s="430"/>
      <c r="C1099" s="148"/>
      <c r="D1099" s="148"/>
      <c r="E1099" s="148"/>
      <c r="F1099" s="940" t="s">
        <v>151</v>
      </c>
      <c r="G1099" s="940"/>
      <c r="H1099" s="940"/>
      <c r="I1099" s="940"/>
      <c r="J1099" s="940"/>
      <c r="K1099" s="148"/>
      <c r="L1099" s="939" t="str">
        <f>L21</f>
        <v>دتریزیو او علیشیرو ولسوالۍ دپوهنې آمر:</v>
      </c>
      <c r="M1099" s="939"/>
      <c r="N1099" s="939"/>
      <c r="O1099" s="939"/>
      <c r="P1099" s="939"/>
      <c r="Q1099" s="939"/>
      <c r="R1099" s="148"/>
      <c r="S1099" s="937" t="s">
        <v>215</v>
      </c>
      <c r="T1099" s="937"/>
      <c r="U1099" s="937"/>
      <c r="V1099" s="937"/>
      <c r="W1099" s="937"/>
      <c r="X1099" s="937"/>
      <c r="Y1099" s="429"/>
      <c r="Z1099" s="942" t="s">
        <v>216</v>
      </c>
      <c r="AA1099" s="942"/>
      <c r="AB1099" s="942"/>
      <c r="AC1099" s="942"/>
      <c r="AD1099" s="942"/>
      <c r="AE1099" s="942"/>
      <c r="AF1099" s="138"/>
    </row>
    <row r="1100" spans="1:32" ht="17.25" thickBot="1">
      <c r="A1100" s="935" t="s">
        <v>142</v>
      </c>
      <c r="B1100" s="936"/>
      <c r="C1100" s="936"/>
      <c r="D1100" s="936"/>
      <c r="E1100" s="936"/>
      <c r="F1100" s="936"/>
      <c r="G1100" s="936"/>
      <c r="H1100" s="178"/>
      <c r="I1100" s="178"/>
      <c r="J1100" s="178"/>
      <c r="K1100" s="178"/>
      <c r="L1100" s="178"/>
      <c r="M1100" s="178"/>
      <c r="N1100" s="178"/>
      <c r="O1100" s="178"/>
      <c r="P1100" s="178"/>
      <c r="Q1100" s="178"/>
      <c r="R1100" s="178"/>
      <c r="S1100" s="178"/>
      <c r="T1100" s="178"/>
      <c r="U1100" s="178"/>
      <c r="V1100" s="178"/>
      <c r="W1100" s="179"/>
      <c r="X1100" s="179"/>
      <c r="Y1100" s="178"/>
      <c r="Z1100" s="178"/>
      <c r="AA1100" s="178"/>
      <c r="AB1100" s="178"/>
      <c r="AC1100" s="139"/>
      <c r="AD1100" s="139"/>
      <c r="AE1100" s="139"/>
      <c r="AF1100" s="140"/>
    </row>
    <row r="1101" spans="1:32" ht="27.75" customHeight="1">
      <c r="A1101" s="158"/>
      <c r="B1101" s="159"/>
      <c r="C1101" s="159"/>
      <c r="D1101" s="159"/>
      <c r="E1101" s="159"/>
      <c r="F1101" s="159"/>
      <c r="G1101" s="159"/>
      <c r="H1101" s="160"/>
      <c r="I1101" s="160"/>
      <c r="J1101" s="160"/>
      <c r="K1101" s="160"/>
      <c r="L110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101" s="849"/>
      <c r="N1101" s="849"/>
      <c r="O1101" s="849"/>
      <c r="P1101" s="849"/>
      <c r="Q1101" s="849"/>
      <c r="R1101" s="849"/>
      <c r="S1101" s="849"/>
      <c r="T1101" s="849"/>
      <c r="U1101" s="849"/>
      <c r="V1101" s="849"/>
      <c r="W1101" s="849"/>
      <c r="X1101" s="849"/>
      <c r="Y1101" s="160"/>
      <c r="Z1101" s="159"/>
      <c r="AA1101" s="159"/>
      <c r="AB1101" s="159"/>
      <c r="AC1101" s="145"/>
      <c r="AD1101" s="145"/>
      <c r="AE1101" s="145"/>
      <c r="AF1101" s="146"/>
    </row>
    <row r="1102" spans="1:32" ht="27.75" customHeight="1">
      <c r="A1102" s="161"/>
      <c r="B1102" s="162"/>
      <c r="C1102" s="162"/>
      <c r="D1102" s="162"/>
      <c r="E1102" s="162"/>
      <c r="F1102" s="162"/>
      <c r="G1102" s="162"/>
      <c r="H1102" s="163"/>
      <c r="I1102" s="163"/>
      <c r="J1102" s="163"/>
      <c r="K1102" s="163"/>
      <c r="L1102" s="850"/>
      <c r="M1102" s="850"/>
      <c r="N1102" s="850"/>
      <c r="O1102" s="850"/>
      <c r="P1102" s="850"/>
      <c r="Q1102" s="850"/>
      <c r="R1102" s="850"/>
      <c r="S1102" s="850"/>
      <c r="T1102" s="850"/>
      <c r="U1102" s="850"/>
      <c r="V1102" s="850"/>
      <c r="W1102" s="850"/>
      <c r="X1102" s="850"/>
      <c r="Y1102" s="163"/>
      <c r="Z1102" s="162"/>
      <c r="AA1102" s="162"/>
      <c r="AB1102" s="162"/>
      <c r="AC1102" s="17"/>
      <c r="AD1102" s="17"/>
      <c r="AE1102" s="17"/>
      <c r="AF1102" s="144"/>
    </row>
    <row r="1103" spans="1:32" ht="27.75" customHeight="1">
      <c r="A1103" s="161"/>
      <c r="B1103" s="162"/>
      <c r="C1103" s="162"/>
      <c r="D1103" s="162"/>
      <c r="E1103" s="162"/>
      <c r="F1103" s="162"/>
      <c r="G1103" s="162"/>
      <c r="H1103" s="163"/>
      <c r="I1103" s="163"/>
      <c r="J1103" s="163"/>
      <c r="K1103" s="163"/>
      <c r="L1103" s="850"/>
      <c r="M1103" s="850"/>
      <c r="N1103" s="850"/>
      <c r="O1103" s="850"/>
      <c r="P1103" s="850"/>
      <c r="Q1103" s="850"/>
      <c r="R1103" s="850"/>
      <c r="S1103" s="850"/>
      <c r="T1103" s="850"/>
      <c r="U1103" s="850"/>
      <c r="V1103" s="850"/>
      <c r="W1103" s="850"/>
      <c r="X1103" s="850"/>
      <c r="Y1103" s="163"/>
      <c r="Z1103" s="162"/>
      <c r="AA1103" s="162"/>
      <c r="AB1103" s="162"/>
      <c r="AC1103" s="17"/>
      <c r="AD1103" s="17"/>
      <c r="AE1103" s="17"/>
      <c r="AF1103" s="144"/>
    </row>
    <row r="1104" spans="1:32" ht="27.75" customHeight="1" thickBot="1">
      <c r="A1104" s="164"/>
      <c r="B1104" s="165"/>
      <c r="C1104" s="165"/>
      <c r="D1104" s="165"/>
      <c r="E1104" s="165"/>
      <c r="F1104" s="165"/>
      <c r="G1104" s="165"/>
      <c r="H1104" s="166"/>
      <c r="I1104" s="166"/>
      <c r="J1104" s="166"/>
      <c r="K1104" s="166"/>
      <c r="L1104" s="851"/>
      <c r="M1104" s="851"/>
      <c r="N1104" s="851"/>
      <c r="O1104" s="851"/>
      <c r="P1104" s="851"/>
      <c r="Q1104" s="851"/>
      <c r="R1104" s="851"/>
      <c r="S1104" s="851"/>
      <c r="T1104" s="851"/>
      <c r="U1104" s="851"/>
      <c r="V1104" s="851"/>
      <c r="W1104" s="851"/>
      <c r="X1104" s="851"/>
      <c r="Y1104" s="166"/>
      <c r="Z1104" s="165"/>
      <c r="AA1104" s="165"/>
      <c r="AB1104" s="165"/>
      <c r="AC1104" s="132"/>
      <c r="AD1104" s="132"/>
      <c r="AE1104" s="132"/>
      <c r="AF1104" s="143">
        <v>51</v>
      </c>
    </row>
    <row r="1105" spans="1:32" ht="19.5" thickTop="1" thickBot="1">
      <c r="A110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105" s="958"/>
      <c r="C1105" s="958"/>
      <c r="D1105" s="958"/>
      <c r="E1105" s="958"/>
      <c r="F1105" s="958"/>
      <c r="G1105" s="958"/>
      <c r="H1105" s="958"/>
      <c r="I1105" s="958"/>
      <c r="J1105" s="958"/>
      <c r="K1105" s="958"/>
      <c r="L1105" s="958"/>
      <c r="M1105" s="958"/>
      <c r="N1105" s="958"/>
      <c r="O1105" s="958"/>
      <c r="P1105" s="958"/>
      <c r="Q1105" s="958"/>
      <c r="R1105" s="958"/>
      <c r="S1105" s="958"/>
      <c r="T1105" s="958"/>
      <c r="U1105" s="958"/>
      <c r="V1105" s="958"/>
      <c r="W1105" s="958"/>
      <c r="X1105" s="958"/>
      <c r="Y1105" s="958"/>
      <c r="Z1105" s="958"/>
      <c r="AA1105" s="958"/>
      <c r="AB1105" s="958"/>
      <c r="AC1105" s="958"/>
      <c r="AD1105" s="958"/>
      <c r="AE1105" s="958"/>
      <c r="AF1105" s="959"/>
    </row>
    <row r="1106" spans="1:32" ht="18" thickTop="1" thickBot="1">
      <c r="A1106" s="855" t="s">
        <v>188</v>
      </c>
      <c r="B1106" s="856"/>
      <c r="C1106" s="856"/>
      <c r="D1106" s="856"/>
      <c r="E1106" s="856"/>
      <c r="F1106" s="856"/>
      <c r="G1106" s="856"/>
      <c r="H1106" s="857"/>
      <c r="I1106" s="864" t="s">
        <v>122</v>
      </c>
      <c r="J1106" s="864"/>
      <c r="K1106" s="864"/>
      <c r="L1106" s="865"/>
      <c r="M1106" s="864" t="s">
        <v>123</v>
      </c>
      <c r="N1106" s="864"/>
      <c r="O1106" s="864"/>
      <c r="P1106" s="866"/>
      <c r="Q1106" s="867" t="s">
        <v>124</v>
      </c>
      <c r="R1106" s="869" t="s">
        <v>125</v>
      </c>
      <c r="S1106" s="869" t="s">
        <v>126</v>
      </c>
      <c r="T1106" s="869" t="s">
        <v>127</v>
      </c>
      <c r="U1106" s="869" t="s">
        <v>128</v>
      </c>
      <c r="V1106" s="869" t="s">
        <v>129</v>
      </c>
      <c r="W1106" s="928" t="s">
        <v>130</v>
      </c>
      <c r="X1106" s="928" t="s">
        <v>131</v>
      </c>
      <c r="Y1106" s="869" t="s">
        <v>132</v>
      </c>
      <c r="Z1106" s="869" t="s">
        <v>133</v>
      </c>
      <c r="AA1106" s="869" t="s">
        <v>134</v>
      </c>
      <c r="AB1106" s="926" t="s">
        <v>135</v>
      </c>
      <c r="AC1106" s="903" t="s">
        <v>136</v>
      </c>
      <c r="AD1106" s="903"/>
      <c r="AE1106" s="904"/>
      <c r="AF1106" s="905" t="s">
        <v>189</v>
      </c>
    </row>
    <row r="1107" spans="1:32" ht="44.1" customHeight="1" thickTop="1" thickBot="1">
      <c r="A1107" s="858"/>
      <c r="B1107" s="859"/>
      <c r="C1107" s="859"/>
      <c r="D1107" s="859"/>
      <c r="E1107" s="859"/>
      <c r="F1107" s="859"/>
      <c r="G1107" s="859"/>
      <c r="H1107" s="860"/>
      <c r="I1107" s="167" t="s">
        <v>190</v>
      </c>
      <c r="J1107" s="168" t="s">
        <v>191</v>
      </c>
      <c r="K1107" s="168" t="s">
        <v>192</v>
      </c>
      <c r="L1107" s="168" t="s">
        <v>193</v>
      </c>
      <c r="M1107" s="169" t="s">
        <v>190</v>
      </c>
      <c r="N1107" s="168" t="s">
        <v>191</v>
      </c>
      <c r="O1107" s="168" t="s">
        <v>192</v>
      </c>
      <c r="P1107" s="428" t="s">
        <v>193</v>
      </c>
      <c r="Q1107" s="868"/>
      <c r="R1107" s="870"/>
      <c r="S1107" s="870"/>
      <c r="T1107" s="870"/>
      <c r="U1107" s="870"/>
      <c r="V1107" s="870"/>
      <c r="W1107" s="929"/>
      <c r="X1107" s="929"/>
      <c r="Y1107" s="870"/>
      <c r="Z1107" s="870"/>
      <c r="AA1107" s="870"/>
      <c r="AB1107" s="927"/>
      <c r="AC1107" s="128" t="s">
        <v>31</v>
      </c>
      <c r="AD1107" s="129" t="s">
        <v>138</v>
      </c>
      <c r="AE1107" s="130" t="s">
        <v>194</v>
      </c>
      <c r="AF1107" s="906"/>
    </row>
    <row r="1108" spans="1:32" ht="32.1" customHeight="1" thickTop="1">
      <c r="A1108" s="858"/>
      <c r="B1108" s="859"/>
      <c r="C1108" s="859"/>
      <c r="D1108" s="859"/>
      <c r="E1108" s="859"/>
      <c r="F1108" s="859"/>
      <c r="G1108" s="859"/>
      <c r="H1108" s="860"/>
      <c r="I1108" s="923"/>
      <c r="J1108" s="871"/>
      <c r="K1108" s="871"/>
      <c r="L1108" s="871"/>
      <c r="M1108" s="883">
        <f>لنډيز!J68</f>
        <v>0</v>
      </c>
      <c r="N1108" s="883">
        <f>لنډيز!I68</f>
        <v>0</v>
      </c>
      <c r="O1108" s="871"/>
      <c r="P1108" s="889"/>
      <c r="Q1108" s="892" t="str">
        <f>Q8</f>
        <v>هارونخېل</v>
      </c>
      <c r="R1108" s="895">
        <f>R8</f>
        <v>1403</v>
      </c>
      <c r="S1108" s="871" t="s">
        <v>213</v>
      </c>
      <c r="T1108" s="466" t="str">
        <f>'نتايجو جدولونه'!AI761</f>
        <v xml:space="preserve"> ثبت </v>
      </c>
      <c r="U1108" s="898">
        <f>'نتايجو جدولونه'!AJ761</f>
        <v>0</v>
      </c>
      <c r="V1108" s="886">
        <f>'هر څه دلته وليکئ'!DI61</f>
        <v>0</v>
      </c>
      <c r="W1108" s="886"/>
      <c r="X1108" s="886"/>
      <c r="Y1108" s="895"/>
      <c r="Z1108" s="895"/>
      <c r="AA1108" s="871"/>
      <c r="AB1108" s="874">
        <f>'نتايجو جدولونه'!AK761</f>
        <v>0</v>
      </c>
      <c r="AC1108" s="877">
        <f>'نتايجو جدولونه'!AL761</f>
        <v>0</v>
      </c>
      <c r="AD1108" s="880">
        <f>'نتايجو جدولونه'!AN761</f>
        <v>0</v>
      </c>
      <c r="AE1108" s="900">
        <f>'نتايجو جدولونه'!AR761</f>
        <v>0</v>
      </c>
      <c r="AF1108" s="906"/>
    </row>
    <row r="1109" spans="1:32" ht="32.1" customHeight="1">
      <c r="A1109" s="858"/>
      <c r="B1109" s="859"/>
      <c r="C1109" s="859"/>
      <c r="D1109" s="859"/>
      <c r="E1109" s="859"/>
      <c r="F1109" s="859"/>
      <c r="G1109" s="859"/>
      <c r="H1109" s="860"/>
      <c r="I1109" s="924"/>
      <c r="J1109" s="872"/>
      <c r="K1109" s="872"/>
      <c r="L1109" s="872"/>
      <c r="M1109" s="884"/>
      <c r="N1109" s="884"/>
      <c r="O1109" s="872"/>
      <c r="P1109" s="890"/>
      <c r="Q1109" s="893"/>
      <c r="R1109" s="896"/>
      <c r="S1109" s="872"/>
      <c r="T1109" s="467" t="str">
        <f>'نتايجو جدولونه'!AI762</f>
        <v xml:space="preserve">  پاڼه</v>
      </c>
      <c r="U1109" s="898"/>
      <c r="V1109" s="887"/>
      <c r="W1109" s="887"/>
      <c r="X1109" s="887"/>
      <c r="Y1109" s="896"/>
      <c r="Z1109" s="896"/>
      <c r="AA1109" s="872"/>
      <c r="AB1109" s="875"/>
      <c r="AC1109" s="878"/>
      <c r="AD1109" s="881"/>
      <c r="AE1109" s="901"/>
      <c r="AF1109" s="906"/>
    </row>
    <row r="1110" spans="1:32" ht="32.1" customHeight="1" thickBot="1">
      <c r="A1110" s="861"/>
      <c r="B1110" s="862"/>
      <c r="C1110" s="862"/>
      <c r="D1110" s="862"/>
      <c r="E1110" s="862"/>
      <c r="F1110" s="862"/>
      <c r="G1110" s="862"/>
      <c r="H1110" s="863"/>
      <c r="I1110" s="925"/>
      <c r="J1110" s="873"/>
      <c r="K1110" s="873"/>
      <c r="L1110" s="873"/>
      <c r="M1110" s="885"/>
      <c r="N1110" s="885"/>
      <c r="O1110" s="873"/>
      <c r="P1110" s="891"/>
      <c r="Q1110" s="894"/>
      <c r="R1110" s="897"/>
      <c r="S1110" s="873"/>
      <c r="T1110" s="468" t="str">
        <f>'نتايجو جدولونه'!AI764</f>
        <v>جلد</v>
      </c>
      <c r="U1110" s="899"/>
      <c r="V1110" s="888"/>
      <c r="W1110" s="888"/>
      <c r="X1110" s="888"/>
      <c r="Y1110" s="897"/>
      <c r="Z1110" s="897"/>
      <c r="AA1110" s="873"/>
      <c r="AB1110" s="876"/>
      <c r="AC1110" s="879"/>
      <c r="AD1110" s="882"/>
      <c r="AE1110" s="902"/>
      <c r="AF1110" s="907"/>
    </row>
    <row r="1111" spans="1:32" ht="3.75" customHeight="1" thickTop="1" thickBot="1">
      <c r="A1111" s="170"/>
      <c r="B1111" s="171"/>
      <c r="C1111" s="171"/>
      <c r="D1111" s="171"/>
      <c r="E1111" s="171"/>
      <c r="F1111" s="171"/>
      <c r="G1111" s="171"/>
      <c r="H1111" s="171"/>
      <c r="I1111" s="171"/>
      <c r="J1111" s="171"/>
      <c r="K1111" s="171"/>
      <c r="L1111" s="171"/>
      <c r="M1111" s="171"/>
      <c r="N1111" s="171"/>
      <c r="O1111" s="171"/>
      <c r="P1111" s="171"/>
      <c r="Q1111" s="171"/>
      <c r="R1111" s="171"/>
      <c r="S1111" s="165"/>
      <c r="T1111" s="165"/>
      <c r="U1111" s="165"/>
      <c r="V1111" s="171"/>
      <c r="W1111" s="172"/>
      <c r="X1111" s="172"/>
      <c r="Y1111" s="171"/>
      <c r="Z1111" s="171"/>
      <c r="AA1111" s="171"/>
      <c r="AB1111" s="171"/>
      <c r="AC1111" s="131"/>
      <c r="AD1111" s="131"/>
      <c r="AE1111" s="133"/>
      <c r="AF1111" s="908">
        <v>1</v>
      </c>
    </row>
    <row r="1112" spans="1:32" ht="18" thickTop="1" thickBot="1">
      <c r="A1112" s="930" t="s">
        <v>8</v>
      </c>
      <c r="B1112" s="931"/>
      <c r="C1112" s="931"/>
      <c r="D1112" s="931"/>
      <c r="E1112" s="932"/>
      <c r="F1112" s="933" t="s">
        <v>9</v>
      </c>
      <c r="G1112" s="915" t="s">
        <v>195</v>
      </c>
      <c r="H1112" s="915" t="s">
        <v>196</v>
      </c>
      <c r="I1112" s="915" t="s">
        <v>146</v>
      </c>
      <c r="J1112" s="915" t="s">
        <v>197</v>
      </c>
      <c r="K1112" s="915" t="s">
        <v>11</v>
      </c>
      <c r="L1112" s="917" t="s">
        <v>198</v>
      </c>
      <c r="M1112" s="915" t="s">
        <v>199</v>
      </c>
      <c r="N1112" s="915" t="s">
        <v>13</v>
      </c>
      <c r="O1112" s="915" t="s">
        <v>200</v>
      </c>
      <c r="P1112" s="915" t="s">
        <v>201</v>
      </c>
      <c r="Q1112" s="915" t="s">
        <v>202</v>
      </c>
      <c r="R1112" s="915" t="s">
        <v>203</v>
      </c>
      <c r="S1112" s="915" t="s">
        <v>204</v>
      </c>
      <c r="T1112" s="915" t="s">
        <v>205</v>
      </c>
      <c r="U1112" s="915" t="s">
        <v>206</v>
      </c>
      <c r="V1112" s="915" t="s">
        <v>207</v>
      </c>
      <c r="W1112" s="913" t="s">
        <v>55</v>
      </c>
      <c r="X1112" s="913" t="s">
        <v>54</v>
      </c>
      <c r="Y1112" s="915" t="s">
        <v>53</v>
      </c>
      <c r="Z1112" s="917" t="s">
        <v>208</v>
      </c>
      <c r="AA1112" s="960" t="s">
        <v>107</v>
      </c>
      <c r="AB1112" s="962" t="s">
        <v>209</v>
      </c>
      <c r="AC1112" s="911" t="s">
        <v>136</v>
      </c>
      <c r="AD1112" s="911"/>
      <c r="AE1112" s="912"/>
      <c r="AF1112" s="909"/>
    </row>
    <row r="1113" spans="1:32" ht="48.95" customHeight="1" thickTop="1" thickBot="1">
      <c r="A1113" s="173" t="s">
        <v>27</v>
      </c>
      <c r="B1113" s="174" t="s">
        <v>28</v>
      </c>
      <c r="C1113" s="174" t="s">
        <v>29</v>
      </c>
      <c r="D1113" s="174" t="s">
        <v>30</v>
      </c>
      <c r="E1113" s="175" t="s">
        <v>210</v>
      </c>
      <c r="F1113" s="934"/>
      <c r="G1113" s="916"/>
      <c r="H1113" s="916"/>
      <c r="I1113" s="916"/>
      <c r="J1113" s="916"/>
      <c r="K1113" s="916"/>
      <c r="L1113" s="918"/>
      <c r="M1113" s="916"/>
      <c r="N1113" s="916"/>
      <c r="O1113" s="916"/>
      <c r="P1113" s="916"/>
      <c r="Q1113" s="916"/>
      <c r="R1113" s="916"/>
      <c r="S1113" s="916"/>
      <c r="T1113" s="916"/>
      <c r="U1113" s="916"/>
      <c r="V1113" s="916"/>
      <c r="W1113" s="914"/>
      <c r="X1113" s="914"/>
      <c r="Y1113" s="916"/>
      <c r="Z1113" s="918"/>
      <c r="AA1113" s="961"/>
      <c r="AB1113" s="963"/>
      <c r="AC1113" s="134" t="s">
        <v>31</v>
      </c>
      <c r="AD1113" s="135" t="s">
        <v>138</v>
      </c>
      <c r="AE1113" s="136" t="s">
        <v>194</v>
      </c>
      <c r="AF1113" s="909"/>
    </row>
    <row r="1114" spans="1:32" ht="34.5" customHeight="1" thickBot="1">
      <c r="A1114" s="469">
        <f>'نتايجو جدولونه'!C761</f>
        <v>0</v>
      </c>
      <c r="B1114" s="470">
        <f>'نتايجو جدولونه'!D761</f>
        <v>0</v>
      </c>
      <c r="C1114" s="470">
        <f>'نتايجو جدولونه'!E761</f>
        <v>0</v>
      </c>
      <c r="D1114" s="470">
        <f>'نتايجو جدولونه'!F761</f>
        <v>0</v>
      </c>
      <c r="E1114" s="470">
        <f>'نتايجو جدولونه'!G761</f>
        <v>0</v>
      </c>
      <c r="F1114" s="472">
        <f>'نتايجو جدولونه'!H761</f>
        <v>0</v>
      </c>
      <c r="G1114" s="473">
        <f>'نتايجو جدولونه'!I761</f>
        <v>0</v>
      </c>
      <c r="H1114" s="943">
        <f>'هر څه دلته وليکئ'!AB61</f>
        <v>0</v>
      </c>
      <c r="I1114" s="474">
        <f>SUM(J1114:AA1114)</f>
        <v>0</v>
      </c>
      <c r="J1114" s="475">
        <f>'نتايجو جدولونه'!L761</f>
        <v>0</v>
      </c>
      <c r="K1114" s="475">
        <f>'نتايجو جدولونه'!M761</f>
        <v>0</v>
      </c>
      <c r="L1114" s="475">
        <f>'نتايجو جدولونه'!N761</f>
        <v>0</v>
      </c>
      <c r="M1114" s="475">
        <f>'نتايجو جدولونه'!O761</f>
        <v>0</v>
      </c>
      <c r="N1114" s="475">
        <f>'نتايجو جدولونه'!P761</f>
        <v>0</v>
      </c>
      <c r="O1114" s="475">
        <f>'نتايجو جدولونه'!Q761</f>
        <v>0</v>
      </c>
      <c r="P1114" s="475">
        <f>'نتايجو جدولونه'!R761</f>
        <v>0</v>
      </c>
      <c r="Q1114" s="475">
        <f>'نتايجو جدولونه'!S761</f>
        <v>0</v>
      </c>
      <c r="R1114" s="475">
        <f>'نتايجو جدولونه'!T761</f>
        <v>0</v>
      </c>
      <c r="S1114" s="475">
        <f>'نتايجو جدولونه'!U761</f>
        <v>0</v>
      </c>
      <c r="T1114" s="475">
        <f>'نتايجو جدولونه'!V761</f>
        <v>0</v>
      </c>
      <c r="U1114" s="475">
        <f>'نتايجو جدولونه'!W761</f>
        <v>0</v>
      </c>
      <c r="V1114" s="475">
        <f>'نتايجو جدولونه'!X761</f>
        <v>0</v>
      </c>
      <c r="W1114" s="475">
        <f>'نتايجو جدولونه'!Y761</f>
        <v>0</v>
      </c>
      <c r="X1114" s="475">
        <f>'نتايجو جدولونه'!Z761</f>
        <v>0</v>
      </c>
      <c r="Y1114" s="475">
        <f>'نتايجو جدولونه'!AA761</f>
        <v>0</v>
      </c>
      <c r="Z1114" s="475">
        <f>'نتايجو جدولونه'!AB761</f>
        <v>0</v>
      </c>
      <c r="AA1114" s="498">
        <f>'نتايجو جدولونه'!AC761</f>
        <v>0</v>
      </c>
      <c r="AB1114" s="477" t="s">
        <v>211</v>
      </c>
      <c r="AC1114" s="946">
        <f>AC1108</f>
        <v>0</v>
      </c>
      <c r="AD1114" s="949">
        <f>AD1108</f>
        <v>0</v>
      </c>
      <c r="AE1114" s="952">
        <f>AE1108</f>
        <v>0</v>
      </c>
      <c r="AF1114" s="909"/>
    </row>
    <row r="1115" spans="1:32" ht="34.5" customHeight="1" thickTop="1" thickBot="1">
      <c r="A1115" s="478">
        <f>'نتايجو جدولونه'!C762</f>
        <v>0</v>
      </c>
      <c r="B1115" s="479">
        <f>'نتايجو جدولونه'!D762</f>
        <v>0</v>
      </c>
      <c r="C1115" s="479">
        <f>'نتايجو جدولونه'!E762</f>
        <v>0</v>
      </c>
      <c r="D1115" s="479">
        <f>'نتايجو جدولونه'!F762</f>
        <v>0</v>
      </c>
      <c r="E1115" s="479">
        <f>'نتايجو جدولونه'!G762</f>
        <v>0</v>
      </c>
      <c r="F1115" s="481">
        <f>'نتايجو جدولونه'!H762</f>
        <v>0</v>
      </c>
      <c r="G1115" s="482">
        <f>'نتايجو جدولونه'!I762</f>
        <v>0</v>
      </c>
      <c r="H1115" s="944"/>
      <c r="I1115" s="483">
        <f>SUM(J1115:AA1115)</f>
        <v>0</v>
      </c>
      <c r="J1115" s="484">
        <f>'نتايجو جدولونه'!L762</f>
        <v>0</v>
      </c>
      <c r="K1115" s="484">
        <f>'نتايجو جدولونه'!M762</f>
        <v>0</v>
      </c>
      <c r="L1115" s="484">
        <f>'نتايجو جدولونه'!N762</f>
        <v>0</v>
      </c>
      <c r="M1115" s="484">
        <f>'نتايجو جدولونه'!O762</f>
        <v>0</v>
      </c>
      <c r="N1115" s="484">
        <f>'نتايجو جدولونه'!P762</f>
        <v>0</v>
      </c>
      <c r="O1115" s="484">
        <f>'نتايجو جدولونه'!Q762</f>
        <v>0</v>
      </c>
      <c r="P1115" s="484">
        <f>'نتايجو جدولونه'!R762</f>
        <v>0</v>
      </c>
      <c r="Q1115" s="484">
        <f>'نتايجو جدولونه'!S762</f>
        <v>0</v>
      </c>
      <c r="R1115" s="484">
        <f>'نتايجو جدولونه'!T762</f>
        <v>0</v>
      </c>
      <c r="S1115" s="484">
        <f>'نتايجو جدولونه'!U762</f>
        <v>0</v>
      </c>
      <c r="T1115" s="484">
        <f>'نتايجو جدولونه'!V762</f>
        <v>0</v>
      </c>
      <c r="U1115" s="484">
        <f>'نتايجو جدولونه'!W762</f>
        <v>0</v>
      </c>
      <c r="V1115" s="484">
        <f>'نتايجو جدولونه'!X762</f>
        <v>0</v>
      </c>
      <c r="W1115" s="484">
        <f>'نتايجو جدولونه'!Y762</f>
        <v>0</v>
      </c>
      <c r="X1115" s="484">
        <f>'نتايجو جدولونه'!Z762</f>
        <v>0</v>
      </c>
      <c r="Y1115" s="484">
        <f>'نتايجو جدولونه'!AA762</f>
        <v>0</v>
      </c>
      <c r="Z1115" s="484">
        <f>'نتايجو جدولونه'!AB762</f>
        <v>0</v>
      </c>
      <c r="AA1115" s="499">
        <f>'نتايجو جدولونه'!AC762</f>
        <v>0</v>
      </c>
      <c r="AB1115" s="486" t="s">
        <v>212</v>
      </c>
      <c r="AC1115" s="947"/>
      <c r="AD1115" s="950"/>
      <c r="AE1115" s="952"/>
      <c r="AF1115" s="909"/>
    </row>
    <row r="1116" spans="1:32" ht="34.5" customHeight="1" thickTop="1" thickBot="1">
      <c r="A1116" s="497">
        <f>'نتايجو جدولونه'!C765</f>
        <v>0</v>
      </c>
      <c r="B1116" s="493">
        <f>'نتايجو جدولونه'!D765</f>
        <v>0</v>
      </c>
      <c r="C1116" s="493">
        <f>'نتايجو جدولونه'!E765</f>
        <v>0</v>
      </c>
      <c r="D1116" s="493">
        <f>'نتايجو جدولونه'!F765</f>
        <v>0</v>
      </c>
      <c r="E1116" s="493">
        <f>'نتايجو جدولونه'!G765</f>
        <v>0</v>
      </c>
      <c r="F1116" s="491">
        <f>'نتايجو جدولونه'!H764</f>
        <v>0</v>
      </c>
      <c r="G1116" s="492">
        <f>'نتايجو جدولونه'!I764</f>
        <v>0</v>
      </c>
      <c r="H1116" s="945"/>
      <c r="I1116" s="493">
        <f>SUM(J1116:AA1116)</f>
        <v>0</v>
      </c>
      <c r="J1116" s="500">
        <f>'نتايجو جدولونه'!L765</f>
        <v>0</v>
      </c>
      <c r="K1116" s="500">
        <f>'نتايجو جدولونه'!M765</f>
        <v>0</v>
      </c>
      <c r="L1116" s="500">
        <f>'نتايجو جدولونه'!N765</f>
        <v>0</v>
      </c>
      <c r="M1116" s="500">
        <f>'نتايجو جدولونه'!O765</f>
        <v>0</v>
      </c>
      <c r="N1116" s="500">
        <f>'نتايجو جدولونه'!P765</f>
        <v>0</v>
      </c>
      <c r="O1116" s="500">
        <f>'نتايجو جدولونه'!Q765</f>
        <v>0</v>
      </c>
      <c r="P1116" s="500">
        <f>'نتايجو جدولونه'!R765</f>
        <v>0</v>
      </c>
      <c r="Q1116" s="500">
        <f>'نتايجو جدولونه'!S765</f>
        <v>0</v>
      </c>
      <c r="R1116" s="500">
        <f>'نتايجو جدولونه'!T765</f>
        <v>0</v>
      </c>
      <c r="S1116" s="500">
        <f>'نتايجو جدولونه'!U765</f>
        <v>0</v>
      </c>
      <c r="T1116" s="500">
        <f>'نتايجو جدولونه'!V765</f>
        <v>0</v>
      </c>
      <c r="U1116" s="500">
        <f>'نتايجو جدولونه'!W765</f>
        <v>0</v>
      </c>
      <c r="V1116" s="500">
        <f>'نتايجو جدولونه'!X765</f>
        <v>0</v>
      </c>
      <c r="W1116" s="500">
        <f>'نتايجو جدولونه'!Y765</f>
        <v>0</v>
      </c>
      <c r="X1116" s="500">
        <f>'نتايجو جدولونه'!Z765</f>
        <v>0</v>
      </c>
      <c r="Y1116" s="500">
        <f>'نتايجو جدولونه'!AA765</f>
        <v>0</v>
      </c>
      <c r="Z1116" s="500">
        <f>'نتايجو جدولونه'!AB765</f>
        <v>0</v>
      </c>
      <c r="AA1116" s="495">
        <f>'نتايجو جدولونه'!AC765</f>
        <v>0</v>
      </c>
      <c r="AB1116" s="496" t="s">
        <v>213</v>
      </c>
      <c r="AC1116" s="948"/>
      <c r="AD1116" s="951"/>
      <c r="AE1116" s="953"/>
      <c r="AF1116" s="910"/>
    </row>
    <row r="1117" spans="1:32">
      <c r="A1117" s="176"/>
      <c r="B1117" s="954" t="s">
        <v>222</v>
      </c>
      <c r="C1117" s="954"/>
      <c r="D1117" s="954"/>
      <c r="E1117" s="954"/>
      <c r="F1117" s="954"/>
      <c r="G1117" s="954"/>
      <c r="H1117" s="954"/>
      <c r="I1117" s="954"/>
      <c r="J1117" s="954"/>
      <c r="K1117" s="954"/>
      <c r="L1117" s="954"/>
      <c r="M1117" s="954"/>
      <c r="N1117" s="954"/>
      <c r="O1117" s="954"/>
      <c r="P1117" s="954"/>
      <c r="Q1117" s="954"/>
      <c r="R1117" s="955">
        <f>AE1114</f>
        <v>0</v>
      </c>
      <c r="S1117" s="955"/>
      <c r="T1117" s="955"/>
      <c r="U1117" s="956" t="str">
        <f>U17</f>
        <v>په پورته توګه د(هارونخېلو) ليسې  يو تن ، زده کوونکی محــترم   (</v>
      </c>
      <c r="V1117" s="956"/>
      <c r="W1117" s="956"/>
      <c r="X1117" s="956"/>
      <c r="Y1117" s="956"/>
      <c r="Z1117" s="956"/>
      <c r="AA1117" s="956"/>
      <c r="AB1117" s="956"/>
      <c r="AC1117" s="956"/>
      <c r="AD1117" s="956"/>
      <c r="AE1117" s="956"/>
      <c r="AF1117" s="137"/>
    </row>
    <row r="1118" spans="1:32">
      <c r="A1118" s="176"/>
      <c r="B1118" s="430"/>
      <c r="C1118" s="430"/>
      <c r="D1118" s="430"/>
      <c r="E1118" s="430"/>
      <c r="F1118" s="430"/>
      <c r="G1118" s="430"/>
      <c r="H1118" s="430"/>
      <c r="I1118" s="430"/>
      <c r="J1118" s="430"/>
      <c r="K1118" s="430"/>
      <c r="L1118" s="430"/>
      <c r="M1118" s="430"/>
      <c r="N1118" s="430"/>
      <c r="O1118" s="430"/>
      <c r="P1118" s="430"/>
      <c r="Q1118" s="148"/>
      <c r="R1118" s="148"/>
      <c r="S1118" s="148"/>
      <c r="T1118" s="148"/>
      <c r="U1118" s="430"/>
      <c r="V1118" s="430"/>
      <c r="W1118" s="177"/>
      <c r="X1118" s="177"/>
      <c r="Y1118" s="430"/>
      <c r="Z1118" s="430"/>
      <c r="AA1118" s="430"/>
      <c r="AB1118" s="430"/>
      <c r="AC1118" s="431"/>
      <c r="AD1118" s="431"/>
      <c r="AE1118" s="431"/>
      <c r="AF1118" s="138"/>
    </row>
    <row r="1119" spans="1:32">
      <c r="A1119" s="176"/>
      <c r="B1119" s="430"/>
      <c r="C1119" s="148"/>
      <c r="D1119" s="148"/>
      <c r="E1119" s="148"/>
      <c r="F1119" s="938" t="s">
        <v>226</v>
      </c>
      <c r="G1119" s="938"/>
      <c r="H1119" s="938"/>
      <c r="I1119" s="938"/>
      <c r="J1119" s="938"/>
      <c r="K1119" s="148"/>
      <c r="L1119" s="938" t="s">
        <v>224</v>
      </c>
      <c r="M1119" s="938"/>
      <c r="N1119" s="938"/>
      <c r="O1119" s="938"/>
      <c r="P1119" s="938"/>
      <c r="Q1119" s="938"/>
      <c r="R1119" s="148"/>
      <c r="S1119" s="938" t="s">
        <v>225</v>
      </c>
      <c r="T1119" s="938"/>
      <c r="U1119" s="938"/>
      <c r="V1119" s="938"/>
      <c r="W1119" s="938"/>
      <c r="X1119" s="938"/>
      <c r="Y1119" s="430"/>
      <c r="Z1119" s="941" t="s">
        <v>226</v>
      </c>
      <c r="AA1119" s="941"/>
      <c r="AB1119" s="941"/>
      <c r="AC1119" s="941"/>
      <c r="AD1119" s="941"/>
      <c r="AE1119" s="941"/>
      <c r="AF1119" s="138"/>
    </row>
    <row r="1120" spans="1:32">
      <c r="A1120" s="176"/>
      <c r="B1120" s="430"/>
      <c r="C1120" s="430"/>
      <c r="D1120" s="430"/>
      <c r="E1120" s="430"/>
      <c r="F1120" s="430"/>
      <c r="G1120" s="430"/>
      <c r="H1120" s="430"/>
      <c r="I1120" s="430"/>
      <c r="J1120" s="430"/>
      <c r="K1120" s="430"/>
      <c r="L1120" s="430"/>
      <c r="M1120" s="430"/>
      <c r="N1120" s="430"/>
      <c r="O1120" s="430"/>
      <c r="P1120" s="430"/>
      <c r="Q1120" s="430"/>
      <c r="R1120" s="430"/>
      <c r="S1120" s="148"/>
      <c r="T1120" s="148"/>
      <c r="U1120" s="148"/>
      <c r="V1120" s="148"/>
      <c r="W1120" s="148"/>
      <c r="X1120" s="148"/>
      <c r="Y1120" s="430"/>
      <c r="Z1120" s="430"/>
      <c r="AA1120" s="430"/>
      <c r="AB1120" s="430"/>
      <c r="AC1120" s="431"/>
      <c r="AD1120" s="431"/>
      <c r="AE1120" s="431"/>
      <c r="AF1120" s="138"/>
    </row>
    <row r="1121" spans="1:32">
      <c r="A1121" s="176"/>
      <c r="B1121" s="430"/>
      <c r="C1121" s="148"/>
      <c r="D1121" s="148"/>
      <c r="E1121" s="148"/>
      <c r="F1121" s="940" t="s">
        <v>151</v>
      </c>
      <c r="G1121" s="940"/>
      <c r="H1121" s="940"/>
      <c r="I1121" s="940"/>
      <c r="J1121" s="940"/>
      <c r="K1121" s="148"/>
      <c r="L1121" s="939" t="str">
        <f>L21</f>
        <v>دتریزیو او علیشیرو ولسوالۍ دپوهنې آمر:</v>
      </c>
      <c r="M1121" s="939"/>
      <c r="N1121" s="939"/>
      <c r="O1121" s="939"/>
      <c r="P1121" s="939"/>
      <c r="Q1121" s="939"/>
      <c r="R1121" s="148"/>
      <c r="S1121" s="937" t="s">
        <v>215</v>
      </c>
      <c r="T1121" s="937"/>
      <c r="U1121" s="937"/>
      <c r="V1121" s="937"/>
      <c r="W1121" s="937"/>
      <c r="X1121" s="937"/>
      <c r="Y1121" s="429"/>
      <c r="Z1121" s="942" t="s">
        <v>216</v>
      </c>
      <c r="AA1121" s="942"/>
      <c r="AB1121" s="942"/>
      <c r="AC1121" s="942"/>
      <c r="AD1121" s="942"/>
      <c r="AE1121" s="942"/>
      <c r="AF1121" s="138"/>
    </row>
    <row r="1122" spans="1:32" ht="17.25" thickBot="1">
      <c r="A1122" s="935" t="s">
        <v>142</v>
      </c>
      <c r="B1122" s="936"/>
      <c r="C1122" s="936"/>
      <c r="D1122" s="936"/>
      <c r="E1122" s="936"/>
      <c r="F1122" s="936"/>
      <c r="G1122" s="936"/>
      <c r="H1122" s="178"/>
      <c r="I1122" s="178"/>
      <c r="J1122" s="178"/>
      <c r="K1122" s="178"/>
      <c r="L1122" s="178"/>
      <c r="M1122" s="178"/>
      <c r="N1122" s="178"/>
      <c r="O1122" s="178"/>
      <c r="P1122" s="178"/>
      <c r="Q1122" s="178"/>
      <c r="R1122" s="178"/>
      <c r="S1122" s="178"/>
      <c r="T1122" s="178"/>
      <c r="U1122" s="178"/>
      <c r="V1122" s="178"/>
      <c r="W1122" s="179"/>
      <c r="X1122" s="179"/>
      <c r="Y1122" s="178"/>
      <c r="Z1122" s="178"/>
      <c r="AA1122" s="178"/>
      <c r="AB1122" s="178"/>
      <c r="AC1122" s="139"/>
      <c r="AD1122" s="139"/>
      <c r="AE1122" s="139"/>
      <c r="AF1122" s="140"/>
    </row>
    <row r="1123" spans="1:32" ht="27.75" customHeight="1">
      <c r="A1123" s="158"/>
      <c r="B1123" s="159"/>
      <c r="C1123" s="159"/>
      <c r="D1123" s="159"/>
      <c r="E1123" s="159"/>
      <c r="F1123" s="159"/>
      <c r="G1123" s="159"/>
      <c r="H1123" s="160"/>
      <c r="I1123" s="160"/>
      <c r="J1123" s="160"/>
      <c r="K1123" s="160"/>
      <c r="L112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123" s="849"/>
      <c r="N1123" s="849"/>
      <c r="O1123" s="849"/>
      <c r="P1123" s="849"/>
      <c r="Q1123" s="849"/>
      <c r="R1123" s="849"/>
      <c r="S1123" s="849"/>
      <c r="T1123" s="849"/>
      <c r="U1123" s="849"/>
      <c r="V1123" s="849"/>
      <c r="W1123" s="849"/>
      <c r="X1123" s="849"/>
      <c r="Y1123" s="160"/>
      <c r="Z1123" s="159"/>
      <c r="AA1123" s="159"/>
      <c r="AB1123" s="159"/>
      <c r="AC1123" s="145"/>
      <c r="AD1123" s="145"/>
      <c r="AE1123" s="145"/>
      <c r="AF1123" s="146"/>
    </row>
    <row r="1124" spans="1:32" ht="27.75" customHeight="1">
      <c r="A1124" s="161"/>
      <c r="B1124" s="162"/>
      <c r="C1124" s="162"/>
      <c r="D1124" s="162"/>
      <c r="E1124" s="162"/>
      <c r="F1124" s="162"/>
      <c r="G1124" s="162"/>
      <c r="H1124" s="163"/>
      <c r="I1124" s="163"/>
      <c r="J1124" s="163"/>
      <c r="K1124" s="163"/>
      <c r="L1124" s="850"/>
      <c r="M1124" s="850"/>
      <c r="N1124" s="850"/>
      <c r="O1124" s="850"/>
      <c r="P1124" s="850"/>
      <c r="Q1124" s="850"/>
      <c r="R1124" s="850"/>
      <c r="S1124" s="850"/>
      <c r="T1124" s="850"/>
      <c r="U1124" s="850"/>
      <c r="V1124" s="850"/>
      <c r="W1124" s="850"/>
      <c r="X1124" s="850"/>
      <c r="Y1124" s="163"/>
      <c r="Z1124" s="162"/>
      <c r="AA1124" s="162"/>
      <c r="AB1124" s="162"/>
      <c r="AC1124" s="17"/>
      <c r="AD1124" s="17"/>
      <c r="AE1124" s="17"/>
      <c r="AF1124" s="144"/>
    </row>
    <row r="1125" spans="1:32" ht="27.75" customHeight="1">
      <c r="A1125" s="161"/>
      <c r="B1125" s="162"/>
      <c r="C1125" s="162"/>
      <c r="D1125" s="162"/>
      <c r="E1125" s="162"/>
      <c r="F1125" s="162"/>
      <c r="G1125" s="162"/>
      <c r="H1125" s="163"/>
      <c r="I1125" s="163"/>
      <c r="J1125" s="163"/>
      <c r="K1125" s="163"/>
      <c r="L1125" s="850"/>
      <c r="M1125" s="850"/>
      <c r="N1125" s="850"/>
      <c r="O1125" s="850"/>
      <c r="P1125" s="850"/>
      <c r="Q1125" s="850"/>
      <c r="R1125" s="850"/>
      <c r="S1125" s="850"/>
      <c r="T1125" s="850"/>
      <c r="U1125" s="850"/>
      <c r="V1125" s="850"/>
      <c r="W1125" s="850"/>
      <c r="X1125" s="850"/>
      <c r="Y1125" s="163"/>
      <c r="Z1125" s="162"/>
      <c r="AA1125" s="162"/>
      <c r="AB1125" s="162"/>
      <c r="AC1125" s="17"/>
      <c r="AD1125" s="17"/>
      <c r="AE1125" s="17"/>
      <c r="AF1125" s="144"/>
    </row>
    <row r="1126" spans="1:32" ht="27.75" customHeight="1" thickBot="1">
      <c r="A1126" s="164"/>
      <c r="B1126" s="165"/>
      <c r="C1126" s="165"/>
      <c r="D1126" s="165"/>
      <c r="E1126" s="165"/>
      <c r="F1126" s="165"/>
      <c r="G1126" s="165"/>
      <c r="H1126" s="166"/>
      <c r="I1126" s="166"/>
      <c r="J1126" s="166"/>
      <c r="K1126" s="166"/>
      <c r="L1126" s="851"/>
      <c r="M1126" s="851"/>
      <c r="N1126" s="851"/>
      <c r="O1126" s="851"/>
      <c r="P1126" s="851"/>
      <c r="Q1126" s="851"/>
      <c r="R1126" s="851"/>
      <c r="S1126" s="851"/>
      <c r="T1126" s="851"/>
      <c r="U1126" s="851"/>
      <c r="V1126" s="851"/>
      <c r="W1126" s="851"/>
      <c r="X1126" s="851"/>
      <c r="Y1126" s="166"/>
      <c r="Z1126" s="165"/>
      <c r="AA1126" s="165"/>
      <c r="AB1126" s="165"/>
      <c r="AC1126" s="132"/>
      <c r="AD1126" s="132"/>
      <c r="AE1126" s="132"/>
      <c r="AF1126" s="143">
        <v>52</v>
      </c>
    </row>
    <row r="1127" spans="1:32" ht="19.5" thickTop="1" thickBot="1">
      <c r="A112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127" s="958"/>
      <c r="C1127" s="958"/>
      <c r="D1127" s="958"/>
      <c r="E1127" s="958"/>
      <c r="F1127" s="958"/>
      <c r="G1127" s="958"/>
      <c r="H1127" s="958"/>
      <c r="I1127" s="958"/>
      <c r="J1127" s="958"/>
      <c r="K1127" s="958"/>
      <c r="L1127" s="958"/>
      <c r="M1127" s="958"/>
      <c r="N1127" s="958"/>
      <c r="O1127" s="958"/>
      <c r="P1127" s="958"/>
      <c r="Q1127" s="958"/>
      <c r="R1127" s="958"/>
      <c r="S1127" s="958"/>
      <c r="T1127" s="958"/>
      <c r="U1127" s="958"/>
      <c r="V1127" s="958"/>
      <c r="W1127" s="958"/>
      <c r="X1127" s="958"/>
      <c r="Y1127" s="958"/>
      <c r="Z1127" s="958"/>
      <c r="AA1127" s="958"/>
      <c r="AB1127" s="958"/>
      <c r="AC1127" s="958"/>
      <c r="AD1127" s="958"/>
      <c r="AE1127" s="958"/>
      <c r="AF1127" s="959"/>
    </row>
    <row r="1128" spans="1:32" ht="18" thickTop="1" thickBot="1">
      <c r="A1128" s="855" t="s">
        <v>188</v>
      </c>
      <c r="B1128" s="856"/>
      <c r="C1128" s="856"/>
      <c r="D1128" s="856"/>
      <c r="E1128" s="856"/>
      <c r="F1128" s="856"/>
      <c r="G1128" s="856"/>
      <c r="H1128" s="857"/>
      <c r="I1128" s="864" t="s">
        <v>122</v>
      </c>
      <c r="J1128" s="864"/>
      <c r="K1128" s="864"/>
      <c r="L1128" s="865"/>
      <c r="M1128" s="864" t="s">
        <v>123</v>
      </c>
      <c r="N1128" s="864"/>
      <c r="O1128" s="864"/>
      <c r="P1128" s="866"/>
      <c r="Q1128" s="867" t="s">
        <v>124</v>
      </c>
      <c r="R1128" s="869" t="s">
        <v>125</v>
      </c>
      <c r="S1128" s="869" t="s">
        <v>126</v>
      </c>
      <c r="T1128" s="869" t="s">
        <v>127</v>
      </c>
      <c r="U1128" s="869" t="s">
        <v>128</v>
      </c>
      <c r="V1128" s="869" t="s">
        <v>129</v>
      </c>
      <c r="W1128" s="928" t="s">
        <v>130</v>
      </c>
      <c r="X1128" s="928" t="s">
        <v>131</v>
      </c>
      <c r="Y1128" s="869" t="s">
        <v>132</v>
      </c>
      <c r="Z1128" s="869" t="s">
        <v>133</v>
      </c>
      <c r="AA1128" s="869" t="s">
        <v>134</v>
      </c>
      <c r="AB1128" s="926" t="s">
        <v>135</v>
      </c>
      <c r="AC1128" s="903" t="s">
        <v>136</v>
      </c>
      <c r="AD1128" s="903"/>
      <c r="AE1128" s="904"/>
      <c r="AF1128" s="905" t="s">
        <v>189</v>
      </c>
    </row>
    <row r="1129" spans="1:32" ht="44.1" customHeight="1" thickTop="1" thickBot="1">
      <c r="A1129" s="858"/>
      <c r="B1129" s="859"/>
      <c r="C1129" s="859"/>
      <c r="D1129" s="859"/>
      <c r="E1129" s="859"/>
      <c r="F1129" s="859"/>
      <c r="G1129" s="859"/>
      <c r="H1129" s="860"/>
      <c r="I1129" s="167" t="s">
        <v>190</v>
      </c>
      <c r="J1129" s="168" t="s">
        <v>191</v>
      </c>
      <c r="K1129" s="168" t="s">
        <v>192</v>
      </c>
      <c r="L1129" s="168" t="s">
        <v>193</v>
      </c>
      <c r="M1129" s="169" t="s">
        <v>190</v>
      </c>
      <c r="N1129" s="168" t="s">
        <v>191</v>
      </c>
      <c r="O1129" s="168" t="s">
        <v>192</v>
      </c>
      <c r="P1129" s="428" t="s">
        <v>193</v>
      </c>
      <c r="Q1129" s="868"/>
      <c r="R1129" s="870"/>
      <c r="S1129" s="870"/>
      <c r="T1129" s="870"/>
      <c r="U1129" s="870"/>
      <c r="V1129" s="870"/>
      <c r="W1129" s="929"/>
      <c r="X1129" s="929"/>
      <c r="Y1129" s="870"/>
      <c r="Z1129" s="870"/>
      <c r="AA1129" s="870"/>
      <c r="AB1129" s="927"/>
      <c r="AC1129" s="128" t="s">
        <v>31</v>
      </c>
      <c r="AD1129" s="129" t="s">
        <v>138</v>
      </c>
      <c r="AE1129" s="130" t="s">
        <v>194</v>
      </c>
      <c r="AF1129" s="906"/>
    </row>
    <row r="1130" spans="1:32" ht="32.1" customHeight="1" thickTop="1">
      <c r="A1130" s="858"/>
      <c r="B1130" s="859"/>
      <c r="C1130" s="859"/>
      <c r="D1130" s="859"/>
      <c r="E1130" s="859"/>
      <c r="F1130" s="859"/>
      <c r="G1130" s="859"/>
      <c r="H1130" s="860"/>
      <c r="I1130" s="923"/>
      <c r="J1130" s="871"/>
      <c r="K1130" s="871"/>
      <c r="L1130" s="871"/>
      <c r="M1130" s="883">
        <f>لنډيز!J69</f>
        <v>0</v>
      </c>
      <c r="N1130" s="883">
        <f>لنډيز!I69</f>
        <v>0</v>
      </c>
      <c r="O1130" s="871"/>
      <c r="P1130" s="889"/>
      <c r="Q1130" s="892" t="str">
        <f>Q8</f>
        <v>هارونخېل</v>
      </c>
      <c r="R1130" s="895">
        <f>R8</f>
        <v>1403</v>
      </c>
      <c r="S1130" s="871" t="s">
        <v>213</v>
      </c>
      <c r="T1130" s="466" t="str">
        <f>'نتايجو جدولونه'!AI770</f>
        <v xml:space="preserve"> ثبت </v>
      </c>
      <c r="U1130" s="898">
        <f>'نتايجو جدولونه'!AJ770</f>
        <v>0</v>
      </c>
      <c r="V1130" s="886">
        <f>'هر څه دلته وليکئ'!DI62</f>
        <v>0</v>
      </c>
      <c r="W1130" s="886"/>
      <c r="X1130" s="886"/>
      <c r="Y1130" s="895"/>
      <c r="Z1130" s="895"/>
      <c r="AA1130" s="871"/>
      <c r="AB1130" s="874">
        <f>'نتايجو جدولونه'!AK770</f>
        <v>0</v>
      </c>
      <c r="AC1130" s="877">
        <f>'نتايجو جدولونه'!AL770</f>
        <v>0</v>
      </c>
      <c r="AD1130" s="880">
        <f>'نتايجو جدولونه'!AN770</f>
        <v>0</v>
      </c>
      <c r="AE1130" s="900">
        <f>'نتايجو جدولونه'!AR770</f>
        <v>0</v>
      </c>
      <c r="AF1130" s="906"/>
    </row>
    <row r="1131" spans="1:32" ht="32.1" customHeight="1">
      <c r="A1131" s="858"/>
      <c r="B1131" s="859"/>
      <c r="C1131" s="859"/>
      <c r="D1131" s="859"/>
      <c r="E1131" s="859"/>
      <c r="F1131" s="859"/>
      <c r="G1131" s="859"/>
      <c r="H1131" s="860"/>
      <c r="I1131" s="924"/>
      <c r="J1131" s="872"/>
      <c r="K1131" s="872"/>
      <c r="L1131" s="872"/>
      <c r="M1131" s="884"/>
      <c r="N1131" s="884"/>
      <c r="O1131" s="872"/>
      <c r="P1131" s="890"/>
      <c r="Q1131" s="893"/>
      <c r="R1131" s="896"/>
      <c r="S1131" s="872"/>
      <c r="T1131" s="467" t="str">
        <f>'نتايجو جدولونه'!AI771</f>
        <v xml:space="preserve">  پاڼه</v>
      </c>
      <c r="U1131" s="898"/>
      <c r="V1131" s="887"/>
      <c r="W1131" s="887"/>
      <c r="X1131" s="887"/>
      <c r="Y1131" s="896"/>
      <c r="Z1131" s="896"/>
      <c r="AA1131" s="872"/>
      <c r="AB1131" s="875"/>
      <c r="AC1131" s="878"/>
      <c r="AD1131" s="881"/>
      <c r="AE1131" s="901"/>
      <c r="AF1131" s="906"/>
    </row>
    <row r="1132" spans="1:32" ht="32.1" customHeight="1" thickBot="1">
      <c r="A1132" s="861"/>
      <c r="B1132" s="862"/>
      <c r="C1132" s="862"/>
      <c r="D1132" s="862"/>
      <c r="E1132" s="862"/>
      <c r="F1132" s="862"/>
      <c r="G1132" s="862"/>
      <c r="H1132" s="863"/>
      <c r="I1132" s="925"/>
      <c r="J1132" s="873"/>
      <c r="K1132" s="873"/>
      <c r="L1132" s="873"/>
      <c r="M1132" s="885"/>
      <c r="N1132" s="885"/>
      <c r="O1132" s="873"/>
      <c r="P1132" s="891"/>
      <c r="Q1132" s="894"/>
      <c r="R1132" s="897"/>
      <c r="S1132" s="873"/>
      <c r="T1132" s="468" t="str">
        <f>'نتايجو جدولونه'!AI773</f>
        <v>جلد</v>
      </c>
      <c r="U1132" s="899"/>
      <c r="V1132" s="888"/>
      <c r="W1132" s="888"/>
      <c r="X1132" s="888"/>
      <c r="Y1132" s="897"/>
      <c r="Z1132" s="897"/>
      <c r="AA1132" s="873"/>
      <c r="AB1132" s="876"/>
      <c r="AC1132" s="879"/>
      <c r="AD1132" s="882"/>
      <c r="AE1132" s="902"/>
      <c r="AF1132" s="907"/>
    </row>
    <row r="1133" spans="1:32" ht="4.5" customHeight="1" thickTop="1" thickBot="1">
      <c r="A1133" s="170"/>
      <c r="B1133" s="171"/>
      <c r="C1133" s="171"/>
      <c r="D1133" s="171"/>
      <c r="E1133" s="171"/>
      <c r="F1133" s="171"/>
      <c r="G1133" s="171"/>
      <c r="H1133" s="171"/>
      <c r="I1133" s="171"/>
      <c r="J1133" s="171"/>
      <c r="K1133" s="171"/>
      <c r="L1133" s="171"/>
      <c r="M1133" s="171"/>
      <c r="N1133" s="171"/>
      <c r="O1133" s="171"/>
      <c r="P1133" s="171"/>
      <c r="Q1133" s="171"/>
      <c r="R1133" s="171"/>
      <c r="S1133" s="165"/>
      <c r="T1133" s="165"/>
      <c r="U1133" s="165"/>
      <c r="V1133" s="171"/>
      <c r="W1133" s="172"/>
      <c r="X1133" s="172"/>
      <c r="Y1133" s="171"/>
      <c r="Z1133" s="171"/>
      <c r="AA1133" s="171"/>
      <c r="AB1133" s="171"/>
      <c r="AC1133" s="131"/>
      <c r="AD1133" s="131"/>
      <c r="AE1133" s="133"/>
      <c r="AF1133" s="908">
        <v>1</v>
      </c>
    </row>
    <row r="1134" spans="1:32" ht="18" thickTop="1" thickBot="1">
      <c r="A1134" s="930" t="s">
        <v>8</v>
      </c>
      <c r="B1134" s="931"/>
      <c r="C1134" s="931"/>
      <c r="D1134" s="931"/>
      <c r="E1134" s="932"/>
      <c r="F1134" s="933" t="s">
        <v>9</v>
      </c>
      <c r="G1134" s="915" t="s">
        <v>195</v>
      </c>
      <c r="H1134" s="915" t="s">
        <v>196</v>
      </c>
      <c r="I1134" s="915" t="s">
        <v>146</v>
      </c>
      <c r="J1134" s="915" t="s">
        <v>197</v>
      </c>
      <c r="K1134" s="915" t="s">
        <v>11</v>
      </c>
      <c r="L1134" s="917" t="s">
        <v>198</v>
      </c>
      <c r="M1134" s="915" t="s">
        <v>199</v>
      </c>
      <c r="N1134" s="915" t="s">
        <v>13</v>
      </c>
      <c r="O1134" s="915" t="s">
        <v>200</v>
      </c>
      <c r="P1134" s="915" t="s">
        <v>201</v>
      </c>
      <c r="Q1134" s="915" t="s">
        <v>202</v>
      </c>
      <c r="R1134" s="915" t="s">
        <v>203</v>
      </c>
      <c r="S1134" s="915" t="s">
        <v>204</v>
      </c>
      <c r="T1134" s="915" t="s">
        <v>205</v>
      </c>
      <c r="U1134" s="915" t="s">
        <v>206</v>
      </c>
      <c r="V1134" s="915" t="s">
        <v>207</v>
      </c>
      <c r="W1134" s="913" t="s">
        <v>55</v>
      </c>
      <c r="X1134" s="913" t="s">
        <v>54</v>
      </c>
      <c r="Y1134" s="915" t="s">
        <v>53</v>
      </c>
      <c r="Z1134" s="917" t="s">
        <v>208</v>
      </c>
      <c r="AA1134" s="960" t="s">
        <v>107</v>
      </c>
      <c r="AB1134" s="962" t="s">
        <v>209</v>
      </c>
      <c r="AC1134" s="911" t="s">
        <v>136</v>
      </c>
      <c r="AD1134" s="911"/>
      <c r="AE1134" s="912"/>
      <c r="AF1134" s="909"/>
    </row>
    <row r="1135" spans="1:32" ht="53.1" customHeight="1" thickTop="1" thickBot="1">
      <c r="A1135" s="173" t="s">
        <v>27</v>
      </c>
      <c r="B1135" s="174" t="s">
        <v>28</v>
      </c>
      <c r="C1135" s="174" t="s">
        <v>29</v>
      </c>
      <c r="D1135" s="174" t="s">
        <v>30</v>
      </c>
      <c r="E1135" s="175" t="s">
        <v>210</v>
      </c>
      <c r="F1135" s="934"/>
      <c r="G1135" s="916"/>
      <c r="H1135" s="916"/>
      <c r="I1135" s="916"/>
      <c r="J1135" s="916"/>
      <c r="K1135" s="916"/>
      <c r="L1135" s="918"/>
      <c r="M1135" s="916"/>
      <c r="N1135" s="916"/>
      <c r="O1135" s="916"/>
      <c r="P1135" s="916"/>
      <c r="Q1135" s="916"/>
      <c r="R1135" s="916"/>
      <c r="S1135" s="916"/>
      <c r="T1135" s="916"/>
      <c r="U1135" s="916"/>
      <c r="V1135" s="916"/>
      <c r="W1135" s="914"/>
      <c r="X1135" s="914"/>
      <c r="Y1135" s="916"/>
      <c r="Z1135" s="918"/>
      <c r="AA1135" s="961"/>
      <c r="AB1135" s="963"/>
      <c r="AC1135" s="134" t="s">
        <v>31</v>
      </c>
      <c r="AD1135" s="135" t="s">
        <v>138</v>
      </c>
      <c r="AE1135" s="136" t="s">
        <v>194</v>
      </c>
      <c r="AF1135" s="909"/>
    </row>
    <row r="1136" spans="1:32" ht="34.5" customHeight="1" thickBot="1">
      <c r="A1136" s="469">
        <f>'نتايجو جدولونه'!C770</f>
        <v>0</v>
      </c>
      <c r="B1136" s="470">
        <f>'نتايجو جدولونه'!D770</f>
        <v>0</v>
      </c>
      <c r="C1136" s="470">
        <f>'نتايجو جدولونه'!E770</f>
        <v>0</v>
      </c>
      <c r="D1136" s="470">
        <f>'نتايجو جدولونه'!F770</f>
        <v>0</v>
      </c>
      <c r="E1136" s="470">
        <f>'نتايجو جدولونه'!G770</f>
        <v>0</v>
      </c>
      <c r="F1136" s="472">
        <f>'نتايجو جدولونه'!H770</f>
        <v>0</v>
      </c>
      <c r="G1136" s="473">
        <f>'نتايجو جدولونه'!I770</f>
        <v>0</v>
      </c>
      <c r="H1136" s="943">
        <f>'هر څه دلته وليکئ'!AB62</f>
        <v>0</v>
      </c>
      <c r="I1136" s="474">
        <f>SUM(J1136:AA1136)</f>
        <v>0</v>
      </c>
      <c r="J1136" s="475">
        <f>'نتايجو جدولونه'!L770</f>
        <v>0</v>
      </c>
      <c r="K1136" s="475">
        <f>'نتايجو جدولونه'!M770</f>
        <v>0</v>
      </c>
      <c r="L1136" s="475">
        <f>'نتايجو جدولونه'!N770</f>
        <v>0</v>
      </c>
      <c r="M1136" s="475">
        <f>'نتايجو جدولونه'!O770</f>
        <v>0</v>
      </c>
      <c r="N1136" s="475">
        <f>'نتايجو جدولونه'!P770</f>
        <v>0</v>
      </c>
      <c r="O1136" s="475">
        <f>'نتايجو جدولونه'!Q770</f>
        <v>0</v>
      </c>
      <c r="P1136" s="475">
        <f>'نتايجو جدولونه'!R770</f>
        <v>0</v>
      </c>
      <c r="Q1136" s="475">
        <f>'نتايجو جدولونه'!S770</f>
        <v>0</v>
      </c>
      <c r="R1136" s="475">
        <f>'نتايجو جدولونه'!T770</f>
        <v>0</v>
      </c>
      <c r="S1136" s="475">
        <f>'نتايجو جدولونه'!U770</f>
        <v>0</v>
      </c>
      <c r="T1136" s="475">
        <f>'نتايجو جدولونه'!V770</f>
        <v>0</v>
      </c>
      <c r="U1136" s="475">
        <f>'نتايجو جدولونه'!W770</f>
        <v>0</v>
      </c>
      <c r="V1136" s="475">
        <f>'نتايجو جدولونه'!X770</f>
        <v>0</v>
      </c>
      <c r="W1136" s="475">
        <f>'نتايجو جدولونه'!Y770</f>
        <v>0</v>
      </c>
      <c r="X1136" s="475">
        <f>'نتايجو جدولونه'!Z770</f>
        <v>0</v>
      </c>
      <c r="Y1136" s="475">
        <f>'نتايجو جدولونه'!AA770</f>
        <v>0</v>
      </c>
      <c r="Z1136" s="475">
        <f>'نتايجو جدولونه'!AB770</f>
        <v>0</v>
      </c>
      <c r="AA1136" s="498">
        <f>'نتايجو جدولونه'!AC770</f>
        <v>0</v>
      </c>
      <c r="AB1136" s="477" t="s">
        <v>211</v>
      </c>
      <c r="AC1136" s="946">
        <f>AC1130</f>
        <v>0</v>
      </c>
      <c r="AD1136" s="949">
        <f>AD1130</f>
        <v>0</v>
      </c>
      <c r="AE1136" s="952">
        <f>AE1130</f>
        <v>0</v>
      </c>
      <c r="AF1136" s="909"/>
    </row>
    <row r="1137" spans="1:32" ht="34.5" customHeight="1" thickTop="1" thickBot="1">
      <c r="A1137" s="478">
        <f>'نتايجو جدولونه'!C771</f>
        <v>0</v>
      </c>
      <c r="B1137" s="479">
        <f>'نتايجو جدولونه'!D771</f>
        <v>0</v>
      </c>
      <c r="C1137" s="479">
        <f>'نتايجو جدولونه'!E771</f>
        <v>0</v>
      </c>
      <c r="D1137" s="479">
        <f>'نتايجو جدولونه'!F771</f>
        <v>0</v>
      </c>
      <c r="E1137" s="479">
        <f>'نتايجو جدولونه'!G771</f>
        <v>0</v>
      </c>
      <c r="F1137" s="481">
        <f>'نتايجو جدولونه'!H771</f>
        <v>0</v>
      </c>
      <c r="G1137" s="482">
        <f>'نتايجو جدولونه'!I771</f>
        <v>0</v>
      </c>
      <c r="H1137" s="944"/>
      <c r="I1137" s="483">
        <f>SUM(J1137:AA1137)</f>
        <v>0</v>
      </c>
      <c r="J1137" s="484">
        <f>'نتايجو جدولونه'!L771</f>
        <v>0</v>
      </c>
      <c r="K1137" s="484">
        <f>'نتايجو جدولونه'!M771</f>
        <v>0</v>
      </c>
      <c r="L1137" s="484">
        <f>'نتايجو جدولونه'!N771</f>
        <v>0</v>
      </c>
      <c r="M1137" s="484">
        <f>'نتايجو جدولونه'!O771</f>
        <v>0</v>
      </c>
      <c r="N1137" s="484">
        <f>'نتايجو جدولونه'!P771</f>
        <v>0</v>
      </c>
      <c r="O1137" s="484">
        <f>'نتايجو جدولونه'!Q771</f>
        <v>0</v>
      </c>
      <c r="P1137" s="484">
        <f>'نتايجو جدولونه'!R771</f>
        <v>0</v>
      </c>
      <c r="Q1137" s="484">
        <f>'نتايجو جدولونه'!S771</f>
        <v>0</v>
      </c>
      <c r="R1137" s="484">
        <f>'نتايجو جدولونه'!T771</f>
        <v>0</v>
      </c>
      <c r="S1137" s="484">
        <f>'نتايجو جدولونه'!U771</f>
        <v>0</v>
      </c>
      <c r="T1137" s="484">
        <f>'نتايجو جدولونه'!V771</f>
        <v>0</v>
      </c>
      <c r="U1137" s="484">
        <f>'نتايجو جدولونه'!W771</f>
        <v>0</v>
      </c>
      <c r="V1137" s="484">
        <f>'نتايجو جدولونه'!X771</f>
        <v>0</v>
      </c>
      <c r="W1137" s="484">
        <f>'نتايجو جدولونه'!Y771</f>
        <v>0</v>
      </c>
      <c r="X1137" s="484">
        <f>'نتايجو جدولونه'!Z771</f>
        <v>0</v>
      </c>
      <c r="Y1137" s="484">
        <f>'نتايجو جدولونه'!AA771</f>
        <v>0</v>
      </c>
      <c r="Z1137" s="484">
        <f>'نتايجو جدولونه'!AB771</f>
        <v>0</v>
      </c>
      <c r="AA1137" s="499">
        <f>'نتايجو جدولونه'!AC771</f>
        <v>0</v>
      </c>
      <c r="AB1137" s="486" t="s">
        <v>212</v>
      </c>
      <c r="AC1137" s="947"/>
      <c r="AD1137" s="950"/>
      <c r="AE1137" s="952"/>
      <c r="AF1137" s="909"/>
    </row>
    <row r="1138" spans="1:32" ht="34.5" customHeight="1" thickTop="1" thickBot="1">
      <c r="A1138" s="497">
        <f>'نتايجو جدولونه'!C774</f>
        <v>0</v>
      </c>
      <c r="B1138" s="493">
        <f>'نتايجو جدولونه'!D774</f>
        <v>0</v>
      </c>
      <c r="C1138" s="493">
        <f>'نتايجو جدولونه'!E774</f>
        <v>0</v>
      </c>
      <c r="D1138" s="493">
        <f>'نتايجو جدولونه'!F774</f>
        <v>0</v>
      </c>
      <c r="E1138" s="493">
        <f>'نتايجو جدولونه'!G774</f>
        <v>0</v>
      </c>
      <c r="F1138" s="491">
        <f>'نتايجو جدولونه'!H773</f>
        <v>0</v>
      </c>
      <c r="G1138" s="492">
        <f>'نتايجو جدولونه'!I773</f>
        <v>0</v>
      </c>
      <c r="H1138" s="945"/>
      <c r="I1138" s="493">
        <f>SUM(J1138:AA1138)</f>
        <v>0</v>
      </c>
      <c r="J1138" s="500">
        <f>'نتايجو جدولونه'!L774</f>
        <v>0</v>
      </c>
      <c r="K1138" s="500">
        <f>'نتايجو جدولونه'!M774</f>
        <v>0</v>
      </c>
      <c r="L1138" s="500">
        <f>'نتايجو جدولونه'!N774</f>
        <v>0</v>
      </c>
      <c r="M1138" s="500">
        <f>'نتايجو جدولونه'!O774</f>
        <v>0</v>
      </c>
      <c r="N1138" s="500">
        <f>'نتايجو جدولونه'!P774</f>
        <v>0</v>
      </c>
      <c r="O1138" s="500">
        <f>'نتايجو جدولونه'!Q774</f>
        <v>0</v>
      </c>
      <c r="P1138" s="500">
        <f>'نتايجو جدولونه'!R774</f>
        <v>0</v>
      </c>
      <c r="Q1138" s="500">
        <f>'نتايجو جدولونه'!S774</f>
        <v>0</v>
      </c>
      <c r="R1138" s="500">
        <f>'نتايجو جدولونه'!T774</f>
        <v>0</v>
      </c>
      <c r="S1138" s="500">
        <f>'نتايجو جدولونه'!U774</f>
        <v>0</v>
      </c>
      <c r="T1138" s="500">
        <f>'نتايجو جدولونه'!V774</f>
        <v>0</v>
      </c>
      <c r="U1138" s="500">
        <f>'نتايجو جدولونه'!W774</f>
        <v>0</v>
      </c>
      <c r="V1138" s="500">
        <f>'نتايجو جدولونه'!X774</f>
        <v>0</v>
      </c>
      <c r="W1138" s="500">
        <f>'نتايجو جدولونه'!Y774</f>
        <v>0</v>
      </c>
      <c r="X1138" s="500">
        <f>'نتايجو جدولونه'!Z774</f>
        <v>0</v>
      </c>
      <c r="Y1138" s="500">
        <f>'نتايجو جدولونه'!AA774</f>
        <v>0</v>
      </c>
      <c r="Z1138" s="500">
        <f>'نتايجو جدولونه'!AB774</f>
        <v>0</v>
      </c>
      <c r="AA1138" s="495">
        <f>'نتايجو جدولونه'!AC774</f>
        <v>0</v>
      </c>
      <c r="AB1138" s="496" t="s">
        <v>213</v>
      </c>
      <c r="AC1138" s="948"/>
      <c r="AD1138" s="951"/>
      <c r="AE1138" s="953"/>
      <c r="AF1138" s="910"/>
    </row>
    <row r="1139" spans="1:32">
      <c r="A1139" s="176"/>
      <c r="B1139" s="954" t="s">
        <v>222</v>
      </c>
      <c r="C1139" s="954"/>
      <c r="D1139" s="954"/>
      <c r="E1139" s="954"/>
      <c r="F1139" s="954"/>
      <c r="G1139" s="954"/>
      <c r="H1139" s="954"/>
      <c r="I1139" s="954"/>
      <c r="J1139" s="954"/>
      <c r="K1139" s="954"/>
      <c r="L1139" s="954"/>
      <c r="M1139" s="954"/>
      <c r="N1139" s="954"/>
      <c r="O1139" s="954"/>
      <c r="P1139" s="954"/>
      <c r="Q1139" s="954"/>
      <c r="R1139" s="955">
        <f>AE1136</f>
        <v>0</v>
      </c>
      <c r="S1139" s="955"/>
      <c r="T1139" s="955"/>
      <c r="U1139" s="956" t="str">
        <f>U17</f>
        <v>په پورته توګه د(هارونخېلو) ليسې  يو تن ، زده کوونکی محــترم   (</v>
      </c>
      <c r="V1139" s="956"/>
      <c r="W1139" s="956"/>
      <c r="X1139" s="956"/>
      <c r="Y1139" s="956"/>
      <c r="Z1139" s="956"/>
      <c r="AA1139" s="956"/>
      <c r="AB1139" s="956"/>
      <c r="AC1139" s="956"/>
      <c r="AD1139" s="956"/>
      <c r="AE1139" s="956"/>
      <c r="AF1139" s="137"/>
    </row>
    <row r="1140" spans="1:32">
      <c r="A1140" s="176"/>
      <c r="B1140" s="430"/>
      <c r="C1140" s="430"/>
      <c r="D1140" s="430"/>
      <c r="E1140" s="430"/>
      <c r="F1140" s="430"/>
      <c r="G1140" s="430"/>
      <c r="H1140" s="430"/>
      <c r="I1140" s="430"/>
      <c r="J1140" s="430"/>
      <c r="K1140" s="430"/>
      <c r="L1140" s="430"/>
      <c r="M1140" s="430"/>
      <c r="N1140" s="430"/>
      <c r="O1140" s="430"/>
      <c r="P1140" s="430"/>
      <c r="Q1140" s="148"/>
      <c r="R1140" s="148"/>
      <c r="S1140" s="148"/>
      <c r="T1140" s="148"/>
      <c r="U1140" s="430"/>
      <c r="V1140" s="430"/>
      <c r="W1140" s="177"/>
      <c r="X1140" s="177"/>
      <c r="Y1140" s="430"/>
      <c r="Z1140" s="430"/>
      <c r="AA1140" s="430"/>
      <c r="AB1140" s="430"/>
      <c r="AC1140" s="431"/>
      <c r="AD1140" s="431"/>
      <c r="AE1140" s="431"/>
      <c r="AF1140" s="138"/>
    </row>
    <row r="1141" spans="1:32">
      <c r="A1141" s="176"/>
      <c r="B1141" s="430"/>
      <c r="C1141" s="148"/>
      <c r="D1141" s="148"/>
      <c r="E1141" s="148"/>
      <c r="F1141" s="938" t="s">
        <v>226</v>
      </c>
      <c r="G1141" s="938"/>
      <c r="H1141" s="938"/>
      <c r="I1141" s="938"/>
      <c r="J1141" s="938"/>
      <c r="K1141" s="148"/>
      <c r="L1141" s="938" t="s">
        <v>224</v>
      </c>
      <c r="M1141" s="938"/>
      <c r="N1141" s="938"/>
      <c r="O1141" s="938"/>
      <c r="P1141" s="938"/>
      <c r="Q1141" s="938"/>
      <c r="R1141" s="148"/>
      <c r="S1141" s="938" t="s">
        <v>225</v>
      </c>
      <c r="T1141" s="938"/>
      <c r="U1141" s="938"/>
      <c r="V1141" s="938"/>
      <c r="W1141" s="938"/>
      <c r="X1141" s="938"/>
      <c r="Y1141" s="430"/>
      <c r="Z1141" s="941" t="s">
        <v>226</v>
      </c>
      <c r="AA1141" s="941"/>
      <c r="AB1141" s="941"/>
      <c r="AC1141" s="941"/>
      <c r="AD1141" s="941"/>
      <c r="AE1141" s="941"/>
      <c r="AF1141" s="138"/>
    </row>
    <row r="1142" spans="1:32">
      <c r="A1142" s="176"/>
      <c r="B1142" s="430"/>
      <c r="C1142" s="430"/>
      <c r="D1142" s="430"/>
      <c r="E1142" s="430"/>
      <c r="F1142" s="430"/>
      <c r="G1142" s="430"/>
      <c r="H1142" s="430"/>
      <c r="I1142" s="430"/>
      <c r="J1142" s="430"/>
      <c r="K1142" s="430"/>
      <c r="L1142" s="430"/>
      <c r="M1142" s="430"/>
      <c r="N1142" s="430"/>
      <c r="O1142" s="430"/>
      <c r="P1142" s="430"/>
      <c r="Q1142" s="430"/>
      <c r="R1142" s="430"/>
      <c r="S1142" s="148"/>
      <c r="T1142" s="148"/>
      <c r="U1142" s="148"/>
      <c r="V1142" s="148"/>
      <c r="W1142" s="148"/>
      <c r="X1142" s="148"/>
      <c r="Y1142" s="430"/>
      <c r="Z1142" s="430"/>
      <c r="AA1142" s="430"/>
      <c r="AB1142" s="430"/>
      <c r="AC1142" s="431"/>
      <c r="AD1142" s="431"/>
      <c r="AE1142" s="431"/>
      <c r="AF1142" s="138"/>
    </row>
    <row r="1143" spans="1:32">
      <c r="A1143" s="176"/>
      <c r="B1143" s="430"/>
      <c r="C1143" s="148"/>
      <c r="D1143" s="148"/>
      <c r="E1143" s="148"/>
      <c r="F1143" s="940" t="s">
        <v>151</v>
      </c>
      <c r="G1143" s="940"/>
      <c r="H1143" s="940"/>
      <c r="I1143" s="940"/>
      <c r="J1143" s="940"/>
      <c r="K1143" s="148"/>
      <c r="L1143" s="939" t="str">
        <f>L21</f>
        <v>دتریزیو او علیشیرو ولسوالۍ دپوهنې آمر:</v>
      </c>
      <c r="M1143" s="939"/>
      <c r="N1143" s="939"/>
      <c r="O1143" s="939"/>
      <c r="P1143" s="939"/>
      <c r="Q1143" s="939"/>
      <c r="R1143" s="148"/>
      <c r="S1143" s="937" t="s">
        <v>215</v>
      </c>
      <c r="T1143" s="937"/>
      <c r="U1143" s="937"/>
      <c r="V1143" s="937"/>
      <c r="W1143" s="937"/>
      <c r="X1143" s="937"/>
      <c r="Y1143" s="429"/>
      <c r="Z1143" s="942" t="s">
        <v>216</v>
      </c>
      <c r="AA1143" s="942"/>
      <c r="AB1143" s="942"/>
      <c r="AC1143" s="942"/>
      <c r="AD1143" s="942"/>
      <c r="AE1143" s="942"/>
      <c r="AF1143" s="138"/>
    </row>
    <row r="1144" spans="1:32" ht="17.25" thickBot="1">
      <c r="A1144" s="935" t="s">
        <v>142</v>
      </c>
      <c r="B1144" s="936"/>
      <c r="C1144" s="936"/>
      <c r="D1144" s="936"/>
      <c r="E1144" s="936"/>
      <c r="F1144" s="936"/>
      <c r="G1144" s="936"/>
      <c r="H1144" s="178"/>
      <c r="I1144" s="178"/>
      <c r="J1144" s="178"/>
      <c r="K1144" s="178"/>
      <c r="L1144" s="178"/>
      <c r="M1144" s="178"/>
      <c r="N1144" s="178"/>
      <c r="O1144" s="178"/>
      <c r="P1144" s="178"/>
      <c r="Q1144" s="178"/>
      <c r="R1144" s="178"/>
      <c r="S1144" s="178"/>
      <c r="T1144" s="178"/>
      <c r="U1144" s="178"/>
      <c r="V1144" s="178"/>
      <c r="W1144" s="179"/>
      <c r="X1144" s="179"/>
      <c r="Y1144" s="178"/>
      <c r="Z1144" s="178"/>
      <c r="AA1144" s="178"/>
      <c r="AB1144" s="178"/>
      <c r="AC1144" s="139"/>
      <c r="AD1144" s="139"/>
      <c r="AE1144" s="139"/>
      <c r="AF1144" s="140"/>
    </row>
    <row r="1145" spans="1:32" ht="27.75" customHeight="1">
      <c r="A1145" s="158"/>
      <c r="B1145" s="159"/>
      <c r="C1145" s="159"/>
      <c r="D1145" s="159"/>
      <c r="E1145" s="159"/>
      <c r="F1145" s="159"/>
      <c r="G1145" s="159"/>
      <c r="H1145" s="160"/>
      <c r="I1145" s="160"/>
      <c r="J1145" s="160"/>
      <c r="K1145" s="160"/>
      <c r="L114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145" s="849"/>
      <c r="N1145" s="849"/>
      <c r="O1145" s="849"/>
      <c r="P1145" s="849"/>
      <c r="Q1145" s="849"/>
      <c r="R1145" s="849"/>
      <c r="S1145" s="849"/>
      <c r="T1145" s="849"/>
      <c r="U1145" s="849"/>
      <c r="V1145" s="849"/>
      <c r="W1145" s="849"/>
      <c r="X1145" s="849"/>
      <c r="Y1145" s="160"/>
      <c r="Z1145" s="159"/>
      <c r="AA1145" s="159"/>
      <c r="AB1145" s="159"/>
      <c r="AC1145" s="145"/>
      <c r="AD1145" s="145"/>
      <c r="AE1145" s="145"/>
      <c r="AF1145" s="146"/>
    </row>
    <row r="1146" spans="1:32" ht="27.75" customHeight="1">
      <c r="A1146" s="161"/>
      <c r="B1146" s="162"/>
      <c r="C1146" s="162"/>
      <c r="D1146" s="162"/>
      <c r="E1146" s="162"/>
      <c r="F1146" s="162"/>
      <c r="G1146" s="162"/>
      <c r="H1146" s="163"/>
      <c r="I1146" s="163"/>
      <c r="J1146" s="163"/>
      <c r="K1146" s="163"/>
      <c r="L1146" s="850"/>
      <c r="M1146" s="850"/>
      <c r="N1146" s="850"/>
      <c r="O1146" s="850"/>
      <c r="P1146" s="850"/>
      <c r="Q1146" s="850"/>
      <c r="R1146" s="850"/>
      <c r="S1146" s="850"/>
      <c r="T1146" s="850"/>
      <c r="U1146" s="850"/>
      <c r="V1146" s="850"/>
      <c r="W1146" s="850"/>
      <c r="X1146" s="850"/>
      <c r="Y1146" s="163"/>
      <c r="Z1146" s="162"/>
      <c r="AA1146" s="162"/>
      <c r="AB1146" s="162"/>
      <c r="AC1146" s="17"/>
      <c r="AD1146" s="17"/>
      <c r="AE1146" s="17"/>
      <c r="AF1146" s="144"/>
    </row>
    <row r="1147" spans="1:32" ht="27.75" customHeight="1">
      <c r="A1147" s="161"/>
      <c r="B1147" s="162"/>
      <c r="C1147" s="162"/>
      <c r="D1147" s="162"/>
      <c r="E1147" s="162"/>
      <c r="F1147" s="162"/>
      <c r="G1147" s="162"/>
      <c r="H1147" s="163"/>
      <c r="I1147" s="163"/>
      <c r="J1147" s="163"/>
      <c r="K1147" s="163"/>
      <c r="L1147" s="850"/>
      <c r="M1147" s="850"/>
      <c r="N1147" s="850"/>
      <c r="O1147" s="850"/>
      <c r="P1147" s="850"/>
      <c r="Q1147" s="850"/>
      <c r="R1147" s="850"/>
      <c r="S1147" s="850"/>
      <c r="T1147" s="850"/>
      <c r="U1147" s="850"/>
      <c r="V1147" s="850"/>
      <c r="W1147" s="850"/>
      <c r="X1147" s="850"/>
      <c r="Y1147" s="163"/>
      <c r="Z1147" s="162"/>
      <c r="AA1147" s="162"/>
      <c r="AB1147" s="162"/>
      <c r="AC1147" s="17"/>
      <c r="AD1147" s="17"/>
      <c r="AE1147" s="17"/>
      <c r="AF1147" s="144"/>
    </row>
    <row r="1148" spans="1:32" ht="27.75" customHeight="1" thickBot="1">
      <c r="A1148" s="164"/>
      <c r="B1148" s="165"/>
      <c r="C1148" s="165"/>
      <c r="D1148" s="165"/>
      <c r="E1148" s="165"/>
      <c r="F1148" s="165"/>
      <c r="G1148" s="165"/>
      <c r="H1148" s="166"/>
      <c r="I1148" s="166"/>
      <c r="J1148" s="166"/>
      <c r="K1148" s="166"/>
      <c r="L1148" s="851"/>
      <c r="M1148" s="851"/>
      <c r="N1148" s="851"/>
      <c r="O1148" s="851"/>
      <c r="P1148" s="851"/>
      <c r="Q1148" s="851"/>
      <c r="R1148" s="851"/>
      <c r="S1148" s="851"/>
      <c r="T1148" s="851"/>
      <c r="U1148" s="851"/>
      <c r="V1148" s="851"/>
      <c r="W1148" s="851"/>
      <c r="X1148" s="851"/>
      <c r="Y1148" s="166"/>
      <c r="Z1148" s="165"/>
      <c r="AA1148" s="165"/>
      <c r="AB1148" s="165"/>
      <c r="AC1148" s="132"/>
      <c r="AD1148" s="132"/>
      <c r="AE1148" s="132"/>
      <c r="AF1148" s="143">
        <v>53</v>
      </c>
    </row>
    <row r="1149" spans="1:32" ht="19.5" thickTop="1" thickBot="1">
      <c r="A114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149" s="958"/>
      <c r="C1149" s="958"/>
      <c r="D1149" s="958"/>
      <c r="E1149" s="958"/>
      <c r="F1149" s="958"/>
      <c r="G1149" s="958"/>
      <c r="H1149" s="958"/>
      <c r="I1149" s="958"/>
      <c r="J1149" s="958"/>
      <c r="K1149" s="958"/>
      <c r="L1149" s="958"/>
      <c r="M1149" s="958"/>
      <c r="N1149" s="958"/>
      <c r="O1149" s="958"/>
      <c r="P1149" s="958"/>
      <c r="Q1149" s="958"/>
      <c r="R1149" s="958"/>
      <c r="S1149" s="958"/>
      <c r="T1149" s="958"/>
      <c r="U1149" s="958"/>
      <c r="V1149" s="958"/>
      <c r="W1149" s="958"/>
      <c r="X1149" s="958"/>
      <c r="Y1149" s="958"/>
      <c r="Z1149" s="958"/>
      <c r="AA1149" s="958"/>
      <c r="AB1149" s="958"/>
      <c r="AC1149" s="958"/>
      <c r="AD1149" s="958"/>
      <c r="AE1149" s="958"/>
      <c r="AF1149" s="959"/>
    </row>
    <row r="1150" spans="1:32" ht="18" thickTop="1" thickBot="1">
      <c r="A1150" s="855" t="s">
        <v>188</v>
      </c>
      <c r="B1150" s="856"/>
      <c r="C1150" s="856"/>
      <c r="D1150" s="856"/>
      <c r="E1150" s="856"/>
      <c r="F1150" s="856"/>
      <c r="G1150" s="856"/>
      <c r="H1150" s="857"/>
      <c r="I1150" s="864" t="s">
        <v>122</v>
      </c>
      <c r="J1150" s="864"/>
      <c r="K1150" s="864"/>
      <c r="L1150" s="865"/>
      <c r="M1150" s="864" t="s">
        <v>123</v>
      </c>
      <c r="N1150" s="864"/>
      <c r="O1150" s="864"/>
      <c r="P1150" s="866"/>
      <c r="Q1150" s="867" t="s">
        <v>124</v>
      </c>
      <c r="R1150" s="869" t="s">
        <v>125</v>
      </c>
      <c r="S1150" s="869" t="s">
        <v>126</v>
      </c>
      <c r="T1150" s="869" t="s">
        <v>127</v>
      </c>
      <c r="U1150" s="869" t="s">
        <v>128</v>
      </c>
      <c r="V1150" s="869" t="s">
        <v>129</v>
      </c>
      <c r="W1150" s="928" t="s">
        <v>130</v>
      </c>
      <c r="X1150" s="928" t="s">
        <v>131</v>
      </c>
      <c r="Y1150" s="869" t="s">
        <v>132</v>
      </c>
      <c r="Z1150" s="869" t="s">
        <v>133</v>
      </c>
      <c r="AA1150" s="869" t="s">
        <v>134</v>
      </c>
      <c r="AB1150" s="926" t="s">
        <v>135</v>
      </c>
      <c r="AC1150" s="903" t="s">
        <v>136</v>
      </c>
      <c r="AD1150" s="903"/>
      <c r="AE1150" s="904"/>
      <c r="AF1150" s="905" t="s">
        <v>189</v>
      </c>
    </row>
    <row r="1151" spans="1:32" ht="44.1" customHeight="1" thickTop="1" thickBot="1">
      <c r="A1151" s="858"/>
      <c r="B1151" s="859"/>
      <c r="C1151" s="859"/>
      <c r="D1151" s="859"/>
      <c r="E1151" s="859"/>
      <c r="F1151" s="859"/>
      <c r="G1151" s="859"/>
      <c r="H1151" s="860"/>
      <c r="I1151" s="167" t="s">
        <v>190</v>
      </c>
      <c r="J1151" s="168" t="s">
        <v>191</v>
      </c>
      <c r="K1151" s="168" t="s">
        <v>192</v>
      </c>
      <c r="L1151" s="168" t="s">
        <v>193</v>
      </c>
      <c r="M1151" s="169" t="s">
        <v>190</v>
      </c>
      <c r="N1151" s="168" t="s">
        <v>191</v>
      </c>
      <c r="O1151" s="168" t="s">
        <v>192</v>
      </c>
      <c r="P1151" s="428" t="s">
        <v>193</v>
      </c>
      <c r="Q1151" s="868"/>
      <c r="R1151" s="870"/>
      <c r="S1151" s="870"/>
      <c r="T1151" s="870"/>
      <c r="U1151" s="870"/>
      <c r="V1151" s="870"/>
      <c r="W1151" s="929"/>
      <c r="X1151" s="929"/>
      <c r="Y1151" s="870"/>
      <c r="Z1151" s="870"/>
      <c r="AA1151" s="870"/>
      <c r="AB1151" s="927"/>
      <c r="AC1151" s="128" t="s">
        <v>31</v>
      </c>
      <c r="AD1151" s="129" t="s">
        <v>138</v>
      </c>
      <c r="AE1151" s="130" t="s">
        <v>194</v>
      </c>
      <c r="AF1151" s="906"/>
    </row>
    <row r="1152" spans="1:32" ht="32.1" customHeight="1" thickTop="1">
      <c r="A1152" s="858"/>
      <c r="B1152" s="859"/>
      <c r="C1152" s="859"/>
      <c r="D1152" s="859"/>
      <c r="E1152" s="859"/>
      <c r="F1152" s="859"/>
      <c r="G1152" s="859"/>
      <c r="H1152" s="860"/>
      <c r="I1152" s="923"/>
      <c r="J1152" s="871"/>
      <c r="K1152" s="871"/>
      <c r="L1152" s="871"/>
      <c r="M1152" s="883">
        <f>لنډيز!J70</f>
        <v>0</v>
      </c>
      <c r="N1152" s="883">
        <f>لنډيز!I70</f>
        <v>0</v>
      </c>
      <c r="O1152" s="871"/>
      <c r="P1152" s="889"/>
      <c r="Q1152" s="892" t="str">
        <f>Q8</f>
        <v>هارونخېل</v>
      </c>
      <c r="R1152" s="895">
        <f>R8</f>
        <v>1403</v>
      </c>
      <c r="S1152" s="871" t="s">
        <v>213</v>
      </c>
      <c r="T1152" s="466" t="str">
        <f>'نتايجو جدولونه'!AI791</f>
        <v xml:space="preserve"> ثبت </v>
      </c>
      <c r="U1152" s="898">
        <f>'نتايجو جدولونه'!AJ791</f>
        <v>0</v>
      </c>
      <c r="V1152" s="886">
        <f>'هر څه دلته وليکئ'!DI63</f>
        <v>0</v>
      </c>
      <c r="W1152" s="886"/>
      <c r="X1152" s="886"/>
      <c r="Y1152" s="895"/>
      <c r="Z1152" s="895"/>
      <c r="AA1152" s="871"/>
      <c r="AB1152" s="874">
        <f>'نتايجو جدولونه'!AK791</f>
        <v>0</v>
      </c>
      <c r="AC1152" s="877">
        <f>'نتايجو جدولونه'!AL791</f>
        <v>0</v>
      </c>
      <c r="AD1152" s="880">
        <f>'نتايجو جدولونه'!AN791</f>
        <v>0</v>
      </c>
      <c r="AE1152" s="900">
        <f>'نتايجو جدولونه'!AR791</f>
        <v>0</v>
      </c>
      <c r="AF1152" s="906"/>
    </row>
    <row r="1153" spans="1:32" ht="32.1" customHeight="1">
      <c r="A1153" s="858"/>
      <c r="B1153" s="859"/>
      <c r="C1153" s="859"/>
      <c r="D1153" s="859"/>
      <c r="E1153" s="859"/>
      <c r="F1153" s="859"/>
      <c r="G1153" s="859"/>
      <c r="H1153" s="860"/>
      <c r="I1153" s="924"/>
      <c r="J1153" s="872"/>
      <c r="K1153" s="872"/>
      <c r="L1153" s="872"/>
      <c r="M1153" s="884"/>
      <c r="N1153" s="884"/>
      <c r="O1153" s="872"/>
      <c r="P1153" s="890"/>
      <c r="Q1153" s="893"/>
      <c r="R1153" s="896"/>
      <c r="S1153" s="872"/>
      <c r="T1153" s="467" t="str">
        <f>'نتايجو جدولونه'!AI792</f>
        <v xml:space="preserve">  پاڼه</v>
      </c>
      <c r="U1153" s="898"/>
      <c r="V1153" s="887"/>
      <c r="W1153" s="887"/>
      <c r="X1153" s="887"/>
      <c r="Y1153" s="896"/>
      <c r="Z1153" s="896"/>
      <c r="AA1153" s="872"/>
      <c r="AB1153" s="875"/>
      <c r="AC1153" s="878"/>
      <c r="AD1153" s="881"/>
      <c r="AE1153" s="901"/>
      <c r="AF1153" s="906"/>
    </row>
    <row r="1154" spans="1:32" ht="32.1" customHeight="1" thickBot="1">
      <c r="A1154" s="861"/>
      <c r="B1154" s="862"/>
      <c r="C1154" s="862"/>
      <c r="D1154" s="862"/>
      <c r="E1154" s="862"/>
      <c r="F1154" s="862"/>
      <c r="G1154" s="862"/>
      <c r="H1154" s="863"/>
      <c r="I1154" s="925"/>
      <c r="J1154" s="873"/>
      <c r="K1154" s="873"/>
      <c r="L1154" s="873"/>
      <c r="M1154" s="885"/>
      <c r="N1154" s="885"/>
      <c r="O1154" s="873"/>
      <c r="P1154" s="891"/>
      <c r="Q1154" s="894"/>
      <c r="R1154" s="897"/>
      <c r="S1154" s="873"/>
      <c r="T1154" s="468" t="str">
        <f>'نتايجو جدولونه'!AI794</f>
        <v>جلد</v>
      </c>
      <c r="U1154" s="899"/>
      <c r="V1154" s="888"/>
      <c r="W1154" s="888"/>
      <c r="X1154" s="888"/>
      <c r="Y1154" s="897"/>
      <c r="Z1154" s="897"/>
      <c r="AA1154" s="873"/>
      <c r="AB1154" s="876"/>
      <c r="AC1154" s="879"/>
      <c r="AD1154" s="882"/>
      <c r="AE1154" s="902"/>
      <c r="AF1154" s="907"/>
    </row>
    <row r="1155" spans="1:32" ht="3.75" customHeight="1" thickTop="1" thickBot="1">
      <c r="A1155" s="170"/>
      <c r="B1155" s="171"/>
      <c r="C1155" s="171"/>
      <c r="D1155" s="171"/>
      <c r="E1155" s="171"/>
      <c r="F1155" s="171"/>
      <c r="G1155" s="171"/>
      <c r="H1155" s="171"/>
      <c r="I1155" s="171"/>
      <c r="J1155" s="171"/>
      <c r="K1155" s="171"/>
      <c r="L1155" s="171"/>
      <c r="M1155" s="171"/>
      <c r="N1155" s="171"/>
      <c r="O1155" s="171"/>
      <c r="P1155" s="171"/>
      <c r="Q1155" s="171"/>
      <c r="R1155" s="171"/>
      <c r="S1155" s="165"/>
      <c r="T1155" s="165"/>
      <c r="U1155" s="165"/>
      <c r="V1155" s="171"/>
      <c r="W1155" s="172"/>
      <c r="X1155" s="172"/>
      <c r="Y1155" s="171"/>
      <c r="Z1155" s="171"/>
      <c r="AA1155" s="171"/>
      <c r="AB1155" s="171"/>
      <c r="AC1155" s="131"/>
      <c r="AD1155" s="131"/>
      <c r="AE1155" s="133"/>
      <c r="AF1155" s="908">
        <v>1</v>
      </c>
    </row>
    <row r="1156" spans="1:32" ht="18" thickTop="1" thickBot="1">
      <c r="A1156" s="930" t="s">
        <v>8</v>
      </c>
      <c r="B1156" s="931"/>
      <c r="C1156" s="931"/>
      <c r="D1156" s="931"/>
      <c r="E1156" s="932"/>
      <c r="F1156" s="933" t="s">
        <v>9</v>
      </c>
      <c r="G1156" s="915" t="s">
        <v>195</v>
      </c>
      <c r="H1156" s="915" t="s">
        <v>196</v>
      </c>
      <c r="I1156" s="915" t="s">
        <v>146</v>
      </c>
      <c r="J1156" s="915" t="s">
        <v>197</v>
      </c>
      <c r="K1156" s="915" t="s">
        <v>11</v>
      </c>
      <c r="L1156" s="917" t="s">
        <v>198</v>
      </c>
      <c r="M1156" s="915" t="s">
        <v>199</v>
      </c>
      <c r="N1156" s="915" t="s">
        <v>13</v>
      </c>
      <c r="O1156" s="915" t="s">
        <v>200</v>
      </c>
      <c r="P1156" s="915" t="s">
        <v>201</v>
      </c>
      <c r="Q1156" s="915" t="s">
        <v>202</v>
      </c>
      <c r="R1156" s="915" t="s">
        <v>203</v>
      </c>
      <c r="S1156" s="915" t="s">
        <v>204</v>
      </c>
      <c r="T1156" s="915" t="s">
        <v>205</v>
      </c>
      <c r="U1156" s="915" t="s">
        <v>206</v>
      </c>
      <c r="V1156" s="915" t="s">
        <v>207</v>
      </c>
      <c r="W1156" s="913" t="s">
        <v>55</v>
      </c>
      <c r="X1156" s="913" t="s">
        <v>54</v>
      </c>
      <c r="Y1156" s="915" t="s">
        <v>53</v>
      </c>
      <c r="Z1156" s="917" t="s">
        <v>208</v>
      </c>
      <c r="AA1156" s="960" t="s">
        <v>107</v>
      </c>
      <c r="AB1156" s="962" t="s">
        <v>209</v>
      </c>
      <c r="AC1156" s="911" t="s">
        <v>136</v>
      </c>
      <c r="AD1156" s="911"/>
      <c r="AE1156" s="912"/>
      <c r="AF1156" s="909"/>
    </row>
    <row r="1157" spans="1:32" ht="48" customHeight="1" thickTop="1" thickBot="1">
      <c r="A1157" s="173" t="s">
        <v>27</v>
      </c>
      <c r="B1157" s="174" t="s">
        <v>28</v>
      </c>
      <c r="C1157" s="174" t="s">
        <v>29</v>
      </c>
      <c r="D1157" s="174" t="s">
        <v>30</v>
      </c>
      <c r="E1157" s="175" t="s">
        <v>210</v>
      </c>
      <c r="F1157" s="934"/>
      <c r="G1157" s="916"/>
      <c r="H1157" s="916"/>
      <c r="I1157" s="916"/>
      <c r="J1157" s="916"/>
      <c r="K1157" s="916"/>
      <c r="L1157" s="918"/>
      <c r="M1157" s="916"/>
      <c r="N1157" s="916"/>
      <c r="O1157" s="916"/>
      <c r="P1157" s="916"/>
      <c r="Q1157" s="916"/>
      <c r="R1157" s="916"/>
      <c r="S1157" s="916"/>
      <c r="T1157" s="916"/>
      <c r="U1157" s="916"/>
      <c r="V1157" s="916"/>
      <c r="W1157" s="914"/>
      <c r="X1157" s="914"/>
      <c r="Y1157" s="916"/>
      <c r="Z1157" s="918"/>
      <c r="AA1157" s="961"/>
      <c r="AB1157" s="963"/>
      <c r="AC1157" s="134" t="s">
        <v>31</v>
      </c>
      <c r="AD1157" s="135" t="s">
        <v>138</v>
      </c>
      <c r="AE1157" s="136" t="s">
        <v>194</v>
      </c>
      <c r="AF1157" s="909"/>
    </row>
    <row r="1158" spans="1:32" ht="34.5" customHeight="1" thickBot="1">
      <c r="A1158" s="469">
        <f>'نتايجو جدولونه'!C791</f>
        <v>0</v>
      </c>
      <c r="B1158" s="470">
        <f>'نتايجو جدولونه'!D791</f>
        <v>0</v>
      </c>
      <c r="C1158" s="470">
        <f>'نتايجو جدولونه'!E791</f>
        <v>0</v>
      </c>
      <c r="D1158" s="470">
        <f>'نتايجو جدولونه'!F791</f>
        <v>0</v>
      </c>
      <c r="E1158" s="470">
        <f>'نتايجو جدولونه'!G791</f>
        <v>0</v>
      </c>
      <c r="F1158" s="472">
        <f>'نتايجو جدولونه'!H791</f>
        <v>0</v>
      </c>
      <c r="G1158" s="473">
        <f>'نتايجو جدولونه'!I791</f>
        <v>0</v>
      </c>
      <c r="H1158" s="943">
        <f>'هر څه دلته وليکئ'!AB63</f>
        <v>0</v>
      </c>
      <c r="I1158" s="474">
        <f>SUM(J1158:AA1158)</f>
        <v>0</v>
      </c>
      <c r="J1158" s="475">
        <f>'نتايجو جدولونه'!L791</f>
        <v>0</v>
      </c>
      <c r="K1158" s="475">
        <f>'نتايجو جدولونه'!M791</f>
        <v>0</v>
      </c>
      <c r="L1158" s="475">
        <f>'نتايجو جدولونه'!N791</f>
        <v>0</v>
      </c>
      <c r="M1158" s="475">
        <f>'نتايجو جدولونه'!O791</f>
        <v>0</v>
      </c>
      <c r="N1158" s="475">
        <f>'نتايجو جدولونه'!P791</f>
        <v>0</v>
      </c>
      <c r="O1158" s="475">
        <f>'نتايجو جدولونه'!Q791</f>
        <v>0</v>
      </c>
      <c r="P1158" s="475">
        <f>'نتايجو جدولونه'!R791</f>
        <v>0</v>
      </c>
      <c r="Q1158" s="475">
        <f>'نتايجو جدولونه'!S791</f>
        <v>0</v>
      </c>
      <c r="R1158" s="475">
        <f>'نتايجو جدولونه'!T791</f>
        <v>0</v>
      </c>
      <c r="S1158" s="475">
        <f>'نتايجو جدولونه'!U791</f>
        <v>0</v>
      </c>
      <c r="T1158" s="475">
        <f>'نتايجو جدولونه'!V791</f>
        <v>0</v>
      </c>
      <c r="U1158" s="475">
        <f>'نتايجو جدولونه'!W791</f>
        <v>0</v>
      </c>
      <c r="V1158" s="475">
        <f>'نتايجو جدولونه'!X791</f>
        <v>0</v>
      </c>
      <c r="W1158" s="475">
        <f>'نتايجو جدولونه'!Y791</f>
        <v>0</v>
      </c>
      <c r="X1158" s="475">
        <f>'نتايجو جدولونه'!Z791</f>
        <v>0</v>
      </c>
      <c r="Y1158" s="475">
        <f>'نتايجو جدولونه'!AA791</f>
        <v>0</v>
      </c>
      <c r="Z1158" s="475">
        <f>'نتايجو جدولونه'!AB791</f>
        <v>0</v>
      </c>
      <c r="AA1158" s="498">
        <f>'نتايجو جدولونه'!AC791</f>
        <v>0</v>
      </c>
      <c r="AB1158" s="477" t="s">
        <v>211</v>
      </c>
      <c r="AC1158" s="946">
        <f>AC1152</f>
        <v>0</v>
      </c>
      <c r="AD1158" s="949">
        <f>AD1152</f>
        <v>0</v>
      </c>
      <c r="AE1158" s="952">
        <f>AE1152</f>
        <v>0</v>
      </c>
      <c r="AF1158" s="909"/>
    </row>
    <row r="1159" spans="1:32" ht="34.5" customHeight="1" thickTop="1" thickBot="1">
      <c r="A1159" s="478">
        <f>'نتايجو جدولونه'!C792</f>
        <v>0</v>
      </c>
      <c r="B1159" s="479">
        <f>'نتايجو جدولونه'!D792</f>
        <v>0</v>
      </c>
      <c r="C1159" s="479">
        <f>'نتايجو جدولونه'!E792</f>
        <v>0</v>
      </c>
      <c r="D1159" s="479">
        <f>'نتايجو جدولونه'!F792</f>
        <v>0</v>
      </c>
      <c r="E1159" s="505">
        <f>'نتايجو جدولونه'!G792</f>
        <v>0</v>
      </c>
      <c r="F1159" s="481">
        <f>'نتايجو جدولونه'!H792</f>
        <v>0</v>
      </c>
      <c r="G1159" s="482">
        <f>'نتايجو جدولونه'!I792</f>
        <v>0</v>
      </c>
      <c r="H1159" s="944"/>
      <c r="I1159" s="483">
        <f>SUM(J1159:AA1159)</f>
        <v>0</v>
      </c>
      <c r="J1159" s="484">
        <f>'نتايجو جدولونه'!L792</f>
        <v>0</v>
      </c>
      <c r="K1159" s="484">
        <f>'نتايجو جدولونه'!M792</f>
        <v>0</v>
      </c>
      <c r="L1159" s="484">
        <f>'نتايجو جدولونه'!N792</f>
        <v>0</v>
      </c>
      <c r="M1159" s="484">
        <f>'نتايجو جدولونه'!O792</f>
        <v>0</v>
      </c>
      <c r="N1159" s="484">
        <f>'نتايجو جدولونه'!P792</f>
        <v>0</v>
      </c>
      <c r="O1159" s="484">
        <f>'نتايجو جدولونه'!Q792</f>
        <v>0</v>
      </c>
      <c r="P1159" s="484">
        <f>'نتايجو جدولونه'!R792</f>
        <v>0</v>
      </c>
      <c r="Q1159" s="484">
        <f>'نتايجو جدولونه'!S792</f>
        <v>0</v>
      </c>
      <c r="R1159" s="484">
        <f>'نتايجو جدولونه'!T792</f>
        <v>0</v>
      </c>
      <c r="S1159" s="484">
        <f>'نتايجو جدولونه'!U792</f>
        <v>0</v>
      </c>
      <c r="T1159" s="484">
        <f>'نتايجو جدولونه'!V792</f>
        <v>0</v>
      </c>
      <c r="U1159" s="484">
        <f>'نتايجو جدولونه'!W792</f>
        <v>0</v>
      </c>
      <c r="V1159" s="484">
        <f>'نتايجو جدولونه'!X792</f>
        <v>0</v>
      </c>
      <c r="W1159" s="484">
        <f>'نتايجو جدولونه'!Y792</f>
        <v>0</v>
      </c>
      <c r="X1159" s="484">
        <f>'نتايجو جدولونه'!Z792</f>
        <v>0</v>
      </c>
      <c r="Y1159" s="484">
        <f>'نتايجو جدولونه'!AA792</f>
        <v>0</v>
      </c>
      <c r="Z1159" s="484">
        <f>'نتايجو جدولونه'!AB792</f>
        <v>0</v>
      </c>
      <c r="AA1159" s="499">
        <f>'نتايجو جدولونه'!AC792</f>
        <v>0</v>
      </c>
      <c r="AB1159" s="486" t="s">
        <v>212</v>
      </c>
      <c r="AC1159" s="947"/>
      <c r="AD1159" s="950"/>
      <c r="AE1159" s="952"/>
      <c r="AF1159" s="909"/>
    </row>
    <row r="1160" spans="1:32" ht="34.5" customHeight="1" thickTop="1" thickBot="1">
      <c r="A1160" s="497">
        <f>'نتايجو جدولونه'!C795</f>
        <v>0</v>
      </c>
      <c r="B1160" s="493">
        <f>'نتايجو جدولونه'!D795</f>
        <v>0</v>
      </c>
      <c r="C1160" s="493">
        <f>'نتايجو جدولونه'!E795</f>
        <v>0</v>
      </c>
      <c r="D1160" s="493">
        <f>'نتايجو جدولونه'!F795</f>
        <v>0</v>
      </c>
      <c r="E1160" s="506">
        <f>'نتايجو جدولونه'!G795</f>
        <v>0</v>
      </c>
      <c r="F1160" s="491">
        <f>'نتايجو جدولونه'!H794</f>
        <v>0</v>
      </c>
      <c r="G1160" s="492">
        <f>'نتايجو جدولونه'!I794</f>
        <v>0</v>
      </c>
      <c r="H1160" s="945"/>
      <c r="I1160" s="493">
        <f>SUM(J1160:AA1160)</f>
        <v>0</v>
      </c>
      <c r="J1160" s="500">
        <f>'نتايجو جدولونه'!L795</f>
        <v>0</v>
      </c>
      <c r="K1160" s="500">
        <f>'نتايجو جدولونه'!M795</f>
        <v>0</v>
      </c>
      <c r="L1160" s="500">
        <f>'نتايجو جدولونه'!N795</f>
        <v>0</v>
      </c>
      <c r="M1160" s="500">
        <f>'نتايجو جدولونه'!O795</f>
        <v>0</v>
      </c>
      <c r="N1160" s="500">
        <f>'نتايجو جدولونه'!P795</f>
        <v>0</v>
      </c>
      <c r="O1160" s="500">
        <f>'نتايجو جدولونه'!Q795</f>
        <v>0</v>
      </c>
      <c r="P1160" s="500">
        <f>'نتايجو جدولونه'!R795</f>
        <v>0</v>
      </c>
      <c r="Q1160" s="500">
        <f>'نتايجو جدولونه'!S795</f>
        <v>0</v>
      </c>
      <c r="R1160" s="500">
        <f>'نتايجو جدولونه'!T795</f>
        <v>0</v>
      </c>
      <c r="S1160" s="500">
        <f>'نتايجو جدولونه'!U795</f>
        <v>0</v>
      </c>
      <c r="T1160" s="500">
        <f>'نتايجو جدولونه'!V795</f>
        <v>0</v>
      </c>
      <c r="U1160" s="500">
        <f>'نتايجو جدولونه'!W795</f>
        <v>0</v>
      </c>
      <c r="V1160" s="500">
        <f>'نتايجو جدولونه'!X795</f>
        <v>0</v>
      </c>
      <c r="W1160" s="500">
        <f>'نتايجو جدولونه'!Y795</f>
        <v>0</v>
      </c>
      <c r="X1160" s="500">
        <f>'نتايجو جدولونه'!Z795</f>
        <v>0</v>
      </c>
      <c r="Y1160" s="500">
        <f>'نتايجو جدولونه'!AA795</f>
        <v>0</v>
      </c>
      <c r="Z1160" s="500">
        <f>'نتايجو جدولونه'!AB795</f>
        <v>0</v>
      </c>
      <c r="AA1160" s="495">
        <f>'نتايجو جدولونه'!AC795</f>
        <v>0</v>
      </c>
      <c r="AB1160" s="496" t="s">
        <v>213</v>
      </c>
      <c r="AC1160" s="948"/>
      <c r="AD1160" s="951"/>
      <c r="AE1160" s="953"/>
      <c r="AF1160" s="910"/>
    </row>
    <row r="1161" spans="1:32">
      <c r="A1161" s="176"/>
      <c r="B1161" s="954" t="s">
        <v>222</v>
      </c>
      <c r="C1161" s="954"/>
      <c r="D1161" s="954"/>
      <c r="E1161" s="954"/>
      <c r="F1161" s="954"/>
      <c r="G1161" s="954"/>
      <c r="H1161" s="954"/>
      <c r="I1161" s="954"/>
      <c r="J1161" s="954"/>
      <c r="K1161" s="954"/>
      <c r="L1161" s="954"/>
      <c r="M1161" s="954"/>
      <c r="N1161" s="954"/>
      <c r="O1161" s="954"/>
      <c r="P1161" s="954"/>
      <c r="Q1161" s="954"/>
      <c r="R1161" s="955">
        <f>AE1158</f>
        <v>0</v>
      </c>
      <c r="S1161" s="955"/>
      <c r="T1161" s="955"/>
      <c r="U1161" s="956" t="str">
        <f>U17</f>
        <v>په پورته توګه د(هارونخېلو) ليسې  يو تن ، زده کوونکی محــترم   (</v>
      </c>
      <c r="V1161" s="956"/>
      <c r="W1161" s="956"/>
      <c r="X1161" s="956"/>
      <c r="Y1161" s="956"/>
      <c r="Z1161" s="956"/>
      <c r="AA1161" s="956"/>
      <c r="AB1161" s="956"/>
      <c r="AC1161" s="956"/>
      <c r="AD1161" s="956"/>
      <c r="AE1161" s="956"/>
      <c r="AF1161" s="137"/>
    </row>
    <row r="1162" spans="1:32">
      <c r="A1162" s="176"/>
      <c r="B1162" s="430"/>
      <c r="C1162" s="430"/>
      <c r="D1162" s="430"/>
      <c r="E1162" s="430"/>
      <c r="F1162" s="430"/>
      <c r="G1162" s="430"/>
      <c r="H1162" s="430"/>
      <c r="I1162" s="430"/>
      <c r="J1162" s="430"/>
      <c r="K1162" s="430"/>
      <c r="L1162" s="430"/>
      <c r="M1162" s="430"/>
      <c r="N1162" s="430"/>
      <c r="O1162" s="430"/>
      <c r="P1162" s="430"/>
      <c r="Q1162" s="148"/>
      <c r="R1162" s="148"/>
      <c r="S1162" s="148"/>
      <c r="T1162" s="148"/>
      <c r="U1162" s="430"/>
      <c r="V1162" s="430"/>
      <c r="W1162" s="177"/>
      <c r="X1162" s="177"/>
      <c r="Y1162" s="430"/>
      <c r="Z1162" s="430"/>
      <c r="AA1162" s="430"/>
      <c r="AB1162" s="430"/>
      <c r="AC1162" s="431"/>
      <c r="AD1162" s="431"/>
      <c r="AE1162" s="431"/>
      <c r="AF1162" s="138"/>
    </row>
    <row r="1163" spans="1:32">
      <c r="A1163" s="176"/>
      <c r="B1163" s="430"/>
      <c r="C1163" s="148"/>
      <c r="D1163" s="148"/>
      <c r="E1163" s="148"/>
      <c r="F1163" s="938" t="s">
        <v>226</v>
      </c>
      <c r="G1163" s="938"/>
      <c r="H1163" s="938"/>
      <c r="I1163" s="938"/>
      <c r="J1163" s="938"/>
      <c r="K1163" s="148"/>
      <c r="L1163" s="938" t="s">
        <v>224</v>
      </c>
      <c r="M1163" s="938"/>
      <c r="N1163" s="938"/>
      <c r="O1163" s="938"/>
      <c r="P1163" s="938"/>
      <c r="Q1163" s="938"/>
      <c r="R1163" s="148"/>
      <c r="S1163" s="938" t="s">
        <v>225</v>
      </c>
      <c r="T1163" s="938"/>
      <c r="U1163" s="938"/>
      <c r="V1163" s="938"/>
      <c r="W1163" s="938"/>
      <c r="X1163" s="938"/>
      <c r="Y1163" s="430"/>
      <c r="Z1163" s="941" t="s">
        <v>226</v>
      </c>
      <c r="AA1163" s="941"/>
      <c r="AB1163" s="941"/>
      <c r="AC1163" s="941"/>
      <c r="AD1163" s="941"/>
      <c r="AE1163" s="941"/>
      <c r="AF1163" s="138"/>
    </row>
    <row r="1164" spans="1:32">
      <c r="A1164" s="176"/>
      <c r="B1164" s="430"/>
      <c r="C1164" s="430"/>
      <c r="D1164" s="430"/>
      <c r="E1164" s="430"/>
      <c r="F1164" s="430"/>
      <c r="G1164" s="430"/>
      <c r="H1164" s="430"/>
      <c r="I1164" s="430"/>
      <c r="J1164" s="430"/>
      <c r="K1164" s="430"/>
      <c r="L1164" s="430"/>
      <c r="M1164" s="430"/>
      <c r="N1164" s="430"/>
      <c r="O1164" s="430"/>
      <c r="P1164" s="430"/>
      <c r="Q1164" s="430"/>
      <c r="R1164" s="430"/>
      <c r="S1164" s="148"/>
      <c r="T1164" s="148"/>
      <c r="U1164" s="148"/>
      <c r="V1164" s="148"/>
      <c r="W1164" s="148"/>
      <c r="X1164" s="148"/>
      <c r="Y1164" s="430"/>
      <c r="Z1164" s="430"/>
      <c r="AA1164" s="430"/>
      <c r="AB1164" s="430"/>
      <c r="AC1164" s="431"/>
      <c r="AD1164" s="431"/>
      <c r="AE1164" s="431"/>
      <c r="AF1164" s="138"/>
    </row>
    <row r="1165" spans="1:32">
      <c r="A1165" s="176"/>
      <c r="B1165" s="430"/>
      <c r="C1165" s="148"/>
      <c r="D1165" s="148"/>
      <c r="E1165" s="148"/>
      <c r="F1165" s="940" t="s">
        <v>151</v>
      </c>
      <c r="G1165" s="940"/>
      <c r="H1165" s="940"/>
      <c r="I1165" s="940"/>
      <c r="J1165" s="940"/>
      <c r="K1165" s="148"/>
      <c r="L1165" s="939" t="str">
        <f>L21</f>
        <v>دتریزیو او علیشیرو ولسوالۍ دپوهنې آمر:</v>
      </c>
      <c r="M1165" s="939"/>
      <c r="N1165" s="939"/>
      <c r="O1165" s="939"/>
      <c r="P1165" s="939"/>
      <c r="Q1165" s="939"/>
      <c r="R1165" s="148"/>
      <c r="S1165" s="937" t="s">
        <v>215</v>
      </c>
      <c r="T1165" s="937"/>
      <c r="U1165" s="937"/>
      <c r="V1165" s="937"/>
      <c r="W1165" s="937"/>
      <c r="X1165" s="937"/>
      <c r="Y1165" s="429"/>
      <c r="Z1165" s="942" t="s">
        <v>216</v>
      </c>
      <c r="AA1165" s="942"/>
      <c r="AB1165" s="942"/>
      <c r="AC1165" s="942"/>
      <c r="AD1165" s="942"/>
      <c r="AE1165" s="942"/>
      <c r="AF1165" s="138"/>
    </row>
    <row r="1166" spans="1:32" ht="17.25" thickBot="1">
      <c r="A1166" s="935" t="s">
        <v>142</v>
      </c>
      <c r="B1166" s="936"/>
      <c r="C1166" s="936"/>
      <c r="D1166" s="936"/>
      <c r="E1166" s="936"/>
      <c r="F1166" s="936"/>
      <c r="G1166" s="936"/>
      <c r="H1166" s="178"/>
      <c r="I1166" s="178"/>
      <c r="J1166" s="178"/>
      <c r="K1166" s="178"/>
      <c r="L1166" s="178"/>
      <c r="M1166" s="178"/>
      <c r="N1166" s="178"/>
      <c r="O1166" s="178"/>
      <c r="P1166" s="178"/>
      <c r="Q1166" s="178"/>
      <c r="R1166" s="178"/>
      <c r="S1166" s="178"/>
      <c r="T1166" s="178"/>
      <c r="U1166" s="178"/>
      <c r="V1166" s="178"/>
      <c r="W1166" s="179"/>
      <c r="X1166" s="179"/>
      <c r="Y1166" s="178"/>
      <c r="Z1166" s="178"/>
      <c r="AA1166" s="178"/>
      <c r="AB1166" s="178"/>
      <c r="AC1166" s="139"/>
      <c r="AD1166" s="139"/>
      <c r="AE1166" s="139"/>
      <c r="AF1166" s="140"/>
    </row>
    <row r="1167" spans="1:32" ht="27.75" customHeight="1">
      <c r="A1167" s="158"/>
      <c r="B1167" s="159"/>
      <c r="C1167" s="159"/>
      <c r="D1167" s="159"/>
      <c r="E1167" s="159"/>
      <c r="F1167" s="159"/>
      <c r="G1167" s="159"/>
      <c r="H1167" s="160"/>
      <c r="I1167" s="160"/>
      <c r="J1167" s="160"/>
      <c r="K1167" s="160"/>
      <c r="L116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167" s="849"/>
      <c r="N1167" s="849"/>
      <c r="O1167" s="849"/>
      <c r="P1167" s="849"/>
      <c r="Q1167" s="849"/>
      <c r="R1167" s="849"/>
      <c r="S1167" s="849"/>
      <c r="T1167" s="849"/>
      <c r="U1167" s="849"/>
      <c r="V1167" s="849"/>
      <c r="W1167" s="849"/>
      <c r="X1167" s="849"/>
      <c r="Y1167" s="160"/>
      <c r="Z1167" s="159"/>
      <c r="AA1167" s="159"/>
      <c r="AB1167" s="159"/>
      <c r="AC1167" s="145"/>
      <c r="AD1167" s="145"/>
      <c r="AE1167" s="145"/>
      <c r="AF1167" s="146"/>
    </row>
    <row r="1168" spans="1:32" ht="27.75" customHeight="1">
      <c r="A1168" s="161"/>
      <c r="B1168" s="162"/>
      <c r="C1168" s="162"/>
      <c r="D1168" s="162"/>
      <c r="E1168" s="162"/>
      <c r="F1168" s="162"/>
      <c r="G1168" s="162"/>
      <c r="H1168" s="163"/>
      <c r="I1168" s="163"/>
      <c r="J1168" s="163"/>
      <c r="K1168" s="163"/>
      <c r="L1168" s="850"/>
      <c r="M1168" s="850"/>
      <c r="N1168" s="850"/>
      <c r="O1168" s="850"/>
      <c r="P1168" s="850"/>
      <c r="Q1168" s="850"/>
      <c r="R1168" s="850"/>
      <c r="S1168" s="850"/>
      <c r="T1168" s="850"/>
      <c r="U1168" s="850"/>
      <c r="V1168" s="850"/>
      <c r="W1168" s="850"/>
      <c r="X1168" s="850"/>
      <c r="Y1168" s="163"/>
      <c r="Z1168" s="162"/>
      <c r="AA1168" s="162"/>
      <c r="AB1168" s="162"/>
      <c r="AC1168" s="17"/>
      <c r="AD1168" s="17"/>
      <c r="AE1168" s="17"/>
      <c r="AF1168" s="144"/>
    </row>
    <row r="1169" spans="1:32" ht="27.75" customHeight="1">
      <c r="A1169" s="161"/>
      <c r="B1169" s="162"/>
      <c r="C1169" s="162"/>
      <c r="D1169" s="162"/>
      <c r="E1169" s="162"/>
      <c r="F1169" s="162"/>
      <c r="G1169" s="162"/>
      <c r="H1169" s="163"/>
      <c r="I1169" s="163"/>
      <c r="J1169" s="163"/>
      <c r="K1169" s="163"/>
      <c r="L1169" s="850"/>
      <c r="M1169" s="850"/>
      <c r="N1169" s="850"/>
      <c r="O1169" s="850"/>
      <c r="P1169" s="850"/>
      <c r="Q1169" s="850"/>
      <c r="R1169" s="850"/>
      <c r="S1169" s="850"/>
      <c r="T1169" s="850"/>
      <c r="U1169" s="850"/>
      <c r="V1169" s="850"/>
      <c r="W1169" s="850"/>
      <c r="X1169" s="850"/>
      <c r="Y1169" s="163"/>
      <c r="Z1169" s="162"/>
      <c r="AA1169" s="162"/>
      <c r="AB1169" s="162"/>
      <c r="AC1169" s="17"/>
      <c r="AD1169" s="17"/>
      <c r="AE1169" s="17"/>
      <c r="AF1169" s="144"/>
    </row>
    <row r="1170" spans="1:32" ht="27.75" customHeight="1" thickBot="1">
      <c r="A1170" s="164"/>
      <c r="B1170" s="165"/>
      <c r="C1170" s="165"/>
      <c r="D1170" s="165"/>
      <c r="E1170" s="165"/>
      <c r="F1170" s="165"/>
      <c r="G1170" s="165"/>
      <c r="H1170" s="166"/>
      <c r="I1170" s="166"/>
      <c r="J1170" s="166"/>
      <c r="K1170" s="166"/>
      <c r="L1170" s="851"/>
      <c r="M1170" s="851"/>
      <c r="N1170" s="851"/>
      <c r="O1170" s="851"/>
      <c r="P1170" s="851"/>
      <c r="Q1170" s="851"/>
      <c r="R1170" s="851"/>
      <c r="S1170" s="851"/>
      <c r="T1170" s="851"/>
      <c r="U1170" s="851"/>
      <c r="V1170" s="851"/>
      <c r="W1170" s="851"/>
      <c r="X1170" s="851"/>
      <c r="Y1170" s="166"/>
      <c r="Z1170" s="165"/>
      <c r="AA1170" s="165"/>
      <c r="AB1170" s="165"/>
      <c r="AC1170" s="132"/>
      <c r="AD1170" s="132"/>
      <c r="AE1170" s="132"/>
      <c r="AF1170" s="143">
        <v>54</v>
      </c>
    </row>
    <row r="1171" spans="1:32" ht="19.5" thickTop="1" thickBot="1">
      <c r="A117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171" s="958"/>
      <c r="C1171" s="958"/>
      <c r="D1171" s="958"/>
      <c r="E1171" s="958"/>
      <c r="F1171" s="958"/>
      <c r="G1171" s="958"/>
      <c r="H1171" s="958"/>
      <c r="I1171" s="958"/>
      <c r="J1171" s="958"/>
      <c r="K1171" s="958"/>
      <c r="L1171" s="958"/>
      <c r="M1171" s="958"/>
      <c r="N1171" s="958"/>
      <c r="O1171" s="958"/>
      <c r="P1171" s="958"/>
      <c r="Q1171" s="958"/>
      <c r="R1171" s="958"/>
      <c r="S1171" s="958"/>
      <c r="T1171" s="958"/>
      <c r="U1171" s="958"/>
      <c r="V1171" s="958"/>
      <c r="W1171" s="958"/>
      <c r="X1171" s="958"/>
      <c r="Y1171" s="958"/>
      <c r="Z1171" s="958"/>
      <c r="AA1171" s="958"/>
      <c r="AB1171" s="958"/>
      <c r="AC1171" s="958"/>
      <c r="AD1171" s="958"/>
      <c r="AE1171" s="958"/>
      <c r="AF1171" s="959"/>
    </row>
    <row r="1172" spans="1:32" ht="18" thickTop="1" thickBot="1">
      <c r="A1172" s="855" t="s">
        <v>188</v>
      </c>
      <c r="B1172" s="856"/>
      <c r="C1172" s="856"/>
      <c r="D1172" s="856"/>
      <c r="E1172" s="856"/>
      <c r="F1172" s="856"/>
      <c r="G1172" s="856"/>
      <c r="H1172" s="857"/>
      <c r="I1172" s="864" t="s">
        <v>122</v>
      </c>
      <c r="J1172" s="864"/>
      <c r="K1172" s="864"/>
      <c r="L1172" s="865"/>
      <c r="M1172" s="864" t="s">
        <v>123</v>
      </c>
      <c r="N1172" s="864"/>
      <c r="O1172" s="864"/>
      <c r="P1172" s="866"/>
      <c r="Q1172" s="867" t="s">
        <v>124</v>
      </c>
      <c r="R1172" s="869" t="s">
        <v>125</v>
      </c>
      <c r="S1172" s="869" t="s">
        <v>126</v>
      </c>
      <c r="T1172" s="869" t="s">
        <v>127</v>
      </c>
      <c r="U1172" s="869" t="s">
        <v>128</v>
      </c>
      <c r="V1172" s="869" t="s">
        <v>129</v>
      </c>
      <c r="W1172" s="928" t="s">
        <v>130</v>
      </c>
      <c r="X1172" s="928" t="s">
        <v>131</v>
      </c>
      <c r="Y1172" s="869" t="s">
        <v>132</v>
      </c>
      <c r="Z1172" s="869" t="s">
        <v>133</v>
      </c>
      <c r="AA1172" s="869" t="s">
        <v>134</v>
      </c>
      <c r="AB1172" s="926" t="s">
        <v>135</v>
      </c>
      <c r="AC1172" s="903" t="s">
        <v>136</v>
      </c>
      <c r="AD1172" s="903"/>
      <c r="AE1172" s="904"/>
      <c r="AF1172" s="905" t="s">
        <v>189</v>
      </c>
    </row>
    <row r="1173" spans="1:32" ht="44.1" customHeight="1" thickTop="1" thickBot="1">
      <c r="A1173" s="858"/>
      <c r="B1173" s="859"/>
      <c r="C1173" s="859"/>
      <c r="D1173" s="859"/>
      <c r="E1173" s="859"/>
      <c r="F1173" s="859"/>
      <c r="G1173" s="859"/>
      <c r="H1173" s="860"/>
      <c r="I1173" s="167" t="s">
        <v>190</v>
      </c>
      <c r="J1173" s="168" t="s">
        <v>191</v>
      </c>
      <c r="K1173" s="168" t="s">
        <v>192</v>
      </c>
      <c r="L1173" s="168" t="s">
        <v>193</v>
      </c>
      <c r="M1173" s="169" t="s">
        <v>190</v>
      </c>
      <c r="N1173" s="168" t="s">
        <v>191</v>
      </c>
      <c r="O1173" s="168" t="s">
        <v>192</v>
      </c>
      <c r="P1173" s="428" t="s">
        <v>193</v>
      </c>
      <c r="Q1173" s="868"/>
      <c r="R1173" s="870"/>
      <c r="S1173" s="870"/>
      <c r="T1173" s="870"/>
      <c r="U1173" s="870"/>
      <c r="V1173" s="870"/>
      <c r="W1173" s="929"/>
      <c r="X1173" s="929"/>
      <c r="Y1173" s="870"/>
      <c r="Z1173" s="870"/>
      <c r="AA1173" s="870"/>
      <c r="AB1173" s="927"/>
      <c r="AC1173" s="128" t="s">
        <v>31</v>
      </c>
      <c r="AD1173" s="129" t="s">
        <v>138</v>
      </c>
      <c r="AE1173" s="130" t="s">
        <v>194</v>
      </c>
      <c r="AF1173" s="906"/>
    </row>
    <row r="1174" spans="1:32" ht="32.1" customHeight="1" thickTop="1">
      <c r="A1174" s="858"/>
      <c r="B1174" s="859"/>
      <c r="C1174" s="859"/>
      <c r="D1174" s="859"/>
      <c r="E1174" s="859"/>
      <c r="F1174" s="859"/>
      <c r="G1174" s="859"/>
      <c r="H1174" s="860"/>
      <c r="I1174" s="923"/>
      <c r="J1174" s="871"/>
      <c r="K1174" s="871"/>
      <c r="L1174" s="871"/>
      <c r="M1174" s="883">
        <f>لنډيز!J71</f>
        <v>0</v>
      </c>
      <c r="N1174" s="883">
        <f>لنډيز!I71</f>
        <v>0</v>
      </c>
      <c r="O1174" s="871"/>
      <c r="P1174" s="889"/>
      <c r="Q1174" s="892" t="str">
        <f>Q8</f>
        <v>هارونخېل</v>
      </c>
      <c r="R1174" s="895">
        <f>R8</f>
        <v>1403</v>
      </c>
      <c r="S1174" s="871" t="s">
        <v>213</v>
      </c>
      <c r="T1174" s="466" t="str">
        <f>'نتايجو جدولونه'!AI800</f>
        <v xml:space="preserve"> ثبت </v>
      </c>
      <c r="U1174" s="898">
        <f>'نتايجو جدولونه'!AJ800</f>
        <v>0</v>
      </c>
      <c r="V1174" s="886">
        <f>'هر څه دلته وليکئ'!DI64</f>
        <v>0</v>
      </c>
      <c r="W1174" s="886"/>
      <c r="X1174" s="886"/>
      <c r="Y1174" s="895"/>
      <c r="Z1174" s="895"/>
      <c r="AA1174" s="871"/>
      <c r="AB1174" s="874">
        <f>'نتايجو جدولونه'!AK800</f>
        <v>0</v>
      </c>
      <c r="AC1174" s="877">
        <f>'نتايجو جدولونه'!AL800</f>
        <v>0</v>
      </c>
      <c r="AD1174" s="880">
        <f>'نتايجو جدولونه'!AN800</f>
        <v>0</v>
      </c>
      <c r="AE1174" s="900">
        <f>'نتايجو جدولونه'!AR800</f>
        <v>0</v>
      </c>
      <c r="AF1174" s="906"/>
    </row>
    <row r="1175" spans="1:32" ht="32.1" customHeight="1">
      <c r="A1175" s="858"/>
      <c r="B1175" s="859"/>
      <c r="C1175" s="859"/>
      <c r="D1175" s="859"/>
      <c r="E1175" s="859"/>
      <c r="F1175" s="859"/>
      <c r="G1175" s="859"/>
      <c r="H1175" s="860"/>
      <c r="I1175" s="924"/>
      <c r="J1175" s="872"/>
      <c r="K1175" s="872"/>
      <c r="L1175" s="872"/>
      <c r="M1175" s="884"/>
      <c r="N1175" s="884"/>
      <c r="O1175" s="872"/>
      <c r="P1175" s="890"/>
      <c r="Q1175" s="893"/>
      <c r="R1175" s="896"/>
      <c r="S1175" s="872"/>
      <c r="T1175" s="467" t="str">
        <f>'نتايجو جدولونه'!AI801</f>
        <v xml:space="preserve">  پاڼه</v>
      </c>
      <c r="U1175" s="898"/>
      <c r="V1175" s="887"/>
      <c r="W1175" s="887"/>
      <c r="X1175" s="887"/>
      <c r="Y1175" s="896"/>
      <c r="Z1175" s="896"/>
      <c r="AA1175" s="872"/>
      <c r="AB1175" s="875"/>
      <c r="AC1175" s="878"/>
      <c r="AD1175" s="881"/>
      <c r="AE1175" s="901"/>
      <c r="AF1175" s="906"/>
    </row>
    <row r="1176" spans="1:32" ht="32.1" customHeight="1" thickBot="1">
      <c r="A1176" s="861"/>
      <c r="B1176" s="862"/>
      <c r="C1176" s="862"/>
      <c r="D1176" s="862"/>
      <c r="E1176" s="862"/>
      <c r="F1176" s="862"/>
      <c r="G1176" s="862"/>
      <c r="H1176" s="863"/>
      <c r="I1176" s="925"/>
      <c r="J1176" s="873"/>
      <c r="K1176" s="873"/>
      <c r="L1176" s="873"/>
      <c r="M1176" s="885"/>
      <c r="N1176" s="885"/>
      <c r="O1176" s="873"/>
      <c r="P1176" s="891"/>
      <c r="Q1176" s="894"/>
      <c r="R1176" s="897"/>
      <c r="S1176" s="873"/>
      <c r="T1176" s="468" t="str">
        <f>'نتايجو جدولونه'!AI803</f>
        <v>جلد</v>
      </c>
      <c r="U1176" s="899"/>
      <c r="V1176" s="888"/>
      <c r="W1176" s="888"/>
      <c r="X1176" s="888"/>
      <c r="Y1176" s="897"/>
      <c r="Z1176" s="897"/>
      <c r="AA1176" s="873"/>
      <c r="AB1176" s="876"/>
      <c r="AC1176" s="879"/>
      <c r="AD1176" s="882"/>
      <c r="AE1176" s="902"/>
      <c r="AF1176" s="907"/>
    </row>
    <row r="1177" spans="1:32" ht="4.5" customHeight="1" thickTop="1" thickBot="1">
      <c r="A1177" s="170"/>
      <c r="B1177" s="171"/>
      <c r="C1177" s="171"/>
      <c r="D1177" s="171"/>
      <c r="E1177" s="171"/>
      <c r="F1177" s="171"/>
      <c r="G1177" s="171"/>
      <c r="H1177" s="171"/>
      <c r="I1177" s="171"/>
      <c r="J1177" s="171"/>
      <c r="K1177" s="171"/>
      <c r="L1177" s="171"/>
      <c r="M1177" s="171"/>
      <c r="N1177" s="171"/>
      <c r="O1177" s="171"/>
      <c r="P1177" s="171"/>
      <c r="Q1177" s="171"/>
      <c r="R1177" s="171"/>
      <c r="S1177" s="165"/>
      <c r="T1177" s="165"/>
      <c r="U1177" s="165"/>
      <c r="V1177" s="171"/>
      <c r="W1177" s="172"/>
      <c r="X1177" s="172"/>
      <c r="Y1177" s="171"/>
      <c r="Z1177" s="171"/>
      <c r="AA1177" s="171"/>
      <c r="AB1177" s="171"/>
      <c r="AC1177" s="131"/>
      <c r="AD1177" s="131"/>
      <c r="AE1177" s="133"/>
      <c r="AF1177" s="908">
        <v>1</v>
      </c>
    </row>
    <row r="1178" spans="1:32" ht="18" thickTop="1" thickBot="1">
      <c r="A1178" s="930" t="s">
        <v>8</v>
      </c>
      <c r="B1178" s="931"/>
      <c r="C1178" s="931"/>
      <c r="D1178" s="931"/>
      <c r="E1178" s="932"/>
      <c r="F1178" s="933" t="s">
        <v>9</v>
      </c>
      <c r="G1178" s="915" t="s">
        <v>195</v>
      </c>
      <c r="H1178" s="915" t="s">
        <v>196</v>
      </c>
      <c r="I1178" s="915" t="s">
        <v>146</v>
      </c>
      <c r="J1178" s="915" t="s">
        <v>197</v>
      </c>
      <c r="K1178" s="915" t="s">
        <v>11</v>
      </c>
      <c r="L1178" s="917" t="s">
        <v>198</v>
      </c>
      <c r="M1178" s="915" t="s">
        <v>199</v>
      </c>
      <c r="N1178" s="915" t="s">
        <v>13</v>
      </c>
      <c r="O1178" s="915" t="s">
        <v>200</v>
      </c>
      <c r="P1178" s="915" t="s">
        <v>201</v>
      </c>
      <c r="Q1178" s="915" t="s">
        <v>202</v>
      </c>
      <c r="R1178" s="915" t="s">
        <v>203</v>
      </c>
      <c r="S1178" s="915" t="s">
        <v>204</v>
      </c>
      <c r="T1178" s="915" t="s">
        <v>205</v>
      </c>
      <c r="U1178" s="915" t="s">
        <v>206</v>
      </c>
      <c r="V1178" s="915" t="s">
        <v>207</v>
      </c>
      <c r="W1178" s="913" t="s">
        <v>55</v>
      </c>
      <c r="X1178" s="913" t="s">
        <v>54</v>
      </c>
      <c r="Y1178" s="915" t="s">
        <v>53</v>
      </c>
      <c r="Z1178" s="917" t="s">
        <v>208</v>
      </c>
      <c r="AA1178" s="960" t="s">
        <v>107</v>
      </c>
      <c r="AB1178" s="962" t="s">
        <v>209</v>
      </c>
      <c r="AC1178" s="911" t="s">
        <v>136</v>
      </c>
      <c r="AD1178" s="911"/>
      <c r="AE1178" s="912"/>
      <c r="AF1178" s="909"/>
    </row>
    <row r="1179" spans="1:32" ht="48.6" customHeight="1" thickTop="1" thickBot="1">
      <c r="A1179" s="173" t="s">
        <v>27</v>
      </c>
      <c r="B1179" s="174" t="s">
        <v>28</v>
      </c>
      <c r="C1179" s="174" t="s">
        <v>29</v>
      </c>
      <c r="D1179" s="174" t="s">
        <v>30</v>
      </c>
      <c r="E1179" s="175" t="s">
        <v>210</v>
      </c>
      <c r="F1179" s="934"/>
      <c r="G1179" s="916"/>
      <c r="H1179" s="916"/>
      <c r="I1179" s="916"/>
      <c r="J1179" s="916"/>
      <c r="K1179" s="916"/>
      <c r="L1179" s="918"/>
      <c r="M1179" s="916"/>
      <c r="N1179" s="916"/>
      <c r="O1179" s="916"/>
      <c r="P1179" s="916"/>
      <c r="Q1179" s="916"/>
      <c r="R1179" s="916"/>
      <c r="S1179" s="916"/>
      <c r="T1179" s="916"/>
      <c r="U1179" s="916"/>
      <c r="V1179" s="916"/>
      <c r="W1179" s="914"/>
      <c r="X1179" s="914"/>
      <c r="Y1179" s="916"/>
      <c r="Z1179" s="918"/>
      <c r="AA1179" s="961"/>
      <c r="AB1179" s="963"/>
      <c r="AC1179" s="134" t="s">
        <v>31</v>
      </c>
      <c r="AD1179" s="135" t="s">
        <v>138</v>
      </c>
      <c r="AE1179" s="136" t="s">
        <v>194</v>
      </c>
      <c r="AF1179" s="909"/>
    </row>
    <row r="1180" spans="1:32" ht="34.5" customHeight="1" thickBot="1">
      <c r="A1180" s="469">
        <f>'نتايجو جدولونه'!C800</f>
        <v>0</v>
      </c>
      <c r="B1180" s="470">
        <f>'نتايجو جدولونه'!D800</f>
        <v>0</v>
      </c>
      <c r="C1180" s="470">
        <f>'نتايجو جدولونه'!E800</f>
        <v>0</v>
      </c>
      <c r="D1180" s="470">
        <f>'نتايجو جدولونه'!F800</f>
        <v>0</v>
      </c>
      <c r="E1180" s="470">
        <f>'نتايجو جدولونه'!G800</f>
        <v>0</v>
      </c>
      <c r="F1180" s="472">
        <f>'نتايجو جدولونه'!H800</f>
        <v>0</v>
      </c>
      <c r="G1180" s="473">
        <f>'نتايجو جدولونه'!I800</f>
        <v>0</v>
      </c>
      <c r="H1180" s="943">
        <f>'هر څه دلته وليکئ'!AB64</f>
        <v>0</v>
      </c>
      <c r="I1180" s="474">
        <f>SUM(J1180:AA1180)</f>
        <v>0</v>
      </c>
      <c r="J1180" s="475">
        <f>'نتايجو جدولونه'!L800</f>
        <v>0</v>
      </c>
      <c r="K1180" s="475">
        <f>'نتايجو جدولونه'!M800</f>
        <v>0</v>
      </c>
      <c r="L1180" s="475">
        <f>'نتايجو جدولونه'!N800</f>
        <v>0</v>
      </c>
      <c r="M1180" s="475">
        <f>'نتايجو جدولونه'!O800</f>
        <v>0</v>
      </c>
      <c r="N1180" s="475">
        <f>'نتايجو جدولونه'!P800</f>
        <v>0</v>
      </c>
      <c r="O1180" s="475">
        <f>'نتايجو جدولونه'!Q800</f>
        <v>0</v>
      </c>
      <c r="P1180" s="475">
        <f>'نتايجو جدولونه'!R800</f>
        <v>0</v>
      </c>
      <c r="Q1180" s="475">
        <f>'نتايجو جدولونه'!S800</f>
        <v>0</v>
      </c>
      <c r="R1180" s="475">
        <f>'نتايجو جدولونه'!T800</f>
        <v>0</v>
      </c>
      <c r="S1180" s="475">
        <f>'نتايجو جدولونه'!U800</f>
        <v>0</v>
      </c>
      <c r="T1180" s="475">
        <f>'نتايجو جدولونه'!V800</f>
        <v>0</v>
      </c>
      <c r="U1180" s="475">
        <f>'نتايجو جدولونه'!W800</f>
        <v>0</v>
      </c>
      <c r="V1180" s="475">
        <f>'نتايجو جدولونه'!X800</f>
        <v>0</v>
      </c>
      <c r="W1180" s="475">
        <f>'نتايجو جدولونه'!Y800</f>
        <v>0</v>
      </c>
      <c r="X1180" s="475">
        <f>'نتايجو جدولونه'!Z800</f>
        <v>0</v>
      </c>
      <c r="Y1180" s="475">
        <f>'نتايجو جدولونه'!AA800</f>
        <v>0</v>
      </c>
      <c r="Z1180" s="475">
        <f>'نتايجو جدولونه'!AB800</f>
        <v>0</v>
      </c>
      <c r="AA1180" s="498">
        <f>'نتايجو جدولونه'!AC800</f>
        <v>0</v>
      </c>
      <c r="AB1180" s="477" t="s">
        <v>211</v>
      </c>
      <c r="AC1180" s="946">
        <f>AC1174</f>
        <v>0</v>
      </c>
      <c r="AD1180" s="949">
        <f>AD1174</f>
        <v>0</v>
      </c>
      <c r="AE1180" s="952">
        <f>AE1174</f>
        <v>0</v>
      </c>
      <c r="AF1180" s="909"/>
    </row>
    <row r="1181" spans="1:32" ht="34.5" customHeight="1" thickTop="1" thickBot="1">
      <c r="A1181" s="478">
        <f>'نتايجو جدولونه'!C801</f>
        <v>0</v>
      </c>
      <c r="B1181" s="479">
        <f>'نتايجو جدولونه'!D801</f>
        <v>0</v>
      </c>
      <c r="C1181" s="479">
        <f>'نتايجو جدولونه'!E801</f>
        <v>0</v>
      </c>
      <c r="D1181" s="479">
        <f>'نتايجو جدولونه'!F801</f>
        <v>0</v>
      </c>
      <c r="E1181" s="479">
        <f>'نتايجو جدولونه'!G801</f>
        <v>0</v>
      </c>
      <c r="F1181" s="481">
        <f>'نتايجو جدولونه'!H801</f>
        <v>0</v>
      </c>
      <c r="G1181" s="482">
        <f>'نتايجو جدولونه'!I801</f>
        <v>0</v>
      </c>
      <c r="H1181" s="944"/>
      <c r="I1181" s="483">
        <f>SUM(J1181:AA1181)</f>
        <v>0</v>
      </c>
      <c r="J1181" s="484">
        <f>'نتايجو جدولونه'!L801</f>
        <v>0</v>
      </c>
      <c r="K1181" s="484">
        <f>'نتايجو جدولونه'!M801</f>
        <v>0</v>
      </c>
      <c r="L1181" s="484">
        <f>'نتايجو جدولونه'!N801</f>
        <v>0</v>
      </c>
      <c r="M1181" s="484">
        <f>'نتايجو جدولونه'!O801</f>
        <v>0</v>
      </c>
      <c r="N1181" s="484">
        <f>'نتايجو جدولونه'!P801</f>
        <v>0</v>
      </c>
      <c r="O1181" s="484">
        <f>'نتايجو جدولونه'!Q801</f>
        <v>0</v>
      </c>
      <c r="P1181" s="484">
        <f>'نتايجو جدولونه'!R801</f>
        <v>0</v>
      </c>
      <c r="Q1181" s="484">
        <f>'نتايجو جدولونه'!S801</f>
        <v>0</v>
      </c>
      <c r="R1181" s="484">
        <f>'نتايجو جدولونه'!T801</f>
        <v>0</v>
      </c>
      <c r="S1181" s="484">
        <f>'نتايجو جدولونه'!U801</f>
        <v>0</v>
      </c>
      <c r="T1181" s="484">
        <f>'نتايجو جدولونه'!V801</f>
        <v>0</v>
      </c>
      <c r="U1181" s="484">
        <f>'نتايجو جدولونه'!W801</f>
        <v>0</v>
      </c>
      <c r="V1181" s="484">
        <f>'نتايجو جدولونه'!X801</f>
        <v>0</v>
      </c>
      <c r="W1181" s="484">
        <f>'نتايجو جدولونه'!Y801</f>
        <v>0</v>
      </c>
      <c r="X1181" s="484">
        <f>'نتايجو جدولونه'!Z801</f>
        <v>0</v>
      </c>
      <c r="Y1181" s="484">
        <f>'نتايجو جدولونه'!AA801</f>
        <v>0</v>
      </c>
      <c r="Z1181" s="484">
        <f>'نتايجو جدولونه'!AB801</f>
        <v>0</v>
      </c>
      <c r="AA1181" s="499">
        <f>'نتايجو جدولونه'!AC801</f>
        <v>0</v>
      </c>
      <c r="AB1181" s="486" t="s">
        <v>212</v>
      </c>
      <c r="AC1181" s="947"/>
      <c r="AD1181" s="950"/>
      <c r="AE1181" s="952"/>
      <c r="AF1181" s="909"/>
    </row>
    <row r="1182" spans="1:32" ht="34.5" customHeight="1" thickTop="1" thickBot="1">
      <c r="A1182" s="497">
        <f>'نتايجو جدولونه'!C804</f>
        <v>0</v>
      </c>
      <c r="B1182" s="493">
        <f>'نتايجو جدولونه'!D804</f>
        <v>0</v>
      </c>
      <c r="C1182" s="493">
        <f>'نتايجو جدولونه'!E804</f>
        <v>0</v>
      </c>
      <c r="D1182" s="493">
        <f>'نتايجو جدولونه'!F804</f>
        <v>0</v>
      </c>
      <c r="E1182" s="493">
        <f>'نتايجو جدولونه'!G804</f>
        <v>0</v>
      </c>
      <c r="F1182" s="491">
        <f>'نتايجو جدولونه'!H803</f>
        <v>0</v>
      </c>
      <c r="G1182" s="492">
        <f>'نتايجو جدولونه'!I803</f>
        <v>0</v>
      </c>
      <c r="H1182" s="945"/>
      <c r="I1182" s="493">
        <f>SUM(J1182:AA1182)</f>
        <v>0</v>
      </c>
      <c r="J1182" s="500">
        <f>'نتايجو جدولونه'!L804</f>
        <v>0</v>
      </c>
      <c r="K1182" s="500">
        <f>'نتايجو جدولونه'!M804</f>
        <v>0</v>
      </c>
      <c r="L1182" s="500">
        <f>'نتايجو جدولونه'!N804</f>
        <v>0</v>
      </c>
      <c r="M1182" s="500">
        <f>'نتايجو جدولونه'!O804</f>
        <v>0</v>
      </c>
      <c r="N1182" s="500">
        <f>'نتايجو جدولونه'!P804</f>
        <v>0</v>
      </c>
      <c r="O1182" s="500">
        <f>'نتايجو جدولونه'!Q804</f>
        <v>0</v>
      </c>
      <c r="P1182" s="500">
        <f>'نتايجو جدولونه'!R804</f>
        <v>0</v>
      </c>
      <c r="Q1182" s="500">
        <f>'نتايجو جدولونه'!S804</f>
        <v>0</v>
      </c>
      <c r="R1182" s="500">
        <f>'نتايجو جدولونه'!T804</f>
        <v>0</v>
      </c>
      <c r="S1182" s="500">
        <f>'نتايجو جدولونه'!U804</f>
        <v>0</v>
      </c>
      <c r="T1182" s="500">
        <f>'نتايجو جدولونه'!V804</f>
        <v>0</v>
      </c>
      <c r="U1182" s="500">
        <f>'نتايجو جدولونه'!W804</f>
        <v>0</v>
      </c>
      <c r="V1182" s="500">
        <f>'نتايجو جدولونه'!X804</f>
        <v>0</v>
      </c>
      <c r="W1182" s="500">
        <f>'نتايجو جدولونه'!Y804</f>
        <v>0</v>
      </c>
      <c r="X1182" s="500">
        <f>'نتايجو جدولونه'!Z804</f>
        <v>0</v>
      </c>
      <c r="Y1182" s="500">
        <f>'نتايجو جدولونه'!AA804</f>
        <v>0</v>
      </c>
      <c r="Z1182" s="500">
        <f>'نتايجو جدولونه'!AB804</f>
        <v>0</v>
      </c>
      <c r="AA1182" s="495">
        <f>'نتايجو جدولونه'!AC804</f>
        <v>0</v>
      </c>
      <c r="AB1182" s="496" t="s">
        <v>213</v>
      </c>
      <c r="AC1182" s="948"/>
      <c r="AD1182" s="951"/>
      <c r="AE1182" s="953"/>
      <c r="AF1182" s="910"/>
    </row>
    <row r="1183" spans="1:32">
      <c r="A1183" s="176"/>
      <c r="B1183" s="954" t="s">
        <v>222</v>
      </c>
      <c r="C1183" s="954"/>
      <c r="D1183" s="954"/>
      <c r="E1183" s="954"/>
      <c r="F1183" s="954"/>
      <c r="G1183" s="954"/>
      <c r="H1183" s="954"/>
      <c r="I1183" s="954"/>
      <c r="J1183" s="954"/>
      <c r="K1183" s="954"/>
      <c r="L1183" s="954"/>
      <c r="M1183" s="954"/>
      <c r="N1183" s="954"/>
      <c r="O1183" s="954"/>
      <c r="P1183" s="954"/>
      <c r="Q1183" s="954"/>
      <c r="R1183" s="955">
        <f>AE1180</f>
        <v>0</v>
      </c>
      <c r="S1183" s="955"/>
      <c r="T1183" s="955"/>
      <c r="U1183" s="956" t="str">
        <f>U17</f>
        <v>په پورته توګه د(هارونخېلو) ليسې  يو تن ، زده کوونکی محــترم   (</v>
      </c>
      <c r="V1183" s="956"/>
      <c r="W1183" s="956"/>
      <c r="X1183" s="956"/>
      <c r="Y1183" s="956"/>
      <c r="Z1183" s="956"/>
      <c r="AA1183" s="956"/>
      <c r="AB1183" s="956"/>
      <c r="AC1183" s="956"/>
      <c r="AD1183" s="956"/>
      <c r="AE1183" s="956"/>
      <c r="AF1183" s="137"/>
    </row>
    <row r="1184" spans="1:32">
      <c r="A1184" s="176"/>
      <c r="B1184" s="430"/>
      <c r="C1184" s="430"/>
      <c r="D1184" s="430"/>
      <c r="E1184" s="430"/>
      <c r="F1184" s="430"/>
      <c r="G1184" s="430"/>
      <c r="H1184" s="430"/>
      <c r="I1184" s="430"/>
      <c r="J1184" s="430"/>
      <c r="K1184" s="430"/>
      <c r="L1184" s="430"/>
      <c r="M1184" s="430"/>
      <c r="N1184" s="430"/>
      <c r="O1184" s="430"/>
      <c r="P1184" s="430"/>
      <c r="Q1184" s="148"/>
      <c r="R1184" s="148"/>
      <c r="S1184" s="148"/>
      <c r="T1184" s="148"/>
      <c r="U1184" s="430"/>
      <c r="V1184" s="430"/>
      <c r="W1184" s="177"/>
      <c r="X1184" s="177"/>
      <c r="Y1184" s="430"/>
      <c r="Z1184" s="430"/>
      <c r="AA1184" s="430"/>
      <c r="AB1184" s="430"/>
      <c r="AC1184" s="431"/>
      <c r="AD1184" s="431"/>
      <c r="AE1184" s="431"/>
      <c r="AF1184" s="138"/>
    </row>
    <row r="1185" spans="1:32">
      <c r="A1185" s="176"/>
      <c r="B1185" s="430"/>
      <c r="C1185" s="148"/>
      <c r="D1185" s="148"/>
      <c r="E1185" s="148"/>
      <c r="F1185" s="938" t="s">
        <v>226</v>
      </c>
      <c r="G1185" s="938"/>
      <c r="H1185" s="938"/>
      <c r="I1185" s="938"/>
      <c r="J1185" s="938"/>
      <c r="K1185" s="148"/>
      <c r="L1185" s="938" t="s">
        <v>224</v>
      </c>
      <c r="M1185" s="938"/>
      <c r="N1185" s="938"/>
      <c r="O1185" s="938"/>
      <c r="P1185" s="938"/>
      <c r="Q1185" s="938"/>
      <c r="R1185" s="148"/>
      <c r="S1185" s="938" t="s">
        <v>225</v>
      </c>
      <c r="T1185" s="938"/>
      <c r="U1185" s="938"/>
      <c r="V1185" s="938"/>
      <c r="W1185" s="938"/>
      <c r="X1185" s="938"/>
      <c r="Y1185" s="430"/>
      <c r="Z1185" s="941" t="s">
        <v>226</v>
      </c>
      <c r="AA1185" s="941"/>
      <c r="AB1185" s="941"/>
      <c r="AC1185" s="941"/>
      <c r="AD1185" s="941"/>
      <c r="AE1185" s="941"/>
      <c r="AF1185" s="138"/>
    </row>
    <row r="1186" spans="1:32">
      <c r="A1186" s="176"/>
      <c r="B1186" s="430"/>
      <c r="C1186" s="430"/>
      <c r="D1186" s="430"/>
      <c r="E1186" s="430"/>
      <c r="F1186" s="430"/>
      <c r="G1186" s="430"/>
      <c r="H1186" s="430"/>
      <c r="I1186" s="430"/>
      <c r="J1186" s="430"/>
      <c r="K1186" s="430"/>
      <c r="L1186" s="430"/>
      <c r="M1186" s="430"/>
      <c r="N1186" s="430"/>
      <c r="O1186" s="430"/>
      <c r="P1186" s="430"/>
      <c r="Q1186" s="430"/>
      <c r="R1186" s="430"/>
      <c r="S1186" s="148"/>
      <c r="T1186" s="148"/>
      <c r="U1186" s="148"/>
      <c r="V1186" s="148"/>
      <c r="W1186" s="148"/>
      <c r="X1186" s="148"/>
      <c r="Y1186" s="430"/>
      <c r="Z1186" s="430"/>
      <c r="AA1186" s="430"/>
      <c r="AB1186" s="430"/>
      <c r="AC1186" s="431"/>
      <c r="AD1186" s="431"/>
      <c r="AE1186" s="431"/>
      <c r="AF1186" s="138"/>
    </row>
    <row r="1187" spans="1:32">
      <c r="A1187" s="176"/>
      <c r="B1187" s="430"/>
      <c r="C1187" s="148"/>
      <c r="D1187" s="148"/>
      <c r="E1187" s="148"/>
      <c r="F1187" s="940" t="s">
        <v>151</v>
      </c>
      <c r="G1187" s="940"/>
      <c r="H1187" s="940"/>
      <c r="I1187" s="940"/>
      <c r="J1187" s="940"/>
      <c r="K1187" s="148"/>
      <c r="L1187" s="939" t="str">
        <f>L21</f>
        <v>دتریزیو او علیشیرو ولسوالۍ دپوهنې آمر:</v>
      </c>
      <c r="M1187" s="939"/>
      <c r="N1187" s="939"/>
      <c r="O1187" s="939"/>
      <c r="P1187" s="939"/>
      <c r="Q1187" s="939"/>
      <c r="R1187" s="148"/>
      <c r="S1187" s="937" t="s">
        <v>215</v>
      </c>
      <c r="T1187" s="937"/>
      <c r="U1187" s="937"/>
      <c r="V1187" s="937"/>
      <c r="W1187" s="937"/>
      <c r="X1187" s="937"/>
      <c r="Y1187" s="429"/>
      <c r="Z1187" s="942" t="s">
        <v>216</v>
      </c>
      <c r="AA1187" s="942"/>
      <c r="AB1187" s="942"/>
      <c r="AC1187" s="942"/>
      <c r="AD1187" s="942"/>
      <c r="AE1187" s="942"/>
      <c r="AF1187" s="138"/>
    </row>
    <row r="1188" spans="1:32" ht="17.25" thickBot="1">
      <c r="A1188" s="935" t="s">
        <v>142</v>
      </c>
      <c r="B1188" s="936"/>
      <c r="C1188" s="936"/>
      <c r="D1188" s="936"/>
      <c r="E1188" s="936"/>
      <c r="F1188" s="936"/>
      <c r="G1188" s="936"/>
      <c r="H1188" s="178"/>
      <c r="I1188" s="178"/>
      <c r="J1188" s="178"/>
      <c r="K1188" s="178"/>
      <c r="L1188" s="178"/>
      <c r="M1188" s="178"/>
      <c r="N1188" s="178"/>
      <c r="O1188" s="178"/>
      <c r="P1188" s="178"/>
      <c r="Q1188" s="178"/>
      <c r="R1188" s="178"/>
      <c r="S1188" s="178"/>
      <c r="T1188" s="178"/>
      <c r="U1188" s="178"/>
      <c r="V1188" s="178"/>
      <c r="W1188" s="179"/>
      <c r="X1188" s="179"/>
      <c r="Y1188" s="178"/>
      <c r="Z1188" s="178"/>
      <c r="AA1188" s="178"/>
      <c r="AB1188" s="178"/>
      <c r="AC1188" s="139"/>
      <c r="AD1188" s="139"/>
      <c r="AE1188" s="139"/>
      <c r="AF1188" s="140"/>
    </row>
    <row r="1189" spans="1:32" ht="27.75" customHeight="1">
      <c r="A1189" s="158"/>
      <c r="B1189" s="159"/>
      <c r="C1189" s="159"/>
      <c r="D1189" s="159"/>
      <c r="E1189" s="159"/>
      <c r="F1189" s="159"/>
      <c r="G1189" s="159"/>
      <c r="H1189" s="160"/>
      <c r="I1189" s="160"/>
      <c r="J1189" s="160"/>
      <c r="K1189" s="160"/>
      <c r="L118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189" s="849"/>
      <c r="N1189" s="849"/>
      <c r="O1189" s="849"/>
      <c r="P1189" s="849"/>
      <c r="Q1189" s="849"/>
      <c r="R1189" s="849"/>
      <c r="S1189" s="849"/>
      <c r="T1189" s="849"/>
      <c r="U1189" s="849"/>
      <c r="V1189" s="849"/>
      <c r="W1189" s="849"/>
      <c r="X1189" s="849"/>
      <c r="Y1189" s="160"/>
      <c r="Z1189" s="159"/>
      <c r="AA1189" s="159"/>
      <c r="AB1189" s="159"/>
      <c r="AC1189" s="145"/>
      <c r="AD1189" s="145"/>
      <c r="AE1189" s="145"/>
      <c r="AF1189" s="146"/>
    </row>
    <row r="1190" spans="1:32" ht="27.75" customHeight="1">
      <c r="A1190" s="161"/>
      <c r="B1190" s="162"/>
      <c r="C1190" s="162"/>
      <c r="D1190" s="162"/>
      <c r="E1190" s="162"/>
      <c r="F1190" s="162"/>
      <c r="G1190" s="162"/>
      <c r="H1190" s="163"/>
      <c r="I1190" s="163"/>
      <c r="J1190" s="163"/>
      <c r="K1190" s="163"/>
      <c r="L1190" s="850"/>
      <c r="M1190" s="850"/>
      <c r="N1190" s="850"/>
      <c r="O1190" s="850"/>
      <c r="P1190" s="850"/>
      <c r="Q1190" s="850"/>
      <c r="R1190" s="850"/>
      <c r="S1190" s="850"/>
      <c r="T1190" s="850"/>
      <c r="U1190" s="850"/>
      <c r="V1190" s="850"/>
      <c r="W1190" s="850"/>
      <c r="X1190" s="850"/>
      <c r="Y1190" s="163"/>
      <c r="Z1190" s="162"/>
      <c r="AA1190" s="162"/>
      <c r="AB1190" s="162"/>
      <c r="AC1190" s="17"/>
      <c r="AD1190" s="17"/>
      <c r="AE1190" s="17"/>
      <c r="AF1190" s="144"/>
    </row>
    <row r="1191" spans="1:32" ht="27.75" customHeight="1">
      <c r="A1191" s="161"/>
      <c r="B1191" s="162"/>
      <c r="C1191" s="162"/>
      <c r="D1191" s="162"/>
      <c r="E1191" s="162"/>
      <c r="F1191" s="162"/>
      <c r="G1191" s="162"/>
      <c r="H1191" s="163"/>
      <c r="I1191" s="163"/>
      <c r="J1191" s="163"/>
      <c r="K1191" s="163"/>
      <c r="L1191" s="850"/>
      <c r="M1191" s="850"/>
      <c r="N1191" s="850"/>
      <c r="O1191" s="850"/>
      <c r="P1191" s="850"/>
      <c r="Q1191" s="850"/>
      <c r="R1191" s="850"/>
      <c r="S1191" s="850"/>
      <c r="T1191" s="850"/>
      <c r="U1191" s="850"/>
      <c r="V1191" s="850"/>
      <c r="W1191" s="850"/>
      <c r="X1191" s="850"/>
      <c r="Y1191" s="163"/>
      <c r="Z1191" s="162"/>
      <c r="AA1191" s="162"/>
      <c r="AB1191" s="162"/>
      <c r="AC1191" s="17"/>
      <c r="AD1191" s="17"/>
      <c r="AE1191" s="17"/>
      <c r="AF1191" s="144"/>
    </row>
    <row r="1192" spans="1:32" ht="27.75" customHeight="1" thickBot="1">
      <c r="A1192" s="164"/>
      <c r="B1192" s="165"/>
      <c r="C1192" s="165"/>
      <c r="D1192" s="165"/>
      <c r="E1192" s="165"/>
      <c r="F1192" s="165"/>
      <c r="G1192" s="165"/>
      <c r="H1192" s="166"/>
      <c r="I1192" s="166"/>
      <c r="J1192" s="166"/>
      <c r="K1192" s="166"/>
      <c r="L1192" s="851"/>
      <c r="M1192" s="851"/>
      <c r="N1192" s="851"/>
      <c r="O1192" s="851"/>
      <c r="P1192" s="851"/>
      <c r="Q1192" s="851"/>
      <c r="R1192" s="851"/>
      <c r="S1192" s="851"/>
      <c r="T1192" s="851"/>
      <c r="U1192" s="851"/>
      <c r="V1192" s="851"/>
      <c r="W1192" s="851"/>
      <c r="X1192" s="851"/>
      <c r="Y1192" s="166"/>
      <c r="Z1192" s="165"/>
      <c r="AA1192" s="165"/>
      <c r="AB1192" s="165"/>
      <c r="AC1192" s="132"/>
      <c r="AD1192" s="132"/>
      <c r="AE1192" s="132"/>
      <c r="AF1192" s="143">
        <v>55</v>
      </c>
    </row>
    <row r="1193" spans="1:32" ht="19.5" thickTop="1" thickBot="1">
      <c r="A119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193" s="958"/>
      <c r="C1193" s="958"/>
      <c r="D1193" s="958"/>
      <c r="E1193" s="958"/>
      <c r="F1193" s="958"/>
      <c r="G1193" s="958"/>
      <c r="H1193" s="958"/>
      <c r="I1193" s="958"/>
      <c r="J1193" s="958"/>
      <c r="K1193" s="958"/>
      <c r="L1193" s="958"/>
      <c r="M1193" s="958"/>
      <c r="N1193" s="958"/>
      <c r="O1193" s="958"/>
      <c r="P1193" s="958"/>
      <c r="Q1193" s="958"/>
      <c r="R1193" s="958"/>
      <c r="S1193" s="958"/>
      <c r="T1193" s="958"/>
      <c r="U1193" s="958"/>
      <c r="V1193" s="958"/>
      <c r="W1193" s="958"/>
      <c r="X1193" s="958"/>
      <c r="Y1193" s="958"/>
      <c r="Z1193" s="958"/>
      <c r="AA1193" s="958"/>
      <c r="AB1193" s="958"/>
      <c r="AC1193" s="958"/>
      <c r="AD1193" s="958"/>
      <c r="AE1193" s="958"/>
      <c r="AF1193" s="959"/>
    </row>
    <row r="1194" spans="1:32" ht="18" thickTop="1" thickBot="1">
      <c r="A1194" s="855" t="s">
        <v>188</v>
      </c>
      <c r="B1194" s="856"/>
      <c r="C1194" s="856"/>
      <c r="D1194" s="856"/>
      <c r="E1194" s="856"/>
      <c r="F1194" s="856"/>
      <c r="G1194" s="856"/>
      <c r="H1194" s="857"/>
      <c r="I1194" s="864" t="s">
        <v>122</v>
      </c>
      <c r="J1194" s="864"/>
      <c r="K1194" s="864"/>
      <c r="L1194" s="865"/>
      <c r="M1194" s="864" t="s">
        <v>123</v>
      </c>
      <c r="N1194" s="864"/>
      <c r="O1194" s="864"/>
      <c r="P1194" s="866"/>
      <c r="Q1194" s="867" t="s">
        <v>124</v>
      </c>
      <c r="R1194" s="869" t="s">
        <v>125</v>
      </c>
      <c r="S1194" s="869" t="s">
        <v>126</v>
      </c>
      <c r="T1194" s="869" t="s">
        <v>127</v>
      </c>
      <c r="U1194" s="869" t="s">
        <v>128</v>
      </c>
      <c r="V1194" s="869" t="s">
        <v>129</v>
      </c>
      <c r="W1194" s="928" t="s">
        <v>130</v>
      </c>
      <c r="X1194" s="928" t="s">
        <v>131</v>
      </c>
      <c r="Y1194" s="869" t="s">
        <v>132</v>
      </c>
      <c r="Z1194" s="869" t="s">
        <v>133</v>
      </c>
      <c r="AA1194" s="869" t="s">
        <v>134</v>
      </c>
      <c r="AB1194" s="926" t="s">
        <v>135</v>
      </c>
      <c r="AC1194" s="903" t="s">
        <v>136</v>
      </c>
      <c r="AD1194" s="903"/>
      <c r="AE1194" s="904"/>
      <c r="AF1194" s="905" t="s">
        <v>189</v>
      </c>
    </row>
    <row r="1195" spans="1:32" ht="44.1" customHeight="1" thickTop="1" thickBot="1">
      <c r="A1195" s="858"/>
      <c r="B1195" s="859"/>
      <c r="C1195" s="859"/>
      <c r="D1195" s="859"/>
      <c r="E1195" s="859"/>
      <c r="F1195" s="859"/>
      <c r="G1195" s="859"/>
      <c r="H1195" s="860"/>
      <c r="I1195" s="167" t="s">
        <v>190</v>
      </c>
      <c r="J1195" s="168" t="s">
        <v>191</v>
      </c>
      <c r="K1195" s="168" t="s">
        <v>192</v>
      </c>
      <c r="L1195" s="168" t="s">
        <v>193</v>
      </c>
      <c r="M1195" s="169" t="s">
        <v>190</v>
      </c>
      <c r="N1195" s="168" t="s">
        <v>191</v>
      </c>
      <c r="O1195" s="168" t="s">
        <v>192</v>
      </c>
      <c r="P1195" s="428" t="s">
        <v>193</v>
      </c>
      <c r="Q1195" s="868"/>
      <c r="R1195" s="870"/>
      <c r="S1195" s="870"/>
      <c r="T1195" s="870"/>
      <c r="U1195" s="870"/>
      <c r="V1195" s="870"/>
      <c r="W1195" s="929"/>
      <c r="X1195" s="929"/>
      <c r="Y1195" s="870"/>
      <c r="Z1195" s="870"/>
      <c r="AA1195" s="870"/>
      <c r="AB1195" s="927"/>
      <c r="AC1195" s="128" t="s">
        <v>31</v>
      </c>
      <c r="AD1195" s="129" t="s">
        <v>138</v>
      </c>
      <c r="AE1195" s="130" t="s">
        <v>194</v>
      </c>
      <c r="AF1195" s="906"/>
    </row>
    <row r="1196" spans="1:32" ht="32.1" customHeight="1" thickTop="1">
      <c r="A1196" s="858"/>
      <c r="B1196" s="859"/>
      <c r="C1196" s="859"/>
      <c r="D1196" s="859"/>
      <c r="E1196" s="859"/>
      <c r="F1196" s="859"/>
      <c r="G1196" s="859"/>
      <c r="H1196" s="860"/>
      <c r="I1196" s="923"/>
      <c r="J1196" s="871"/>
      <c r="K1196" s="871"/>
      <c r="L1196" s="871"/>
      <c r="M1196" s="883">
        <f>لنډيز!J72</f>
        <v>0</v>
      </c>
      <c r="N1196" s="883">
        <f>لنډيز!I72</f>
        <v>0</v>
      </c>
      <c r="O1196" s="871"/>
      <c r="P1196" s="889"/>
      <c r="Q1196" s="892" t="str">
        <f>Q8</f>
        <v>هارونخېل</v>
      </c>
      <c r="R1196" s="895">
        <f>R8</f>
        <v>1403</v>
      </c>
      <c r="S1196" s="871" t="s">
        <v>213</v>
      </c>
      <c r="T1196" s="466" t="str">
        <f>'نتايجو جدولونه'!AI821</f>
        <v xml:space="preserve"> ثبت </v>
      </c>
      <c r="U1196" s="898">
        <f>'نتايجو جدولونه'!AJ821</f>
        <v>0</v>
      </c>
      <c r="V1196" s="886">
        <f>'هر څه دلته وليکئ'!DI65</f>
        <v>0</v>
      </c>
      <c r="W1196" s="886"/>
      <c r="X1196" s="886"/>
      <c r="Y1196" s="895"/>
      <c r="Z1196" s="895"/>
      <c r="AA1196" s="871"/>
      <c r="AB1196" s="874">
        <f>'نتايجو جدولونه'!AK821</f>
        <v>0</v>
      </c>
      <c r="AC1196" s="877">
        <f>'نتايجو جدولونه'!AL821</f>
        <v>0</v>
      </c>
      <c r="AD1196" s="880">
        <f>'نتايجو جدولونه'!AN821</f>
        <v>0</v>
      </c>
      <c r="AE1196" s="900">
        <f>'نتايجو جدولونه'!AR821</f>
        <v>0</v>
      </c>
      <c r="AF1196" s="906"/>
    </row>
    <row r="1197" spans="1:32" ht="32.1" customHeight="1">
      <c r="A1197" s="858"/>
      <c r="B1197" s="859"/>
      <c r="C1197" s="859"/>
      <c r="D1197" s="859"/>
      <c r="E1197" s="859"/>
      <c r="F1197" s="859"/>
      <c r="G1197" s="859"/>
      <c r="H1197" s="860"/>
      <c r="I1197" s="924"/>
      <c r="J1197" s="872"/>
      <c r="K1197" s="872"/>
      <c r="L1197" s="872"/>
      <c r="M1197" s="884"/>
      <c r="N1197" s="884"/>
      <c r="O1197" s="872"/>
      <c r="P1197" s="890"/>
      <c r="Q1197" s="893"/>
      <c r="R1197" s="896"/>
      <c r="S1197" s="872"/>
      <c r="T1197" s="467" t="str">
        <f>'نتايجو جدولونه'!AI822</f>
        <v xml:space="preserve">  پاڼه</v>
      </c>
      <c r="U1197" s="898"/>
      <c r="V1197" s="887"/>
      <c r="W1197" s="887"/>
      <c r="X1197" s="887"/>
      <c r="Y1197" s="896"/>
      <c r="Z1197" s="896"/>
      <c r="AA1197" s="872"/>
      <c r="AB1197" s="875"/>
      <c r="AC1197" s="878"/>
      <c r="AD1197" s="881"/>
      <c r="AE1197" s="901"/>
      <c r="AF1197" s="906"/>
    </row>
    <row r="1198" spans="1:32" ht="32.1" customHeight="1" thickBot="1">
      <c r="A1198" s="861"/>
      <c r="B1198" s="862"/>
      <c r="C1198" s="862"/>
      <c r="D1198" s="862"/>
      <c r="E1198" s="862"/>
      <c r="F1198" s="862"/>
      <c r="G1198" s="862"/>
      <c r="H1198" s="863"/>
      <c r="I1198" s="925"/>
      <c r="J1198" s="873"/>
      <c r="K1198" s="873"/>
      <c r="L1198" s="873"/>
      <c r="M1198" s="885"/>
      <c r="N1198" s="885"/>
      <c r="O1198" s="873"/>
      <c r="P1198" s="891"/>
      <c r="Q1198" s="894"/>
      <c r="R1198" s="897"/>
      <c r="S1198" s="873"/>
      <c r="T1198" s="468" t="str">
        <f>'نتايجو جدولونه'!AI824</f>
        <v>جلد</v>
      </c>
      <c r="U1198" s="899"/>
      <c r="V1198" s="888"/>
      <c r="W1198" s="888"/>
      <c r="X1198" s="888"/>
      <c r="Y1198" s="897"/>
      <c r="Z1198" s="897"/>
      <c r="AA1198" s="873"/>
      <c r="AB1198" s="876"/>
      <c r="AC1198" s="879"/>
      <c r="AD1198" s="882"/>
      <c r="AE1198" s="902"/>
      <c r="AF1198" s="907"/>
    </row>
    <row r="1199" spans="1:32" ht="3.75" customHeight="1" thickTop="1" thickBot="1">
      <c r="A1199" s="170"/>
      <c r="B1199" s="171"/>
      <c r="C1199" s="171"/>
      <c r="D1199" s="171"/>
      <c r="E1199" s="171"/>
      <c r="F1199" s="171"/>
      <c r="G1199" s="171"/>
      <c r="H1199" s="171"/>
      <c r="I1199" s="171"/>
      <c r="J1199" s="171"/>
      <c r="K1199" s="171"/>
      <c r="L1199" s="171"/>
      <c r="M1199" s="171"/>
      <c r="N1199" s="171"/>
      <c r="O1199" s="171"/>
      <c r="P1199" s="171"/>
      <c r="Q1199" s="171"/>
      <c r="R1199" s="171"/>
      <c r="S1199" s="165"/>
      <c r="T1199" s="165"/>
      <c r="U1199" s="165"/>
      <c r="V1199" s="171"/>
      <c r="W1199" s="172"/>
      <c r="X1199" s="172"/>
      <c r="Y1199" s="171"/>
      <c r="Z1199" s="171"/>
      <c r="AA1199" s="171"/>
      <c r="AB1199" s="171"/>
      <c r="AC1199" s="131"/>
      <c r="AD1199" s="131"/>
      <c r="AE1199" s="133"/>
      <c r="AF1199" s="908">
        <v>1</v>
      </c>
    </row>
    <row r="1200" spans="1:32" ht="18" thickTop="1" thickBot="1">
      <c r="A1200" s="930" t="s">
        <v>8</v>
      </c>
      <c r="B1200" s="931"/>
      <c r="C1200" s="931"/>
      <c r="D1200" s="931"/>
      <c r="E1200" s="932"/>
      <c r="F1200" s="933" t="s">
        <v>9</v>
      </c>
      <c r="G1200" s="915" t="s">
        <v>195</v>
      </c>
      <c r="H1200" s="915" t="s">
        <v>196</v>
      </c>
      <c r="I1200" s="915" t="s">
        <v>146</v>
      </c>
      <c r="J1200" s="915" t="s">
        <v>197</v>
      </c>
      <c r="K1200" s="915" t="s">
        <v>11</v>
      </c>
      <c r="L1200" s="917" t="s">
        <v>198</v>
      </c>
      <c r="M1200" s="915" t="s">
        <v>199</v>
      </c>
      <c r="N1200" s="915" t="s">
        <v>13</v>
      </c>
      <c r="O1200" s="915" t="s">
        <v>200</v>
      </c>
      <c r="P1200" s="915" t="s">
        <v>201</v>
      </c>
      <c r="Q1200" s="915" t="s">
        <v>202</v>
      </c>
      <c r="R1200" s="915" t="s">
        <v>203</v>
      </c>
      <c r="S1200" s="915" t="s">
        <v>204</v>
      </c>
      <c r="T1200" s="915" t="s">
        <v>205</v>
      </c>
      <c r="U1200" s="915" t="s">
        <v>206</v>
      </c>
      <c r="V1200" s="915" t="s">
        <v>207</v>
      </c>
      <c r="W1200" s="913" t="s">
        <v>55</v>
      </c>
      <c r="X1200" s="913" t="s">
        <v>54</v>
      </c>
      <c r="Y1200" s="915" t="s">
        <v>53</v>
      </c>
      <c r="Z1200" s="917" t="s">
        <v>208</v>
      </c>
      <c r="AA1200" s="960" t="s">
        <v>107</v>
      </c>
      <c r="AB1200" s="962" t="s">
        <v>209</v>
      </c>
      <c r="AC1200" s="911" t="s">
        <v>136</v>
      </c>
      <c r="AD1200" s="911"/>
      <c r="AE1200" s="912"/>
      <c r="AF1200" s="909"/>
    </row>
    <row r="1201" spans="1:32" ht="50.25" customHeight="1" thickTop="1" thickBot="1">
      <c r="A1201" s="173" t="s">
        <v>27</v>
      </c>
      <c r="B1201" s="174" t="s">
        <v>28</v>
      </c>
      <c r="C1201" s="174" t="s">
        <v>29</v>
      </c>
      <c r="D1201" s="174" t="s">
        <v>30</v>
      </c>
      <c r="E1201" s="175" t="s">
        <v>210</v>
      </c>
      <c r="F1201" s="934"/>
      <c r="G1201" s="916"/>
      <c r="H1201" s="916"/>
      <c r="I1201" s="916"/>
      <c r="J1201" s="916"/>
      <c r="K1201" s="916"/>
      <c r="L1201" s="918"/>
      <c r="M1201" s="916"/>
      <c r="N1201" s="916"/>
      <c r="O1201" s="916"/>
      <c r="P1201" s="916"/>
      <c r="Q1201" s="916"/>
      <c r="R1201" s="916"/>
      <c r="S1201" s="916"/>
      <c r="T1201" s="916"/>
      <c r="U1201" s="916"/>
      <c r="V1201" s="916"/>
      <c r="W1201" s="914"/>
      <c r="X1201" s="914"/>
      <c r="Y1201" s="916"/>
      <c r="Z1201" s="918"/>
      <c r="AA1201" s="961"/>
      <c r="AB1201" s="963"/>
      <c r="AC1201" s="134" t="s">
        <v>31</v>
      </c>
      <c r="AD1201" s="135" t="s">
        <v>138</v>
      </c>
      <c r="AE1201" s="136" t="s">
        <v>194</v>
      </c>
      <c r="AF1201" s="909"/>
    </row>
    <row r="1202" spans="1:32" ht="34.5" customHeight="1" thickBot="1">
      <c r="A1202" s="469">
        <f>'نتايجو جدولونه'!C821</f>
        <v>0</v>
      </c>
      <c r="B1202" s="470">
        <f>'نتايجو جدولونه'!D821</f>
        <v>0</v>
      </c>
      <c r="C1202" s="470">
        <f>'نتايجو جدولونه'!E821</f>
        <v>0</v>
      </c>
      <c r="D1202" s="470">
        <f>'نتايجو جدولونه'!F821</f>
        <v>0</v>
      </c>
      <c r="E1202" s="470">
        <f>'نتايجو جدولونه'!G821</f>
        <v>0</v>
      </c>
      <c r="F1202" s="472">
        <f>'نتايجو جدولونه'!H821</f>
        <v>0</v>
      </c>
      <c r="G1202" s="473">
        <f>'نتايجو جدولونه'!I821</f>
        <v>0</v>
      </c>
      <c r="H1202" s="943">
        <f>'هر څه دلته وليکئ'!AB65</f>
        <v>0</v>
      </c>
      <c r="I1202" s="474">
        <f>SUM(J1202:AA1202)</f>
        <v>0</v>
      </c>
      <c r="J1202" s="475">
        <f>'نتايجو جدولونه'!L821</f>
        <v>0</v>
      </c>
      <c r="K1202" s="475">
        <f>'نتايجو جدولونه'!M821</f>
        <v>0</v>
      </c>
      <c r="L1202" s="475">
        <f>'نتايجو جدولونه'!N821</f>
        <v>0</v>
      </c>
      <c r="M1202" s="475">
        <f>'نتايجو جدولونه'!O821</f>
        <v>0</v>
      </c>
      <c r="N1202" s="475">
        <f>'نتايجو جدولونه'!P821</f>
        <v>0</v>
      </c>
      <c r="O1202" s="475">
        <f>'نتايجو جدولونه'!Q821</f>
        <v>0</v>
      </c>
      <c r="P1202" s="475">
        <f>'نتايجو جدولونه'!R821</f>
        <v>0</v>
      </c>
      <c r="Q1202" s="475">
        <f>'نتايجو جدولونه'!S821</f>
        <v>0</v>
      </c>
      <c r="R1202" s="475">
        <f>'نتايجو جدولونه'!T821</f>
        <v>0</v>
      </c>
      <c r="S1202" s="475">
        <f>'نتايجو جدولونه'!U821</f>
        <v>0</v>
      </c>
      <c r="T1202" s="475">
        <f>'نتايجو جدولونه'!V821</f>
        <v>0</v>
      </c>
      <c r="U1202" s="475">
        <f>'نتايجو جدولونه'!W821</f>
        <v>0</v>
      </c>
      <c r="V1202" s="475">
        <f>'نتايجو جدولونه'!X821</f>
        <v>0</v>
      </c>
      <c r="W1202" s="475">
        <f>'نتايجو جدولونه'!Y821</f>
        <v>0</v>
      </c>
      <c r="X1202" s="475">
        <f>'نتايجو جدولونه'!Z821</f>
        <v>0</v>
      </c>
      <c r="Y1202" s="475">
        <f>'نتايجو جدولونه'!AA821</f>
        <v>0</v>
      </c>
      <c r="Z1202" s="475">
        <f>'نتايجو جدولونه'!AB821</f>
        <v>0</v>
      </c>
      <c r="AA1202" s="498">
        <f>'نتايجو جدولونه'!AC821</f>
        <v>0</v>
      </c>
      <c r="AB1202" s="477" t="s">
        <v>211</v>
      </c>
      <c r="AC1202" s="946">
        <f>AC1196</f>
        <v>0</v>
      </c>
      <c r="AD1202" s="949">
        <f>AD1196</f>
        <v>0</v>
      </c>
      <c r="AE1202" s="952">
        <f>AE1196</f>
        <v>0</v>
      </c>
      <c r="AF1202" s="909"/>
    </row>
    <row r="1203" spans="1:32" ht="34.5" customHeight="1" thickTop="1" thickBot="1">
      <c r="A1203" s="478">
        <f>'نتايجو جدولونه'!C822</f>
        <v>0</v>
      </c>
      <c r="B1203" s="479">
        <f>'نتايجو جدولونه'!D822</f>
        <v>0</v>
      </c>
      <c r="C1203" s="479">
        <f>'نتايجو جدولونه'!E822</f>
        <v>0</v>
      </c>
      <c r="D1203" s="479">
        <f>'نتايجو جدولونه'!F822</f>
        <v>0</v>
      </c>
      <c r="E1203" s="479">
        <f>'نتايجو جدولونه'!G822</f>
        <v>0</v>
      </c>
      <c r="F1203" s="481">
        <f>'نتايجو جدولونه'!H822</f>
        <v>0</v>
      </c>
      <c r="G1203" s="482">
        <f>'نتايجو جدولونه'!I822</f>
        <v>0</v>
      </c>
      <c r="H1203" s="944"/>
      <c r="I1203" s="483">
        <f>SUM(J1203:AA1203)</f>
        <v>0</v>
      </c>
      <c r="J1203" s="484">
        <f>'نتايجو جدولونه'!L822</f>
        <v>0</v>
      </c>
      <c r="K1203" s="484">
        <f>'نتايجو جدولونه'!M822</f>
        <v>0</v>
      </c>
      <c r="L1203" s="484">
        <f>'نتايجو جدولونه'!N822</f>
        <v>0</v>
      </c>
      <c r="M1203" s="484">
        <f>'نتايجو جدولونه'!O822</f>
        <v>0</v>
      </c>
      <c r="N1203" s="484">
        <f>'نتايجو جدولونه'!P822</f>
        <v>0</v>
      </c>
      <c r="O1203" s="484">
        <f>'نتايجو جدولونه'!Q822</f>
        <v>0</v>
      </c>
      <c r="P1203" s="484">
        <f>'نتايجو جدولونه'!R822</f>
        <v>0</v>
      </c>
      <c r="Q1203" s="484">
        <f>'نتايجو جدولونه'!S822</f>
        <v>0</v>
      </c>
      <c r="R1203" s="484">
        <f>'نتايجو جدولونه'!T822</f>
        <v>0</v>
      </c>
      <c r="S1203" s="484">
        <f>'نتايجو جدولونه'!U822</f>
        <v>0</v>
      </c>
      <c r="T1203" s="484">
        <f>'نتايجو جدولونه'!V822</f>
        <v>0</v>
      </c>
      <c r="U1203" s="484">
        <f>'نتايجو جدولونه'!W822</f>
        <v>0</v>
      </c>
      <c r="V1203" s="484">
        <f>'نتايجو جدولونه'!X822</f>
        <v>0</v>
      </c>
      <c r="W1203" s="484">
        <f>'نتايجو جدولونه'!Y822</f>
        <v>0</v>
      </c>
      <c r="X1203" s="484">
        <f>'نتايجو جدولونه'!Z822</f>
        <v>0</v>
      </c>
      <c r="Y1203" s="484">
        <f>'نتايجو جدولونه'!AA822</f>
        <v>0</v>
      </c>
      <c r="Z1203" s="484">
        <f>'نتايجو جدولونه'!AB822</f>
        <v>0</v>
      </c>
      <c r="AA1203" s="499">
        <f>'نتايجو جدولونه'!AC822</f>
        <v>0</v>
      </c>
      <c r="AB1203" s="486" t="s">
        <v>212</v>
      </c>
      <c r="AC1203" s="947"/>
      <c r="AD1203" s="950"/>
      <c r="AE1203" s="952"/>
      <c r="AF1203" s="909"/>
    </row>
    <row r="1204" spans="1:32" ht="34.5" customHeight="1" thickTop="1" thickBot="1">
      <c r="A1204" s="497">
        <f>'نتايجو جدولونه'!C825</f>
        <v>0</v>
      </c>
      <c r="B1204" s="493">
        <f>'نتايجو جدولونه'!D825</f>
        <v>0</v>
      </c>
      <c r="C1204" s="493">
        <f>'نتايجو جدولونه'!E825</f>
        <v>0</v>
      </c>
      <c r="D1204" s="493">
        <f>'نتايجو جدولونه'!F825</f>
        <v>0</v>
      </c>
      <c r="E1204" s="493">
        <f>'نتايجو جدولونه'!G825</f>
        <v>0</v>
      </c>
      <c r="F1204" s="491">
        <f>'نتايجو جدولونه'!H824</f>
        <v>0</v>
      </c>
      <c r="G1204" s="492">
        <f>'نتايجو جدولونه'!I824</f>
        <v>0</v>
      </c>
      <c r="H1204" s="945"/>
      <c r="I1204" s="493">
        <f>SUM(J1204:AA1204)</f>
        <v>0</v>
      </c>
      <c r="J1204" s="500">
        <f>'نتايجو جدولونه'!L825</f>
        <v>0</v>
      </c>
      <c r="K1204" s="500">
        <f>'نتايجو جدولونه'!M825</f>
        <v>0</v>
      </c>
      <c r="L1204" s="500">
        <f>'نتايجو جدولونه'!N825</f>
        <v>0</v>
      </c>
      <c r="M1204" s="500">
        <f>'نتايجو جدولونه'!O825</f>
        <v>0</v>
      </c>
      <c r="N1204" s="500">
        <f>'نتايجو جدولونه'!P825</f>
        <v>0</v>
      </c>
      <c r="O1204" s="500">
        <f>'نتايجو جدولونه'!Q825</f>
        <v>0</v>
      </c>
      <c r="P1204" s="500">
        <f>'نتايجو جدولونه'!R825</f>
        <v>0</v>
      </c>
      <c r="Q1204" s="500">
        <f>'نتايجو جدولونه'!S825</f>
        <v>0</v>
      </c>
      <c r="R1204" s="500">
        <f>'نتايجو جدولونه'!T825</f>
        <v>0</v>
      </c>
      <c r="S1204" s="500">
        <f>'نتايجو جدولونه'!U825</f>
        <v>0</v>
      </c>
      <c r="T1204" s="500">
        <f>'نتايجو جدولونه'!V825</f>
        <v>0</v>
      </c>
      <c r="U1204" s="500">
        <f>'نتايجو جدولونه'!W825</f>
        <v>0</v>
      </c>
      <c r="V1204" s="500">
        <f>'نتايجو جدولونه'!X825</f>
        <v>0</v>
      </c>
      <c r="W1204" s="500">
        <f>'نتايجو جدولونه'!Y825</f>
        <v>0</v>
      </c>
      <c r="X1204" s="500">
        <f>'نتايجو جدولونه'!Z825</f>
        <v>0</v>
      </c>
      <c r="Y1204" s="500">
        <f>'نتايجو جدولونه'!AA825</f>
        <v>0</v>
      </c>
      <c r="Z1204" s="500">
        <f>'نتايجو جدولونه'!AB825</f>
        <v>0</v>
      </c>
      <c r="AA1204" s="495">
        <f>'نتايجو جدولونه'!AC825</f>
        <v>0</v>
      </c>
      <c r="AB1204" s="496" t="s">
        <v>213</v>
      </c>
      <c r="AC1204" s="948"/>
      <c r="AD1204" s="951"/>
      <c r="AE1204" s="953"/>
      <c r="AF1204" s="910"/>
    </row>
    <row r="1205" spans="1:32">
      <c r="A1205" s="176"/>
      <c r="B1205" s="954" t="s">
        <v>222</v>
      </c>
      <c r="C1205" s="954"/>
      <c r="D1205" s="954"/>
      <c r="E1205" s="954"/>
      <c r="F1205" s="954"/>
      <c r="G1205" s="954"/>
      <c r="H1205" s="954"/>
      <c r="I1205" s="954"/>
      <c r="J1205" s="954"/>
      <c r="K1205" s="954"/>
      <c r="L1205" s="954"/>
      <c r="M1205" s="954"/>
      <c r="N1205" s="954"/>
      <c r="O1205" s="954"/>
      <c r="P1205" s="954"/>
      <c r="Q1205" s="954"/>
      <c r="R1205" s="955">
        <f>AE1202</f>
        <v>0</v>
      </c>
      <c r="S1205" s="955"/>
      <c r="T1205" s="955"/>
      <c r="U1205" s="956" t="str">
        <f>U17</f>
        <v>په پورته توګه د(هارونخېلو) ليسې  يو تن ، زده کوونکی محــترم   (</v>
      </c>
      <c r="V1205" s="956"/>
      <c r="W1205" s="956"/>
      <c r="X1205" s="956"/>
      <c r="Y1205" s="956"/>
      <c r="Z1205" s="956"/>
      <c r="AA1205" s="956"/>
      <c r="AB1205" s="956"/>
      <c r="AC1205" s="956"/>
      <c r="AD1205" s="956"/>
      <c r="AE1205" s="956"/>
      <c r="AF1205" s="137"/>
    </row>
    <row r="1206" spans="1:32">
      <c r="A1206" s="176"/>
      <c r="B1206" s="430"/>
      <c r="C1206" s="430"/>
      <c r="D1206" s="430"/>
      <c r="E1206" s="430"/>
      <c r="F1206" s="430"/>
      <c r="G1206" s="430"/>
      <c r="H1206" s="430"/>
      <c r="I1206" s="430"/>
      <c r="J1206" s="430"/>
      <c r="K1206" s="430"/>
      <c r="L1206" s="430"/>
      <c r="M1206" s="430"/>
      <c r="N1206" s="430"/>
      <c r="O1206" s="430"/>
      <c r="P1206" s="430"/>
      <c r="Q1206" s="148"/>
      <c r="R1206" s="148"/>
      <c r="S1206" s="148"/>
      <c r="T1206" s="148"/>
      <c r="U1206" s="430"/>
      <c r="V1206" s="430"/>
      <c r="W1206" s="177"/>
      <c r="X1206" s="177"/>
      <c r="Y1206" s="430"/>
      <c r="Z1206" s="430"/>
      <c r="AA1206" s="430"/>
      <c r="AB1206" s="430"/>
      <c r="AC1206" s="431"/>
      <c r="AD1206" s="431"/>
      <c r="AE1206" s="431"/>
      <c r="AF1206" s="138"/>
    </row>
    <row r="1207" spans="1:32">
      <c r="A1207" s="176"/>
      <c r="B1207" s="430"/>
      <c r="C1207" s="148"/>
      <c r="D1207" s="148"/>
      <c r="E1207" s="148"/>
      <c r="F1207" s="938" t="s">
        <v>226</v>
      </c>
      <c r="G1207" s="938"/>
      <c r="H1207" s="938"/>
      <c r="I1207" s="938"/>
      <c r="J1207" s="938"/>
      <c r="K1207" s="148"/>
      <c r="L1207" s="938" t="s">
        <v>224</v>
      </c>
      <c r="M1207" s="938"/>
      <c r="N1207" s="938"/>
      <c r="O1207" s="938"/>
      <c r="P1207" s="938"/>
      <c r="Q1207" s="938"/>
      <c r="R1207" s="148"/>
      <c r="S1207" s="938" t="s">
        <v>225</v>
      </c>
      <c r="T1207" s="938"/>
      <c r="U1207" s="938"/>
      <c r="V1207" s="938"/>
      <c r="W1207" s="938"/>
      <c r="X1207" s="938"/>
      <c r="Y1207" s="430"/>
      <c r="Z1207" s="941" t="s">
        <v>226</v>
      </c>
      <c r="AA1207" s="941"/>
      <c r="AB1207" s="941"/>
      <c r="AC1207" s="941"/>
      <c r="AD1207" s="941"/>
      <c r="AE1207" s="941"/>
      <c r="AF1207" s="138"/>
    </row>
    <row r="1208" spans="1:32">
      <c r="A1208" s="176"/>
      <c r="B1208" s="430"/>
      <c r="C1208" s="430"/>
      <c r="D1208" s="430"/>
      <c r="E1208" s="430"/>
      <c r="F1208" s="430"/>
      <c r="G1208" s="430"/>
      <c r="H1208" s="430"/>
      <c r="I1208" s="430"/>
      <c r="J1208" s="430"/>
      <c r="K1208" s="430"/>
      <c r="L1208" s="430"/>
      <c r="M1208" s="430"/>
      <c r="N1208" s="430"/>
      <c r="O1208" s="430"/>
      <c r="P1208" s="430"/>
      <c r="Q1208" s="430"/>
      <c r="R1208" s="430"/>
      <c r="S1208" s="148"/>
      <c r="T1208" s="148"/>
      <c r="U1208" s="148"/>
      <c r="V1208" s="148"/>
      <c r="W1208" s="148"/>
      <c r="X1208" s="148"/>
      <c r="Y1208" s="430"/>
      <c r="Z1208" s="430"/>
      <c r="AA1208" s="430"/>
      <c r="AB1208" s="430"/>
      <c r="AC1208" s="431"/>
      <c r="AD1208" s="431"/>
      <c r="AE1208" s="431"/>
      <c r="AF1208" s="138"/>
    </row>
    <row r="1209" spans="1:32">
      <c r="A1209" s="176"/>
      <c r="B1209" s="430"/>
      <c r="C1209" s="148"/>
      <c r="D1209" s="148"/>
      <c r="E1209" s="148"/>
      <c r="F1209" s="940" t="s">
        <v>151</v>
      </c>
      <c r="G1209" s="940"/>
      <c r="H1209" s="940"/>
      <c r="I1209" s="940"/>
      <c r="J1209" s="940"/>
      <c r="K1209" s="148"/>
      <c r="L1209" s="939" t="str">
        <f>L21</f>
        <v>دتریزیو او علیشیرو ولسوالۍ دپوهنې آمر:</v>
      </c>
      <c r="M1209" s="939"/>
      <c r="N1209" s="939"/>
      <c r="O1209" s="939"/>
      <c r="P1209" s="939"/>
      <c r="Q1209" s="939"/>
      <c r="R1209" s="148"/>
      <c r="S1209" s="937" t="s">
        <v>215</v>
      </c>
      <c r="T1209" s="937"/>
      <c r="U1209" s="937"/>
      <c r="V1209" s="937"/>
      <c r="W1209" s="937"/>
      <c r="X1209" s="937"/>
      <c r="Y1209" s="429"/>
      <c r="Z1209" s="942" t="s">
        <v>216</v>
      </c>
      <c r="AA1209" s="942"/>
      <c r="AB1209" s="942"/>
      <c r="AC1209" s="942"/>
      <c r="AD1209" s="942"/>
      <c r="AE1209" s="942"/>
      <c r="AF1209" s="138"/>
    </row>
    <row r="1210" spans="1:32" ht="17.25" thickBot="1">
      <c r="A1210" s="935" t="s">
        <v>142</v>
      </c>
      <c r="B1210" s="936"/>
      <c r="C1210" s="936"/>
      <c r="D1210" s="936"/>
      <c r="E1210" s="936"/>
      <c r="F1210" s="936"/>
      <c r="G1210" s="936"/>
      <c r="H1210" s="178"/>
      <c r="I1210" s="178"/>
      <c r="J1210" s="178"/>
      <c r="K1210" s="178"/>
      <c r="L1210" s="178"/>
      <c r="M1210" s="178"/>
      <c r="N1210" s="178"/>
      <c r="O1210" s="178"/>
      <c r="P1210" s="178"/>
      <c r="Q1210" s="178"/>
      <c r="R1210" s="178"/>
      <c r="S1210" s="178"/>
      <c r="T1210" s="178"/>
      <c r="U1210" s="178"/>
      <c r="V1210" s="178"/>
      <c r="W1210" s="179"/>
      <c r="X1210" s="179"/>
      <c r="Y1210" s="178"/>
      <c r="Z1210" s="178"/>
      <c r="AA1210" s="178"/>
      <c r="AB1210" s="178"/>
      <c r="AC1210" s="139"/>
      <c r="AD1210" s="139"/>
      <c r="AE1210" s="139"/>
      <c r="AF1210" s="140"/>
    </row>
    <row r="1211" spans="1:32" ht="27.75" customHeight="1">
      <c r="A1211" s="158"/>
      <c r="B1211" s="159"/>
      <c r="C1211" s="159"/>
      <c r="D1211" s="159"/>
      <c r="E1211" s="159"/>
      <c r="F1211" s="159"/>
      <c r="G1211" s="159"/>
      <c r="H1211" s="160"/>
      <c r="I1211" s="160"/>
      <c r="J1211" s="160"/>
      <c r="K1211" s="160"/>
      <c r="L121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211" s="849"/>
      <c r="N1211" s="849"/>
      <c r="O1211" s="849"/>
      <c r="P1211" s="849"/>
      <c r="Q1211" s="849"/>
      <c r="R1211" s="849"/>
      <c r="S1211" s="849"/>
      <c r="T1211" s="849"/>
      <c r="U1211" s="849"/>
      <c r="V1211" s="849"/>
      <c r="W1211" s="849"/>
      <c r="X1211" s="849"/>
      <c r="Y1211" s="160"/>
      <c r="Z1211" s="159"/>
      <c r="AA1211" s="159"/>
      <c r="AB1211" s="159"/>
      <c r="AC1211" s="145"/>
      <c r="AD1211" s="145"/>
      <c r="AE1211" s="145"/>
      <c r="AF1211" s="146"/>
    </row>
    <row r="1212" spans="1:32" ht="27.75" customHeight="1">
      <c r="A1212" s="161"/>
      <c r="B1212" s="162"/>
      <c r="C1212" s="162"/>
      <c r="D1212" s="162"/>
      <c r="E1212" s="162"/>
      <c r="F1212" s="162"/>
      <c r="G1212" s="162"/>
      <c r="H1212" s="163"/>
      <c r="I1212" s="163"/>
      <c r="J1212" s="163"/>
      <c r="K1212" s="163"/>
      <c r="L1212" s="850"/>
      <c r="M1212" s="850"/>
      <c r="N1212" s="850"/>
      <c r="O1212" s="850"/>
      <c r="P1212" s="850"/>
      <c r="Q1212" s="850"/>
      <c r="R1212" s="850"/>
      <c r="S1212" s="850"/>
      <c r="T1212" s="850"/>
      <c r="U1212" s="850"/>
      <c r="V1212" s="850"/>
      <c r="W1212" s="850"/>
      <c r="X1212" s="850"/>
      <c r="Y1212" s="163"/>
      <c r="Z1212" s="162"/>
      <c r="AA1212" s="162"/>
      <c r="AB1212" s="162"/>
      <c r="AC1212" s="17"/>
      <c r="AD1212" s="17"/>
      <c r="AE1212" s="17"/>
      <c r="AF1212" s="144"/>
    </row>
    <row r="1213" spans="1:32" ht="27.75" customHeight="1">
      <c r="A1213" s="161"/>
      <c r="B1213" s="162"/>
      <c r="C1213" s="162"/>
      <c r="D1213" s="162"/>
      <c r="E1213" s="162"/>
      <c r="F1213" s="162"/>
      <c r="G1213" s="162"/>
      <c r="H1213" s="163"/>
      <c r="I1213" s="163"/>
      <c r="J1213" s="163"/>
      <c r="K1213" s="163"/>
      <c r="L1213" s="850"/>
      <c r="M1213" s="850"/>
      <c r="N1213" s="850"/>
      <c r="O1213" s="850"/>
      <c r="P1213" s="850"/>
      <c r="Q1213" s="850"/>
      <c r="R1213" s="850"/>
      <c r="S1213" s="850"/>
      <c r="T1213" s="850"/>
      <c r="U1213" s="850"/>
      <c r="V1213" s="850"/>
      <c r="W1213" s="850"/>
      <c r="X1213" s="850"/>
      <c r="Y1213" s="163"/>
      <c r="Z1213" s="162"/>
      <c r="AA1213" s="162"/>
      <c r="AB1213" s="162"/>
      <c r="AC1213" s="17"/>
      <c r="AD1213" s="17"/>
      <c r="AE1213" s="17"/>
      <c r="AF1213" s="144"/>
    </row>
    <row r="1214" spans="1:32" ht="27.75" customHeight="1" thickBot="1">
      <c r="A1214" s="164"/>
      <c r="B1214" s="165"/>
      <c r="C1214" s="165"/>
      <c r="D1214" s="165"/>
      <c r="E1214" s="165"/>
      <c r="F1214" s="165"/>
      <c r="G1214" s="165"/>
      <c r="H1214" s="166"/>
      <c r="I1214" s="166"/>
      <c r="J1214" s="166"/>
      <c r="K1214" s="166"/>
      <c r="L1214" s="851"/>
      <c r="M1214" s="851"/>
      <c r="N1214" s="851"/>
      <c r="O1214" s="851"/>
      <c r="P1214" s="851"/>
      <c r="Q1214" s="851"/>
      <c r="R1214" s="851"/>
      <c r="S1214" s="851"/>
      <c r="T1214" s="851"/>
      <c r="U1214" s="851"/>
      <c r="V1214" s="851"/>
      <c r="W1214" s="851"/>
      <c r="X1214" s="851"/>
      <c r="Y1214" s="166"/>
      <c r="Z1214" s="165"/>
      <c r="AA1214" s="165"/>
      <c r="AB1214" s="165"/>
      <c r="AC1214" s="132"/>
      <c r="AD1214" s="132"/>
      <c r="AE1214" s="132"/>
      <c r="AF1214" s="143">
        <v>56</v>
      </c>
    </row>
    <row r="1215" spans="1:32" ht="19.5" thickTop="1" thickBot="1">
      <c r="A121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215" s="958"/>
      <c r="C1215" s="958"/>
      <c r="D1215" s="958"/>
      <c r="E1215" s="958"/>
      <c r="F1215" s="958"/>
      <c r="G1215" s="958"/>
      <c r="H1215" s="958"/>
      <c r="I1215" s="958"/>
      <c r="J1215" s="958"/>
      <c r="K1215" s="958"/>
      <c r="L1215" s="958"/>
      <c r="M1215" s="958"/>
      <c r="N1215" s="958"/>
      <c r="O1215" s="958"/>
      <c r="P1215" s="958"/>
      <c r="Q1215" s="958"/>
      <c r="R1215" s="958"/>
      <c r="S1215" s="958"/>
      <c r="T1215" s="958"/>
      <c r="U1215" s="958"/>
      <c r="V1215" s="958"/>
      <c r="W1215" s="958"/>
      <c r="X1215" s="958"/>
      <c r="Y1215" s="958"/>
      <c r="Z1215" s="958"/>
      <c r="AA1215" s="958"/>
      <c r="AB1215" s="958"/>
      <c r="AC1215" s="958"/>
      <c r="AD1215" s="958"/>
      <c r="AE1215" s="958"/>
      <c r="AF1215" s="959"/>
    </row>
    <row r="1216" spans="1:32" ht="18" thickTop="1" thickBot="1">
      <c r="A1216" s="855" t="s">
        <v>188</v>
      </c>
      <c r="B1216" s="856"/>
      <c r="C1216" s="856"/>
      <c r="D1216" s="856"/>
      <c r="E1216" s="856"/>
      <c r="F1216" s="856"/>
      <c r="G1216" s="856"/>
      <c r="H1216" s="857"/>
      <c r="I1216" s="864" t="s">
        <v>122</v>
      </c>
      <c r="J1216" s="864"/>
      <c r="K1216" s="864"/>
      <c r="L1216" s="865"/>
      <c r="M1216" s="864" t="s">
        <v>123</v>
      </c>
      <c r="N1216" s="864"/>
      <c r="O1216" s="864"/>
      <c r="P1216" s="866"/>
      <c r="Q1216" s="867" t="s">
        <v>124</v>
      </c>
      <c r="R1216" s="869" t="s">
        <v>125</v>
      </c>
      <c r="S1216" s="869" t="s">
        <v>126</v>
      </c>
      <c r="T1216" s="869" t="s">
        <v>127</v>
      </c>
      <c r="U1216" s="869" t="s">
        <v>128</v>
      </c>
      <c r="V1216" s="869" t="s">
        <v>129</v>
      </c>
      <c r="W1216" s="928" t="s">
        <v>130</v>
      </c>
      <c r="X1216" s="928" t="s">
        <v>131</v>
      </c>
      <c r="Y1216" s="869" t="s">
        <v>132</v>
      </c>
      <c r="Z1216" s="869" t="s">
        <v>133</v>
      </c>
      <c r="AA1216" s="869" t="s">
        <v>134</v>
      </c>
      <c r="AB1216" s="926" t="s">
        <v>135</v>
      </c>
      <c r="AC1216" s="903" t="s">
        <v>136</v>
      </c>
      <c r="AD1216" s="903"/>
      <c r="AE1216" s="904"/>
      <c r="AF1216" s="905" t="s">
        <v>189</v>
      </c>
    </row>
    <row r="1217" spans="1:32" ht="44.1" customHeight="1" thickTop="1" thickBot="1">
      <c r="A1217" s="858"/>
      <c r="B1217" s="859"/>
      <c r="C1217" s="859"/>
      <c r="D1217" s="859"/>
      <c r="E1217" s="859"/>
      <c r="F1217" s="859"/>
      <c r="G1217" s="859"/>
      <c r="H1217" s="860"/>
      <c r="I1217" s="167" t="s">
        <v>190</v>
      </c>
      <c r="J1217" s="168" t="s">
        <v>191</v>
      </c>
      <c r="K1217" s="168" t="s">
        <v>192</v>
      </c>
      <c r="L1217" s="168" t="s">
        <v>193</v>
      </c>
      <c r="M1217" s="169" t="s">
        <v>190</v>
      </c>
      <c r="N1217" s="168" t="s">
        <v>191</v>
      </c>
      <c r="O1217" s="168" t="s">
        <v>192</v>
      </c>
      <c r="P1217" s="428" t="s">
        <v>193</v>
      </c>
      <c r="Q1217" s="868"/>
      <c r="R1217" s="870"/>
      <c r="S1217" s="870"/>
      <c r="T1217" s="870"/>
      <c r="U1217" s="870"/>
      <c r="V1217" s="870"/>
      <c r="W1217" s="929"/>
      <c r="X1217" s="929"/>
      <c r="Y1217" s="870"/>
      <c r="Z1217" s="870"/>
      <c r="AA1217" s="870"/>
      <c r="AB1217" s="927"/>
      <c r="AC1217" s="128" t="s">
        <v>31</v>
      </c>
      <c r="AD1217" s="129" t="s">
        <v>138</v>
      </c>
      <c r="AE1217" s="130" t="s">
        <v>194</v>
      </c>
      <c r="AF1217" s="906"/>
    </row>
    <row r="1218" spans="1:32" ht="32.1" customHeight="1" thickTop="1">
      <c r="A1218" s="858"/>
      <c r="B1218" s="859"/>
      <c r="C1218" s="859"/>
      <c r="D1218" s="859"/>
      <c r="E1218" s="859"/>
      <c r="F1218" s="859"/>
      <c r="G1218" s="859"/>
      <c r="H1218" s="860"/>
      <c r="I1218" s="923"/>
      <c r="J1218" s="871"/>
      <c r="K1218" s="871"/>
      <c r="L1218" s="871"/>
      <c r="M1218" s="883">
        <f>لنډيز!J73</f>
        <v>0</v>
      </c>
      <c r="N1218" s="883">
        <f>لنډيز!I73</f>
        <v>0</v>
      </c>
      <c r="O1218" s="871"/>
      <c r="P1218" s="889"/>
      <c r="Q1218" s="892" t="str">
        <f>Q8</f>
        <v>هارونخېل</v>
      </c>
      <c r="R1218" s="895">
        <f>R8</f>
        <v>1403</v>
      </c>
      <c r="S1218" s="871" t="s">
        <v>213</v>
      </c>
      <c r="T1218" s="466" t="str">
        <f>'نتايجو جدولونه'!AI830</f>
        <v xml:space="preserve"> ثبت </v>
      </c>
      <c r="U1218" s="898">
        <f>'نتايجو جدولونه'!AJ830</f>
        <v>0</v>
      </c>
      <c r="V1218" s="886">
        <f>'هر څه دلته وليکئ'!DI66</f>
        <v>0</v>
      </c>
      <c r="W1218" s="886"/>
      <c r="X1218" s="886"/>
      <c r="Y1218" s="895"/>
      <c r="Z1218" s="895"/>
      <c r="AA1218" s="871"/>
      <c r="AB1218" s="874">
        <f>'نتايجو جدولونه'!AK830</f>
        <v>0</v>
      </c>
      <c r="AC1218" s="877">
        <f>'نتايجو جدولونه'!AL830</f>
        <v>0</v>
      </c>
      <c r="AD1218" s="880">
        <f>'نتايجو جدولونه'!AN830</f>
        <v>0</v>
      </c>
      <c r="AE1218" s="900">
        <f>'نتايجو جدولونه'!AR830</f>
        <v>0</v>
      </c>
      <c r="AF1218" s="906"/>
    </row>
    <row r="1219" spans="1:32" ht="32.1" customHeight="1">
      <c r="A1219" s="858"/>
      <c r="B1219" s="859"/>
      <c r="C1219" s="859"/>
      <c r="D1219" s="859"/>
      <c r="E1219" s="859"/>
      <c r="F1219" s="859"/>
      <c r="G1219" s="859"/>
      <c r="H1219" s="860"/>
      <c r="I1219" s="924"/>
      <c r="J1219" s="872"/>
      <c r="K1219" s="872"/>
      <c r="L1219" s="872"/>
      <c r="M1219" s="884"/>
      <c r="N1219" s="884"/>
      <c r="O1219" s="872"/>
      <c r="P1219" s="890"/>
      <c r="Q1219" s="893"/>
      <c r="R1219" s="896"/>
      <c r="S1219" s="872"/>
      <c r="T1219" s="467" t="str">
        <f>'نتايجو جدولونه'!AI831</f>
        <v xml:space="preserve">  پاڼه</v>
      </c>
      <c r="U1219" s="898"/>
      <c r="V1219" s="887"/>
      <c r="W1219" s="887"/>
      <c r="X1219" s="887"/>
      <c r="Y1219" s="896"/>
      <c r="Z1219" s="896"/>
      <c r="AA1219" s="872"/>
      <c r="AB1219" s="875"/>
      <c r="AC1219" s="878"/>
      <c r="AD1219" s="881"/>
      <c r="AE1219" s="901"/>
      <c r="AF1219" s="906"/>
    </row>
    <row r="1220" spans="1:32" ht="32.1" customHeight="1" thickBot="1">
      <c r="A1220" s="861"/>
      <c r="B1220" s="862"/>
      <c r="C1220" s="862"/>
      <c r="D1220" s="862"/>
      <c r="E1220" s="862"/>
      <c r="F1220" s="862"/>
      <c r="G1220" s="862"/>
      <c r="H1220" s="863"/>
      <c r="I1220" s="925"/>
      <c r="J1220" s="873"/>
      <c r="K1220" s="873"/>
      <c r="L1220" s="873"/>
      <c r="M1220" s="885"/>
      <c r="N1220" s="885"/>
      <c r="O1220" s="873"/>
      <c r="P1220" s="891"/>
      <c r="Q1220" s="894"/>
      <c r="R1220" s="897"/>
      <c r="S1220" s="873"/>
      <c r="T1220" s="468" t="str">
        <f>'نتايجو جدولونه'!AI833</f>
        <v>جلد</v>
      </c>
      <c r="U1220" s="899"/>
      <c r="V1220" s="888"/>
      <c r="W1220" s="888"/>
      <c r="X1220" s="888"/>
      <c r="Y1220" s="897"/>
      <c r="Z1220" s="897"/>
      <c r="AA1220" s="873"/>
      <c r="AB1220" s="876"/>
      <c r="AC1220" s="879"/>
      <c r="AD1220" s="882"/>
      <c r="AE1220" s="902"/>
      <c r="AF1220" s="907"/>
    </row>
    <row r="1221" spans="1:32" ht="4.5" customHeight="1" thickTop="1" thickBot="1">
      <c r="A1221" s="170"/>
      <c r="B1221" s="171"/>
      <c r="C1221" s="171"/>
      <c r="D1221" s="171"/>
      <c r="E1221" s="171"/>
      <c r="F1221" s="171"/>
      <c r="G1221" s="171"/>
      <c r="H1221" s="171"/>
      <c r="I1221" s="171"/>
      <c r="J1221" s="171"/>
      <c r="K1221" s="171"/>
      <c r="L1221" s="171"/>
      <c r="M1221" s="171"/>
      <c r="N1221" s="171"/>
      <c r="O1221" s="171"/>
      <c r="P1221" s="171"/>
      <c r="Q1221" s="171"/>
      <c r="R1221" s="171"/>
      <c r="S1221" s="165"/>
      <c r="T1221" s="165"/>
      <c r="U1221" s="165"/>
      <c r="V1221" s="171"/>
      <c r="W1221" s="172"/>
      <c r="X1221" s="172"/>
      <c r="Y1221" s="171"/>
      <c r="Z1221" s="171"/>
      <c r="AA1221" s="171"/>
      <c r="AB1221" s="171"/>
      <c r="AC1221" s="131"/>
      <c r="AD1221" s="131"/>
      <c r="AE1221" s="133"/>
      <c r="AF1221" s="908">
        <v>1</v>
      </c>
    </row>
    <row r="1222" spans="1:32" ht="18" thickTop="1" thickBot="1">
      <c r="A1222" s="930" t="s">
        <v>8</v>
      </c>
      <c r="B1222" s="931"/>
      <c r="C1222" s="931"/>
      <c r="D1222" s="931"/>
      <c r="E1222" s="932"/>
      <c r="F1222" s="933" t="s">
        <v>9</v>
      </c>
      <c r="G1222" s="915" t="s">
        <v>195</v>
      </c>
      <c r="H1222" s="915" t="s">
        <v>196</v>
      </c>
      <c r="I1222" s="915" t="s">
        <v>146</v>
      </c>
      <c r="J1222" s="915" t="s">
        <v>197</v>
      </c>
      <c r="K1222" s="915" t="s">
        <v>11</v>
      </c>
      <c r="L1222" s="917" t="s">
        <v>198</v>
      </c>
      <c r="M1222" s="915" t="s">
        <v>199</v>
      </c>
      <c r="N1222" s="915" t="s">
        <v>13</v>
      </c>
      <c r="O1222" s="915" t="s">
        <v>200</v>
      </c>
      <c r="P1222" s="915" t="s">
        <v>201</v>
      </c>
      <c r="Q1222" s="915" t="s">
        <v>202</v>
      </c>
      <c r="R1222" s="915" t="s">
        <v>203</v>
      </c>
      <c r="S1222" s="915" t="s">
        <v>204</v>
      </c>
      <c r="T1222" s="915" t="s">
        <v>205</v>
      </c>
      <c r="U1222" s="915" t="s">
        <v>206</v>
      </c>
      <c r="V1222" s="915" t="s">
        <v>207</v>
      </c>
      <c r="W1222" s="913" t="s">
        <v>55</v>
      </c>
      <c r="X1222" s="913" t="s">
        <v>54</v>
      </c>
      <c r="Y1222" s="915" t="s">
        <v>53</v>
      </c>
      <c r="Z1222" s="917" t="s">
        <v>208</v>
      </c>
      <c r="AA1222" s="960" t="s">
        <v>107</v>
      </c>
      <c r="AB1222" s="962" t="s">
        <v>209</v>
      </c>
      <c r="AC1222" s="911" t="s">
        <v>136</v>
      </c>
      <c r="AD1222" s="911"/>
      <c r="AE1222" s="912"/>
      <c r="AF1222" s="909"/>
    </row>
    <row r="1223" spans="1:32" ht="51.75" customHeight="1" thickTop="1" thickBot="1">
      <c r="A1223" s="173" t="s">
        <v>27</v>
      </c>
      <c r="B1223" s="174" t="s">
        <v>28</v>
      </c>
      <c r="C1223" s="174" t="s">
        <v>29</v>
      </c>
      <c r="D1223" s="174" t="s">
        <v>30</v>
      </c>
      <c r="E1223" s="175" t="s">
        <v>210</v>
      </c>
      <c r="F1223" s="934"/>
      <c r="G1223" s="916"/>
      <c r="H1223" s="916"/>
      <c r="I1223" s="916"/>
      <c r="J1223" s="916"/>
      <c r="K1223" s="916"/>
      <c r="L1223" s="918"/>
      <c r="M1223" s="916"/>
      <c r="N1223" s="916"/>
      <c r="O1223" s="916"/>
      <c r="P1223" s="916"/>
      <c r="Q1223" s="916"/>
      <c r="R1223" s="916"/>
      <c r="S1223" s="916"/>
      <c r="T1223" s="916"/>
      <c r="U1223" s="916"/>
      <c r="V1223" s="916"/>
      <c r="W1223" s="914"/>
      <c r="X1223" s="914"/>
      <c r="Y1223" s="916"/>
      <c r="Z1223" s="918"/>
      <c r="AA1223" s="961"/>
      <c r="AB1223" s="963"/>
      <c r="AC1223" s="134" t="s">
        <v>31</v>
      </c>
      <c r="AD1223" s="135" t="s">
        <v>138</v>
      </c>
      <c r="AE1223" s="136" t="s">
        <v>194</v>
      </c>
      <c r="AF1223" s="909"/>
    </row>
    <row r="1224" spans="1:32" ht="34.5" customHeight="1" thickBot="1">
      <c r="A1224" s="469">
        <f>'نتايجو جدولونه'!C830</f>
        <v>0</v>
      </c>
      <c r="B1224" s="470">
        <f>'نتايجو جدولونه'!D830</f>
        <v>0</v>
      </c>
      <c r="C1224" s="470">
        <f>'نتايجو جدولونه'!E830</f>
        <v>0</v>
      </c>
      <c r="D1224" s="470">
        <f>'نتايجو جدولونه'!F830</f>
        <v>0</v>
      </c>
      <c r="E1224" s="470">
        <f>'نتايجو جدولونه'!G830</f>
        <v>0</v>
      </c>
      <c r="F1224" s="472">
        <f>'نتايجو جدولونه'!H830</f>
        <v>0</v>
      </c>
      <c r="G1224" s="473">
        <f>'نتايجو جدولونه'!I830</f>
        <v>0</v>
      </c>
      <c r="H1224" s="943">
        <f>'هر څه دلته وليکئ'!AB66</f>
        <v>0</v>
      </c>
      <c r="I1224" s="474">
        <f>SUM(J1224:AA1224)</f>
        <v>0</v>
      </c>
      <c r="J1224" s="475">
        <f>'نتايجو جدولونه'!L830</f>
        <v>0</v>
      </c>
      <c r="K1224" s="475">
        <f>'نتايجو جدولونه'!M830</f>
        <v>0</v>
      </c>
      <c r="L1224" s="475">
        <f>'نتايجو جدولونه'!N830</f>
        <v>0</v>
      </c>
      <c r="M1224" s="475">
        <f>'نتايجو جدولونه'!O830</f>
        <v>0</v>
      </c>
      <c r="N1224" s="475">
        <f>'نتايجو جدولونه'!P830</f>
        <v>0</v>
      </c>
      <c r="O1224" s="475">
        <f>'نتايجو جدولونه'!Q830</f>
        <v>0</v>
      </c>
      <c r="P1224" s="475">
        <f>'نتايجو جدولونه'!R830</f>
        <v>0</v>
      </c>
      <c r="Q1224" s="475">
        <f>'نتايجو جدولونه'!S830</f>
        <v>0</v>
      </c>
      <c r="R1224" s="475">
        <f>'نتايجو جدولونه'!T830</f>
        <v>0</v>
      </c>
      <c r="S1224" s="475">
        <f>'نتايجو جدولونه'!U830</f>
        <v>0</v>
      </c>
      <c r="T1224" s="475">
        <f>'نتايجو جدولونه'!V830</f>
        <v>0</v>
      </c>
      <c r="U1224" s="475">
        <f>'نتايجو جدولونه'!W830</f>
        <v>0</v>
      </c>
      <c r="V1224" s="475">
        <f>'نتايجو جدولونه'!X830</f>
        <v>0</v>
      </c>
      <c r="W1224" s="475">
        <f>'نتايجو جدولونه'!Y830</f>
        <v>0</v>
      </c>
      <c r="X1224" s="475">
        <f>'نتايجو جدولونه'!Z830</f>
        <v>0</v>
      </c>
      <c r="Y1224" s="475">
        <f>'نتايجو جدولونه'!AA830</f>
        <v>0</v>
      </c>
      <c r="Z1224" s="475">
        <f>'نتايجو جدولونه'!AB830</f>
        <v>0</v>
      </c>
      <c r="AA1224" s="498">
        <f>'نتايجو جدولونه'!AC830</f>
        <v>0</v>
      </c>
      <c r="AB1224" s="477" t="s">
        <v>211</v>
      </c>
      <c r="AC1224" s="946">
        <f>AC1218</f>
        <v>0</v>
      </c>
      <c r="AD1224" s="949">
        <f>AD1218</f>
        <v>0</v>
      </c>
      <c r="AE1224" s="952">
        <f>AE1218</f>
        <v>0</v>
      </c>
      <c r="AF1224" s="909"/>
    </row>
    <row r="1225" spans="1:32" ht="34.5" customHeight="1" thickTop="1" thickBot="1">
      <c r="A1225" s="478">
        <f>'نتايجو جدولونه'!C831</f>
        <v>0</v>
      </c>
      <c r="B1225" s="479">
        <f>'نتايجو جدولونه'!D831</f>
        <v>0</v>
      </c>
      <c r="C1225" s="479">
        <f>'نتايجو جدولونه'!E831</f>
        <v>0</v>
      </c>
      <c r="D1225" s="479">
        <f>'نتايجو جدولونه'!F831</f>
        <v>0</v>
      </c>
      <c r="E1225" s="479">
        <f>'نتايجو جدولونه'!G831</f>
        <v>0</v>
      </c>
      <c r="F1225" s="481">
        <f>'نتايجو جدولونه'!H831</f>
        <v>0</v>
      </c>
      <c r="G1225" s="482">
        <f>'نتايجو جدولونه'!I831</f>
        <v>0</v>
      </c>
      <c r="H1225" s="944"/>
      <c r="I1225" s="483">
        <f>SUM(J1225:AA1225)</f>
        <v>0</v>
      </c>
      <c r="J1225" s="484">
        <f>'نتايجو جدولونه'!L831</f>
        <v>0</v>
      </c>
      <c r="K1225" s="484">
        <f>'نتايجو جدولونه'!M831</f>
        <v>0</v>
      </c>
      <c r="L1225" s="484">
        <f>'نتايجو جدولونه'!N831</f>
        <v>0</v>
      </c>
      <c r="M1225" s="484">
        <f>'نتايجو جدولونه'!O831</f>
        <v>0</v>
      </c>
      <c r="N1225" s="484">
        <f>'نتايجو جدولونه'!P831</f>
        <v>0</v>
      </c>
      <c r="O1225" s="484">
        <f>'نتايجو جدولونه'!Q831</f>
        <v>0</v>
      </c>
      <c r="P1225" s="484">
        <f>'نتايجو جدولونه'!R831</f>
        <v>0</v>
      </c>
      <c r="Q1225" s="484">
        <f>'نتايجو جدولونه'!S831</f>
        <v>0</v>
      </c>
      <c r="R1225" s="484">
        <f>'نتايجو جدولونه'!T831</f>
        <v>0</v>
      </c>
      <c r="S1225" s="484">
        <f>'نتايجو جدولونه'!U831</f>
        <v>0</v>
      </c>
      <c r="T1225" s="484">
        <f>'نتايجو جدولونه'!V831</f>
        <v>0</v>
      </c>
      <c r="U1225" s="484">
        <f>'نتايجو جدولونه'!W831</f>
        <v>0</v>
      </c>
      <c r="V1225" s="484">
        <f>'نتايجو جدولونه'!X831</f>
        <v>0</v>
      </c>
      <c r="W1225" s="484">
        <f>'نتايجو جدولونه'!Y831</f>
        <v>0</v>
      </c>
      <c r="X1225" s="484">
        <f>'نتايجو جدولونه'!Z831</f>
        <v>0</v>
      </c>
      <c r="Y1225" s="484">
        <f>'نتايجو جدولونه'!AA831</f>
        <v>0</v>
      </c>
      <c r="Z1225" s="484">
        <f>'نتايجو جدولونه'!AB831</f>
        <v>0</v>
      </c>
      <c r="AA1225" s="499">
        <f>'نتايجو جدولونه'!AC831</f>
        <v>0</v>
      </c>
      <c r="AB1225" s="486" t="s">
        <v>212</v>
      </c>
      <c r="AC1225" s="947"/>
      <c r="AD1225" s="950"/>
      <c r="AE1225" s="952"/>
      <c r="AF1225" s="909"/>
    </row>
    <row r="1226" spans="1:32" ht="34.5" customHeight="1" thickTop="1" thickBot="1">
      <c r="A1226" s="497">
        <f>'نتايجو جدولونه'!C834</f>
        <v>0</v>
      </c>
      <c r="B1226" s="493">
        <f>'نتايجو جدولونه'!D834</f>
        <v>0</v>
      </c>
      <c r="C1226" s="493">
        <f>'نتايجو جدولونه'!E834</f>
        <v>0</v>
      </c>
      <c r="D1226" s="493">
        <f>'نتايجو جدولونه'!F834</f>
        <v>0</v>
      </c>
      <c r="E1226" s="493">
        <f>'نتايجو جدولونه'!G834</f>
        <v>0</v>
      </c>
      <c r="F1226" s="491">
        <f>'نتايجو جدولونه'!H833</f>
        <v>0</v>
      </c>
      <c r="G1226" s="492">
        <f>'نتايجو جدولونه'!I833</f>
        <v>0</v>
      </c>
      <c r="H1226" s="945"/>
      <c r="I1226" s="493">
        <f>SUM(J1226:AA1226)</f>
        <v>0</v>
      </c>
      <c r="J1226" s="500">
        <f>'نتايجو جدولونه'!L834</f>
        <v>0</v>
      </c>
      <c r="K1226" s="500">
        <f>'نتايجو جدولونه'!M834</f>
        <v>0</v>
      </c>
      <c r="L1226" s="500">
        <f>'نتايجو جدولونه'!N834</f>
        <v>0</v>
      </c>
      <c r="M1226" s="500">
        <f>'نتايجو جدولونه'!O834</f>
        <v>0</v>
      </c>
      <c r="N1226" s="500">
        <f>'نتايجو جدولونه'!P834</f>
        <v>0</v>
      </c>
      <c r="O1226" s="500">
        <f>'نتايجو جدولونه'!Q834</f>
        <v>0</v>
      </c>
      <c r="P1226" s="500">
        <f>'نتايجو جدولونه'!R834</f>
        <v>0</v>
      </c>
      <c r="Q1226" s="500">
        <f>'نتايجو جدولونه'!S834</f>
        <v>0</v>
      </c>
      <c r="R1226" s="500">
        <f>'نتايجو جدولونه'!T834</f>
        <v>0</v>
      </c>
      <c r="S1226" s="500">
        <f>'نتايجو جدولونه'!U834</f>
        <v>0</v>
      </c>
      <c r="T1226" s="500">
        <f>'نتايجو جدولونه'!V834</f>
        <v>0</v>
      </c>
      <c r="U1226" s="500">
        <f>'نتايجو جدولونه'!W834</f>
        <v>0</v>
      </c>
      <c r="V1226" s="500">
        <f>'نتايجو جدولونه'!X834</f>
        <v>0</v>
      </c>
      <c r="W1226" s="500">
        <f>'نتايجو جدولونه'!Y834</f>
        <v>0</v>
      </c>
      <c r="X1226" s="500">
        <f>'نتايجو جدولونه'!Z834</f>
        <v>0</v>
      </c>
      <c r="Y1226" s="500">
        <f>'نتايجو جدولونه'!AA834</f>
        <v>0</v>
      </c>
      <c r="Z1226" s="500">
        <f>'نتايجو جدولونه'!AB834</f>
        <v>0</v>
      </c>
      <c r="AA1226" s="495">
        <f>'نتايجو جدولونه'!AC834</f>
        <v>0</v>
      </c>
      <c r="AB1226" s="496" t="s">
        <v>213</v>
      </c>
      <c r="AC1226" s="948"/>
      <c r="AD1226" s="951"/>
      <c r="AE1226" s="953"/>
      <c r="AF1226" s="910"/>
    </row>
    <row r="1227" spans="1:32">
      <c r="A1227" s="176"/>
      <c r="B1227" s="954" t="s">
        <v>222</v>
      </c>
      <c r="C1227" s="954"/>
      <c r="D1227" s="954"/>
      <c r="E1227" s="954"/>
      <c r="F1227" s="954"/>
      <c r="G1227" s="954"/>
      <c r="H1227" s="954"/>
      <c r="I1227" s="954"/>
      <c r="J1227" s="954"/>
      <c r="K1227" s="954"/>
      <c r="L1227" s="954"/>
      <c r="M1227" s="954"/>
      <c r="N1227" s="954"/>
      <c r="O1227" s="954"/>
      <c r="P1227" s="954"/>
      <c r="Q1227" s="954"/>
      <c r="R1227" s="955">
        <f>AE1224</f>
        <v>0</v>
      </c>
      <c r="S1227" s="955"/>
      <c r="T1227" s="955"/>
      <c r="U1227" s="956" t="str">
        <f>U17</f>
        <v>په پورته توګه د(هارونخېلو) ليسې  يو تن ، زده کوونکی محــترم   (</v>
      </c>
      <c r="V1227" s="956"/>
      <c r="W1227" s="956"/>
      <c r="X1227" s="956"/>
      <c r="Y1227" s="956"/>
      <c r="Z1227" s="956"/>
      <c r="AA1227" s="956"/>
      <c r="AB1227" s="956"/>
      <c r="AC1227" s="956"/>
      <c r="AD1227" s="956"/>
      <c r="AE1227" s="956"/>
      <c r="AF1227" s="137"/>
    </row>
    <row r="1228" spans="1:32">
      <c r="A1228" s="176"/>
      <c r="B1228" s="430"/>
      <c r="C1228" s="430"/>
      <c r="D1228" s="430"/>
      <c r="E1228" s="430"/>
      <c r="F1228" s="430"/>
      <c r="G1228" s="430"/>
      <c r="H1228" s="430"/>
      <c r="I1228" s="430"/>
      <c r="J1228" s="430"/>
      <c r="K1228" s="430"/>
      <c r="L1228" s="430"/>
      <c r="M1228" s="430"/>
      <c r="N1228" s="430"/>
      <c r="O1228" s="430"/>
      <c r="P1228" s="430"/>
      <c r="Q1228" s="148"/>
      <c r="R1228" s="148"/>
      <c r="S1228" s="148"/>
      <c r="T1228" s="148"/>
      <c r="U1228" s="430"/>
      <c r="V1228" s="430"/>
      <c r="W1228" s="177"/>
      <c r="X1228" s="177"/>
      <c r="Y1228" s="430"/>
      <c r="Z1228" s="430"/>
      <c r="AA1228" s="430"/>
      <c r="AB1228" s="430"/>
      <c r="AC1228" s="431"/>
      <c r="AD1228" s="431"/>
      <c r="AE1228" s="431"/>
      <c r="AF1228" s="138"/>
    </row>
    <row r="1229" spans="1:32">
      <c r="A1229" s="176"/>
      <c r="B1229" s="430"/>
      <c r="C1229" s="148"/>
      <c r="D1229" s="148"/>
      <c r="E1229" s="148"/>
      <c r="F1229" s="938" t="s">
        <v>226</v>
      </c>
      <c r="G1229" s="938"/>
      <c r="H1229" s="938"/>
      <c r="I1229" s="938"/>
      <c r="J1229" s="938"/>
      <c r="K1229" s="148"/>
      <c r="L1229" s="938" t="s">
        <v>224</v>
      </c>
      <c r="M1229" s="938"/>
      <c r="N1229" s="938"/>
      <c r="O1229" s="938"/>
      <c r="P1229" s="938"/>
      <c r="Q1229" s="938"/>
      <c r="R1229" s="148"/>
      <c r="S1229" s="938" t="s">
        <v>225</v>
      </c>
      <c r="T1229" s="938"/>
      <c r="U1229" s="938"/>
      <c r="V1229" s="938"/>
      <c r="W1229" s="938"/>
      <c r="X1229" s="938"/>
      <c r="Y1229" s="430"/>
      <c r="Z1229" s="941" t="s">
        <v>226</v>
      </c>
      <c r="AA1229" s="941"/>
      <c r="AB1229" s="941"/>
      <c r="AC1229" s="941"/>
      <c r="AD1229" s="941"/>
      <c r="AE1229" s="941"/>
      <c r="AF1229" s="138"/>
    </row>
    <row r="1230" spans="1:32">
      <c r="A1230" s="176"/>
      <c r="B1230" s="430"/>
      <c r="C1230" s="430"/>
      <c r="D1230" s="430"/>
      <c r="E1230" s="430"/>
      <c r="F1230" s="430"/>
      <c r="G1230" s="430"/>
      <c r="H1230" s="430"/>
      <c r="I1230" s="430"/>
      <c r="J1230" s="430"/>
      <c r="K1230" s="430"/>
      <c r="L1230" s="430"/>
      <c r="M1230" s="430"/>
      <c r="N1230" s="430"/>
      <c r="O1230" s="430"/>
      <c r="P1230" s="430"/>
      <c r="Q1230" s="430"/>
      <c r="R1230" s="430"/>
      <c r="S1230" s="148"/>
      <c r="T1230" s="148"/>
      <c r="U1230" s="148"/>
      <c r="V1230" s="148"/>
      <c r="W1230" s="148"/>
      <c r="X1230" s="148"/>
      <c r="Y1230" s="430"/>
      <c r="Z1230" s="430"/>
      <c r="AA1230" s="430"/>
      <c r="AB1230" s="430"/>
      <c r="AC1230" s="431"/>
      <c r="AD1230" s="431"/>
      <c r="AE1230" s="431"/>
      <c r="AF1230" s="138"/>
    </row>
    <row r="1231" spans="1:32">
      <c r="A1231" s="176"/>
      <c r="B1231" s="430"/>
      <c r="C1231" s="148"/>
      <c r="D1231" s="148"/>
      <c r="E1231" s="148"/>
      <c r="F1231" s="940" t="s">
        <v>151</v>
      </c>
      <c r="G1231" s="940"/>
      <c r="H1231" s="940"/>
      <c r="I1231" s="940"/>
      <c r="J1231" s="940"/>
      <c r="K1231" s="148"/>
      <c r="L1231" s="939" t="str">
        <f>L21</f>
        <v>دتریزیو او علیشیرو ولسوالۍ دپوهنې آمر:</v>
      </c>
      <c r="M1231" s="939"/>
      <c r="N1231" s="939"/>
      <c r="O1231" s="939"/>
      <c r="P1231" s="939"/>
      <c r="Q1231" s="939"/>
      <c r="R1231" s="148"/>
      <c r="S1231" s="937" t="s">
        <v>215</v>
      </c>
      <c r="T1231" s="937"/>
      <c r="U1231" s="937"/>
      <c r="V1231" s="937"/>
      <c r="W1231" s="937"/>
      <c r="X1231" s="937"/>
      <c r="Y1231" s="429"/>
      <c r="Z1231" s="942" t="s">
        <v>216</v>
      </c>
      <c r="AA1231" s="942"/>
      <c r="AB1231" s="942"/>
      <c r="AC1231" s="942"/>
      <c r="AD1231" s="942"/>
      <c r="AE1231" s="942"/>
      <c r="AF1231" s="138"/>
    </row>
    <row r="1232" spans="1:32" ht="17.25" thickBot="1">
      <c r="A1232" s="935" t="s">
        <v>142</v>
      </c>
      <c r="B1232" s="936"/>
      <c r="C1232" s="936"/>
      <c r="D1232" s="936"/>
      <c r="E1232" s="936"/>
      <c r="F1232" s="936"/>
      <c r="G1232" s="936"/>
      <c r="H1232" s="178"/>
      <c r="I1232" s="178"/>
      <c r="J1232" s="178"/>
      <c r="K1232" s="178"/>
      <c r="L1232" s="178"/>
      <c r="M1232" s="178"/>
      <c r="N1232" s="178"/>
      <c r="O1232" s="178"/>
      <c r="P1232" s="178"/>
      <c r="Q1232" s="178"/>
      <c r="R1232" s="178"/>
      <c r="S1232" s="178"/>
      <c r="T1232" s="178"/>
      <c r="U1232" s="178"/>
      <c r="V1232" s="178"/>
      <c r="W1232" s="179"/>
      <c r="X1232" s="179"/>
      <c r="Y1232" s="178"/>
      <c r="Z1232" s="178"/>
      <c r="AA1232" s="178"/>
      <c r="AB1232" s="178"/>
      <c r="AC1232" s="139"/>
      <c r="AD1232" s="139"/>
      <c r="AE1232" s="139"/>
      <c r="AF1232" s="140"/>
    </row>
    <row r="1233" spans="1:32" ht="27.75" customHeight="1">
      <c r="A1233" s="158"/>
      <c r="B1233" s="159"/>
      <c r="C1233" s="159"/>
      <c r="D1233" s="159"/>
      <c r="E1233" s="159"/>
      <c r="F1233" s="159"/>
      <c r="G1233" s="159"/>
      <c r="H1233" s="160"/>
      <c r="I1233" s="160"/>
      <c r="J1233" s="160"/>
      <c r="K1233" s="160"/>
      <c r="L123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233" s="849"/>
      <c r="N1233" s="849"/>
      <c r="O1233" s="849"/>
      <c r="P1233" s="849"/>
      <c r="Q1233" s="849"/>
      <c r="R1233" s="849"/>
      <c r="S1233" s="849"/>
      <c r="T1233" s="849"/>
      <c r="U1233" s="849"/>
      <c r="V1233" s="849"/>
      <c r="W1233" s="849"/>
      <c r="X1233" s="849"/>
      <c r="Y1233" s="160"/>
      <c r="Z1233" s="159"/>
      <c r="AA1233" s="159"/>
      <c r="AB1233" s="159"/>
      <c r="AC1233" s="145"/>
      <c r="AD1233" s="145"/>
      <c r="AE1233" s="145"/>
      <c r="AF1233" s="146"/>
    </row>
    <row r="1234" spans="1:32" ht="27.75" customHeight="1">
      <c r="A1234" s="161"/>
      <c r="B1234" s="162"/>
      <c r="C1234" s="162"/>
      <c r="D1234" s="162"/>
      <c r="E1234" s="162"/>
      <c r="F1234" s="162"/>
      <c r="G1234" s="162"/>
      <c r="H1234" s="163"/>
      <c r="I1234" s="163"/>
      <c r="J1234" s="163"/>
      <c r="K1234" s="163"/>
      <c r="L1234" s="850"/>
      <c r="M1234" s="850"/>
      <c r="N1234" s="850"/>
      <c r="O1234" s="850"/>
      <c r="P1234" s="850"/>
      <c r="Q1234" s="850"/>
      <c r="R1234" s="850"/>
      <c r="S1234" s="850"/>
      <c r="T1234" s="850"/>
      <c r="U1234" s="850"/>
      <c r="V1234" s="850"/>
      <c r="W1234" s="850"/>
      <c r="X1234" s="850"/>
      <c r="Y1234" s="163"/>
      <c r="Z1234" s="162"/>
      <c r="AA1234" s="162"/>
      <c r="AB1234" s="162"/>
      <c r="AC1234" s="17"/>
      <c r="AD1234" s="17"/>
      <c r="AE1234" s="17"/>
      <c r="AF1234" s="144"/>
    </row>
    <row r="1235" spans="1:32" ht="27.75" customHeight="1">
      <c r="A1235" s="161"/>
      <c r="B1235" s="162"/>
      <c r="C1235" s="162"/>
      <c r="D1235" s="162"/>
      <c r="E1235" s="162"/>
      <c r="F1235" s="162"/>
      <c r="G1235" s="162"/>
      <c r="H1235" s="163"/>
      <c r="I1235" s="163"/>
      <c r="J1235" s="163"/>
      <c r="K1235" s="163"/>
      <c r="L1235" s="850"/>
      <c r="M1235" s="850"/>
      <c r="N1235" s="850"/>
      <c r="O1235" s="850"/>
      <c r="P1235" s="850"/>
      <c r="Q1235" s="850"/>
      <c r="R1235" s="850"/>
      <c r="S1235" s="850"/>
      <c r="T1235" s="850"/>
      <c r="U1235" s="850"/>
      <c r="V1235" s="850"/>
      <c r="W1235" s="850"/>
      <c r="X1235" s="850"/>
      <c r="Y1235" s="163"/>
      <c r="Z1235" s="162"/>
      <c r="AA1235" s="162"/>
      <c r="AB1235" s="162"/>
      <c r="AC1235" s="17"/>
      <c r="AD1235" s="17"/>
      <c r="AE1235" s="17"/>
      <c r="AF1235" s="144"/>
    </row>
    <row r="1236" spans="1:32" ht="27.75" customHeight="1" thickBot="1">
      <c r="A1236" s="164"/>
      <c r="B1236" s="165"/>
      <c r="C1236" s="165"/>
      <c r="D1236" s="165"/>
      <c r="E1236" s="165"/>
      <c r="F1236" s="165"/>
      <c r="G1236" s="165"/>
      <c r="H1236" s="166"/>
      <c r="I1236" s="166"/>
      <c r="J1236" s="166"/>
      <c r="K1236" s="166"/>
      <c r="L1236" s="851"/>
      <c r="M1236" s="851"/>
      <c r="N1236" s="851"/>
      <c r="O1236" s="851"/>
      <c r="P1236" s="851"/>
      <c r="Q1236" s="851"/>
      <c r="R1236" s="851"/>
      <c r="S1236" s="851"/>
      <c r="T1236" s="851"/>
      <c r="U1236" s="851"/>
      <c r="V1236" s="851"/>
      <c r="W1236" s="851"/>
      <c r="X1236" s="851"/>
      <c r="Y1236" s="166"/>
      <c r="Z1236" s="165"/>
      <c r="AA1236" s="165"/>
      <c r="AB1236" s="165"/>
      <c r="AC1236" s="132"/>
      <c r="AD1236" s="132"/>
      <c r="AE1236" s="132"/>
      <c r="AF1236" s="143">
        <v>57</v>
      </c>
    </row>
    <row r="1237" spans="1:32" ht="19.5" thickTop="1" thickBot="1">
      <c r="A123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237" s="958"/>
      <c r="C1237" s="958"/>
      <c r="D1237" s="958"/>
      <c r="E1237" s="958"/>
      <c r="F1237" s="958"/>
      <c r="G1237" s="958"/>
      <c r="H1237" s="958"/>
      <c r="I1237" s="958"/>
      <c r="J1237" s="958"/>
      <c r="K1237" s="958"/>
      <c r="L1237" s="958"/>
      <c r="M1237" s="958"/>
      <c r="N1237" s="958"/>
      <c r="O1237" s="958"/>
      <c r="P1237" s="958"/>
      <c r="Q1237" s="958"/>
      <c r="R1237" s="958"/>
      <c r="S1237" s="958"/>
      <c r="T1237" s="958"/>
      <c r="U1237" s="958"/>
      <c r="V1237" s="958"/>
      <c r="W1237" s="958"/>
      <c r="X1237" s="958"/>
      <c r="Y1237" s="958"/>
      <c r="Z1237" s="958"/>
      <c r="AA1237" s="958"/>
      <c r="AB1237" s="958"/>
      <c r="AC1237" s="958"/>
      <c r="AD1237" s="958"/>
      <c r="AE1237" s="958"/>
      <c r="AF1237" s="959"/>
    </row>
    <row r="1238" spans="1:32" ht="18" thickTop="1" thickBot="1">
      <c r="A1238" s="855" t="s">
        <v>188</v>
      </c>
      <c r="B1238" s="856"/>
      <c r="C1238" s="856"/>
      <c r="D1238" s="856"/>
      <c r="E1238" s="856"/>
      <c r="F1238" s="856"/>
      <c r="G1238" s="856"/>
      <c r="H1238" s="857"/>
      <c r="I1238" s="864" t="s">
        <v>122</v>
      </c>
      <c r="J1238" s="864"/>
      <c r="K1238" s="864"/>
      <c r="L1238" s="865"/>
      <c r="M1238" s="864" t="s">
        <v>123</v>
      </c>
      <c r="N1238" s="864"/>
      <c r="O1238" s="864"/>
      <c r="P1238" s="866"/>
      <c r="Q1238" s="867" t="s">
        <v>124</v>
      </c>
      <c r="R1238" s="869" t="s">
        <v>125</v>
      </c>
      <c r="S1238" s="869" t="s">
        <v>126</v>
      </c>
      <c r="T1238" s="869" t="s">
        <v>127</v>
      </c>
      <c r="U1238" s="869" t="s">
        <v>128</v>
      </c>
      <c r="V1238" s="869" t="s">
        <v>129</v>
      </c>
      <c r="W1238" s="928" t="s">
        <v>130</v>
      </c>
      <c r="X1238" s="928" t="s">
        <v>131</v>
      </c>
      <c r="Y1238" s="869" t="s">
        <v>132</v>
      </c>
      <c r="Z1238" s="869" t="s">
        <v>133</v>
      </c>
      <c r="AA1238" s="869" t="s">
        <v>134</v>
      </c>
      <c r="AB1238" s="926" t="s">
        <v>135</v>
      </c>
      <c r="AC1238" s="903" t="s">
        <v>136</v>
      </c>
      <c r="AD1238" s="903"/>
      <c r="AE1238" s="904"/>
      <c r="AF1238" s="905" t="s">
        <v>189</v>
      </c>
    </row>
    <row r="1239" spans="1:32" ht="44.1" customHeight="1" thickTop="1" thickBot="1">
      <c r="A1239" s="858"/>
      <c r="B1239" s="859"/>
      <c r="C1239" s="859"/>
      <c r="D1239" s="859"/>
      <c r="E1239" s="859"/>
      <c r="F1239" s="859"/>
      <c r="G1239" s="859"/>
      <c r="H1239" s="860"/>
      <c r="I1239" s="167" t="s">
        <v>190</v>
      </c>
      <c r="J1239" s="168" t="s">
        <v>191</v>
      </c>
      <c r="K1239" s="168" t="s">
        <v>192</v>
      </c>
      <c r="L1239" s="168" t="s">
        <v>193</v>
      </c>
      <c r="M1239" s="169" t="s">
        <v>190</v>
      </c>
      <c r="N1239" s="168" t="s">
        <v>191</v>
      </c>
      <c r="O1239" s="168" t="s">
        <v>192</v>
      </c>
      <c r="P1239" s="428" t="s">
        <v>193</v>
      </c>
      <c r="Q1239" s="868"/>
      <c r="R1239" s="870"/>
      <c r="S1239" s="870"/>
      <c r="T1239" s="870"/>
      <c r="U1239" s="870"/>
      <c r="V1239" s="870"/>
      <c r="W1239" s="929"/>
      <c r="X1239" s="929"/>
      <c r="Y1239" s="870"/>
      <c r="Z1239" s="870"/>
      <c r="AA1239" s="870"/>
      <c r="AB1239" s="927"/>
      <c r="AC1239" s="128" t="s">
        <v>31</v>
      </c>
      <c r="AD1239" s="129" t="s">
        <v>138</v>
      </c>
      <c r="AE1239" s="130" t="s">
        <v>194</v>
      </c>
      <c r="AF1239" s="906"/>
    </row>
    <row r="1240" spans="1:32" ht="32.1" customHeight="1" thickTop="1">
      <c r="A1240" s="858"/>
      <c r="B1240" s="859"/>
      <c r="C1240" s="859"/>
      <c r="D1240" s="859"/>
      <c r="E1240" s="859"/>
      <c r="F1240" s="859"/>
      <c r="G1240" s="859"/>
      <c r="H1240" s="860"/>
      <c r="I1240" s="923"/>
      <c r="J1240" s="871"/>
      <c r="K1240" s="871"/>
      <c r="L1240" s="871"/>
      <c r="M1240" s="883">
        <f>لنډيز!J74</f>
        <v>0</v>
      </c>
      <c r="N1240" s="883">
        <f>لنډيز!I74</f>
        <v>0</v>
      </c>
      <c r="O1240" s="871"/>
      <c r="P1240" s="889"/>
      <c r="Q1240" s="892" t="str">
        <f>Q8</f>
        <v>هارونخېل</v>
      </c>
      <c r="R1240" s="895">
        <f>R8</f>
        <v>1403</v>
      </c>
      <c r="S1240" s="871" t="s">
        <v>213</v>
      </c>
      <c r="T1240" s="466" t="str">
        <f>'نتايجو جدولونه'!AI851</f>
        <v xml:space="preserve"> ثبت </v>
      </c>
      <c r="U1240" s="898">
        <f>'نتايجو جدولونه'!AJ851</f>
        <v>0</v>
      </c>
      <c r="V1240" s="886">
        <f>'هر څه دلته وليکئ'!DI67</f>
        <v>0</v>
      </c>
      <c r="W1240" s="886"/>
      <c r="X1240" s="886"/>
      <c r="Y1240" s="895"/>
      <c r="Z1240" s="895"/>
      <c r="AA1240" s="871"/>
      <c r="AB1240" s="874">
        <f>'نتايجو جدولونه'!AK851</f>
        <v>0</v>
      </c>
      <c r="AC1240" s="877">
        <f>'نتايجو جدولونه'!AL851</f>
        <v>0</v>
      </c>
      <c r="AD1240" s="880">
        <f>'نتايجو جدولونه'!AN851</f>
        <v>0</v>
      </c>
      <c r="AE1240" s="900">
        <f>'نتايجو جدولونه'!AR851</f>
        <v>0</v>
      </c>
      <c r="AF1240" s="906"/>
    </row>
    <row r="1241" spans="1:32" ht="32.1" customHeight="1">
      <c r="A1241" s="858"/>
      <c r="B1241" s="859"/>
      <c r="C1241" s="859"/>
      <c r="D1241" s="859"/>
      <c r="E1241" s="859"/>
      <c r="F1241" s="859"/>
      <c r="G1241" s="859"/>
      <c r="H1241" s="860"/>
      <c r="I1241" s="924"/>
      <c r="J1241" s="872"/>
      <c r="K1241" s="872"/>
      <c r="L1241" s="872"/>
      <c r="M1241" s="884"/>
      <c r="N1241" s="884"/>
      <c r="O1241" s="872"/>
      <c r="P1241" s="890"/>
      <c r="Q1241" s="893"/>
      <c r="R1241" s="896"/>
      <c r="S1241" s="872"/>
      <c r="T1241" s="467" t="str">
        <f>'نتايجو جدولونه'!AI852</f>
        <v xml:space="preserve">  پاڼه</v>
      </c>
      <c r="U1241" s="898"/>
      <c r="V1241" s="887"/>
      <c r="W1241" s="887"/>
      <c r="X1241" s="887"/>
      <c r="Y1241" s="896"/>
      <c r="Z1241" s="896"/>
      <c r="AA1241" s="872"/>
      <c r="AB1241" s="875"/>
      <c r="AC1241" s="878"/>
      <c r="AD1241" s="881"/>
      <c r="AE1241" s="901"/>
      <c r="AF1241" s="906"/>
    </row>
    <row r="1242" spans="1:32" ht="32.1" customHeight="1" thickBot="1">
      <c r="A1242" s="861"/>
      <c r="B1242" s="862"/>
      <c r="C1242" s="862"/>
      <c r="D1242" s="862"/>
      <c r="E1242" s="862"/>
      <c r="F1242" s="862"/>
      <c r="G1242" s="862"/>
      <c r="H1242" s="863"/>
      <c r="I1242" s="925"/>
      <c r="J1242" s="873"/>
      <c r="K1242" s="873"/>
      <c r="L1242" s="873"/>
      <c r="M1242" s="885"/>
      <c r="N1242" s="885"/>
      <c r="O1242" s="873"/>
      <c r="P1242" s="891"/>
      <c r="Q1242" s="894"/>
      <c r="R1242" s="897"/>
      <c r="S1242" s="873"/>
      <c r="T1242" s="468" t="str">
        <f>'نتايجو جدولونه'!AI854</f>
        <v>جلد</v>
      </c>
      <c r="U1242" s="899"/>
      <c r="V1242" s="888"/>
      <c r="W1242" s="888"/>
      <c r="X1242" s="888"/>
      <c r="Y1242" s="897"/>
      <c r="Z1242" s="897"/>
      <c r="AA1242" s="873"/>
      <c r="AB1242" s="876"/>
      <c r="AC1242" s="879"/>
      <c r="AD1242" s="882"/>
      <c r="AE1242" s="902"/>
      <c r="AF1242" s="907"/>
    </row>
    <row r="1243" spans="1:32" ht="3.75" customHeight="1" thickTop="1" thickBot="1">
      <c r="A1243" s="170"/>
      <c r="B1243" s="171"/>
      <c r="C1243" s="171"/>
      <c r="D1243" s="171"/>
      <c r="E1243" s="171"/>
      <c r="F1243" s="171"/>
      <c r="G1243" s="171"/>
      <c r="H1243" s="171"/>
      <c r="I1243" s="171"/>
      <c r="J1243" s="171"/>
      <c r="K1243" s="171"/>
      <c r="L1243" s="171"/>
      <c r="M1243" s="171"/>
      <c r="N1243" s="171"/>
      <c r="O1243" s="171"/>
      <c r="P1243" s="171"/>
      <c r="Q1243" s="171"/>
      <c r="R1243" s="171"/>
      <c r="S1243" s="165"/>
      <c r="T1243" s="165"/>
      <c r="U1243" s="165"/>
      <c r="V1243" s="171"/>
      <c r="W1243" s="172"/>
      <c r="X1243" s="172"/>
      <c r="Y1243" s="171"/>
      <c r="Z1243" s="171"/>
      <c r="AA1243" s="171"/>
      <c r="AB1243" s="171"/>
      <c r="AC1243" s="131"/>
      <c r="AD1243" s="131"/>
      <c r="AE1243" s="133"/>
      <c r="AF1243" s="908">
        <v>1</v>
      </c>
    </row>
    <row r="1244" spans="1:32" ht="18" thickTop="1" thickBot="1">
      <c r="A1244" s="930" t="s">
        <v>8</v>
      </c>
      <c r="B1244" s="931"/>
      <c r="C1244" s="931"/>
      <c r="D1244" s="931"/>
      <c r="E1244" s="932"/>
      <c r="F1244" s="933" t="s">
        <v>9</v>
      </c>
      <c r="G1244" s="915" t="s">
        <v>195</v>
      </c>
      <c r="H1244" s="915" t="s">
        <v>196</v>
      </c>
      <c r="I1244" s="915" t="s">
        <v>146</v>
      </c>
      <c r="J1244" s="915" t="s">
        <v>197</v>
      </c>
      <c r="K1244" s="915" t="s">
        <v>11</v>
      </c>
      <c r="L1244" s="917" t="s">
        <v>198</v>
      </c>
      <c r="M1244" s="915" t="s">
        <v>199</v>
      </c>
      <c r="N1244" s="915" t="s">
        <v>13</v>
      </c>
      <c r="O1244" s="915" t="s">
        <v>200</v>
      </c>
      <c r="P1244" s="915" t="s">
        <v>201</v>
      </c>
      <c r="Q1244" s="915" t="s">
        <v>202</v>
      </c>
      <c r="R1244" s="915" t="s">
        <v>203</v>
      </c>
      <c r="S1244" s="915" t="s">
        <v>204</v>
      </c>
      <c r="T1244" s="915" t="s">
        <v>205</v>
      </c>
      <c r="U1244" s="915" t="s">
        <v>206</v>
      </c>
      <c r="V1244" s="915" t="s">
        <v>207</v>
      </c>
      <c r="W1244" s="913" t="s">
        <v>55</v>
      </c>
      <c r="X1244" s="913" t="s">
        <v>54</v>
      </c>
      <c r="Y1244" s="915" t="s">
        <v>53</v>
      </c>
      <c r="Z1244" s="917" t="s">
        <v>208</v>
      </c>
      <c r="AA1244" s="960" t="s">
        <v>107</v>
      </c>
      <c r="AB1244" s="962" t="s">
        <v>209</v>
      </c>
      <c r="AC1244" s="911" t="s">
        <v>136</v>
      </c>
      <c r="AD1244" s="911"/>
      <c r="AE1244" s="912"/>
      <c r="AF1244" s="909"/>
    </row>
    <row r="1245" spans="1:32" ht="49.5" customHeight="1" thickTop="1" thickBot="1">
      <c r="A1245" s="173" t="s">
        <v>27</v>
      </c>
      <c r="B1245" s="174" t="s">
        <v>28</v>
      </c>
      <c r="C1245" s="174" t="s">
        <v>29</v>
      </c>
      <c r="D1245" s="174" t="s">
        <v>30</v>
      </c>
      <c r="E1245" s="175" t="s">
        <v>210</v>
      </c>
      <c r="F1245" s="934"/>
      <c r="G1245" s="916"/>
      <c r="H1245" s="916"/>
      <c r="I1245" s="916"/>
      <c r="J1245" s="916"/>
      <c r="K1245" s="916"/>
      <c r="L1245" s="918"/>
      <c r="M1245" s="916"/>
      <c r="N1245" s="916"/>
      <c r="O1245" s="916"/>
      <c r="P1245" s="916"/>
      <c r="Q1245" s="916"/>
      <c r="R1245" s="916"/>
      <c r="S1245" s="916"/>
      <c r="T1245" s="916"/>
      <c r="U1245" s="916"/>
      <c r="V1245" s="916"/>
      <c r="W1245" s="914"/>
      <c r="X1245" s="914"/>
      <c r="Y1245" s="916"/>
      <c r="Z1245" s="918"/>
      <c r="AA1245" s="961"/>
      <c r="AB1245" s="963"/>
      <c r="AC1245" s="134" t="s">
        <v>31</v>
      </c>
      <c r="AD1245" s="135" t="s">
        <v>138</v>
      </c>
      <c r="AE1245" s="136" t="s">
        <v>194</v>
      </c>
      <c r="AF1245" s="909"/>
    </row>
    <row r="1246" spans="1:32" ht="34.5" customHeight="1" thickBot="1">
      <c r="A1246" s="469">
        <f>'نتايجو جدولونه'!C851</f>
        <v>0</v>
      </c>
      <c r="B1246" s="470">
        <f>'نتايجو جدولونه'!D851</f>
        <v>0</v>
      </c>
      <c r="C1246" s="470">
        <f>'نتايجو جدولونه'!E851</f>
        <v>0</v>
      </c>
      <c r="D1246" s="470">
        <f>'نتايجو جدولونه'!F851</f>
        <v>0</v>
      </c>
      <c r="E1246" s="470">
        <f>'نتايجو جدولونه'!G851</f>
        <v>0</v>
      </c>
      <c r="F1246" s="472">
        <f>'نتايجو جدولونه'!H851</f>
        <v>0</v>
      </c>
      <c r="G1246" s="473">
        <f>'نتايجو جدولونه'!I851</f>
        <v>0</v>
      </c>
      <c r="H1246" s="943">
        <f>'هر څه دلته وليکئ'!AB67</f>
        <v>0</v>
      </c>
      <c r="I1246" s="474">
        <f>SUM(J1246:AA1246)</f>
        <v>0</v>
      </c>
      <c r="J1246" s="475">
        <f>'نتايجو جدولونه'!L851</f>
        <v>0</v>
      </c>
      <c r="K1246" s="475">
        <f>'نتايجو جدولونه'!M851</f>
        <v>0</v>
      </c>
      <c r="L1246" s="475">
        <f>'نتايجو جدولونه'!N851</f>
        <v>0</v>
      </c>
      <c r="M1246" s="475">
        <f>'نتايجو جدولونه'!O851</f>
        <v>0</v>
      </c>
      <c r="N1246" s="475">
        <f>'نتايجو جدولونه'!P851</f>
        <v>0</v>
      </c>
      <c r="O1246" s="475">
        <f>'نتايجو جدولونه'!Q851</f>
        <v>0</v>
      </c>
      <c r="P1246" s="475">
        <f>'نتايجو جدولونه'!R851</f>
        <v>0</v>
      </c>
      <c r="Q1246" s="475">
        <f>'نتايجو جدولونه'!S851</f>
        <v>0</v>
      </c>
      <c r="R1246" s="475">
        <f>'نتايجو جدولونه'!T851</f>
        <v>0</v>
      </c>
      <c r="S1246" s="475">
        <f>'نتايجو جدولونه'!U851</f>
        <v>0</v>
      </c>
      <c r="T1246" s="475">
        <f>'نتايجو جدولونه'!V851</f>
        <v>0</v>
      </c>
      <c r="U1246" s="475">
        <f>'نتايجو جدولونه'!W851</f>
        <v>0</v>
      </c>
      <c r="V1246" s="475">
        <f>'نتايجو جدولونه'!X851</f>
        <v>0</v>
      </c>
      <c r="W1246" s="475">
        <f>'نتايجو جدولونه'!Y851</f>
        <v>0</v>
      </c>
      <c r="X1246" s="475">
        <f>'نتايجو جدولونه'!Z851</f>
        <v>0</v>
      </c>
      <c r="Y1246" s="475">
        <f>'نتايجو جدولونه'!AA851</f>
        <v>0</v>
      </c>
      <c r="Z1246" s="475">
        <f>'نتايجو جدولونه'!AB851</f>
        <v>0</v>
      </c>
      <c r="AA1246" s="498">
        <f>'نتايجو جدولونه'!AC851</f>
        <v>0</v>
      </c>
      <c r="AB1246" s="477" t="s">
        <v>211</v>
      </c>
      <c r="AC1246" s="946">
        <f>AC1240</f>
        <v>0</v>
      </c>
      <c r="AD1246" s="949">
        <f>AD1240</f>
        <v>0</v>
      </c>
      <c r="AE1246" s="952">
        <f>AE1240</f>
        <v>0</v>
      </c>
      <c r="AF1246" s="909"/>
    </row>
    <row r="1247" spans="1:32" ht="34.5" customHeight="1" thickTop="1" thickBot="1">
      <c r="A1247" s="478">
        <f>'نتايجو جدولونه'!C852</f>
        <v>0</v>
      </c>
      <c r="B1247" s="479">
        <f>'نتايجو جدولونه'!D852</f>
        <v>0</v>
      </c>
      <c r="C1247" s="479">
        <f>'نتايجو جدولونه'!E852</f>
        <v>0</v>
      </c>
      <c r="D1247" s="479">
        <f>'نتايجو جدولونه'!F852</f>
        <v>0</v>
      </c>
      <c r="E1247" s="479">
        <f>'نتايجو جدولونه'!G852</f>
        <v>0</v>
      </c>
      <c r="F1247" s="481">
        <f>'نتايجو جدولونه'!H852</f>
        <v>0</v>
      </c>
      <c r="G1247" s="482">
        <f>'نتايجو جدولونه'!I852</f>
        <v>0</v>
      </c>
      <c r="H1247" s="944"/>
      <c r="I1247" s="483">
        <f>SUM(J1247:AA1247)</f>
        <v>0</v>
      </c>
      <c r="J1247" s="484">
        <f>'نتايجو جدولونه'!L852</f>
        <v>0</v>
      </c>
      <c r="K1247" s="484">
        <f>'نتايجو جدولونه'!M852</f>
        <v>0</v>
      </c>
      <c r="L1247" s="484">
        <f>'نتايجو جدولونه'!N852</f>
        <v>0</v>
      </c>
      <c r="M1247" s="484">
        <f>'نتايجو جدولونه'!O852</f>
        <v>0</v>
      </c>
      <c r="N1247" s="484">
        <f>'نتايجو جدولونه'!P852</f>
        <v>0</v>
      </c>
      <c r="O1247" s="484">
        <f>'نتايجو جدولونه'!Q852</f>
        <v>0</v>
      </c>
      <c r="P1247" s="484">
        <f>'نتايجو جدولونه'!R852</f>
        <v>0</v>
      </c>
      <c r="Q1247" s="484">
        <f>'نتايجو جدولونه'!S852</f>
        <v>0</v>
      </c>
      <c r="R1247" s="484">
        <f>'نتايجو جدولونه'!T852</f>
        <v>0</v>
      </c>
      <c r="S1247" s="484">
        <f>'نتايجو جدولونه'!U852</f>
        <v>0</v>
      </c>
      <c r="T1247" s="484">
        <f>'نتايجو جدولونه'!V852</f>
        <v>0</v>
      </c>
      <c r="U1247" s="484">
        <f>'نتايجو جدولونه'!W852</f>
        <v>0</v>
      </c>
      <c r="V1247" s="484">
        <f>'نتايجو جدولونه'!X852</f>
        <v>0</v>
      </c>
      <c r="W1247" s="484">
        <f>'نتايجو جدولونه'!Y852</f>
        <v>0</v>
      </c>
      <c r="X1247" s="484">
        <f>'نتايجو جدولونه'!Z852</f>
        <v>0</v>
      </c>
      <c r="Y1247" s="484">
        <f>'نتايجو جدولونه'!AA852</f>
        <v>0</v>
      </c>
      <c r="Z1247" s="484">
        <f>'نتايجو جدولونه'!AB852</f>
        <v>0</v>
      </c>
      <c r="AA1247" s="499">
        <f>'نتايجو جدولونه'!AC852</f>
        <v>0</v>
      </c>
      <c r="AB1247" s="486" t="s">
        <v>212</v>
      </c>
      <c r="AC1247" s="947"/>
      <c r="AD1247" s="950"/>
      <c r="AE1247" s="952"/>
      <c r="AF1247" s="909"/>
    </row>
    <row r="1248" spans="1:32" ht="34.5" customHeight="1" thickTop="1" thickBot="1">
      <c r="A1248" s="497">
        <f>'نتايجو جدولونه'!C855</f>
        <v>0</v>
      </c>
      <c r="B1248" s="493">
        <f>'نتايجو جدولونه'!D855</f>
        <v>0</v>
      </c>
      <c r="C1248" s="493">
        <f>'نتايجو جدولونه'!E855</f>
        <v>0</v>
      </c>
      <c r="D1248" s="493">
        <f>'نتايجو جدولونه'!F855</f>
        <v>0</v>
      </c>
      <c r="E1248" s="493">
        <f>'نتايجو جدولونه'!G855</f>
        <v>0</v>
      </c>
      <c r="F1248" s="491">
        <f>'نتايجو جدولونه'!H854</f>
        <v>0</v>
      </c>
      <c r="G1248" s="492">
        <f>'نتايجو جدولونه'!I854</f>
        <v>0</v>
      </c>
      <c r="H1248" s="945"/>
      <c r="I1248" s="493">
        <f>SUM(J1248:AA1248)</f>
        <v>0</v>
      </c>
      <c r="J1248" s="500">
        <f>'نتايجو جدولونه'!L855</f>
        <v>0</v>
      </c>
      <c r="K1248" s="500">
        <f>'نتايجو جدولونه'!M855</f>
        <v>0</v>
      </c>
      <c r="L1248" s="500">
        <f>'نتايجو جدولونه'!N855</f>
        <v>0</v>
      </c>
      <c r="M1248" s="500">
        <f>'نتايجو جدولونه'!O855</f>
        <v>0</v>
      </c>
      <c r="N1248" s="500">
        <f>'نتايجو جدولونه'!P855</f>
        <v>0</v>
      </c>
      <c r="O1248" s="500">
        <f>'نتايجو جدولونه'!Q855</f>
        <v>0</v>
      </c>
      <c r="P1248" s="500">
        <f>'نتايجو جدولونه'!R855</f>
        <v>0</v>
      </c>
      <c r="Q1248" s="500">
        <f>'نتايجو جدولونه'!S855</f>
        <v>0</v>
      </c>
      <c r="R1248" s="500">
        <f>'نتايجو جدولونه'!T855</f>
        <v>0</v>
      </c>
      <c r="S1248" s="500">
        <f>'نتايجو جدولونه'!U855</f>
        <v>0</v>
      </c>
      <c r="T1248" s="500">
        <f>'نتايجو جدولونه'!V855</f>
        <v>0</v>
      </c>
      <c r="U1248" s="500">
        <f>'نتايجو جدولونه'!W855</f>
        <v>0</v>
      </c>
      <c r="V1248" s="500">
        <f>'نتايجو جدولونه'!X855</f>
        <v>0</v>
      </c>
      <c r="W1248" s="500">
        <f>'نتايجو جدولونه'!Y855</f>
        <v>0</v>
      </c>
      <c r="X1248" s="500">
        <f>'نتايجو جدولونه'!Z855</f>
        <v>0</v>
      </c>
      <c r="Y1248" s="500">
        <f>'نتايجو جدولونه'!AA855</f>
        <v>0</v>
      </c>
      <c r="Z1248" s="500">
        <f>'نتايجو جدولونه'!AB855</f>
        <v>0</v>
      </c>
      <c r="AA1248" s="495">
        <f>'نتايجو جدولونه'!AC855</f>
        <v>0</v>
      </c>
      <c r="AB1248" s="496" t="s">
        <v>213</v>
      </c>
      <c r="AC1248" s="948"/>
      <c r="AD1248" s="951"/>
      <c r="AE1248" s="953"/>
      <c r="AF1248" s="910"/>
    </row>
    <row r="1249" spans="1:32">
      <c r="A1249" s="176"/>
      <c r="B1249" s="954" t="s">
        <v>222</v>
      </c>
      <c r="C1249" s="954"/>
      <c r="D1249" s="954"/>
      <c r="E1249" s="954"/>
      <c r="F1249" s="954"/>
      <c r="G1249" s="954"/>
      <c r="H1249" s="954"/>
      <c r="I1249" s="954"/>
      <c r="J1249" s="954"/>
      <c r="K1249" s="954"/>
      <c r="L1249" s="954"/>
      <c r="M1249" s="954"/>
      <c r="N1249" s="954"/>
      <c r="O1249" s="954"/>
      <c r="P1249" s="954"/>
      <c r="Q1249" s="954"/>
      <c r="R1249" s="955">
        <f>AE1246</f>
        <v>0</v>
      </c>
      <c r="S1249" s="955"/>
      <c r="T1249" s="955"/>
      <c r="U1249" s="956" t="str">
        <f>U17</f>
        <v>په پورته توګه د(هارونخېلو) ليسې  يو تن ، زده کوونکی محــترم   (</v>
      </c>
      <c r="V1249" s="956"/>
      <c r="W1249" s="956"/>
      <c r="X1249" s="956"/>
      <c r="Y1249" s="956"/>
      <c r="Z1249" s="956"/>
      <c r="AA1249" s="956"/>
      <c r="AB1249" s="956"/>
      <c r="AC1249" s="956"/>
      <c r="AD1249" s="956"/>
      <c r="AE1249" s="956"/>
      <c r="AF1249" s="137"/>
    </row>
    <row r="1250" spans="1:32">
      <c r="A1250" s="176"/>
      <c r="B1250" s="430"/>
      <c r="C1250" s="430"/>
      <c r="D1250" s="430"/>
      <c r="E1250" s="430"/>
      <c r="F1250" s="430"/>
      <c r="G1250" s="430"/>
      <c r="H1250" s="430"/>
      <c r="I1250" s="430"/>
      <c r="J1250" s="430"/>
      <c r="K1250" s="430"/>
      <c r="L1250" s="430"/>
      <c r="M1250" s="430"/>
      <c r="N1250" s="430"/>
      <c r="O1250" s="430"/>
      <c r="P1250" s="430"/>
      <c r="Q1250" s="148"/>
      <c r="R1250" s="148"/>
      <c r="S1250" s="148"/>
      <c r="T1250" s="148"/>
      <c r="U1250" s="430"/>
      <c r="V1250" s="430"/>
      <c r="W1250" s="177"/>
      <c r="X1250" s="177"/>
      <c r="Y1250" s="430"/>
      <c r="Z1250" s="430"/>
      <c r="AA1250" s="430"/>
      <c r="AB1250" s="430"/>
      <c r="AC1250" s="431"/>
      <c r="AD1250" s="431"/>
      <c r="AE1250" s="431"/>
      <c r="AF1250" s="138"/>
    </row>
    <row r="1251" spans="1:32">
      <c r="A1251" s="176"/>
      <c r="B1251" s="430"/>
      <c r="C1251" s="148"/>
      <c r="D1251" s="148"/>
      <c r="E1251" s="148"/>
      <c r="F1251" s="938" t="s">
        <v>226</v>
      </c>
      <c r="G1251" s="938"/>
      <c r="H1251" s="938"/>
      <c r="I1251" s="938"/>
      <c r="J1251" s="938"/>
      <c r="K1251" s="148"/>
      <c r="L1251" s="938" t="s">
        <v>224</v>
      </c>
      <c r="M1251" s="938"/>
      <c r="N1251" s="938"/>
      <c r="O1251" s="938"/>
      <c r="P1251" s="938"/>
      <c r="Q1251" s="938"/>
      <c r="R1251" s="148"/>
      <c r="S1251" s="938" t="s">
        <v>225</v>
      </c>
      <c r="T1251" s="938"/>
      <c r="U1251" s="938"/>
      <c r="V1251" s="938"/>
      <c r="W1251" s="938"/>
      <c r="X1251" s="938"/>
      <c r="Y1251" s="430"/>
      <c r="Z1251" s="941" t="s">
        <v>226</v>
      </c>
      <c r="AA1251" s="941"/>
      <c r="AB1251" s="941"/>
      <c r="AC1251" s="941"/>
      <c r="AD1251" s="941"/>
      <c r="AE1251" s="941"/>
      <c r="AF1251" s="138"/>
    </row>
    <row r="1252" spans="1:32">
      <c r="A1252" s="176"/>
      <c r="B1252" s="430"/>
      <c r="C1252" s="430"/>
      <c r="D1252" s="430"/>
      <c r="E1252" s="430"/>
      <c r="F1252" s="430"/>
      <c r="G1252" s="430"/>
      <c r="H1252" s="430"/>
      <c r="I1252" s="430"/>
      <c r="J1252" s="430"/>
      <c r="K1252" s="430"/>
      <c r="L1252" s="430"/>
      <c r="M1252" s="430"/>
      <c r="N1252" s="430"/>
      <c r="O1252" s="430"/>
      <c r="P1252" s="430"/>
      <c r="Q1252" s="430"/>
      <c r="R1252" s="430"/>
      <c r="S1252" s="148"/>
      <c r="T1252" s="148"/>
      <c r="U1252" s="148"/>
      <c r="V1252" s="148"/>
      <c r="W1252" s="148"/>
      <c r="X1252" s="148"/>
      <c r="Y1252" s="430"/>
      <c r="Z1252" s="430"/>
      <c r="AA1252" s="430"/>
      <c r="AB1252" s="430"/>
      <c r="AC1252" s="431"/>
      <c r="AD1252" s="431"/>
      <c r="AE1252" s="431"/>
      <c r="AF1252" s="138"/>
    </row>
    <row r="1253" spans="1:32">
      <c r="A1253" s="176"/>
      <c r="B1253" s="430"/>
      <c r="C1253" s="148"/>
      <c r="D1253" s="148"/>
      <c r="E1253" s="148"/>
      <c r="F1253" s="940" t="s">
        <v>151</v>
      </c>
      <c r="G1253" s="940"/>
      <c r="H1253" s="940"/>
      <c r="I1253" s="940"/>
      <c r="J1253" s="940"/>
      <c r="K1253" s="148"/>
      <c r="L1253" s="939" t="str">
        <f>L21</f>
        <v>دتریزیو او علیشیرو ولسوالۍ دپوهنې آمر:</v>
      </c>
      <c r="M1253" s="939"/>
      <c r="N1253" s="939"/>
      <c r="O1253" s="939"/>
      <c r="P1253" s="939"/>
      <c r="Q1253" s="939"/>
      <c r="R1253" s="148"/>
      <c r="S1253" s="937" t="s">
        <v>215</v>
      </c>
      <c r="T1253" s="937"/>
      <c r="U1253" s="937"/>
      <c r="V1253" s="937"/>
      <c r="W1253" s="937"/>
      <c r="X1253" s="937"/>
      <c r="Y1253" s="429"/>
      <c r="Z1253" s="942" t="s">
        <v>216</v>
      </c>
      <c r="AA1253" s="942"/>
      <c r="AB1253" s="942"/>
      <c r="AC1253" s="942"/>
      <c r="AD1253" s="942"/>
      <c r="AE1253" s="942"/>
      <c r="AF1253" s="138"/>
    </row>
    <row r="1254" spans="1:32" ht="17.25" thickBot="1">
      <c r="A1254" s="935" t="s">
        <v>142</v>
      </c>
      <c r="B1254" s="936"/>
      <c r="C1254" s="936"/>
      <c r="D1254" s="936"/>
      <c r="E1254" s="936"/>
      <c r="F1254" s="936"/>
      <c r="G1254" s="936"/>
      <c r="H1254" s="178"/>
      <c r="I1254" s="178"/>
      <c r="J1254" s="178"/>
      <c r="K1254" s="178"/>
      <c r="L1254" s="178"/>
      <c r="M1254" s="178"/>
      <c r="N1254" s="178"/>
      <c r="O1254" s="178"/>
      <c r="P1254" s="178"/>
      <c r="Q1254" s="178"/>
      <c r="R1254" s="178"/>
      <c r="S1254" s="178"/>
      <c r="T1254" s="178"/>
      <c r="U1254" s="178"/>
      <c r="V1254" s="178"/>
      <c r="W1254" s="179"/>
      <c r="X1254" s="179"/>
      <c r="Y1254" s="178"/>
      <c r="Z1254" s="178"/>
      <c r="AA1254" s="178"/>
      <c r="AB1254" s="178"/>
      <c r="AC1254" s="139"/>
      <c r="AD1254" s="139"/>
      <c r="AE1254" s="139"/>
      <c r="AF1254" s="140"/>
    </row>
    <row r="1255" spans="1:32" ht="27.75" customHeight="1">
      <c r="A1255" s="158"/>
      <c r="B1255" s="159"/>
      <c r="C1255" s="159"/>
      <c r="D1255" s="159"/>
      <c r="E1255" s="159"/>
      <c r="F1255" s="159"/>
      <c r="G1255" s="159"/>
      <c r="H1255" s="160"/>
      <c r="I1255" s="160"/>
      <c r="J1255" s="160"/>
      <c r="K1255" s="160"/>
      <c r="L125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255" s="849"/>
      <c r="N1255" s="849"/>
      <c r="O1255" s="849"/>
      <c r="P1255" s="849"/>
      <c r="Q1255" s="849"/>
      <c r="R1255" s="849"/>
      <c r="S1255" s="849"/>
      <c r="T1255" s="849"/>
      <c r="U1255" s="849"/>
      <c r="V1255" s="849"/>
      <c r="W1255" s="849"/>
      <c r="X1255" s="849"/>
      <c r="Y1255" s="160"/>
      <c r="Z1255" s="159"/>
      <c r="AA1255" s="159"/>
      <c r="AB1255" s="159"/>
      <c r="AC1255" s="145"/>
      <c r="AD1255" s="145"/>
      <c r="AE1255" s="145"/>
      <c r="AF1255" s="146"/>
    </row>
    <row r="1256" spans="1:32" ht="27.75" customHeight="1">
      <c r="A1256" s="161"/>
      <c r="B1256" s="162"/>
      <c r="C1256" s="162"/>
      <c r="D1256" s="162"/>
      <c r="E1256" s="162"/>
      <c r="F1256" s="162"/>
      <c r="G1256" s="162"/>
      <c r="H1256" s="163"/>
      <c r="I1256" s="163"/>
      <c r="J1256" s="163"/>
      <c r="K1256" s="163"/>
      <c r="L1256" s="850"/>
      <c r="M1256" s="850"/>
      <c r="N1256" s="850"/>
      <c r="O1256" s="850"/>
      <c r="P1256" s="850"/>
      <c r="Q1256" s="850"/>
      <c r="R1256" s="850"/>
      <c r="S1256" s="850"/>
      <c r="T1256" s="850"/>
      <c r="U1256" s="850"/>
      <c r="V1256" s="850"/>
      <c r="W1256" s="850"/>
      <c r="X1256" s="850"/>
      <c r="Y1256" s="163"/>
      <c r="Z1256" s="162"/>
      <c r="AA1256" s="162"/>
      <c r="AB1256" s="162"/>
      <c r="AC1256" s="17"/>
      <c r="AD1256" s="17"/>
      <c r="AE1256" s="17"/>
      <c r="AF1256" s="144"/>
    </row>
    <row r="1257" spans="1:32" ht="27.75" customHeight="1">
      <c r="A1257" s="161"/>
      <c r="B1257" s="162"/>
      <c r="C1257" s="162"/>
      <c r="D1257" s="162"/>
      <c r="E1257" s="162"/>
      <c r="F1257" s="162"/>
      <c r="G1257" s="162"/>
      <c r="H1257" s="163"/>
      <c r="I1257" s="163"/>
      <c r="J1257" s="163"/>
      <c r="K1257" s="163"/>
      <c r="L1257" s="850"/>
      <c r="M1257" s="850"/>
      <c r="N1257" s="850"/>
      <c r="O1257" s="850"/>
      <c r="P1257" s="850"/>
      <c r="Q1257" s="850"/>
      <c r="R1257" s="850"/>
      <c r="S1257" s="850"/>
      <c r="T1257" s="850"/>
      <c r="U1257" s="850"/>
      <c r="V1257" s="850"/>
      <c r="W1257" s="850"/>
      <c r="X1257" s="850"/>
      <c r="Y1257" s="163"/>
      <c r="Z1257" s="162"/>
      <c r="AA1257" s="162"/>
      <c r="AB1257" s="162"/>
      <c r="AC1257" s="17"/>
      <c r="AD1257" s="17"/>
      <c r="AE1257" s="17"/>
      <c r="AF1257" s="144"/>
    </row>
    <row r="1258" spans="1:32" ht="27.75" customHeight="1" thickBot="1">
      <c r="A1258" s="164"/>
      <c r="B1258" s="165"/>
      <c r="C1258" s="165"/>
      <c r="D1258" s="165"/>
      <c r="E1258" s="165"/>
      <c r="F1258" s="165"/>
      <c r="G1258" s="165"/>
      <c r="H1258" s="166"/>
      <c r="I1258" s="166"/>
      <c r="J1258" s="166"/>
      <c r="K1258" s="166"/>
      <c r="L1258" s="851"/>
      <c r="M1258" s="851"/>
      <c r="N1258" s="851"/>
      <c r="O1258" s="851"/>
      <c r="P1258" s="851"/>
      <c r="Q1258" s="851"/>
      <c r="R1258" s="851"/>
      <c r="S1258" s="851"/>
      <c r="T1258" s="851"/>
      <c r="U1258" s="851"/>
      <c r="V1258" s="851"/>
      <c r="W1258" s="851"/>
      <c r="X1258" s="851"/>
      <c r="Y1258" s="166"/>
      <c r="Z1258" s="165"/>
      <c r="AA1258" s="165"/>
      <c r="AB1258" s="165"/>
      <c r="AC1258" s="132"/>
      <c r="AD1258" s="132"/>
      <c r="AE1258" s="132"/>
      <c r="AF1258" s="143">
        <v>58</v>
      </c>
    </row>
    <row r="1259" spans="1:32" ht="19.5" thickTop="1" thickBot="1">
      <c r="A125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259" s="958"/>
      <c r="C1259" s="958"/>
      <c r="D1259" s="958"/>
      <c r="E1259" s="958"/>
      <c r="F1259" s="958"/>
      <c r="G1259" s="958"/>
      <c r="H1259" s="958"/>
      <c r="I1259" s="958"/>
      <c r="J1259" s="958"/>
      <c r="K1259" s="958"/>
      <c r="L1259" s="958"/>
      <c r="M1259" s="958"/>
      <c r="N1259" s="958"/>
      <c r="O1259" s="958"/>
      <c r="P1259" s="958"/>
      <c r="Q1259" s="958"/>
      <c r="R1259" s="958"/>
      <c r="S1259" s="958"/>
      <c r="T1259" s="958"/>
      <c r="U1259" s="958"/>
      <c r="V1259" s="958"/>
      <c r="W1259" s="958"/>
      <c r="X1259" s="958"/>
      <c r="Y1259" s="958"/>
      <c r="Z1259" s="958"/>
      <c r="AA1259" s="958"/>
      <c r="AB1259" s="958"/>
      <c r="AC1259" s="958"/>
      <c r="AD1259" s="958"/>
      <c r="AE1259" s="958"/>
      <c r="AF1259" s="959"/>
    </row>
    <row r="1260" spans="1:32" ht="18" thickTop="1" thickBot="1">
      <c r="A1260" s="855" t="s">
        <v>188</v>
      </c>
      <c r="B1260" s="856"/>
      <c r="C1260" s="856"/>
      <c r="D1260" s="856"/>
      <c r="E1260" s="856"/>
      <c r="F1260" s="856"/>
      <c r="G1260" s="856"/>
      <c r="H1260" s="857"/>
      <c r="I1260" s="864" t="s">
        <v>122</v>
      </c>
      <c r="J1260" s="864"/>
      <c r="K1260" s="864"/>
      <c r="L1260" s="865"/>
      <c r="M1260" s="864" t="s">
        <v>123</v>
      </c>
      <c r="N1260" s="864"/>
      <c r="O1260" s="864"/>
      <c r="P1260" s="866"/>
      <c r="Q1260" s="867" t="s">
        <v>124</v>
      </c>
      <c r="R1260" s="869" t="s">
        <v>125</v>
      </c>
      <c r="S1260" s="869" t="s">
        <v>126</v>
      </c>
      <c r="T1260" s="869" t="s">
        <v>127</v>
      </c>
      <c r="U1260" s="869" t="s">
        <v>128</v>
      </c>
      <c r="V1260" s="869" t="s">
        <v>129</v>
      </c>
      <c r="W1260" s="928" t="s">
        <v>130</v>
      </c>
      <c r="X1260" s="928" t="s">
        <v>131</v>
      </c>
      <c r="Y1260" s="869" t="s">
        <v>132</v>
      </c>
      <c r="Z1260" s="869" t="s">
        <v>133</v>
      </c>
      <c r="AA1260" s="869" t="s">
        <v>134</v>
      </c>
      <c r="AB1260" s="926" t="s">
        <v>135</v>
      </c>
      <c r="AC1260" s="903" t="s">
        <v>136</v>
      </c>
      <c r="AD1260" s="903"/>
      <c r="AE1260" s="904"/>
      <c r="AF1260" s="905" t="s">
        <v>189</v>
      </c>
    </row>
    <row r="1261" spans="1:32" ht="44.1" customHeight="1" thickTop="1" thickBot="1">
      <c r="A1261" s="858"/>
      <c r="B1261" s="859"/>
      <c r="C1261" s="859"/>
      <c r="D1261" s="859"/>
      <c r="E1261" s="859"/>
      <c r="F1261" s="859"/>
      <c r="G1261" s="859"/>
      <c r="H1261" s="860"/>
      <c r="I1261" s="167" t="s">
        <v>190</v>
      </c>
      <c r="J1261" s="168" t="s">
        <v>191</v>
      </c>
      <c r="K1261" s="168" t="s">
        <v>192</v>
      </c>
      <c r="L1261" s="168" t="s">
        <v>193</v>
      </c>
      <c r="M1261" s="169" t="s">
        <v>190</v>
      </c>
      <c r="N1261" s="168" t="s">
        <v>191</v>
      </c>
      <c r="O1261" s="168" t="s">
        <v>192</v>
      </c>
      <c r="P1261" s="428" t="s">
        <v>193</v>
      </c>
      <c r="Q1261" s="868"/>
      <c r="R1261" s="870"/>
      <c r="S1261" s="870"/>
      <c r="T1261" s="870"/>
      <c r="U1261" s="870"/>
      <c r="V1261" s="870"/>
      <c r="W1261" s="929"/>
      <c r="X1261" s="929"/>
      <c r="Y1261" s="870"/>
      <c r="Z1261" s="870"/>
      <c r="AA1261" s="870"/>
      <c r="AB1261" s="927"/>
      <c r="AC1261" s="128" t="s">
        <v>31</v>
      </c>
      <c r="AD1261" s="129" t="s">
        <v>138</v>
      </c>
      <c r="AE1261" s="130" t="s">
        <v>194</v>
      </c>
      <c r="AF1261" s="906"/>
    </row>
    <row r="1262" spans="1:32" ht="32.1" customHeight="1" thickTop="1">
      <c r="A1262" s="858"/>
      <c r="B1262" s="859"/>
      <c r="C1262" s="859"/>
      <c r="D1262" s="859"/>
      <c r="E1262" s="859"/>
      <c r="F1262" s="859"/>
      <c r="G1262" s="859"/>
      <c r="H1262" s="860"/>
      <c r="I1262" s="923"/>
      <c r="J1262" s="871"/>
      <c r="K1262" s="871"/>
      <c r="L1262" s="871"/>
      <c r="M1262" s="883">
        <f>لنډيز!J75</f>
        <v>0</v>
      </c>
      <c r="N1262" s="883">
        <f>لنډيز!I75</f>
        <v>0</v>
      </c>
      <c r="O1262" s="871"/>
      <c r="P1262" s="889"/>
      <c r="Q1262" s="892" t="str">
        <f>Q8</f>
        <v>هارونخېل</v>
      </c>
      <c r="R1262" s="895">
        <f>R8</f>
        <v>1403</v>
      </c>
      <c r="S1262" s="871" t="s">
        <v>213</v>
      </c>
      <c r="T1262" s="466" t="str">
        <f>'نتايجو جدولونه'!AI860</f>
        <v xml:space="preserve"> ثبت </v>
      </c>
      <c r="U1262" s="898">
        <f>'نتايجو جدولونه'!AJ860</f>
        <v>0</v>
      </c>
      <c r="V1262" s="886">
        <f>'هر څه دلته وليکئ'!DI68</f>
        <v>0</v>
      </c>
      <c r="W1262" s="886"/>
      <c r="X1262" s="886"/>
      <c r="Y1262" s="895"/>
      <c r="Z1262" s="895"/>
      <c r="AA1262" s="871"/>
      <c r="AB1262" s="874">
        <f>'نتايجو جدولونه'!AK860</f>
        <v>0</v>
      </c>
      <c r="AC1262" s="877">
        <f>'نتايجو جدولونه'!AL860</f>
        <v>0</v>
      </c>
      <c r="AD1262" s="880">
        <f>'نتايجو جدولونه'!AN860</f>
        <v>0</v>
      </c>
      <c r="AE1262" s="900">
        <f>'نتايجو جدولونه'!AR860</f>
        <v>0</v>
      </c>
      <c r="AF1262" s="906"/>
    </row>
    <row r="1263" spans="1:32" ht="32.1" customHeight="1">
      <c r="A1263" s="858"/>
      <c r="B1263" s="859"/>
      <c r="C1263" s="859"/>
      <c r="D1263" s="859"/>
      <c r="E1263" s="859"/>
      <c r="F1263" s="859"/>
      <c r="G1263" s="859"/>
      <c r="H1263" s="860"/>
      <c r="I1263" s="924"/>
      <c r="J1263" s="872"/>
      <c r="K1263" s="872"/>
      <c r="L1263" s="872"/>
      <c r="M1263" s="884"/>
      <c r="N1263" s="884"/>
      <c r="O1263" s="872"/>
      <c r="P1263" s="890"/>
      <c r="Q1263" s="893"/>
      <c r="R1263" s="896"/>
      <c r="S1263" s="872"/>
      <c r="T1263" s="467" t="str">
        <f>'نتايجو جدولونه'!AI861</f>
        <v xml:space="preserve">  پاڼه</v>
      </c>
      <c r="U1263" s="898"/>
      <c r="V1263" s="887"/>
      <c r="W1263" s="887"/>
      <c r="X1263" s="887"/>
      <c r="Y1263" s="896"/>
      <c r="Z1263" s="896"/>
      <c r="AA1263" s="872"/>
      <c r="AB1263" s="875"/>
      <c r="AC1263" s="878"/>
      <c r="AD1263" s="881"/>
      <c r="AE1263" s="901"/>
      <c r="AF1263" s="906"/>
    </row>
    <row r="1264" spans="1:32" ht="32.1" customHeight="1" thickBot="1">
      <c r="A1264" s="861"/>
      <c r="B1264" s="862"/>
      <c r="C1264" s="862"/>
      <c r="D1264" s="862"/>
      <c r="E1264" s="862"/>
      <c r="F1264" s="862"/>
      <c r="G1264" s="862"/>
      <c r="H1264" s="863"/>
      <c r="I1264" s="925"/>
      <c r="J1264" s="873"/>
      <c r="K1264" s="873"/>
      <c r="L1264" s="873"/>
      <c r="M1264" s="885"/>
      <c r="N1264" s="885"/>
      <c r="O1264" s="873"/>
      <c r="P1264" s="891"/>
      <c r="Q1264" s="894"/>
      <c r="R1264" s="897"/>
      <c r="S1264" s="873"/>
      <c r="T1264" s="468" t="str">
        <f>'نتايجو جدولونه'!AI863</f>
        <v>جلد</v>
      </c>
      <c r="U1264" s="899"/>
      <c r="V1264" s="888"/>
      <c r="W1264" s="888"/>
      <c r="X1264" s="888"/>
      <c r="Y1264" s="897"/>
      <c r="Z1264" s="897"/>
      <c r="AA1264" s="873"/>
      <c r="AB1264" s="876"/>
      <c r="AC1264" s="879"/>
      <c r="AD1264" s="882"/>
      <c r="AE1264" s="902"/>
      <c r="AF1264" s="907"/>
    </row>
    <row r="1265" spans="1:32" ht="3.75" customHeight="1" thickTop="1" thickBot="1">
      <c r="A1265" s="170"/>
      <c r="B1265" s="171"/>
      <c r="C1265" s="171"/>
      <c r="D1265" s="171"/>
      <c r="E1265" s="171"/>
      <c r="F1265" s="171"/>
      <c r="G1265" s="171"/>
      <c r="H1265" s="171"/>
      <c r="I1265" s="171"/>
      <c r="J1265" s="171"/>
      <c r="K1265" s="171"/>
      <c r="L1265" s="171"/>
      <c r="M1265" s="171"/>
      <c r="N1265" s="171"/>
      <c r="O1265" s="171"/>
      <c r="P1265" s="171"/>
      <c r="Q1265" s="171"/>
      <c r="R1265" s="171"/>
      <c r="S1265" s="165"/>
      <c r="T1265" s="165"/>
      <c r="U1265" s="165"/>
      <c r="V1265" s="171"/>
      <c r="W1265" s="172"/>
      <c r="X1265" s="172"/>
      <c r="Y1265" s="171"/>
      <c r="Z1265" s="171"/>
      <c r="AA1265" s="171"/>
      <c r="AB1265" s="171"/>
      <c r="AC1265" s="131"/>
      <c r="AD1265" s="131"/>
      <c r="AE1265" s="133"/>
      <c r="AF1265" s="908">
        <v>1</v>
      </c>
    </row>
    <row r="1266" spans="1:32" ht="18" thickTop="1" thickBot="1">
      <c r="A1266" s="930" t="s">
        <v>8</v>
      </c>
      <c r="B1266" s="931"/>
      <c r="C1266" s="931"/>
      <c r="D1266" s="931"/>
      <c r="E1266" s="932"/>
      <c r="F1266" s="933" t="s">
        <v>9</v>
      </c>
      <c r="G1266" s="915" t="s">
        <v>195</v>
      </c>
      <c r="H1266" s="915" t="s">
        <v>196</v>
      </c>
      <c r="I1266" s="915" t="s">
        <v>146</v>
      </c>
      <c r="J1266" s="915" t="s">
        <v>197</v>
      </c>
      <c r="K1266" s="915" t="s">
        <v>11</v>
      </c>
      <c r="L1266" s="917" t="s">
        <v>198</v>
      </c>
      <c r="M1266" s="915" t="s">
        <v>199</v>
      </c>
      <c r="N1266" s="915" t="s">
        <v>13</v>
      </c>
      <c r="O1266" s="915" t="s">
        <v>200</v>
      </c>
      <c r="P1266" s="915" t="s">
        <v>201</v>
      </c>
      <c r="Q1266" s="915" t="s">
        <v>202</v>
      </c>
      <c r="R1266" s="915" t="s">
        <v>203</v>
      </c>
      <c r="S1266" s="915" t="s">
        <v>204</v>
      </c>
      <c r="T1266" s="915" t="s">
        <v>205</v>
      </c>
      <c r="U1266" s="915" t="s">
        <v>206</v>
      </c>
      <c r="V1266" s="915" t="s">
        <v>207</v>
      </c>
      <c r="W1266" s="913" t="s">
        <v>55</v>
      </c>
      <c r="X1266" s="913" t="s">
        <v>54</v>
      </c>
      <c r="Y1266" s="915" t="s">
        <v>53</v>
      </c>
      <c r="Z1266" s="917" t="s">
        <v>208</v>
      </c>
      <c r="AA1266" s="960" t="s">
        <v>107</v>
      </c>
      <c r="AB1266" s="962" t="s">
        <v>209</v>
      </c>
      <c r="AC1266" s="911" t="s">
        <v>136</v>
      </c>
      <c r="AD1266" s="911"/>
      <c r="AE1266" s="912"/>
      <c r="AF1266" s="909"/>
    </row>
    <row r="1267" spans="1:32" ht="50.25" customHeight="1" thickTop="1" thickBot="1">
      <c r="A1267" s="173" t="s">
        <v>27</v>
      </c>
      <c r="B1267" s="174" t="s">
        <v>28</v>
      </c>
      <c r="C1267" s="174" t="s">
        <v>29</v>
      </c>
      <c r="D1267" s="174" t="s">
        <v>30</v>
      </c>
      <c r="E1267" s="175" t="s">
        <v>210</v>
      </c>
      <c r="F1267" s="934"/>
      <c r="G1267" s="916"/>
      <c r="H1267" s="916"/>
      <c r="I1267" s="916"/>
      <c r="J1267" s="916"/>
      <c r="K1267" s="916"/>
      <c r="L1267" s="918"/>
      <c r="M1267" s="916"/>
      <c r="N1267" s="916"/>
      <c r="O1267" s="916"/>
      <c r="P1267" s="916"/>
      <c r="Q1267" s="916"/>
      <c r="R1267" s="916"/>
      <c r="S1267" s="916"/>
      <c r="T1267" s="916"/>
      <c r="U1267" s="916"/>
      <c r="V1267" s="916"/>
      <c r="W1267" s="914"/>
      <c r="X1267" s="914"/>
      <c r="Y1267" s="916"/>
      <c r="Z1267" s="918"/>
      <c r="AA1267" s="961"/>
      <c r="AB1267" s="963"/>
      <c r="AC1267" s="134" t="s">
        <v>31</v>
      </c>
      <c r="AD1267" s="135" t="s">
        <v>138</v>
      </c>
      <c r="AE1267" s="136" t="s">
        <v>194</v>
      </c>
      <c r="AF1267" s="909"/>
    </row>
    <row r="1268" spans="1:32" ht="34.5" customHeight="1" thickBot="1">
      <c r="A1268" s="469">
        <f>'نتايجو جدولونه'!C860</f>
        <v>0</v>
      </c>
      <c r="B1268" s="470">
        <f>'نتايجو جدولونه'!D860</f>
        <v>0</v>
      </c>
      <c r="C1268" s="470">
        <f>'نتايجو جدولونه'!E860</f>
        <v>0</v>
      </c>
      <c r="D1268" s="470">
        <f>'نتايجو جدولونه'!F860</f>
        <v>0</v>
      </c>
      <c r="E1268" s="470">
        <f>'نتايجو جدولونه'!G860</f>
        <v>0</v>
      </c>
      <c r="F1268" s="472">
        <f>'نتايجو جدولونه'!H860</f>
        <v>0</v>
      </c>
      <c r="G1268" s="473">
        <f>'نتايجو جدولونه'!I860</f>
        <v>0</v>
      </c>
      <c r="H1268" s="943">
        <f>'هر څه دلته وليکئ'!AB68</f>
        <v>0</v>
      </c>
      <c r="I1268" s="474">
        <f>SUM(J1268:AA1268)</f>
        <v>0</v>
      </c>
      <c r="J1268" s="476">
        <f>'نتايجو جدولونه'!L860</f>
        <v>0</v>
      </c>
      <c r="K1268" s="476">
        <f>'نتايجو جدولونه'!M860</f>
        <v>0</v>
      </c>
      <c r="L1268" s="476">
        <f>'نتايجو جدولونه'!N860</f>
        <v>0</v>
      </c>
      <c r="M1268" s="476">
        <f>'نتايجو جدولونه'!O860</f>
        <v>0</v>
      </c>
      <c r="N1268" s="476">
        <f>'نتايجو جدولونه'!P860</f>
        <v>0</v>
      </c>
      <c r="O1268" s="476">
        <f>'نتايجو جدولونه'!Q860</f>
        <v>0</v>
      </c>
      <c r="P1268" s="476">
        <f>'نتايجو جدولونه'!R860</f>
        <v>0</v>
      </c>
      <c r="Q1268" s="476">
        <f>'نتايجو جدولونه'!S860</f>
        <v>0</v>
      </c>
      <c r="R1268" s="476">
        <f>'نتايجو جدولونه'!T860</f>
        <v>0</v>
      </c>
      <c r="S1268" s="476">
        <f>'نتايجو جدولونه'!U860</f>
        <v>0</v>
      </c>
      <c r="T1268" s="476">
        <f>'نتايجو جدولونه'!V860</f>
        <v>0</v>
      </c>
      <c r="U1268" s="476">
        <f>'نتايجو جدولونه'!W860</f>
        <v>0</v>
      </c>
      <c r="V1268" s="476">
        <f>'نتايجو جدولونه'!X860</f>
        <v>0</v>
      </c>
      <c r="W1268" s="476">
        <f>'نتايجو جدولونه'!Y860</f>
        <v>0</v>
      </c>
      <c r="X1268" s="476">
        <f>'نتايجو جدولونه'!Z860</f>
        <v>0</v>
      </c>
      <c r="Y1268" s="476">
        <f>'نتايجو جدولونه'!AA860</f>
        <v>0</v>
      </c>
      <c r="Z1268" s="476">
        <f>'نتايجو جدولونه'!AB860</f>
        <v>0</v>
      </c>
      <c r="AA1268" s="476">
        <f>'نتايجو جدولونه'!AC860</f>
        <v>0</v>
      </c>
      <c r="AB1268" s="477" t="s">
        <v>211</v>
      </c>
      <c r="AC1268" s="946">
        <f>AC1262</f>
        <v>0</v>
      </c>
      <c r="AD1268" s="949">
        <f>AD1262</f>
        <v>0</v>
      </c>
      <c r="AE1268" s="952">
        <f>AE1262</f>
        <v>0</v>
      </c>
      <c r="AF1268" s="909"/>
    </row>
    <row r="1269" spans="1:32" ht="34.5" customHeight="1" thickTop="1" thickBot="1">
      <c r="A1269" s="478">
        <f>'نتايجو جدولونه'!C861</f>
        <v>0</v>
      </c>
      <c r="B1269" s="479">
        <f>'نتايجو جدولونه'!D861</f>
        <v>0</v>
      </c>
      <c r="C1269" s="479">
        <f>'نتايجو جدولونه'!E861</f>
        <v>0</v>
      </c>
      <c r="D1269" s="479">
        <f>'نتايجو جدولونه'!F861</f>
        <v>0</v>
      </c>
      <c r="E1269" s="479">
        <f>'نتايجو جدولونه'!G861</f>
        <v>0</v>
      </c>
      <c r="F1269" s="481">
        <f>'نتايجو جدولونه'!H861</f>
        <v>0</v>
      </c>
      <c r="G1269" s="482">
        <f>'نتايجو جدولونه'!I861</f>
        <v>0</v>
      </c>
      <c r="H1269" s="944"/>
      <c r="I1269" s="483">
        <f>SUM(J1269:AA1269)</f>
        <v>0</v>
      </c>
      <c r="J1269" s="485">
        <f>'نتايجو جدولونه'!L861</f>
        <v>0</v>
      </c>
      <c r="K1269" s="485">
        <f>'نتايجو جدولونه'!M861</f>
        <v>0</v>
      </c>
      <c r="L1269" s="485">
        <f>'نتايجو جدولونه'!N861</f>
        <v>0</v>
      </c>
      <c r="M1269" s="485">
        <f>'نتايجو جدولونه'!O861</f>
        <v>0</v>
      </c>
      <c r="N1269" s="485">
        <f>'نتايجو جدولونه'!P861</f>
        <v>0</v>
      </c>
      <c r="O1269" s="485">
        <f>'نتايجو جدولونه'!Q861</f>
        <v>0</v>
      </c>
      <c r="P1269" s="485">
        <f>'نتايجو جدولونه'!R861</f>
        <v>0</v>
      </c>
      <c r="Q1269" s="485">
        <f>'نتايجو جدولونه'!S861</f>
        <v>0</v>
      </c>
      <c r="R1269" s="485">
        <f>'نتايجو جدولونه'!T861</f>
        <v>0</v>
      </c>
      <c r="S1269" s="485">
        <f>'نتايجو جدولونه'!U861</f>
        <v>0</v>
      </c>
      <c r="T1269" s="485">
        <f>'نتايجو جدولونه'!V861</f>
        <v>0</v>
      </c>
      <c r="U1269" s="485">
        <f>'نتايجو جدولونه'!W861</f>
        <v>0</v>
      </c>
      <c r="V1269" s="485">
        <f>'نتايجو جدولونه'!X861</f>
        <v>0</v>
      </c>
      <c r="W1269" s="485">
        <f>'نتايجو جدولونه'!Y861</f>
        <v>0</v>
      </c>
      <c r="X1269" s="485">
        <f>'نتايجو جدولونه'!Z861</f>
        <v>0</v>
      </c>
      <c r="Y1269" s="485">
        <f>'نتايجو جدولونه'!AA861</f>
        <v>0</v>
      </c>
      <c r="Z1269" s="485">
        <f>'نتايجو جدولونه'!AB861</f>
        <v>0</v>
      </c>
      <c r="AA1269" s="485">
        <f>'نتايجو جدولونه'!AC861</f>
        <v>0</v>
      </c>
      <c r="AB1269" s="486" t="s">
        <v>212</v>
      </c>
      <c r="AC1269" s="947"/>
      <c r="AD1269" s="950"/>
      <c r="AE1269" s="952"/>
      <c r="AF1269" s="909"/>
    </row>
    <row r="1270" spans="1:32" ht="34.5" customHeight="1" thickTop="1" thickBot="1">
      <c r="A1270" s="497">
        <f>'نتايجو جدولونه'!C864</f>
        <v>0</v>
      </c>
      <c r="B1270" s="493">
        <f>'نتايجو جدولونه'!D864</f>
        <v>0</v>
      </c>
      <c r="C1270" s="493">
        <f>'نتايجو جدولونه'!E864</f>
        <v>0</v>
      </c>
      <c r="D1270" s="493">
        <f>'نتايجو جدولونه'!F864</f>
        <v>0</v>
      </c>
      <c r="E1270" s="493">
        <f>'نتايجو جدولونه'!G864</f>
        <v>0</v>
      </c>
      <c r="F1270" s="491">
        <f>'نتايجو جدولونه'!H863</f>
        <v>0</v>
      </c>
      <c r="G1270" s="492">
        <f>'نتايجو جدولونه'!I863</f>
        <v>0</v>
      </c>
      <c r="H1270" s="945"/>
      <c r="I1270" s="493">
        <f>SUM(J1270:AA1270)</f>
        <v>0</v>
      </c>
      <c r="J1270" s="495">
        <f>'نتايجو جدولونه'!L864</f>
        <v>0</v>
      </c>
      <c r="K1270" s="495">
        <f>'نتايجو جدولونه'!M864</f>
        <v>0</v>
      </c>
      <c r="L1270" s="495">
        <f>'نتايجو جدولونه'!N864</f>
        <v>0</v>
      </c>
      <c r="M1270" s="495">
        <f>'نتايجو جدولونه'!O864</f>
        <v>0</v>
      </c>
      <c r="N1270" s="495">
        <f>'نتايجو جدولونه'!P864</f>
        <v>0</v>
      </c>
      <c r="O1270" s="495">
        <f>'نتايجو جدولونه'!Q864</f>
        <v>0</v>
      </c>
      <c r="P1270" s="495">
        <f>'نتايجو جدولونه'!R864</f>
        <v>0</v>
      </c>
      <c r="Q1270" s="495">
        <f>'نتايجو جدولونه'!S864</f>
        <v>0</v>
      </c>
      <c r="R1270" s="495">
        <f>'نتايجو جدولونه'!T864</f>
        <v>0</v>
      </c>
      <c r="S1270" s="495">
        <f>'نتايجو جدولونه'!U864</f>
        <v>0</v>
      </c>
      <c r="T1270" s="495">
        <f>'نتايجو جدولونه'!V864</f>
        <v>0</v>
      </c>
      <c r="U1270" s="495">
        <f>'نتايجو جدولونه'!W864</f>
        <v>0</v>
      </c>
      <c r="V1270" s="495">
        <f>'نتايجو جدولونه'!X864</f>
        <v>0</v>
      </c>
      <c r="W1270" s="495">
        <f>'نتايجو جدولونه'!Y864</f>
        <v>0</v>
      </c>
      <c r="X1270" s="495">
        <f>'نتايجو جدولونه'!Z864</f>
        <v>0</v>
      </c>
      <c r="Y1270" s="495">
        <f>'نتايجو جدولونه'!AA864</f>
        <v>0</v>
      </c>
      <c r="Z1270" s="495">
        <f>'نتايجو جدولونه'!AB864</f>
        <v>0</v>
      </c>
      <c r="AA1270" s="495">
        <f>'نتايجو جدولونه'!AC864</f>
        <v>0</v>
      </c>
      <c r="AB1270" s="496" t="s">
        <v>213</v>
      </c>
      <c r="AC1270" s="948"/>
      <c r="AD1270" s="951"/>
      <c r="AE1270" s="953"/>
      <c r="AF1270" s="910"/>
    </row>
    <row r="1271" spans="1:32">
      <c r="A1271" s="176"/>
      <c r="B1271" s="954" t="s">
        <v>222</v>
      </c>
      <c r="C1271" s="954"/>
      <c r="D1271" s="954"/>
      <c r="E1271" s="954"/>
      <c r="F1271" s="954"/>
      <c r="G1271" s="954"/>
      <c r="H1271" s="954"/>
      <c r="I1271" s="954"/>
      <c r="J1271" s="954"/>
      <c r="K1271" s="954"/>
      <c r="L1271" s="954"/>
      <c r="M1271" s="954"/>
      <c r="N1271" s="954"/>
      <c r="O1271" s="954"/>
      <c r="P1271" s="954"/>
      <c r="Q1271" s="954"/>
      <c r="R1271" s="955">
        <f>AE1268</f>
        <v>0</v>
      </c>
      <c r="S1271" s="955"/>
      <c r="T1271" s="955"/>
      <c r="U1271" s="956" t="str">
        <f>U17</f>
        <v>په پورته توګه د(هارونخېلو) ليسې  يو تن ، زده کوونکی محــترم   (</v>
      </c>
      <c r="V1271" s="956"/>
      <c r="W1271" s="956"/>
      <c r="X1271" s="956"/>
      <c r="Y1271" s="956"/>
      <c r="Z1271" s="956"/>
      <c r="AA1271" s="956"/>
      <c r="AB1271" s="956"/>
      <c r="AC1271" s="956"/>
      <c r="AD1271" s="956"/>
      <c r="AE1271" s="956"/>
      <c r="AF1271" s="137"/>
    </row>
    <row r="1272" spans="1:32">
      <c r="A1272" s="176"/>
      <c r="B1272" s="430"/>
      <c r="C1272" s="430"/>
      <c r="D1272" s="430"/>
      <c r="E1272" s="430"/>
      <c r="F1272" s="430"/>
      <c r="G1272" s="430"/>
      <c r="H1272" s="430"/>
      <c r="I1272" s="430"/>
      <c r="J1272" s="430"/>
      <c r="K1272" s="430"/>
      <c r="L1272" s="430"/>
      <c r="M1272" s="430"/>
      <c r="N1272" s="430"/>
      <c r="O1272" s="430"/>
      <c r="P1272" s="430"/>
      <c r="Q1272" s="148"/>
      <c r="R1272" s="148"/>
      <c r="S1272" s="148"/>
      <c r="T1272" s="148"/>
      <c r="U1272" s="430"/>
      <c r="V1272" s="430"/>
      <c r="W1272" s="177"/>
      <c r="X1272" s="177"/>
      <c r="Y1272" s="430"/>
      <c r="Z1272" s="430"/>
      <c r="AA1272" s="430"/>
      <c r="AB1272" s="430"/>
      <c r="AC1272" s="431"/>
      <c r="AD1272" s="431"/>
      <c r="AE1272" s="431"/>
      <c r="AF1272" s="138"/>
    </row>
    <row r="1273" spans="1:32">
      <c r="A1273" s="176"/>
      <c r="B1273" s="430"/>
      <c r="C1273" s="148"/>
      <c r="D1273" s="148"/>
      <c r="E1273" s="148"/>
      <c r="F1273" s="938" t="s">
        <v>226</v>
      </c>
      <c r="G1273" s="938"/>
      <c r="H1273" s="938"/>
      <c r="I1273" s="938"/>
      <c r="J1273" s="938"/>
      <c r="K1273" s="148"/>
      <c r="L1273" s="938" t="s">
        <v>224</v>
      </c>
      <c r="M1273" s="938"/>
      <c r="N1273" s="938"/>
      <c r="O1273" s="938"/>
      <c r="P1273" s="938"/>
      <c r="Q1273" s="938"/>
      <c r="R1273" s="148"/>
      <c r="S1273" s="938" t="s">
        <v>225</v>
      </c>
      <c r="T1273" s="938"/>
      <c r="U1273" s="938"/>
      <c r="V1273" s="938"/>
      <c r="W1273" s="938"/>
      <c r="X1273" s="938"/>
      <c r="Y1273" s="430"/>
      <c r="Z1273" s="941" t="s">
        <v>226</v>
      </c>
      <c r="AA1273" s="941"/>
      <c r="AB1273" s="941"/>
      <c r="AC1273" s="941"/>
      <c r="AD1273" s="941"/>
      <c r="AE1273" s="941"/>
      <c r="AF1273" s="138"/>
    </row>
    <row r="1274" spans="1:32">
      <c r="A1274" s="176"/>
      <c r="B1274" s="430"/>
      <c r="C1274" s="430"/>
      <c r="D1274" s="430"/>
      <c r="E1274" s="430"/>
      <c r="F1274" s="430"/>
      <c r="G1274" s="430"/>
      <c r="H1274" s="430"/>
      <c r="I1274" s="430"/>
      <c r="J1274" s="430"/>
      <c r="K1274" s="430"/>
      <c r="L1274" s="430"/>
      <c r="M1274" s="430"/>
      <c r="N1274" s="430"/>
      <c r="O1274" s="430"/>
      <c r="P1274" s="430"/>
      <c r="Q1274" s="430"/>
      <c r="R1274" s="430"/>
      <c r="S1274" s="148"/>
      <c r="T1274" s="148"/>
      <c r="U1274" s="148"/>
      <c r="V1274" s="148"/>
      <c r="W1274" s="148"/>
      <c r="X1274" s="148"/>
      <c r="Y1274" s="430"/>
      <c r="Z1274" s="430"/>
      <c r="AA1274" s="430"/>
      <c r="AB1274" s="430"/>
      <c r="AC1274" s="431"/>
      <c r="AD1274" s="431"/>
      <c r="AE1274" s="431"/>
      <c r="AF1274" s="138"/>
    </row>
    <row r="1275" spans="1:32">
      <c r="A1275" s="176"/>
      <c r="B1275" s="430"/>
      <c r="C1275" s="148"/>
      <c r="D1275" s="148"/>
      <c r="E1275" s="148"/>
      <c r="F1275" s="940" t="s">
        <v>151</v>
      </c>
      <c r="G1275" s="940"/>
      <c r="H1275" s="940"/>
      <c r="I1275" s="940"/>
      <c r="J1275" s="940"/>
      <c r="K1275" s="148"/>
      <c r="L1275" s="939" t="str">
        <f>L21</f>
        <v>دتریزیو او علیشیرو ولسوالۍ دپوهنې آمر:</v>
      </c>
      <c r="M1275" s="939"/>
      <c r="N1275" s="939"/>
      <c r="O1275" s="939"/>
      <c r="P1275" s="939"/>
      <c r="Q1275" s="939"/>
      <c r="R1275" s="148"/>
      <c r="S1275" s="937" t="s">
        <v>215</v>
      </c>
      <c r="T1275" s="937"/>
      <c r="U1275" s="937"/>
      <c r="V1275" s="937"/>
      <c r="W1275" s="937"/>
      <c r="X1275" s="937"/>
      <c r="Y1275" s="429"/>
      <c r="Z1275" s="942" t="s">
        <v>216</v>
      </c>
      <c r="AA1275" s="942"/>
      <c r="AB1275" s="942"/>
      <c r="AC1275" s="942"/>
      <c r="AD1275" s="942"/>
      <c r="AE1275" s="942"/>
      <c r="AF1275" s="138"/>
    </row>
    <row r="1276" spans="1:32" ht="17.25" thickBot="1">
      <c r="A1276" s="935" t="s">
        <v>142</v>
      </c>
      <c r="B1276" s="936"/>
      <c r="C1276" s="936"/>
      <c r="D1276" s="936"/>
      <c r="E1276" s="936"/>
      <c r="F1276" s="936"/>
      <c r="G1276" s="936"/>
      <c r="H1276" s="178"/>
      <c r="I1276" s="178"/>
      <c r="J1276" s="178"/>
      <c r="K1276" s="178"/>
      <c r="L1276" s="178"/>
      <c r="M1276" s="178"/>
      <c r="N1276" s="178"/>
      <c r="O1276" s="178"/>
      <c r="P1276" s="178"/>
      <c r="Q1276" s="178"/>
      <c r="R1276" s="178"/>
      <c r="S1276" s="178"/>
      <c r="T1276" s="178"/>
      <c r="U1276" s="178"/>
      <c r="V1276" s="178"/>
      <c r="W1276" s="179"/>
      <c r="X1276" s="179"/>
      <c r="Y1276" s="178"/>
      <c r="Z1276" s="178"/>
      <c r="AA1276" s="178"/>
      <c r="AB1276" s="178"/>
      <c r="AC1276" s="139"/>
      <c r="AD1276" s="139"/>
      <c r="AE1276" s="139"/>
      <c r="AF1276" s="140"/>
    </row>
    <row r="1277" spans="1:32" ht="27.75" customHeight="1">
      <c r="A1277" s="158"/>
      <c r="B1277" s="159"/>
      <c r="C1277" s="159"/>
      <c r="D1277" s="159"/>
      <c r="E1277" s="159"/>
      <c r="F1277" s="159"/>
      <c r="G1277" s="159"/>
      <c r="H1277" s="160"/>
      <c r="I1277" s="160"/>
      <c r="J1277" s="160"/>
      <c r="K1277" s="160"/>
      <c r="L127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277" s="849"/>
      <c r="N1277" s="849"/>
      <c r="O1277" s="849"/>
      <c r="P1277" s="849"/>
      <c r="Q1277" s="849"/>
      <c r="R1277" s="849"/>
      <c r="S1277" s="849"/>
      <c r="T1277" s="849"/>
      <c r="U1277" s="849"/>
      <c r="V1277" s="849"/>
      <c r="W1277" s="849"/>
      <c r="X1277" s="849"/>
      <c r="Y1277" s="160"/>
      <c r="Z1277" s="159"/>
      <c r="AA1277" s="159"/>
      <c r="AB1277" s="159"/>
      <c r="AC1277" s="145"/>
      <c r="AD1277" s="145"/>
      <c r="AE1277" s="145"/>
      <c r="AF1277" s="146"/>
    </row>
    <row r="1278" spans="1:32" ht="27.75" customHeight="1">
      <c r="A1278" s="161"/>
      <c r="B1278" s="162"/>
      <c r="C1278" s="162"/>
      <c r="D1278" s="162"/>
      <c r="E1278" s="162"/>
      <c r="F1278" s="162"/>
      <c r="G1278" s="162"/>
      <c r="H1278" s="163"/>
      <c r="I1278" s="163"/>
      <c r="J1278" s="163"/>
      <c r="K1278" s="163"/>
      <c r="L1278" s="850"/>
      <c r="M1278" s="850"/>
      <c r="N1278" s="850"/>
      <c r="O1278" s="850"/>
      <c r="P1278" s="850"/>
      <c r="Q1278" s="850"/>
      <c r="R1278" s="850"/>
      <c r="S1278" s="850"/>
      <c r="T1278" s="850"/>
      <c r="U1278" s="850"/>
      <c r="V1278" s="850"/>
      <c r="W1278" s="850"/>
      <c r="X1278" s="850"/>
      <c r="Y1278" s="163"/>
      <c r="Z1278" s="162"/>
      <c r="AA1278" s="162"/>
      <c r="AB1278" s="162"/>
      <c r="AC1278" s="17"/>
      <c r="AD1278" s="17"/>
      <c r="AE1278" s="17"/>
      <c r="AF1278" s="144"/>
    </row>
    <row r="1279" spans="1:32" ht="27.75" customHeight="1">
      <c r="A1279" s="161"/>
      <c r="B1279" s="162"/>
      <c r="C1279" s="162"/>
      <c r="D1279" s="162"/>
      <c r="E1279" s="162"/>
      <c r="F1279" s="162"/>
      <c r="G1279" s="162"/>
      <c r="H1279" s="163"/>
      <c r="I1279" s="163"/>
      <c r="J1279" s="163"/>
      <c r="K1279" s="163"/>
      <c r="L1279" s="850"/>
      <c r="M1279" s="850"/>
      <c r="N1279" s="850"/>
      <c r="O1279" s="850"/>
      <c r="P1279" s="850"/>
      <c r="Q1279" s="850"/>
      <c r="R1279" s="850"/>
      <c r="S1279" s="850"/>
      <c r="T1279" s="850"/>
      <c r="U1279" s="850"/>
      <c r="V1279" s="850"/>
      <c r="W1279" s="850"/>
      <c r="X1279" s="850"/>
      <c r="Y1279" s="163"/>
      <c r="Z1279" s="162"/>
      <c r="AA1279" s="162"/>
      <c r="AB1279" s="162"/>
      <c r="AC1279" s="17"/>
      <c r="AD1279" s="17"/>
      <c r="AE1279" s="17"/>
      <c r="AF1279" s="144"/>
    </row>
    <row r="1280" spans="1:32" ht="27.75" customHeight="1" thickBot="1">
      <c r="A1280" s="164"/>
      <c r="B1280" s="165"/>
      <c r="C1280" s="165"/>
      <c r="D1280" s="165"/>
      <c r="E1280" s="165"/>
      <c r="F1280" s="165"/>
      <c r="G1280" s="165"/>
      <c r="H1280" s="166"/>
      <c r="I1280" s="166"/>
      <c r="J1280" s="166"/>
      <c r="K1280" s="166"/>
      <c r="L1280" s="851"/>
      <c r="M1280" s="851"/>
      <c r="N1280" s="851"/>
      <c r="O1280" s="851"/>
      <c r="P1280" s="851"/>
      <c r="Q1280" s="851"/>
      <c r="R1280" s="851"/>
      <c r="S1280" s="851"/>
      <c r="T1280" s="851"/>
      <c r="U1280" s="851"/>
      <c r="V1280" s="851"/>
      <c r="W1280" s="851"/>
      <c r="X1280" s="851"/>
      <c r="Y1280" s="166"/>
      <c r="Z1280" s="165"/>
      <c r="AA1280" s="165"/>
      <c r="AB1280" s="165"/>
      <c r="AC1280" s="132"/>
      <c r="AD1280" s="132"/>
      <c r="AE1280" s="132"/>
      <c r="AF1280" s="143">
        <v>59</v>
      </c>
    </row>
    <row r="1281" spans="1:32" ht="19.5" thickTop="1" thickBot="1">
      <c r="A128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281" s="958"/>
      <c r="C1281" s="958"/>
      <c r="D1281" s="958"/>
      <c r="E1281" s="958"/>
      <c r="F1281" s="958"/>
      <c r="G1281" s="958"/>
      <c r="H1281" s="958"/>
      <c r="I1281" s="958"/>
      <c r="J1281" s="958"/>
      <c r="K1281" s="958"/>
      <c r="L1281" s="958"/>
      <c r="M1281" s="958"/>
      <c r="N1281" s="958"/>
      <c r="O1281" s="958"/>
      <c r="P1281" s="958"/>
      <c r="Q1281" s="958"/>
      <c r="R1281" s="958"/>
      <c r="S1281" s="958"/>
      <c r="T1281" s="958"/>
      <c r="U1281" s="958"/>
      <c r="V1281" s="958"/>
      <c r="W1281" s="958"/>
      <c r="X1281" s="958"/>
      <c r="Y1281" s="958"/>
      <c r="Z1281" s="958"/>
      <c r="AA1281" s="958"/>
      <c r="AB1281" s="958"/>
      <c r="AC1281" s="958"/>
      <c r="AD1281" s="958"/>
      <c r="AE1281" s="958"/>
      <c r="AF1281" s="959"/>
    </row>
    <row r="1282" spans="1:32" ht="18" thickTop="1" thickBot="1">
      <c r="A1282" s="855" t="s">
        <v>188</v>
      </c>
      <c r="B1282" s="856"/>
      <c r="C1282" s="856"/>
      <c r="D1282" s="856"/>
      <c r="E1282" s="856"/>
      <c r="F1282" s="856"/>
      <c r="G1282" s="856"/>
      <c r="H1282" s="857"/>
      <c r="I1282" s="864" t="s">
        <v>122</v>
      </c>
      <c r="J1282" s="864"/>
      <c r="K1282" s="864"/>
      <c r="L1282" s="865"/>
      <c r="M1282" s="864" t="s">
        <v>123</v>
      </c>
      <c r="N1282" s="864"/>
      <c r="O1282" s="864"/>
      <c r="P1282" s="866"/>
      <c r="Q1282" s="867" t="s">
        <v>124</v>
      </c>
      <c r="R1282" s="869" t="s">
        <v>125</v>
      </c>
      <c r="S1282" s="869" t="s">
        <v>126</v>
      </c>
      <c r="T1282" s="869" t="s">
        <v>127</v>
      </c>
      <c r="U1282" s="869" t="s">
        <v>128</v>
      </c>
      <c r="V1282" s="869" t="s">
        <v>129</v>
      </c>
      <c r="W1282" s="928" t="s">
        <v>130</v>
      </c>
      <c r="X1282" s="928" t="s">
        <v>131</v>
      </c>
      <c r="Y1282" s="869" t="s">
        <v>132</v>
      </c>
      <c r="Z1282" s="869" t="s">
        <v>133</v>
      </c>
      <c r="AA1282" s="869" t="s">
        <v>134</v>
      </c>
      <c r="AB1282" s="926" t="s">
        <v>135</v>
      </c>
      <c r="AC1282" s="903" t="s">
        <v>136</v>
      </c>
      <c r="AD1282" s="903"/>
      <c r="AE1282" s="904"/>
      <c r="AF1282" s="905" t="s">
        <v>189</v>
      </c>
    </row>
    <row r="1283" spans="1:32" ht="44.1" customHeight="1" thickTop="1" thickBot="1">
      <c r="A1283" s="858"/>
      <c r="B1283" s="859"/>
      <c r="C1283" s="859"/>
      <c r="D1283" s="859"/>
      <c r="E1283" s="859"/>
      <c r="F1283" s="859"/>
      <c r="G1283" s="859"/>
      <c r="H1283" s="860"/>
      <c r="I1283" s="167" t="s">
        <v>190</v>
      </c>
      <c r="J1283" s="168" t="s">
        <v>191</v>
      </c>
      <c r="K1283" s="168" t="s">
        <v>192</v>
      </c>
      <c r="L1283" s="168" t="s">
        <v>193</v>
      </c>
      <c r="M1283" s="169" t="s">
        <v>190</v>
      </c>
      <c r="N1283" s="168" t="s">
        <v>191</v>
      </c>
      <c r="O1283" s="168" t="s">
        <v>192</v>
      </c>
      <c r="P1283" s="428" t="s">
        <v>193</v>
      </c>
      <c r="Q1283" s="868"/>
      <c r="R1283" s="870"/>
      <c r="S1283" s="870"/>
      <c r="T1283" s="870"/>
      <c r="U1283" s="870"/>
      <c r="V1283" s="870"/>
      <c r="W1283" s="929"/>
      <c r="X1283" s="929"/>
      <c r="Y1283" s="870"/>
      <c r="Z1283" s="870"/>
      <c r="AA1283" s="870"/>
      <c r="AB1283" s="927"/>
      <c r="AC1283" s="128" t="s">
        <v>31</v>
      </c>
      <c r="AD1283" s="129" t="s">
        <v>138</v>
      </c>
      <c r="AE1283" s="130" t="s">
        <v>194</v>
      </c>
      <c r="AF1283" s="906"/>
    </row>
    <row r="1284" spans="1:32" ht="32.1" customHeight="1" thickTop="1">
      <c r="A1284" s="858"/>
      <c r="B1284" s="859"/>
      <c r="C1284" s="859"/>
      <c r="D1284" s="859"/>
      <c r="E1284" s="859"/>
      <c r="F1284" s="859"/>
      <c r="G1284" s="859"/>
      <c r="H1284" s="860"/>
      <c r="I1284" s="923"/>
      <c r="J1284" s="871"/>
      <c r="K1284" s="871"/>
      <c r="L1284" s="871"/>
      <c r="M1284" s="883">
        <f>لنډيز!J76</f>
        <v>0</v>
      </c>
      <c r="N1284" s="883">
        <f>لنډيز!I76</f>
        <v>0</v>
      </c>
      <c r="O1284" s="871"/>
      <c r="P1284" s="889"/>
      <c r="Q1284" s="892" t="str">
        <f>Q8</f>
        <v>هارونخېل</v>
      </c>
      <c r="R1284" s="895">
        <f>R8</f>
        <v>1403</v>
      </c>
      <c r="S1284" s="871" t="s">
        <v>213</v>
      </c>
      <c r="T1284" s="466" t="str">
        <f>'نتايجو جدولونه'!AI881</f>
        <v xml:space="preserve"> ثبت </v>
      </c>
      <c r="U1284" s="898">
        <f>'نتايجو جدولونه'!AJ881</f>
        <v>0</v>
      </c>
      <c r="V1284" s="886">
        <f>'هر څه دلته وليکئ'!DI69</f>
        <v>0</v>
      </c>
      <c r="W1284" s="886"/>
      <c r="X1284" s="886"/>
      <c r="Y1284" s="895"/>
      <c r="Z1284" s="895"/>
      <c r="AA1284" s="871"/>
      <c r="AB1284" s="874">
        <f>'نتايجو جدولونه'!AK881</f>
        <v>0</v>
      </c>
      <c r="AC1284" s="877">
        <f>'نتايجو جدولونه'!AL881</f>
        <v>0</v>
      </c>
      <c r="AD1284" s="880">
        <f>'نتايجو جدولونه'!AN881</f>
        <v>0</v>
      </c>
      <c r="AE1284" s="900">
        <f>'نتايجو جدولونه'!AR881</f>
        <v>0</v>
      </c>
      <c r="AF1284" s="906"/>
    </row>
    <row r="1285" spans="1:32" ht="32.1" customHeight="1">
      <c r="A1285" s="858"/>
      <c r="B1285" s="859"/>
      <c r="C1285" s="859"/>
      <c r="D1285" s="859"/>
      <c r="E1285" s="859"/>
      <c r="F1285" s="859"/>
      <c r="G1285" s="859"/>
      <c r="H1285" s="860"/>
      <c r="I1285" s="924"/>
      <c r="J1285" s="872"/>
      <c r="K1285" s="872"/>
      <c r="L1285" s="872"/>
      <c r="M1285" s="884"/>
      <c r="N1285" s="884"/>
      <c r="O1285" s="872"/>
      <c r="P1285" s="890"/>
      <c r="Q1285" s="893"/>
      <c r="R1285" s="896"/>
      <c r="S1285" s="872"/>
      <c r="T1285" s="467" t="str">
        <f>'نتايجو جدولونه'!AI882</f>
        <v xml:space="preserve">  پاڼه</v>
      </c>
      <c r="U1285" s="898"/>
      <c r="V1285" s="887"/>
      <c r="W1285" s="887"/>
      <c r="X1285" s="887"/>
      <c r="Y1285" s="896"/>
      <c r="Z1285" s="896"/>
      <c r="AA1285" s="872"/>
      <c r="AB1285" s="875"/>
      <c r="AC1285" s="878"/>
      <c r="AD1285" s="881"/>
      <c r="AE1285" s="901"/>
      <c r="AF1285" s="906"/>
    </row>
    <row r="1286" spans="1:32" ht="32.1" customHeight="1" thickBot="1">
      <c r="A1286" s="861"/>
      <c r="B1286" s="862"/>
      <c r="C1286" s="862"/>
      <c r="D1286" s="862"/>
      <c r="E1286" s="862"/>
      <c r="F1286" s="862"/>
      <c r="G1286" s="862"/>
      <c r="H1286" s="863"/>
      <c r="I1286" s="925"/>
      <c r="J1286" s="873"/>
      <c r="K1286" s="873"/>
      <c r="L1286" s="873"/>
      <c r="M1286" s="885"/>
      <c r="N1286" s="885"/>
      <c r="O1286" s="873"/>
      <c r="P1286" s="891"/>
      <c r="Q1286" s="894"/>
      <c r="R1286" s="897"/>
      <c r="S1286" s="873"/>
      <c r="T1286" s="468" t="str">
        <f>'نتايجو جدولونه'!AI884</f>
        <v>جلد</v>
      </c>
      <c r="U1286" s="899"/>
      <c r="V1286" s="888"/>
      <c r="W1286" s="888"/>
      <c r="X1286" s="888"/>
      <c r="Y1286" s="897"/>
      <c r="Z1286" s="897"/>
      <c r="AA1286" s="873"/>
      <c r="AB1286" s="876"/>
      <c r="AC1286" s="879"/>
      <c r="AD1286" s="882"/>
      <c r="AE1286" s="902"/>
      <c r="AF1286" s="907"/>
    </row>
    <row r="1287" spans="1:32" ht="3.75" customHeight="1" thickTop="1" thickBot="1">
      <c r="A1287" s="170"/>
      <c r="B1287" s="171"/>
      <c r="C1287" s="171"/>
      <c r="D1287" s="171"/>
      <c r="E1287" s="171"/>
      <c r="F1287" s="171"/>
      <c r="G1287" s="171"/>
      <c r="H1287" s="171"/>
      <c r="I1287" s="171"/>
      <c r="J1287" s="171"/>
      <c r="K1287" s="171"/>
      <c r="L1287" s="171"/>
      <c r="M1287" s="171"/>
      <c r="N1287" s="171"/>
      <c r="O1287" s="171"/>
      <c r="P1287" s="171"/>
      <c r="Q1287" s="171"/>
      <c r="R1287" s="171"/>
      <c r="S1287" s="165"/>
      <c r="T1287" s="165"/>
      <c r="U1287" s="165"/>
      <c r="V1287" s="171"/>
      <c r="W1287" s="172"/>
      <c r="X1287" s="172"/>
      <c r="Y1287" s="171"/>
      <c r="Z1287" s="171"/>
      <c r="AA1287" s="171"/>
      <c r="AB1287" s="171"/>
      <c r="AC1287" s="131"/>
      <c r="AD1287" s="131"/>
      <c r="AE1287" s="133"/>
      <c r="AF1287" s="908">
        <v>1</v>
      </c>
    </row>
    <row r="1288" spans="1:32" ht="18" thickTop="1" thickBot="1">
      <c r="A1288" s="930" t="s">
        <v>8</v>
      </c>
      <c r="B1288" s="931"/>
      <c r="C1288" s="931"/>
      <c r="D1288" s="931"/>
      <c r="E1288" s="932"/>
      <c r="F1288" s="933" t="s">
        <v>9</v>
      </c>
      <c r="G1288" s="915" t="s">
        <v>195</v>
      </c>
      <c r="H1288" s="915" t="s">
        <v>196</v>
      </c>
      <c r="I1288" s="915" t="s">
        <v>146</v>
      </c>
      <c r="J1288" s="915" t="s">
        <v>197</v>
      </c>
      <c r="K1288" s="915" t="s">
        <v>11</v>
      </c>
      <c r="L1288" s="917" t="s">
        <v>198</v>
      </c>
      <c r="M1288" s="915" t="s">
        <v>199</v>
      </c>
      <c r="N1288" s="915" t="s">
        <v>13</v>
      </c>
      <c r="O1288" s="915" t="s">
        <v>200</v>
      </c>
      <c r="P1288" s="915" t="s">
        <v>201</v>
      </c>
      <c r="Q1288" s="915" t="s">
        <v>202</v>
      </c>
      <c r="R1288" s="915" t="s">
        <v>203</v>
      </c>
      <c r="S1288" s="915" t="s">
        <v>204</v>
      </c>
      <c r="T1288" s="915" t="s">
        <v>205</v>
      </c>
      <c r="U1288" s="915" t="s">
        <v>206</v>
      </c>
      <c r="V1288" s="915" t="s">
        <v>207</v>
      </c>
      <c r="W1288" s="913" t="s">
        <v>55</v>
      </c>
      <c r="X1288" s="913" t="s">
        <v>54</v>
      </c>
      <c r="Y1288" s="915" t="s">
        <v>53</v>
      </c>
      <c r="Z1288" s="917" t="s">
        <v>208</v>
      </c>
      <c r="AA1288" s="960" t="s">
        <v>107</v>
      </c>
      <c r="AB1288" s="962" t="s">
        <v>209</v>
      </c>
      <c r="AC1288" s="911" t="s">
        <v>136</v>
      </c>
      <c r="AD1288" s="911"/>
      <c r="AE1288" s="912"/>
      <c r="AF1288" s="909"/>
    </row>
    <row r="1289" spans="1:32" ht="48.6" customHeight="1" thickTop="1" thickBot="1">
      <c r="A1289" s="173" t="s">
        <v>27</v>
      </c>
      <c r="B1289" s="174" t="s">
        <v>28</v>
      </c>
      <c r="C1289" s="174" t="s">
        <v>29</v>
      </c>
      <c r="D1289" s="174" t="s">
        <v>30</v>
      </c>
      <c r="E1289" s="175" t="s">
        <v>210</v>
      </c>
      <c r="F1289" s="934"/>
      <c r="G1289" s="916"/>
      <c r="H1289" s="916"/>
      <c r="I1289" s="916"/>
      <c r="J1289" s="916"/>
      <c r="K1289" s="916"/>
      <c r="L1289" s="918"/>
      <c r="M1289" s="916"/>
      <c r="N1289" s="916"/>
      <c r="O1289" s="916"/>
      <c r="P1289" s="916"/>
      <c r="Q1289" s="916"/>
      <c r="R1289" s="916"/>
      <c r="S1289" s="916"/>
      <c r="T1289" s="916"/>
      <c r="U1289" s="916"/>
      <c r="V1289" s="916"/>
      <c r="W1289" s="914"/>
      <c r="X1289" s="914"/>
      <c r="Y1289" s="916"/>
      <c r="Z1289" s="918"/>
      <c r="AA1289" s="961"/>
      <c r="AB1289" s="963"/>
      <c r="AC1289" s="134" t="s">
        <v>31</v>
      </c>
      <c r="AD1289" s="135" t="s">
        <v>138</v>
      </c>
      <c r="AE1289" s="136" t="s">
        <v>194</v>
      </c>
      <c r="AF1289" s="909"/>
    </row>
    <row r="1290" spans="1:32" ht="34.5" customHeight="1" thickBot="1">
      <c r="A1290" s="469">
        <f>'نتايجو جدولونه'!C881</f>
        <v>0</v>
      </c>
      <c r="B1290" s="470">
        <f>'نتايجو جدولونه'!D881</f>
        <v>0</v>
      </c>
      <c r="C1290" s="470">
        <f>'نتايجو جدولونه'!E881</f>
        <v>0</v>
      </c>
      <c r="D1290" s="470">
        <f>'نتايجو جدولونه'!F881</f>
        <v>0</v>
      </c>
      <c r="E1290" s="470">
        <f>'نتايجو جدولونه'!G881</f>
        <v>0</v>
      </c>
      <c r="F1290" s="472">
        <f>'نتايجو جدولونه'!H881</f>
        <v>0</v>
      </c>
      <c r="G1290" s="473">
        <f>'نتايجو جدولونه'!I881</f>
        <v>0</v>
      </c>
      <c r="H1290" s="943">
        <f>'هر څه دلته وليکئ'!AB69</f>
        <v>0</v>
      </c>
      <c r="I1290" s="474">
        <f>SUM(J1290:AA1290)</f>
        <v>0</v>
      </c>
      <c r="J1290" s="475">
        <f>'نتايجو جدولونه'!L881</f>
        <v>0</v>
      </c>
      <c r="K1290" s="475">
        <f>'نتايجو جدولونه'!M881</f>
        <v>0</v>
      </c>
      <c r="L1290" s="475">
        <f>'نتايجو جدولونه'!N881</f>
        <v>0</v>
      </c>
      <c r="M1290" s="475">
        <f>'نتايجو جدولونه'!O881</f>
        <v>0</v>
      </c>
      <c r="N1290" s="475">
        <f>'نتايجو جدولونه'!P881</f>
        <v>0</v>
      </c>
      <c r="O1290" s="475">
        <f>'نتايجو جدولونه'!Q881</f>
        <v>0</v>
      </c>
      <c r="P1290" s="475">
        <f>'نتايجو جدولونه'!R881</f>
        <v>0</v>
      </c>
      <c r="Q1290" s="475">
        <f>'نتايجو جدولونه'!S881</f>
        <v>0</v>
      </c>
      <c r="R1290" s="475">
        <f>'نتايجو جدولونه'!T881</f>
        <v>0</v>
      </c>
      <c r="S1290" s="475">
        <f>'نتايجو جدولونه'!U881</f>
        <v>0</v>
      </c>
      <c r="T1290" s="475">
        <f>'نتايجو جدولونه'!V881</f>
        <v>0</v>
      </c>
      <c r="U1290" s="475">
        <f>'نتايجو جدولونه'!W881</f>
        <v>0</v>
      </c>
      <c r="V1290" s="475">
        <f>'نتايجو جدولونه'!X881</f>
        <v>0</v>
      </c>
      <c r="W1290" s="475">
        <f>'نتايجو جدولونه'!Y881</f>
        <v>0</v>
      </c>
      <c r="X1290" s="475">
        <f>'نتايجو جدولونه'!Z881</f>
        <v>0</v>
      </c>
      <c r="Y1290" s="475">
        <f>'نتايجو جدولونه'!AA881</f>
        <v>0</v>
      </c>
      <c r="Z1290" s="475">
        <f>'نتايجو جدولونه'!AB881</f>
        <v>0</v>
      </c>
      <c r="AA1290" s="498">
        <f>'نتايجو جدولونه'!AC881</f>
        <v>0</v>
      </c>
      <c r="AB1290" s="477" t="s">
        <v>211</v>
      </c>
      <c r="AC1290" s="946">
        <f>AC1284</f>
        <v>0</v>
      </c>
      <c r="AD1290" s="949">
        <f>AD1284</f>
        <v>0</v>
      </c>
      <c r="AE1290" s="952">
        <f>AE1284</f>
        <v>0</v>
      </c>
      <c r="AF1290" s="909"/>
    </row>
    <row r="1291" spans="1:32" ht="34.5" customHeight="1" thickTop="1" thickBot="1">
      <c r="A1291" s="478">
        <f>'نتايجو جدولونه'!C882</f>
        <v>0</v>
      </c>
      <c r="B1291" s="479">
        <f>'نتايجو جدولونه'!D882</f>
        <v>0</v>
      </c>
      <c r="C1291" s="479">
        <f>'نتايجو جدولونه'!E882</f>
        <v>0</v>
      </c>
      <c r="D1291" s="479">
        <f>'نتايجو جدولونه'!F882</f>
        <v>0</v>
      </c>
      <c r="E1291" s="479">
        <f>'نتايجو جدولونه'!G882</f>
        <v>0</v>
      </c>
      <c r="F1291" s="481">
        <f>'نتايجو جدولونه'!H882</f>
        <v>0</v>
      </c>
      <c r="G1291" s="482">
        <f>'نتايجو جدولونه'!I882</f>
        <v>0</v>
      </c>
      <c r="H1291" s="944"/>
      <c r="I1291" s="483">
        <f>SUM(J1291:AA1291)</f>
        <v>0</v>
      </c>
      <c r="J1291" s="484">
        <f>'نتايجو جدولونه'!L882</f>
        <v>0</v>
      </c>
      <c r="K1291" s="484">
        <f>'نتايجو جدولونه'!M882</f>
        <v>0</v>
      </c>
      <c r="L1291" s="484">
        <f>'نتايجو جدولونه'!N882</f>
        <v>0</v>
      </c>
      <c r="M1291" s="484">
        <f>'نتايجو جدولونه'!O882</f>
        <v>0</v>
      </c>
      <c r="N1291" s="484">
        <f>'نتايجو جدولونه'!P882</f>
        <v>0</v>
      </c>
      <c r="O1291" s="484">
        <f>'نتايجو جدولونه'!Q882</f>
        <v>0</v>
      </c>
      <c r="P1291" s="484">
        <f>'نتايجو جدولونه'!R882</f>
        <v>0</v>
      </c>
      <c r="Q1291" s="484">
        <f>'نتايجو جدولونه'!S882</f>
        <v>0</v>
      </c>
      <c r="R1291" s="484">
        <f>'نتايجو جدولونه'!T882</f>
        <v>0</v>
      </c>
      <c r="S1291" s="484">
        <f>'نتايجو جدولونه'!U882</f>
        <v>0</v>
      </c>
      <c r="T1291" s="484">
        <f>'نتايجو جدولونه'!V882</f>
        <v>0</v>
      </c>
      <c r="U1291" s="484">
        <f>'نتايجو جدولونه'!W882</f>
        <v>0</v>
      </c>
      <c r="V1291" s="484">
        <f>'نتايجو جدولونه'!X882</f>
        <v>0</v>
      </c>
      <c r="W1291" s="484">
        <f>'نتايجو جدولونه'!Y882</f>
        <v>0</v>
      </c>
      <c r="X1291" s="484">
        <f>'نتايجو جدولونه'!Z882</f>
        <v>0</v>
      </c>
      <c r="Y1291" s="484">
        <f>'نتايجو جدولونه'!AA882</f>
        <v>0</v>
      </c>
      <c r="Z1291" s="484">
        <f>'نتايجو جدولونه'!AB882</f>
        <v>0</v>
      </c>
      <c r="AA1291" s="499">
        <f>'نتايجو جدولونه'!AC882</f>
        <v>0</v>
      </c>
      <c r="AB1291" s="486" t="s">
        <v>212</v>
      </c>
      <c r="AC1291" s="947"/>
      <c r="AD1291" s="950"/>
      <c r="AE1291" s="952"/>
      <c r="AF1291" s="909"/>
    </row>
    <row r="1292" spans="1:32" ht="34.5" customHeight="1" thickTop="1" thickBot="1">
      <c r="A1292" s="497">
        <f>'نتايجو جدولونه'!C885</f>
        <v>0</v>
      </c>
      <c r="B1292" s="493">
        <f>'نتايجو جدولونه'!D885</f>
        <v>0</v>
      </c>
      <c r="C1292" s="493">
        <f>'نتايجو جدولونه'!E885</f>
        <v>0</v>
      </c>
      <c r="D1292" s="493">
        <f>'نتايجو جدولونه'!F885</f>
        <v>0</v>
      </c>
      <c r="E1292" s="493">
        <f>'نتايجو جدولونه'!G885</f>
        <v>0</v>
      </c>
      <c r="F1292" s="491">
        <f>'نتايجو جدولونه'!H884</f>
        <v>0</v>
      </c>
      <c r="G1292" s="492">
        <f>'نتايجو جدولونه'!I884</f>
        <v>0</v>
      </c>
      <c r="H1292" s="945"/>
      <c r="I1292" s="493">
        <f>SUM(J1292:AA1292)</f>
        <v>0</v>
      </c>
      <c r="J1292" s="500">
        <f>'نتايجو جدولونه'!L885</f>
        <v>0</v>
      </c>
      <c r="K1292" s="500">
        <f>'نتايجو جدولونه'!M885</f>
        <v>0</v>
      </c>
      <c r="L1292" s="500">
        <f>'نتايجو جدولونه'!N885</f>
        <v>0</v>
      </c>
      <c r="M1292" s="500">
        <f>'نتايجو جدولونه'!O885</f>
        <v>0</v>
      </c>
      <c r="N1292" s="500">
        <f>'نتايجو جدولونه'!P885</f>
        <v>0</v>
      </c>
      <c r="O1292" s="500">
        <f>'نتايجو جدولونه'!Q885</f>
        <v>0</v>
      </c>
      <c r="P1292" s="500">
        <f>'نتايجو جدولونه'!R885</f>
        <v>0</v>
      </c>
      <c r="Q1292" s="500">
        <f>'نتايجو جدولونه'!S885</f>
        <v>0</v>
      </c>
      <c r="R1292" s="500">
        <f>'نتايجو جدولونه'!T885</f>
        <v>0</v>
      </c>
      <c r="S1292" s="500">
        <f>'نتايجو جدولونه'!U885</f>
        <v>0</v>
      </c>
      <c r="T1292" s="500">
        <f>'نتايجو جدولونه'!V885</f>
        <v>0</v>
      </c>
      <c r="U1292" s="500">
        <f>'نتايجو جدولونه'!W885</f>
        <v>0</v>
      </c>
      <c r="V1292" s="500">
        <f>'نتايجو جدولونه'!X885</f>
        <v>0</v>
      </c>
      <c r="W1292" s="500">
        <f>'نتايجو جدولونه'!Y885</f>
        <v>0</v>
      </c>
      <c r="X1292" s="500">
        <f>'نتايجو جدولونه'!Z885</f>
        <v>0</v>
      </c>
      <c r="Y1292" s="500">
        <f>'نتايجو جدولونه'!AA885</f>
        <v>0</v>
      </c>
      <c r="Z1292" s="500">
        <f>'نتايجو جدولونه'!AB885</f>
        <v>0</v>
      </c>
      <c r="AA1292" s="495">
        <f>'نتايجو جدولونه'!AC885</f>
        <v>0</v>
      </c>
      <c r="AB1292" s="496" t="s">
        <v>213</v>
      </c>
      <c r="AC1292" s="948"/>
      <c r="AD1292" s="951"/>
      <c r="AE1292" s="953"/>
      <c r="AF1292" s="910"/>
    </row>
    <row r="1293" spans="1:32">
      <c r="A1293" s="176"/>
      <c r="B1293" s="954" t="s">
        <v>222</v>
      </c>
      <c r="C1293" s="954"/>
      <c r="D1293" s="954"/>
      <c r="E1293" s="954"/>
      <c r="F1293" s="954"/>
      <c r="G1293" s="954"/>
      <c r="H1293" s="954"/>
      <c r="I1293" s="954"/>
      <c r="J1293" s="954"/>
      <c r="K1293" s="954"/>
      <c r="L1293" s="954"/>
      <c r="M1293" s="954"/>
      <c r="N1293" s="954"/>
      <c r="O1293" s="954"/>
      <c r="P1293" s="954"/>
      <c r="Q1293" s="954"/>
      <c r="R1293" s="955">
        <f>AE1290</f>
        <v>0</v>
      </c>
      <c r="S1293" s="955"/>
      <c r="T1293" s="955"/>
      <c r="U1293" s="956" t="str">
        <f>U17</f>
        <v>په پورته توګه د(هارونخېلو) ليسې  يو تن ، زده کوونکی محــترم   (</v>
      </c>
      <c r="V1293" s="956"/>
      <c r="W1293" s="956"/>
      <c r="X1293" s="956"/>
      <c r="Y1293" s="956"/>
      <c r="Z1293" s="956"/>
      <c r="AA1293" s="956"/>
      <c r="AB1293" s="956"/>
      <c r="AC1293" s="956"/>
      <c r="AD1293" s="956"/>
      <c r="AE1293" s="956"/>
      <c r="AF1293" s="137"/>
    </row>
    <row r="1294" spans="1:32">
      <c r="A1294" s="176"/>
      <c r="B1294" s="430"/>
      <c r="C1294" s="430"/>
      <c r="D1294" s="430"/>
      <c r="E1294" s="430"/>
      <c r="F1294" s="430"/>
      <c r="G1294" s="430"/>
      <c r="H1294" s="430"/>
      <c r="I1294" s="430"/>
      <c r="J1294" s="430"/>
      <c r="K1294" s="430"/>
      <c r="L1294" s="430"/>
      <c r="M1294" s="430"/>
      <c r="N1294" s="430"/>
      <c r="O1294" s="430"/>
      <c r="P1294" s="430"/>
      <c r="Q1294" s="148"/>
      <c r="R1294" s="148"/>
      <c r="S1294" s="148"/>
      <c r="T1294" s="148"/>
      <c r="U1294" s="430"/>
      <c r="V1294" s="430"/>
      <c r="W1294" s="177"/>
      <c r="X1294" s="177"/>
      <c r="Y1294" s="430"/>
      <c r="Z1294" s="430"/>
      <c r="AA1294" s="430"/>
      <c r="AB1294" s="430"/>
      <c r="AC1294" s="431"/>
      <c r="AD1294" s="431"/>
      <c r="AE1294" s="431"/>
      <c r="AF1294" s="138"/>
    </row>
    <row r="1295" spans="1:32">
      <c r="A1295" s="176"/>
      <c r="B1295" s="430"/>
      <c r="C1295" s="148"/>
      <c r="D1295" s="148"/>
      <c r="E1295" s="148"/>
      <c r="F1295" s="938" t="s">
        <v>226</v>
      </c>
      <c r="G1295" s="938"/>
      <c r="H1295" s="938"/>
      <c r="I1295" s="938"/>
      <c r="J1295" s="938"/>
      <c r="K1295" s="148"/>
      <c r="L1295" s="938" t="s">
        <v>224</v>
      </c>
      <c r="M1295" s="938"/>
      <c r="N1295" s="938"/>
      <c r="O1295" s="938"/>
      <c r="P1295" s="938"/>
      <c r="Q1295" s="938"/>
      <c r="R1295" s="148"/>
      <c r="S1295" s="938" t="s">
        <v>225</v>
      </c>
      <c r="T1295" s="938"/>
      <c r="U1295" s="938"/>
      <c r="V1295" s="938"/>
      <c r="W1295" s="938"/>
      <c r="X1295" s="938"/>
      <c r="Y1295" s="430"/>
      <c r="Z1295" s="941" t="s">
        <v>226</v>
      </c>
      <c r="AA1295" s="941"/>
      <c r="AB1295" s="941"/>
      <c r="AC1295" s="941"/>
      <c r="AD1295" s="941"/>
      <c r="AE1295" s="941"/>
      <c r="AF1295" s="138"/>
    </row>
    <row r="1296" spans="1:32">
      <c r="A1296" s="176"/>
      <c r="B1296" s="430"/>
      <c r="C1296" s="430"/>
      <c r="D1296" s="430"/>
      <c r="E1296" s="430"/>
      <c r="F1296" s="430"/>
      <c r="G1296" s="430"/>
      <c r="H1296" s="430"/>
      <c r="I1296" s="430"/>
      <c r="J1296" s="430"/>
      <c r="K1296" s="430"/>
      <c r="L1296" s="430"/>
      <c r="M1296" s="430"/>
      <c r="N1296" s="430"/>
      <c r="O1296" s="430"/>
      <c r="P1296" s="430"/>
      <c r="Q1296" s="430"/>
      <c r="R1296" s="430"/>
      <c r="S1296" s="148"/>
      <c r="T1296" s="148"/>
      <c r="U1296" s="148"/>
      <c r="V1296" s="148"/>
      <c r="W1296" s="148"/>
      <c r="X1296" s="148"/>
      <c r="Y1296" s="430"/>
      <c r="Z1296" s="430"/>
      <c r="AA1296" s="430"/>
      <c r="AB1296" s="430"/>
      <c r="AC1296" s="431"/>
      <c r="AD1296" s="431"/>
      <c r="AE1296" s="431"/>
      <c r="AF1296" s="138"/>
    </row>
    <row r="1297" spans="1:32">
      <c r="A1297" s="176"/>
      <c r="B1297" s="430"/>
      <c r="C1297" s="148"/>
      <c r="D1297" s="148"/>
      <c r="E1297" s="148"/>
      <c r="F1297" s="940" t="s">
        <v>151</v>
      </c>
      <c r="G1297" s="940"/>
      <c r="H1297" s="940"/>
      <c r="I1297" s="940"/>
      <c r="J1297" s="940"/>
      <c r="K1297" s="148"/>
      <c r="L1297" s="939" t="str">
        <f>L21</f>
        <v>دتریزیو او علیشیرو ولسوالۍ دپوهنې آمر:</v>
      </c>
      <c r="M1297" s="939"/>
      <c r="N1297" s="939"/>
      <c r="O1297" s="939"/>
      <c r="P1297" s="939"/>
      <c r="Q1297" s="939"/>
      <c r="R1297" s="148"/>
      <c r="S1297" s="937" t="s">
        <v>215</v>
      </c>
      <c r="T1297" s="937"/>
      <c r="U1297" s="937"/>
      <c r="V1297" s="937"/>
      <c r="W1297" s="937"/>
      <c r="X1297" s="937"/>
      <c r="Y1297" s="429"/>
      <c r="Z1297" s="942" t="s">
        <v>216</v>
      </c>
      <c r="AA1297" s="942"/>
      <c r="AB1297" s="942"/>
      <c r="AC1297" s="942"/>
      <c r="AD1297" s="942"/>
      <c r="AE1297" s="942"/>
      <c r="AF1297" s="138"/>
    </row>
    <row r="1298" spans="1:32" ht="17.25" thickBot="1">
      <c r="A1298" s="935" t="s">
        <v>142</v>
      </c>
      <c r="B1298" s="936"/>
      <c r="C1298" s="936"/>
      <c r="D1298" s="936"/>
      <c r="E1298" s="936"/>
      <c r="F1298" s="936"/>
      <c r="G1298" s="936"/>
      <c r="H1298" s="178"/>
      <c r="I1298" s="178"/>
      <c r="J1298" s="178"/>
      <c r="K1298" s="178"/>
      <c r="L1298" s="178"/>
      <c r="M1298" s="178"/>
      <c r="N1298" s="178"/>
      <c r="O1298" s="178"/>
      <c r="P1298" s="178"/>
      <c r="Q1298" s="178"/>
      <c r="R1298" s="178"/>
      <c r="S1298" s="178"/>
      <c r="T1298" s="178"/>
      <c r="U1298" s="178"/>
      <c r="V1298" s="178"/>
      <c r="W1298" s="179"/>
      <c r="X1298" s="179"/>
      <c r="Y1298" s="178"/>
      <c r="Z1298" s="178"/>
      <c r="AA1298" s="178"/>
      <c r="AB1298" s="178"/>
      <c r="AC1298" s="139"/>
      <c r="AD1298" s="139"/>
      <c r="AE1298" s="139"/>
      <c r="AF1298" s="140"/>
    </row>
    <row r="1299" spans="1:32" ht="27.75" customHeight="1">
      <c r="A1299" s="158"/>
      <c r="B1299" s="159"/>
      <c r="C1299" s="159"/>
      <c r="D1299" s="159"/>
      <c r="E1299" s="159"/>
      <c r="F1299" s="159"/>
      <c r="G1299" s="159"/>
      <c r="H1299" s="160"/>
      <c r="I1299" s="160"/>
      <c r="J1299" s="160"/>
      <c r="K1299" s="160"/>
      <c r="L129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299" s="849"/>
      <c r="N1299" s="849"/>
      <c r="O1299" s="849"/>
      <c r="P1299" s="849"/>
      <c r="Q1299" s="849"/>
      <c r="R1299" s="849"/>
      <c r="S1299" s="849"/>
      <c r="T1299" s="849"/>
      <c r="U1299" s="849"/>
      <c r="V1299" s="849"/>
      <c r="W1299" s="849"/>
      <c r="X1299" s="849"/>
      <c r="Y1299" s="160"/>
      <c r="Z1299" s="159"/>
      <c r="AA1299" s="159"/>
      <c r="AB1299" s="159"/>
      <c r="AC1299" s="145"/>
      <c r="AD1299" s="145"/>
      <c r="AE1299" s="145"/>
      <c r="AF1299" s="146"/>
    </row>
    <row r="1300" spans="1:32" ht="27.75" customHeight="1">
      <c r="A1300" s="161"/>
      <c r="B1300" s="162"/>
      <c r="C1300" s="162"/>
      <c r="D1300" s="162"/>
      <c r="E1300" s="162"/>
      <c r="F1300" s="162"/>
      <c r="G1300" s="162"/>
      <c r="H1300" s="163"/>
      <c r="I1300" s="163"/>
      <c r="J1300" s="163"/>
      <c r="K1300" s="163"/>
      <c r="L1300" s="850"/>
      <c r="M1300" s="850"/>
      <c r="N1300" s="850"/>
      <c r="O1300" s="850"/>
      <c r="P1300" s="850"/>
      <c r="Q1300" s="850"/>
      <c r="R1300" s="850"/>
      <c r="S1300" s="850"/>
      <c r="T1300" s="850"/>
      <c r="U1300" s="850"/>
      <c r="V1300" s="850"/>
      <c r="W1300" s="850"/>
      <c r="X1300" s="850"/>
      <c r="Y1300" s="163"/>
      <c r="Z1300" s="162"/>
      <c r="AA1300" s="162"/>
      <c r="AB1300" s="162"/>
      <c r="AC1300" s="17"/>
      <c r="AD1300" s="17"/>
      <c r="AE1300" s="17"/>
      <c r="AF1300" s="144"/>
    </row>
    <row r="1301" spans="1:32" ht="27.75" customHeight="1">
      <c r="A1301" s="161"/>
      <c r="B1301" s="162"/>
      <c r="C1301" s="162"/>
      <c r="D1301" s="162"/>
      <c r="E1301" s="162"/>
      <c r="F1301" s="162"/>
      <c r="G1301" s="162"/>
      <c r="H1301" s="163"/>
      <c r="I1301" s="163"/>
      <c r="J1301" s="163"/>
      <c r="K1301" s="163"/>
      <c r="L1301" s="850"/>
      <c r="M1301" s="850"/>
      <c r="N1301" s="850"/>
      <c r="O1301" s="850"/>
      <c r="P1301" s="850"/>
      <c r="Q1301" s="850"/>
      <c r="R1301" s="850"/>
      <c r="S1301" s="850"/>
      <c r="T1301" s="850"/>
      <c r="U1301" s="850"/>
      <c r="V1301" s="850"/>
      <c r="W1301" s="850"/>
      <c r="X1301" s="850"/>
      <c r="Y1301" s="163"/>
      <c r="Z1301" s="162"/>
      <c r="AA1301" s="162"/>
      <c r="AB1301" s="162"/>
      <c r="AC1301" s="17"/>
      <c r="AD1301" s="17"/>
      <c r="AE1301" s="17"/>
      <c r="AF1301" s="144"/>
    </row>
    <row r="1302" spans="1:32" ht="27.75" customHeight="1" thickBot="1">
      <c r="A1302" s="164"/>
      <c r="B1302" s="165"/>
      <c r="C1302" s="165"/>
      <c r="D1302" s="165"/>
      <c r="E1302" s="165"/>
      <c r="F1302" s="165"/>
      <c r="G1302" s="165"/>
      <c r="H1302" s="166"/>
      <c r="I1302" s="166"/>
      <c r="J1302" s="166"/>
      <c r="K1302" s="166"/>
      <c r="L1302" s="851"/>
      <c r="M1302" s="851"/>
      <c r="N1302" s="851"/>
      <c r="O1302" s="851"/>
      <c r="P1302" s="851"/>
      <c r="Q1302" s="851"/>
      <c r="R1302" s="851"/>
      <c r="S1302" s="851"/>
      <c r="T1302" s="851"/>
      <c r="U1302" s="851"/>
      <c r="V1302" s="851"/>
      <c r="W1302" s="851"/>
      <c r="X1302" s="851"/>
      <c r="Y1302" s="166"/>
      <c r="Z1302" s="165"/>
      <c r="AA1302" s="165"/>
      <c r="AB1302" s="165"/>
      <c r="AC1302" s="132"/>
      <c r="AD1302" s="132"/>
      <c r="AE1302" s="132"/>
      <c r="AF1302" s="143">
        <v>60</v>
      </c>
    </row>
    <row r="1303" spans="1:32" ht="19.5" thickTop="1" thickBot="1">
      <c r="A130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303" s="958"/>
      <c r="C1303" s="958"/>
      <c r="D1303" s="958"/>
      <c r="E1303" s="958"/>
      <c r="F1303" s="958"/>
      <c r="G1303" s="958"/>
      <c r="H1303" s="958"/>
      <c r="I1303" s="958"/>
      <c r="J1303" s="958"/>
      <c r="K1303" s="958"/>
      <c r="L1303" s="958"/>
      <c r="M1303" s="958"/>
      <c r="N1303" s="958"/>
      <c r="O1303" s="958"/>
      <c r="P1303" s="958"/>
      <c r="Q1303" s="958"/>
      <c r="R1303" s="958"/>
      <c r="S1303" s="958"/>
      <c r="T1303" s="958"/>
      <c r="U1303" s="958"/>
      <c r="V1303" s="958"/>
      <c r="W1303" s="958"/>
      <c r="X1303" s="958"/>
      <c r="Y1303" s="958"/>
      <c r="Z1303" s="958"/>
      <c r="AA1303" s="958"/>
      <c r="AB1303" s="958"/>
      <c r="AC1303" s="958"/>
      <c r="AD1303" s="958"/>
      <c r="AE1303" s="958"/>
      <c r="AF1303" s="959"/>
    </row>
    <row r="1304" spans="1:32" ht="18" thickTop="1" thickBot="1">
      <c r="A1304" s="855" t="s">
        <v>188</v>
      </c>
      <c r="B1304" s="856"/>
      <c r="C1304" s="856"/>
      <c r="D1304" s="856"/>
      <c r="E1304" s="856"/>
      <c r="F1304" s="856"/>
      <c r="G1304" s="856"/>
      <c r="H1304" s="857"/>
      <c r="I1304" s="864" t="s">
        <v>122</v>
      </c>
      <c r="J1304" s="864"/>
      <c r="K1304" s="864"/>
      <c r="L1304" s="865"/>
      <c r="M1304" s="864" t="s">
        <v>123</v>
      </c>
      <c r="N1304" s="864"/>
      <c r="O1304" s="864"/>
      <c r="P1304" s="866"/>
      <c r="Q1304" s="867" t="s">
        <v>124</v>
      </c>
      <c r="R1304" s="869" t="s">
        <v>125</v>
      </c>
      <c r="S1304" s="869" t="s">
        <v>126</v>
      </c>
      <c r="T1304" s="869" t="s">
        <v>127</v>
      </c>
      <c r="U1304" s="869" t="s">
        <v>128</v>
      </c>
      <c r="V1304" s="869" t="s">
        <v>129</v>
      </c>
      <c r="W1304" s="928" t="s">
        <v>130</v>
      </c>
      <c r="X1304" s="928" t="s">
        <v>131</v>
      </c>
      <c r="Y1304" s="869" t="s">
        <v>132</v>
      </c>
      <c r="Z1304" s="869" t="s">
        <v>133</v>
      </c>
      <c r="AA1304" s="869" t="s">
        <v>134</v>
      </c>
      <c r="AB1304" s="926" t="s">
        <v>135</v>
      </c>
      <c r="AC1304" s="903" t="s">
        <v>136</v>
      </c>
      <c r="AD1304" s="903"/>
      <c r="AE1304" s="904"/>
      <c r="AF1304" s="905" t="s">
        <v>189</v>
      </c>
    </row>
    <row r="1305" spans="1:32" ht="44.1" customHeight="1" thickTop="1" thickBot="1">
      <c r="A1305" s="858"/>
      <c r="B1305" s="859"/>
      <c r="C1305" s="859"/>
      <c r="D1305" s="859"/>
      <c r="E1305" s="859"/>
      <c r="F1305" s="859"/>
      <c r="G1305" s="859"/>
      <c r="H1305" s="860"/>
      <c r="I1305" s="167" t="s">
        <v>190</v>
      </c>
      <c r="J1305" s="168" t="s">
        <v>191</v>
      </c>
      <c r="K1305" s="168" t="s">
        <v>192</v>
      </c>
      <c r="L1305" s="168" t="s">
        <v>193</v>
      </c>
      <c r="M1305" s="169" t="s">
        <v>190</v>
      </c>
      <c r="N1305" s="168" t="s">
        <v>191</v>
      </c>
      <c r="O1305" s="168" t="s">
        <v>192</v>
      </c>
      <c r="P1305" s="428" t="s">
        <v>193</v>
      </c>
      <c r="Q1305" s="868"/>
      <c r="R1305" s="870"/>
      <c r="S1305" s="870"/>
      <c r="T1305" s="870"/>
      <c r="U1305" s="870"/>
      <c r="V1305" s="870"/>
      <c r="W1305" s="929"/>
      <c r="X1305" s="929"/>
      <c r="Y1305" s="870"/>
      <c r="Z1305" s="870"/>
      <c r="AA1305" s="870"/>
      <c r="AB1305" s="927"/>
      <c r="AC1305" s="128" t="s">
        <v>31</v>
      </c>
      <c r="AD1305" s="129" t="s">
        <v>138</v>
      </c>
      <c r="AE1305" s="130" t="s">
        <v>194</v>
      </c>
      <c r="AF1305" s="906"/>
    </row>
    <row r="1306" spans="1:32" ht="32.1" customHeight="1" thickTop="1">
      <c r="A1306" s="858"/>
      <c r="B1306" s="859"/>
      <c r="C1306" s="859"/>
      <c r="D1306" s="859"/>
      <c r="E1306" s="859"/>
      <c r="F1306" s="859"/>
      <c r="G1306" s="859"/>
      <c r="H1306" s="860"/>
      <c r="I1306" s="923"/>
      <c r="J1306" s="871"/>
      <c r="K1306" s="871"/>
      <c r="L1306" s="871"/>
      <c r="M1306" s="883">
        <f>لنډيز!J77</f>
        <v>0</v>
      </c>
      <c r="N1306" s="883">
        <f>لنډيز!I77</f>
        <v>0</v>
      </c>
      <c r="O1306" s="871"/>
      <c r="P1306" s="889"/>
      <c r="Q1306" s="892" t="str">
        <f>Q8</f>
        <v>هارونخېل</v>
      </c>
      <c r="R1306" s="895">
        <f>R8</f>
        <v>1403</v>
      </c>
      <c r="S1306" s="871" t="s">
        <v>213</v>
      </c>
      <c r="T1306" s="466" t="str">
        <f>'نتايجو جدولونه'!AI890</f>
        <v xml:space="preserve"> ثبت </v>
      </c>
      <c r="U1306" s="898">
        <f>'نتايجو جدولونه'!AJ890</f>
        <v>0</v>
      </c>
      <c r="V1306" s="886">
        <f>'هر څه دلته وليکئ'!DI70</f>
        <v>0</v>
      </c>
      <c r="W1306" s="886"/>
      <c r="X1306" s="886"/>
      <c r="Y1306" s="895"/>
      <c r="Z1306" s="895"/>
      <c r="AA1306" s="871"/>
      <c r="AB1306" s="874">
        <f>'نتايجو جدولونه'!AK890</f>
        <v>0</v>
      </c>
      <c r="AC1306" s="877">
        <f>'نتايجو جدولونه'!AL890</f>
        <v>0</v>
      </c>
      <c r="AD1306" s="880">
        <f>'نتايجو جدولونه'!AN890</f>
        <v>0</v>
      </c>
      <c r="AE1306" s="900">
        <f>'نتايجو جدولونه'!AR890</f>
        <v>0</v>
      </c>
      <c r="AF1306" s="906"/>
    </row>
    <row r="1307" spans="1:32" ht="32.1" customHeight="1">
      <c r="A1307" s="858"/>
      <c r="B1307" s="859"/>
      <c r="C1307" s="859"/>
      <c r="D1307" s="859"/>
      <c r="E1307" s="859"/>
      <c r="F1307" s="859"/>
      <c r="G1307" s="859"/>
      <c r="H1307" s="860"/>
      <c r="I1307" s="924"/>
      <c r="J1307" s="872"/>
      <c r="K1307" s="872"/>
      <c r="L1307" s="872"/>
      <c r="M1307" s="884"/>
      <c r="N1307" s="884"/>
      <c r="O1307" s="872"/>
      <c r="P1307" s="890"/>
      <c r="Q1307" s="893"/>
      <c r="R1307" s="896"/>
      <c r="S1307" s="872"/>
      <c r="T1307" s="467" t="str">
        <f>'نتايجو جدولونه'!AI891</f>
        <v xml:space="preserve">  پاڼه</v>
      </c>
      <c r="U1307" s="898"/>
      <c r="V1307" s="887"/>
      <c r="W1307" s="887"/>
      <c r="X1307" s="887"/>
      <c r="Y1307" s="896"/>
      <c r="Z1307" s="896"/>
      <c r="AA1307" s="872"/>
      <c r="AB1307" s="875"/>
      <c r="AC1307" s="878"/>
      <c r="AD1307" s="881"/>
      <c r="AE1307" s="901"/>
      <c r="AF1307" s="906"/>
    </row>
    <row r="1308" spans="1:32" ht="32.1" customHeight="1" thickBot="1">
      <c r="A1308" s="861"/>
      <c r="B1308" s="862"/>
      <c r="C1308" s="862"/>
      <c r="D1308" s="862"/>
      <c r="E1308" s="862"/>
      <c r="F1308" s="862"/>
      <c r="G1308" s="862"/>
      <c r="H1308" s="863"/>
      <c r="I1308" s="925"/>
      <c r="J1308" s="873"/>
      <c r="K1308" s="873"/>
      <c r="L1308" s="873"/>
      <c r="M1308" s="885"/>
      <c r="N1308" s="885"/>
      <c r="O1308" s="873"/>
      <c r="P1308" s="891"/>
      <c r="Q1308" s="894"/>
      <c r="R1308" s="897"/>
      <c r="S1308" s="873"/>
      <c r="T1308" s="468" t="str">
        <f>'نتايجو جدولونه'!AI893</f>
        <v>جلد</v>
      </c>
      <c r="U1308" s="899"/>
      <c r="V1308" s="888"/>
      <c r="W1308" s="888"/>
      <c r="X1308" s="888"/>
      <c r="Y1308" s="897"/>
      <c r="Z1308" s="897"/>
      <c r="AA1308" s="873"/>
      <c r="AB1308" s="876"/>
      <c r="AC1308" s="879"/>
      <c r="AD1308" s="882"/>
      <c r="AE1308" s="902"/>
      <c r="AF1308" s="907"/>
    </row>
    <row r="1309" spans="1:32" ht="3.6" customHeight="1" thickTop="1" thickBot="1">
      <c r="A1309" s="170"/>
      <c r="B1309" s="171"/>
      <c r="C1309" s="171"/>
      <c r="D1309" s="171"/>
      <c r="E1309" s="171"/>
      <c r="F1309" s="171"/>
      <c r="G1309" s="171"/>
      <c r="H1309" s="171"/>
      <c r="I1309" s="171"/>
      <c r="J1309" s="171"/>
      <c r="K1309" s="171"/>
      <c r="L1309" s="171"/>
      <c r="M1309" s="171"/>
      <c r="N1309" s="171"/>
      <c r="O1309" s="171"/>
      <c r="P1309" s="171"/>
      <c r="Q1309" s="171"/>
      <c r="R1309" s="171"/>
      <c r="S1309" s="165"/>
      <c r="T1309" s="165"/>
      <c r="U1309" s="165"/>
      <c r="V1309" s="171"/>
      <c r="W1309" s="172"/>
      <c r="X1309" s="172"/>
      <c r="Y1309" s="171"/>
      <c r="Z1309" s="171"/>
      <c r="AA1309" s="171"/>
      <c r="AB1309" s="171"/>
      <c r="AC1309" s="131"/>
      <c r="AD1309" s="131"/>
      <c r="AE1309" s="133"/>
      <c r="AF1309" s="908">
        <v>1</v>
      </c>
    </row>
    <row r="1310" spans="1:32" ht="18" thickTop="1" thickBot="1">
      <c r="A1310" s="930" t="s">
        <v>8</v>
      </c>
      <c r="B1310" s="931"/>
      <c r="C1310" s="931"/>
      <c r="D1310" s="931"/>
      <c r="E1310" s="932"/>
      <c r="F1310" s="933" t="s">
        <v>9</v>
      </c>
      <c r="G1310" s="915" t="s">
        <v>195</v>
      </c>
      <c r="H1310" s="915" t="s">
        <v>196</v>
      </c>
      <c r="I1310" s="915" t="s">
        <v>146</v>
      </c>
      <c r="J1310" s="915" t="s">
        <v>197</v>
      </c>
      <c r="K1310" s="915" t="s">
        <v>11</v>
      </c>
      <c r="L1310" s="917" t="s">
        <v>198</v>
      </c>
      <c r="M1310" s="915" t="s">
        <v>199</v>
      </c>
      <c r="N1310" s="915" t="s">
        <v>13</v>
      </c>
      <c r="O1310" s="915" t="s">
        <v>200</v>
      </c>
      <c r="P1310" s="915" t="s">
        <v>201</v>
      </c>
      <c r="Q1310" s="915" t="s">
        <v>202</v>
      </c>
      <c r="R1310" s="915" t="s">
        <v>203</v>
      </c>
      <c r="S1310" s="915" t="s">
        <v>204</v>
      </c>
      <c r="T1310" s="915" t="s">
        <v>205</v>
      </c>
      <c r="U1310" s="915" t="s">
        <v>206</v>
      </c>
      <c r="V1310" s="915" t="s">
        <v>207</v>
      </c>
      <c r="W1310" s="913" t="s">
        <v>55</v>
      </c>
      <c r="X1310" s="913" t="s">
        <v>54</v>
      </c>
      <c r="Y1310" s="915" t="s">
        <v>53</v>
      </c>
      <c r="Z1310" s="917" t="s">
        <v>208</v>
      </c>
      <c r="AA1310" s="960" t="s">
        <v>107</v>
      </c>
      <c r="AB1310" s="962" t="s">
        <v>209</v>
      </c>
      <c r="AC1310" s="911" t="s">
        <v>136</v>
      </c>
      <c r="AD1310" s="911"/>
      <c r="AE1310" s="912"/>
      <c r="AF1310" s="909"/>
    </row>
    <row r="1311" spans="1:32" ht="51" customHeight="1" thickTop="1" thickBot="1">
      <c r="A1311" s="173" t="s">
        <v>27</v>
      </c>
      <c r="B1311" s="174" t="s">
        <v>28</v>
      </c>
      <c r="C1311" s="174" t="s">
        <v>29</v>
      </c>
      <c r="D1311" s="174" t="s">
        <v>30</v>
      </c>
      <c r="E1311" s="175" t="s">
        <v>210</v>
      </c>
      <c r="F1311" s="934"/>
      <c r="G1311" s="916"/>
      <c r="H1311" s="916"/>
      <c r="I1311" s="916"/>
      <c r="J1311" s="916"/>
      <c r="K1311" s="916"/>
      <c r="L1311" s="918"/>
      <c r="M1311" s="916"/>
      <c r="N1311" s="916"/>
      <c r="O1311" s="916"/>
      <c r="P1311" s="916"/>
      <c r="Q1311" s="916"/>
      <c r="R1311" s="916"/>
      <c r="S1311" s="916"/>
      <c r="T1311" s="916"/>
      <c r="U1311" s="916"/>
      <c r="V1311" s="916"/>
      <c r="W1311" s="914"/>
      <c r="X1311" s="914"/>
      <c r="Y1311" s="916"/>
      <c r="Z1311" s="918"/>
      <c r="AA1311" s="961"/>
      <c r="AB1311" s="963"/>
      <c r="AC1311" s="134" t="s">
        <v>31</v>
      </c>
      <c r="AD1311" s="135" t="s">
        <v>138</v>
      </c>
      <c r="AE1311" s="136" t="s">
        <v>194</v>
      </c>
      <c r="AF1311" s="909"/>
    </row>
    <row r="1312" spans="1:32" ht="34.5" customHeight="1" thickBot="1">
      <c r="A1312" s="469">
        <f>'نتايجو جدولونه'!C890</f>
        <v>0</v>
      </c>
      <c r="B1312" s="470">
        <f>'نتايجو جدولونه'!D890</f>
        <v>0</v>
      </c>
      <c r="C1312" s="470">
        <f>'نتايجو جدولونه'!E890</f>
        <v>0</v>
      </c>
      <c r="D1312" s="470">
        <f>'نتايجو جدولونه'!F890</f>
        <v>0</v>
      </c>
      <c r="E1312" s="470">
        <f>'نتايجو جدولونه'!G890</f>
        <v>0</v>
      </c>
      <c r="F1312" s="472">
        <f>'نتايجو جدولونه'!H890</f>
        <v>0</v>
      </c>
      <c r="G1312" s="473">
        <f>'نتايجو جدولونه'!I890</f>
        <v>0</v>
      </c>
      <c r="H1312" s="943">
        <f>'هر څه دلته وليکئ'!AB70</f>
        <v>0</v>
      </c>
      <c r="I1312" s="474">
        <f>SUM(J1312:AA1312)</f>
        <v>0</v>
      </c>
      <c r="J1312" s="475">
        <f>'نتايجو جدولونه'!L890</f>
        <v>0</v>
      </c>
      <c r="K1312" s="475">
        <f>'نتايجو جدولونه'!M890</f>
        <v>0</v>
      </c>
      <c r="L1312" s="475">
        <f>'نتايجو جدولونه'!N890</f>
        <v>0</v>
      </c>
      <c r="M1312" s="475">
        <f>'نتايجو جدولونه'!O890</f>
        <v>0</v>
      </c>
      <c r="N1312" s="475">
        <f>'نتايجو جدولونه'!P890</f>
        <v>0</v>
      </c>
      <c r="O1312" s="475">
        <f>'نتايجو جدولونه'!Q890</f>
        <v>0</v>
      </c>
      <c r="P1312" s="475">
        <f>'نتايجو جدولونه'!R890</f>
        <v>0</v>
      </c>
      <c r="Q1312" s="475">
        <f>'نتايجو جدولونه'!S890</f>
        <v>0</v>
      </c>
      <c r="R1312" s="475">
        <f>'نتايجو جدولونه'!T890</f>
        <v>0</v>
      </c>
      <c r="S1312" s="475">
        <f>'نتايجو جدولونه'!U890</f>
        <v>0</v>
      </c>
      <c r="T1312" s="475">
        <f>'نتايجو جدولونه'!V890</f>
        <v>0</v>
      </c>
      <c r="U1312" s="475">
        <f>'نتايجو جدولونه'!W890</f>
        <v>0</v>
      </c>
      <c r="V1312" s="475">
        <f>'نتايجو جدولونه'!X890</f>
        <v>0</v>
      </c>
      <c r="W1312" s="475">
        <f>'نتايجو جدولونه'!Y890</f>
        <v>0</v>
      </c>
      <c r="X1312" s="475">
        <f>'نتايجو جدولونه'!Z890</f>
        <v>0</v>
      </c>
      <c r="Y1312" s="475">
        <f>'نتايجو جدولونه'!AA890</f>
        <v>0</v>
      </c>
      <c r="Z1312" s="475">
        <f>'نتايجو جدولونه'!AB890</f>
        <v>0</v>
      </c>
      <c r="AA1312" s="498">
        <f>'نتايجو جدولونه'!AC890</f>
        <v>0</v>
      </c>
      <c r="AB1312" s="477" t="s">
        <v>211</v>
      </c>
      <c r="AC1312" s="946">
        <f>AC1306</f>
        <v>0</v>
      </c>
      <c r="AD1312" s="949">
        <f>AD1306</f>
        <v>0</v>
      </c>
      <c r="AE1312" s="952">
        <f>AE1306</f>
        <v>0</v>
      </c>
      <c r="AF1312" s="909"/>
    </row>
    <row r="1313" spans="1:32" ht="34.5" customHeight="1" thickTop="1" thickBot="1">
      <c r="A1313" s="478">
        <f>'نتايجو جدولونه'!C891</f>
        <v>0</v>
      </c>
      <c r="B1313" s="479">
        <f>'نتايجو جدولونه'!D891</f>
        <v>0</v>
      </c>
      <c r="C1313" s="479">
        <f>'نتايجو جدولونه'!E891</f>
        <v>0</v>
      </c>
      <c r="D1313" s="479">
        <f>'نتايجو جدولونه'!F891</f>
        <v>0</v>
      </c>
      <c r="E1313" s="479">
        <f>'نتايجو جدولونه'!G891</f>
        <v>0</v>
      </c>
      <c r="F1313" s="481">
        <f>'نتايجو جدولونه'!H891</f>
        <v>0</v>
      </c>
      <c r="G1313" s="482">
        <f>'نتايجو جدولونه'!I891</f>
        <v>0</v>
      </c>
      <c r="H1313" s="944"/>
      <c r="I1313" s="483">
        <f>SUM(J1313:AA1313)</f>
        <v>0</v>
      </c>
      <c r="J1313" s="484">
        <f>'نتايجو جدولونه'!L891</f>
        <v>0</v>
      </c>
      <c r="K1313" s="484">
        <f>'نتايجو جدولونه'!M891</f>
        <v>0</v>
      </c>
      <c r="L1313" s="484">
        <f>'نتايجو جدولونه'!N891</f>
        <v>0</v>
      </c>
      <c r="M1313" s="484">
        <f>'نتايجو جدولونه'!O891</f>
        <v>0</v>
      </c>
      <c r="N1313" s="484">
        <f>'نتايجو جدولونه'!P891</f>
        <v>0</v>
      </c>
      <c r="O1313" s="484">
        <f>'نتايجو جدولونه'!Q891</f>
        <v>0</v>
      </c>
      <c r="P1313" s="484">
        <f>'نتايجو جدولونه'!R891</f>
        <v>0</v>
      </c>
      <c r="Q1313" s="484">
        <f>'نتايجو جدولونه'!S891</f>
        <v>0</v>
      </c>
      <c r="R1313" s="484">
        <f>'نتايجو جدولونه'!T891</f>
        <v>0</v>
      </c>
      <c r="S1313" s="484">
        <f>'نتايجو جدولونه'!U891</f>
        <v>0</v>
      </c>
      <c r="T1313" s="484">
        <f>'نتايجو جدولونه'!V891</f>
        <v>0</v>
      </c>
      <c r="U1313" s="484">
        <f>'نتايجو جدولونه'!W891</f>
        <v>0</v>
      </c>
      <c r="V1313" s="484">
        <f>'نتايجو جدولونه'!X891</f>
        <v>0</v>
      </c>
      <c r="W1313" s="484">
        <f>'نتايجو جدولونه'!Y891</f>
        <v>0</v>
      </c>
      <c r="X1313" s="484">
        <f>'نتايجو جدولونه'!Z891</f>
        <v>0</v>
      </c>
      <c r="Y1313" s="484">
        <f>'نتايجو جدولونه'!AA891</f>
        <v>0</v>
      </c>
      <c r="Z1313" s="484">
        <f>'نتايجو جدولونه'!AB891</f>
        <v>0</v>
      </c>
      <c r="AA1313" s="499">
        <f>'نتايجو جدولونه'!AC891</f>
        <v>0</v>
      </c>
      <c r="AB1313" s="486" t="s">
        <v>212</v>
      </c>
      <c r="AC1313" s="947"/>
      <c r="AD1313" s="950"/>
      <c r="AE1313" s="952"/>
      <c r="AF1313" s="909"/>
    </row>
    <row r="1314" spans="1:32" ht="34.5" customHeight="1" thickTop="1" thickBot="1">
      <c r="A1314" s="497">
        <f>'نتايجو جدولونه'!C894</f>
        <v>0</v>
      </c>
      <c r="B1314" s="493">
        <f>'نتايجو جدولونه'!D894</f>
        <v>0</v>
      </c>
      <c r="C1314" s="493">
        <f>'نتايجو جدولونه'!E894</f>
        <v>0</v>
      </c>
      <c r="D1314" s="493">
        <f>'نتايجو جدولونه'!F894</f>
        <v>0</v>
      </c>
      <c r="E1314" s="493">
        <f>'نتايجو جدولونه'!G894</f>
        <v>0</v>
      </c>
      <c r="F1314" s="491">
        <f>'نتايجو جدولونه'!H893</f>
        <v>0</v>
      </c>
      <c r="G1314" s="492">
        <f>'نتايجو جدولونه'!I893</f>
        <v>0</v>
      </c>
      <c r="H1314" s="945"/>
      <c r="I1314" s="493">
        <f>SUM(J1314:AA1314)</f>
        <v>0</v>
      </c>
      <c r="J1314" s="500">
        <f>'نتايجو جدولونه'!L894</f>
        <v>0</v>
      </c>
      <c r="K1314" s="500">
        <f>'نتايجو جدولونه'!M894</f>
        <v>0</v>
      </c>
      <c r="L1314" s="500">
        <f>'نتايجو جدولونه'!N894</f>
        <v>0</v>
      </c>
      <c r="M1314" s="500">
        <f>'نتايجو جدولونه'!O894</f>
        <v>0</v>
      </c>
      <c r="N1314" s="500">
        <f>'نتايجو جدولونه'!P894</f>
        <v>0</v>
      </c>
      <c r="O1314" s="500">
        <f>'نتايجو جدولونه'!Q894</f>
        <v>0</v>
      </c>
      <c r="P1314" s="500">
        <f>'نتايجو جدولونه'!R894</f>
        <v>0</v>
      </c>
      <c r="Q1314" s="500">
        <f>'نتايجو جدولونه'!S894</f>
        <v>0</v>
      </c>
      <c r="R1314" s="500">
        <f>'نتايجو جدولونه'!T894</f>
        <v>0</v>
      </c>
      <c r="S1314" s="500">
        <f>'نتايجو جدولونه'!U894</f>
        <v>0</v>
      </c>
      <c r="T1314" s="500">
        <f>'نتايجو جدولونه'!V894</f>
        <v>0</v>
      </c>
      <c r="U1314" s="500">
        <f>'نتايجو جدولونه'!W894</f>
        <v>0</v>
      </c>
      <c r="V1314" s="500">
        <f>'نتايجو جدولونه'!X894</f>
        <v>0</v>
      </c>
      <c r="W1314" s="500">
        <f>'نتايجو جدولونه'!Y894</f>
        <v>0</v>
      </c>
      <c r="X1314" s="500">
        <f>'نتايجو جدولونه'!Z894</f>
        <v>0</v>
      </c>
      <c r="Y1314" s="500">
        <f>'نتايجو جدولونه'!AA894</f>
        <v>0</v>
      </c>
      <c r="Z1314" s="500">
        <f>'نتايجو جدولونه'!AB894</f>
        <v>0</v>
      </c>
      <c r="AA1314" s="495">
        <f>'نتايجو جدولونه'!AC894</f>
        <v>0</v>
      </c>
      <c r="AB1314" s="496" t="s">
        <v>213</v>
      </c>
      <c r="AC1314" s="948"/>
      <c r="AD1314" s="951"/>
      <c r="AE1314" s="953"/>
      <c r="AF1314" s="910"/>
    </row>
    <row r="1315" spans="1:32">
      <c r="A1315" s="176"/>
      <c r="B1315" s="954" t="s">
        <v>222</v>
      </c>
      <c r="C1315" s="954"/>
      <c r="D1315" s="954"/>
      <c r="E1315" s="954"/>
      <c r="F1315" s="954"/>
      <c r="G1315" s="954"/>
      <c r="H1315" s="954"/>
      <c r="I1315" s="954"/>
      <c r="J1315" s="954"/>
      <c r="K1315" s="954"/>
      <c r="L1315" s="954"/>
      <c r="M1315" s="954"/>
      <c r="N1315" s="954"/>
      <c r="O1315" s="954"/>
      <c r="P1315" s="954"/>
      <c r="Q1315" s="954"/>
      <c r="R1315" s="955">
        <f>AE1312</f>
        <v>0</v>
      </c>
      <c r="S1315" s="955"/>
      <c r="T1315" s="955"/>
      <c r="U1315" s="956" t="str">
        <f>U17</f>
        <v>په پورته توګه د(هارونخېلو) ليسې  يو تن ، زده کوونکی محــترم   (</v>
      </c>
      <c r="V1315" s="956"/>
      <c r="W1315" s="956"/>
      <c r="X1315" s="956"/>
      <c r="Y1315" s="956"/>
      <c r="Z1315" s="956"/>
      <c r="AA1315" s="956"/>
      <c r="AB1315" s="956"/>
      <c r="AC1315" s="956"/>
      <c r="AD1315" s="956"/>
      <c r="AE1315" s="956"/>
      <c r="AF1315" s="137"/>
    </row>
    <row r="1316" spans="1:32">
      <c r="A1316" s="176"/>
      <c r="B1316" s="430"/>
      <c r="C1316" s="430"/>
      <c r="D1316" s="430"/>
      <c r="E1316" s="430"/>
      <c r="F1316" s="430"/>
      <c r="G1316" s="430"/>
      <c r="H1316" s="430"/>
      <c r="I1316" s="430"/>
      <c r="J1316" s="430"/>
      <c r="K1316" s="430"/>
      <c r="L1316" s="430"/>
      <c r="M1316" s="430"/>
      <c r="N1316" s="430"/>
      <c r="O1316" s="430"/>
      <c r="P1316" s="430"/>
      <c r="Q1316" s="148"/>
      <c r="R1316" s="148"/>
      <c r="S1316" s="148"/>
      <c r="T1316" s="148"/>
      <c r="U1316" s="430"/>
      <c r="V1316" s="430"/>
      <c r="W1316" s="177"/>
      <c r="X1316" s="177"/>
      <c r="Y1316" s="430"/>
      <c r="Z1316" s="430"/>
      <c r="AA1316" s="430"/>
      <c r="AB1316" s="430"/>
      <c r="AC1316" s="431"/>
      <c r="AD1316" s="431"/>
      <c r="AE1316" s="431"/>
      <c r="AF1316" s="138"/>
    </row>
    <row r="1317" spans="1:32">
      <c r="A1317" s="176"/>
      <c r="B1317" s="430"/>
      <c r="C1317" s="148"/>
      <c r="D1317" s="148"/>
      <c r="E1317" s="148"/>
      <c r="F1317" s="938" t="s">
        <v>226</v>
      </c>
      <c r="G1317" s="938"/>
      <c r="H1317" s="938"/>
      <c r="I1317" s="938"/>
      <c r="J1317" s="938"/>
      <c r="K1317" s="148"/>
      <c r="L1317" s="938" t="s">
        <v>224</v>
      </c>
      <c r="M1317" s="938"/>
      <c r="N1317" s="938"/>
      <c r="O1317" s="938"/>
      <c r="P1317" s="938"/>
      <c r="Q1317" s="938"/>
      <c r="R1317" s="148"/>
      <c r="S1317" s="938" t="s">
        <v>225</v>
      </c>
      <c r="T1317" s="938"/>
      <c r="U1317" s="938"/>
      <c r="V1317" s="938"/>
      <c r="W1317" s="938"/>
      <c r="X1317" s="938"/>
      <c r="Y1317" s="430"/>
      <c r="Z1317" s="941" t="s">
        <v>226</v>
      </c>
      <c r="AA1317" s="941"/>
      <c r="AB1317" s="941"/>
      <c r="AC1317" s="941"/>
      <c r="AD1317" s="941"/>
      <c r="AE1317" s="941"/>
      <c r="AF1317" s="138"/>
    </row>
    <row r="1318" spans="1:32">
      <c r="A1318" s="176"/>
      <c r="B1318" s="430"/>
      <c r="C1318" s="430"/>
      <c r="D1318" s="430"/>
      <c r="E1318" s="430"/>
      <c r="F1318" s="430"/>
      <c r="G1318" s="430"/>
      <c r="H1318" s="430"/>
      <c r="I1318" s="430"/>
      <c r="J1318" s="430"/>
      <c r="K1318" s="430"/>
      <c r="L1318" s="430"/>
      <c r="M1318" s="430"/>
      <c r="N1318" s="430"/>
      <c r="O1318" s="430"/>
      <c r="P1318" s="430"/>
      <c r="Q1318" s="430"/>
      <c r="R1318" s="430"/>
      <c r="S1318" s="148"/>
      <c r="T1318" s="148"/>
      <c r="U1318" s="148"/>
      <c r="V1318" s="148"/>
      <c r="W1318" s="148"/>
      <c r="X1318" s="148"/>
      <c r="Y1318" s="430"/>
      <c r="Z1318" s="430"/>
      <c r="AA1318" s="430"/>
      <c r="AB1318" s="430"/>
      <c r="AC1318" s="431"/>
      <c r="AD1318" s="431"/>
      <c r="AE1318" s="431"/>
      <c r="AF1318" s="138"/>
    </row>
    <row r="1319" spans="1:32">
      <c r="A1319" s="176"/>
      <c r="B1319" s="430"/>
      <c r="C1319" s="148"/>
      <c r="D1319" s="148"/>
      <c r="E1319" s="148"/>
      <c r="F1319" s="940" t="s">
        <v>151</v>
      </c>
      <c r="G1319" s="940"/>
      <c r="H1319" s="940"/>
      <c r="I1319" s="940"/>
      <c r="J1319" s="940"/>
      <c r="K1319" s="148"/>
      <c r="L1319" s="939" t="str">
        <f>L21</f>
        <v>دتریزیو او علیشیرو ولسوالۍ دپوهنې آمر:</v>
      </c>
      <c r="M1319" s="939"/>
      <c r="N1319" s="939"/>
      <c r="O1319" s="939"/>
      <c r="P1319" s="939"/>
      <c r="Q1319" s="939"/>
      <c r="R1319" s="148"/>
      <c r="S1319" s="937" t="s">
        <v>215</v>
      </c>
      <c r="T1319" s="937"/>
      <c r="U1319" s="937"/>
      <c r="V1319" s="937"/>
      <c r="W1319" s="937"/>
      <c r="X1319" s="937"/>
      <c r="Y1319" s="429"/>
      <c r="Z1319" s="942" t="s">
        <v>216</v>
      </c>
      <c r="AA1319" s="942"/>
      <c r="AB1319" s="942"/>
      <c r="AC1319" s="942"/>
      <c r="AD1319" s="942"/>
      <c r="AE1319" s="942"/>
      <c r="AF1319" s="138"/>
    </row>
    <row r="1320" spans="1:32" ht="17.25" thickBot="1">
      <c r="A1320" s="935" t="s">
        <v>142</v>
      </c>
      <c r="B1320" s="936"/>
      <c r="C1320" s="936"/>
      <c r="D1320" s="936"/>
      <c r="E1320" s="936"/>
      <c r="F1320" s="936"/>
      <c r="G1320" s="936"/>
      <c r="H1320" s="178"/>
      <c r="I1320" s="178"/>
      <c r="J1320" s="178"/>
      <c r="K1320" s="178"/>
      <c r="L1320" s="178"/>
      <c r="M1320" s="178"/>
      <c r="N1320" s="178"/>
      <c r="O1320" s="178"/>
      <c r="P1320" s="178"/>
      <c r="Q1320" s="178"/>
      <c r="R1320" s="178"/>
      <c r="S1320" s="178"/>
      <c r="T1320" s="178"/>
      <c r="U1320" s="178"/>
      <c r="V1320" s="178"/>
      <c r="W1320" s="179"/>
      <c r="X1320" s="179"/>
      <c r="Y1320" s="178"/>
      <c r="Z1320" s="178"/>
      <c r="AA1320" s="178"/>
      <c r="AB1320" s="178"/>
      <c r="AC1320" s="139"/>
      <c r="AD1320" s="139"/>
      <c r="AE1320" s="139"/>
      <c r="AF1320" s="140"/>
    </row>
    <row r="1321" spans="1:32" ht="27.75" customHeight="1">
      <c r="A1321" s="158"/>
      <c r="B1321" s="159"/>
      <c r="C1321" s="159"/>
      <c r="D1321" s="159"/>
      <c r="E1321" s="159"/>
      <c r="F1321" s="159"/>
      <c r="G1321" s="159"/>
      <c r="H1321" s="160"/>
      <c r="I1321" s="160"/>
      <c r="J1321" s="160"/>
      <c r="K1321" s="160"/>
      <c r="L132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321" s="849"/>
      <c r="N1321" s="849"/>
      <c r="O1321" s="849"/>
      <c r="P1321" s="849"/>
      <c r="Q1321" s="849"/>
      <c r="R1321" s="849"/>
      <c r="S1321" s="849"/>
      <c r="T1321" s="849"/>
      <c r="U1321" s="849"/>
      <c r="V1321" s="849"/>
      <c r="W1321" s="849"/>
      <c r="X1321" s="849"/>
      <c r="Y1321" s="160"/>
      <c r="Z1321" s="159"/>
      <c r="AA1321" s="159"/>
      <c r="AB1321" s="159"/>
      <c r="AC1321" s="145"/>
      <c r="AD1321" s="145"/>
      <c r="AE1321" s="145"/>
      <c r="AF1321" s="146"/>
    </row>
    <row r="1322" spans="1:32" ht="27.75" customHeight="1">
      <c r="A1322" s="161"/>
      <c r="B1322" s="162"/>
      <c r="C1322" s="162"/>
      <c r="D1322" s="162"/>
      <c r="E1322" s="162"/>
      <c r="F1322" s="162"/>
      <c r="G1322" s="162"/>
      <c r="H1322" s="163"/>
      <c r="I1322" s="163"/>
      <c r="J1322" s="163"/>
      <c r="K1322" s="163"/>
      <c r="L1322" s="850"/>
      <c r="M1322" s="850"/>
      <c r="N1322" s="850"/>
      <c r="O1322" s="850"/>
      <c r="P1322" s="850"/>
      <c r="Q1322" s="850"/>
      <c r="R1322" s="850"/>
      <c r="S1322" s="850"/>
      <c r="T1322" s="850"/>
      <c r="U1322" s="850"/>
      <c r="V1322" s="850"/>
      <c r="W1322" s="850"/>
      <c r="X1322" s="850"/>
      <c r="Y1322" s="163"/>
      <c r="Z1322" s="162"/>
      <c r="AA1322" s="162"/>
      <c r="AB1322" s="162"/>
      <c r="AC1322" s="17"/>
      <c r="AD1322" s="17"/>
      <c r="AE1322" s="17"/>
      <c r="AF1322" s="144"/>
    </row>
    <row r="1323" spans="1:32" ht="27.75" customHeight="1">
      <c r="A1323" s="161"/>
      <c r="B1323" s="162"/>
      <c r="C1323" s="162"/>
      <c r="D1323" s="162"/>
      <c r="E1323" s="162"/>
      <c r="F1323" s="162"/>
      <c r="G1323" s="162"/>
      <c r="H1323" s="163"/>
      <c r="I1323" s="163"/>
      <c r="J1323" s="163"/>
      <c r="K1323" s="163"/>
      <c r="L1323" s="850"/>
      <c r="M1323" s="850"/>
      <c r="N1323" s="850"/>
      <c r="O1323" s="850"/>
      <c r="P1323" s="850"/>
      <c r="Q1323" s="850"/>
      <c r="R1323" s="850"/>
      <c r="S1323" s="850"/>
      <c r="T1323" s="850"/>
      <c r="U1323" s="850"/>
      <c r="V1323" s="850"/>
      <c r="W1323" s="850"/>
      <c r="X1323" s="850"/>
      <c r="Y1323" s="163"/>
      <c r="Z1323" s="162"/>
      <c r="AA1323" s="162"/>
      <c r="AB1323" s="162"/>
      <c r="AC1323" s="17"/>
      <c r="AD1323" s="17"/>
      <c r="AE1323" s="17"/>
      <c r="AF1323" s="144"/>
    </row>
    <row r="1324" spans="1:32" ht="27.75" customHeight="1" thickBot="1">
      <c r="A1324" s="164"/>
      <c r="B1324" s="165"/>
      <c r="C1324" s="165"/>
      <c r="D1324" s="165"/>
      <c r="E1324" s="165"/>
      <c r="F1324" s="165"/>
      <c r="G1324" s="165"/>
      <c r="H1324" s="166"/>
      <c r="I1324" s="166"/>
      <c r="J1324" s="166"/>
      <c r="K1324" s="166"/>
      <c r="L1324" s="851"/>
      <c r="M1324" s="851"/>
      <c r="N1324" s="851"/>
      <c r="O1324" s="851"/>
      <c r="P1324" s="851"/>
      <c r="Q1324" s="851"/>
      <c r="R1324" s="851"/>
      <c r="S1324" s="851"/>
      <c r="T1324" s="851"/>
      <c r="U1324" s="851"/>
      <c r="V1324" s="851"/>
      <c r="W1324" s="851"/>
      <c r="X1324" s="851"/>
      <c r="Y1324" s="166"/>
      <c r="Z1324" s="165"/>
      <c r="AA1324" s="165"/>
      <c r="AB1324" s="165"/>
      <c r="AC1324" s="132"/>
      <c r="AD1324" s="132"/>
      <c r="AE1324" s="132"/>
      <c r="AF1324" s="143">
        <v>61</v>
      </c>
    </row>
    <row r="1325" spans="1:32" ht="19.5" thickTop="1" thickBot="1">
      <c r="A132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325" s="958"/>
      <c r="C1325" s="958"/>
      <c r="D1325" s="958"/>
      <c r="E1325" s="958"/>
      <c r="F1325" s="958"/>
      <c r="G1325" s="958"/>
      <c r="H1325" s="958"/>
      <c r="I1325" s="958"/>
      <c r="J1325" s="958"/>
      <c r="K1325" s="958"/>
      <c r="L1325" s="958"/>
      <c r="M1325" s="958"/>
      <c r="N1325" s="958"/>
      <c r="O1325" s="958"/>
      <c r="P1325" s="958"/>
      <c r="Q1325" s="958"/>
      <c r="R1325" s="958"/>
      <c r="S1325" s="958"/>
      <c r="T1325" s="958"/>
      <c r="U1325" s="958"/>
      <c r="V1325" s="958"/>
      <c r="W1325" s="958"/>
      <c r="X1325" s="958"/>
      <c r="Y1325" s="958"/>
      <c r="Z1325" s="958"/>
      <c r="AA1325" s="958"/>
      <c r="AB1325" s="958"/>
      <c r="AC1325" s="958"/>
      <c r="AD1325" s="958"/>
      <c r="AE1325" s="958"/>
      <c r="AF1325" s="959"/>
    </row>
    <row r="1326" spans="1:32" ht="18" thickTop="1" thickBot="1">
      <c r="A1326" s="855" t="s">
        <v>188</v>
      </c>
      <c r="B1326" s="856"/>
      <c r="C1326" s="856"/>
      <c r="D1326" s="856"/>
      <c r="E1326" s="856"/>
      <c r="F1326" s="856"/>
      <c r="G1326" s="856"/>
      <c r="H1326" s="857"/>
      <c r="I1326" s="864" t="s">
        <v>122</v>
      </c>
      <c r="J1326" s="864"/>
      <c r="K1326" s="864"/>
      <c r="L1326" s="865"/>
      <c r="M1326" s="864" t="s">
        <v>123</v>
      </c>
      <c r="N1326" s="864"/>
      <c r="O1326" s="864"/>
      <c r="P1326" s="866"/>
      <c r="Q1326" s="867" t="s">
        <v>124</v>
      </c>
      <c r="R1326" s="869" t="s">
        <v>125</v>
      </c>
      <c r="S1326" s="869" t="s">
        <v>126</v>
      </c>
      <c r="T1326" s="869" t="s">
        <v>127</v>
      </c>
      <c r="U1326" s="869" t="s">
        <v>128</v>
      </c>
      <c r="V1326" s="869" t="s">
        <v>129</v>
      </c>
      <c r="W1326" s="928" t="s">
        <v>130</v>
      </c>
      <c r="X1326" s="928" t="s">
        <v>131</v>
      </c>
      <c r="Y1326" s="869" t="s">
        <v>132</v>
      </c>
      <c r="Z1326" s="869" t="s">
        <v>133</v>
      </c>
      <c r="AA1326" s="869" t="s">
        <v>134</v>
      </c>
      <c r="AB1326" s="926" t="s">
        <v>135</v>
      </c>
      <c r="AC1326" s="903" t="s">
        <v>136</v>
      </c>
      <c r="AD1326" s="903"/>
      <c r="AE1326" s="904"/>
      <c r="AF1326" s="905" t="s">
        <v>189</v>
      </c>
    </row>
    <row r="1327" spans="1:32" ht="44.1" customHeight="1" thickTop="1" thickBot="1">
      <c r="A1327" s="858"/>
      <c r="B1327" s="859"/>
      <c r="C1327" s="859"/>
      <c r="D1327" s="859"/>
      <c r="E1327" s="859"/>
      <c r="F1327" s="859"/>
      <c r="G1327" s="859"/>
      <c r="H1327" s="860"/>
      <c r="I1327" s="167" t="s">
        <v>190</v>
      </c>
      <c r="J1327" s="168" t="s">
        <v>191</v>
      </c>
      <c r="K1327" s="168" t="s">
        <v>192</v>
      </c>
      <c r="L1327" s="168" t="s">
        <v>193</v>
      </c>
      <c r="M1327" s="169" t="s">
        <v>190</v>
      </c>
      <c r="N1327" s="168" t="s">
        <v>191</v>
      </c>
      <c r="O1327" s="168" t="s">
        <v>192</v>
      </c>
      <c r="P1327" s="428" t="s">
        <v>193</v>
      </c>
      <c r="Q1327" s="868"/>
      <c r="R1327" s="870"/>
      <c r="S1327" s="870"/>
      <c r="T1327" s="870"/>
      <c r="U1327" s="870"/>
      <c r="V1327" s="870"/>
      <c r="W1327" s="929"/>
      <c r="X1327" s="929"/>
      <c r="Y1327" s="870"/>
      <c r="Z1327" s="870"/>
      <c r="AA1327" s="870"/>
      <c r="AB1327" s="927"/>
      <c r="AC1327" s="128" t="s">
        <v>31</v>
      </c>
      <c r="AD1327" s="129" t="s">
        <v>138</v>
      </c>
      <c r="AE1327" s="130" t="s">
        <v>194</v>
      </c>
      <c r="AF1327" s="906"/>
    </row>
    <row r="1328" spans="1:32" ht="32.1" customHeight="1" thickTop="1">
      <c r="A1328" s="858"/>
      <c r="B1328" s="859"/>
      <c r="C1328" s="859"/>
      <c r="D1328" s="859"/>
      <c r="E1328" s="859"/>
      <c r="F1328" s="859"/>
      <c r="G1328" s="859"/>
      <c r="H1328" s="860"/>
      <c r="I1328" s="923"/>
      <c r="J1328" s="871"/>
      <c r="K1328" s="871"/>
      <c r="L1328" s="871"/>
      <c r="M1328" s="883">
        <f>لنډيز!J78</f>
        <v>0</v>
      </c>
      <c r="N1328" s="883">
        <f>لنډيز!I78</f>
        <v>0</v>
      </c>
      <c r="O1328" s="871"/>
      <c r="P1328" s="889"/>
      <c r="Q1328" s="892" t="str">
        <f>Q8</f>
        <v>هارونخېل</v>
      </c>
      <c r="R1328" s="895">
        <f>R8</f>
        <v>1403</v>
      </c>
      <c r="S1328" s="871" t="s">
        <v>213</v>
      </c>
      <c r="T1328" s="466" t="str">
        <f>'نتايجو جدولونه'!AI911</f>
        <v xml:space="preserve"> ثبت </v>
      </c>
      <c r="U1328" s="898">
        <f>'نتايجو جدولونه'!AJ911</f>
        <v>0</v>
      </c>
      <c r="V1328" s="886">
        <f>'هر څه دلته وليکئ'!DI71</f>
        <v>0</v>
      </c>
      <c r="W1328" s="886"/>
      <c r="X1328" s="886"/>
      <c r="Y1328" s="895"/>
      <c r="Z1328" s="895"/>
      <c r="AA1328" s="871"/>
      <c r="AB1328" s="874">
        <f>'نتايجو جدولونه'!AK911</f>
        <v>0</v>
      </c>
      <c r="AC1328" s="877">
        <f>'نتايجو جدولونه'!AL911</f>
        <v>0</v>
      </c>
      <c r="AD1328" s="880">
        <f>'نتايجو جدولونه'!AN911</f>
        <v>0</v>
      </c>
      <c r="AE1328" s="900">
        <f>'نتايجو جدولونه'!AR911</f>
        <v>0</v>
      </c>
      <c r="AF1328" s="906"/>
    </row>
    <row r="1329" spans="1:32" ht="32.1" customHeight="1">
      <c r="A1329" s="858"/>
      <c r="B1329" s="859"/>
      <c r="C1329" s="859"/>
      <c r="D1329" s="859"/>
      <c r="E1329" s="859"/>
      <c r="F1329" s="859"/>
      <c r="G1329" s="859"/>
      <c r="H1329" s="860"/>
      <c r="I1329" s="924"/>
      <c r="J1329" s="872"/>
      <c r="K1329" s="872"/>
      <c r="L1329" s="872"/>
      <c r="M1329" s="884"/>
      <c r="N1329" s="884"/>
      <c r="O1329" s="872"/>
      <c r="P1329" s="890"/>
      <c r="Q1329" s="893"/>
      <c r="R1329" s="896"/>
      <c r="S1329" s="872"/>
      <c r="T1329" s="467" t="str">
        <f>'نتايجو جدولونه'!AI912</f>
        <v xml:space="preserve">  پاڼه</v>
      </c>
      <c r="U1329" s="898"/>
      <c r="V1329" s="887"/>
      <c r="W1329" s="887"/>
      <c r="X1329" s="887"/>
      <c r="Y1329" s="896"/>
      <c r="Z1329" s="896"/>
      <c r="AA1329" s="872"/>
      <c r="AB1329" s="875"/>
      <c r="AC1329" s="878"/>
      <c r="AD1329" s="881"/>
      <c r="AE1329" s="901"/>
      <c r="AF1329" s="906"/>
    </row>
    <row r="1330" spans="1:32" ht="32.1" customHeight="1" thickBot="1">
      <c r="A1330" s="861"/>
      <c r="B1330" s="862"/>
      <c r="C1330" s="862"/>
      <c r="D1330" s="862"/>
      <c r="E1330" s="862"/>
      <c r="F1330" s="862"/>
      <c r="G1330" s="862"/>
      <c r="H1330" s="863"/>
      <c r="I1330" s="925"/>
      <c r="J1330" s="873"/>
      <c r="K1330" s="873"/>
      <c r="L1330" s="873"/>
      <c r="M1330" s="885"/>
      <c r="N1330" s="885"/>
      <c r="O1330" s="873"/>
      <c r="P1330" s="891"/>
      <c r="Q1330" s="894"/>
      <c r="R1330" s="897"/>
      <c r="S1330" s="873"/>
      <c r="T1330" s="468" t="str">
        <f>'نتايجو جدولونه'!AI914</f>
        <v>جلد</v>
      </c>
      <c r="U1330" s="899"/>
      <c r="V1330" s="888"/>
      <c r="W1330" s="888"/>
      <c r="X1330" s="888"/>
      <c r="Y1330" s="897"/>
      <c r="Z1330" s="897"/>
      <c r="AA1330" s="873"/>
      <c r="AB1330" s="876"/>
      <c r="AC1330" s="879"/>
      <c r="AD1330" s="882"/>
      <c r="AE1330" s="902"/>
      <c r="AF1330" s="907"/>
    </row>
    <row r="1331" spans="1:32" ht="4.5" customHeight="1" thickTop="1" thickBot="1">
      <c r="A1331" s="170"/>
      <c r="B1331" s="171"/>
      <c r="C1331" s="171"/>
      <c r="D1331" s="171"/>
      <c r="E1331" s="171"/>
      <c r="F1331" s="171"/>
      <c r="G1331" s="171"/>
      <c r="H1331" s="171"/>
      <c r="I1331" s="171"/>
      <c r="J1331" s="171"/>
      <c r="K1331" s="171"/>
      <c r="L1331" s="171"/>
      <c r="M1331" s="171"/>
      <c r="N1331" s="171"/>
      <c r="O1331" s="171"/>
      <c r="P1331" s="171"/>
      <c r="Q1331" s="171"/>
      <c r="R1331" s="171"/>
      <c r="S1331" s="165"/>
      <c r="T1331" s="165"/>
      <c r="U1331" s="165"/>
      <c r="V1331" s="171"/>
      <c r="W1331" s="172"/>
      <c r="X1331" s="172"/>
      <c r="Y1331" s="171"/>
      <c r="Z1331" s="171"/>
      <c r="AA1331" s="171"/>
      <c r="AB1331" s="171"/>
      <c r="AC1331" s="131"/>
      <c r="AD1331" s="131"/>
      <c r="AE1331" s="133"/>
      <c r="AF1331" s="908">
        <v>1</v>
      </c>
    </row>
    <row r="1332" spans="1:32" ht="18" thickTop="1" thickBot="1">
      <c r="A1332" s="930" t="s">
        <v>8</v>
      </c>
      <c r="B1332" s="931"/>
      <c r="C1332" s="931"/>
      <c r="D1332" s="931"/>
      <c r="E1332" s="932"/>
      <c r="F1332" s="933" t="s">
        <v>9</v>
      </c>
      <c r="G1332" s="915" t="s">
        <v>195</v>
      </c>
      <c r="H1332" s="915" t="s">
        <v>196</v>
      </c>
      <c r="I1332" s="915" t="s">
        <v>146</v>
      </c>
      <c r="J1332" s="915" t="s">
        <v>197</v>
      </c>
      <c r="K1332" s="915" t="s">
        <v>11</v>
      </c>
      <c r="L1332" s="917" t="s">
        <v>198</v>
      </c>
      <c r="M1332" s="915" t="s">
        <v>199</v>
      </c>
      <c r="N1332" s="915" t="s">
        <v>13</v>
      </c>
      <c r="O1332" s="915" t="s">
        <v>200</v>
      </c>
      <c r="P1332" s="915" t="s">
        <v>201</v>
      </c>
      <c r="Q1332" s="915" t="s">
        <v>202</v>
      </c>
      <c r="R1332" s="915" t="s">
        <v>203</v>
      </c>
      <c r="S1332" s="915" t="s">
        <v>204</v>
      </c>
      <c r="T1332" s="915" t="s">
        <v>205</v>
      </c>
      <c r="U1332" s="915" t="s">
        <v>206</v>
      </c>
      <c r="V1332" s="915" t="s">
        <v>207</v>
      </c>
      <c r="W1332" s="913" t="s">
        <v>55</v>
      </c>
      <c r="X1332" s="913" t="s">
        <v>54</v>
      </c>
      <c r="Y1332" s="915" t="s">
        <v>53</v>
      </c>
      <c r="Z1332" s="917" t="s">
        <v>208</v>
      </c>
      <c r="AA1332" s="960" t="s">
        <v>107</v>
      </c>
      <c r="AB1332" s="962" t="s">
        <v>209</v>
      </c>
      <c r="AC1332" s="911" t="s">
        <v>136</v>
      </c>
      <c r="AD1332" s="911"/>
      <c r="AE1332" s="912"/>
      <c r="AF1332" s="909"/>
    </row>
    <row r="1333" spans="1:32" ht="51.6" customHeight="1" thickTop="1" thickBot="1">
      <c r="A1333" s="173" t="s">
        <v>27</v>
      </c>
      <c r="B1333" s="174" t="s">
        <v>28</v>
      </c>
      <c r="C1333" s="174" t="s">
        <v>29</v>
      </c>
      <c r="D1333" s="174" t="s">
        <v>30</v>
      </c>
      <c r="E1333" s="175" t="s">
        <v>210</v>
      </c>
      <c r="F1333" s="934"/>
      <c r="G1333" s="916"/>
      <c r="H1333" s="916"/>
      <c r="I1333" s="916"/>
      <c r="J1333" s="916"/>
      <c r="K1333" s="916"/>
      <c r="L1333" s="918"/>
      <c r="M1333" s="916"/>
      <c r="N1333" s="916"/>
      <c r="O1333" s="916"/>
      <c r="P1333" s="916"/>
      <c r="Q1333" s="916"/>
      <c r="R1333" s="916"/>
      <c r="S1333" s="916"/>
      <c r="T1333" s="916"/>
      <c r="U1333" s="916"/>
      <c r="V1333" s="916"/>
      <c r="W1333" s="914"/>
      <c r="X1333" s="914"/>
      <c r="Y1333" s="916"/>
      <c r="Z1333" s="918"/>
      <c r="AA1333" s="961"/>
      <c r="AB1333" s="963"/>
      <c r="AC1333" s="134" t="s">
        <v>31</v>
      </c>
      <c r="AD1333" s="135" t="s">
        <v>138</v>
      </c>
      <c r="AE1333" s="136" t="s">
        <v>194</v>
      </c>
      <c r="AF1333" s="909"/>
    </row>
    <row r="1334" spans="1:32" ht="34.5" customHeight="1" thickBot="1">
      <c r="A1334" s="469">
        <f>'نتايجو جدولونه'!C911</f>
        <v>0</v>
      </c>
      <c r="B1334" s="470">
        <f>'نتايجو جدولونه'!D911</f>
        <v>0</v>
      </c>
      <c r="C1334" s="470">
        <f>'نتايجو جدولونه'!E911</f>
        <v>0</v>
      </c>
      <c r="D1334" s="470">
        <f>'نتايجو جدولونه'!F911</f>
        <v>0</v>
      </c>
      <c r="E1334" s="470">
        <f>'نتايجو جدولونه'!G911</f>
        <v>0</v>
      </c>
      <c r="F1334" s="472">
        <f>'نتايجو جدولونه'!H911</f>
        <v>0</v>
      </c>
      <c r="G1334" s="473">
        <f>'نتايجو جدولونه'!I911</f>
        <v>0</v>
      </c>
      <c r="H1334" s="943">
        <f>'هر څه دلته وليکئ'!AB71</f>
        <v>0</v>
      </c>
      <c r="I1334" s="474">
        <f>SUM(J1334:AA1334)</f>
        <v>0</v>
      </c>
      <c r="J1334" s="475">
        <f>'نتايجو جدولونه'!L911</f>
        <v>0</v>
      </c>
      <c r="K1334" s="475">
        <f>'نتايجو جدولونه'!M911</f>
        <v>0</v>
      </c>
      <c r="L1334" s="475">
        <f>'نتايجو جدولونه'!N911</f>
        <v>0</v>
      </c>
      <c r="M1334" s="475">
        <f>'نتايجو جدولونه'!O911</f>
        <v>0</v>
      </c>
      <c r="N1334" s="475">
        <f>'نتايجو جدولونه'!P911</f>
        <v>0</v>
      </c>
      <c r="O1334" s="475">
        <f>'نتايجو جدولونه'!Q911</f>
        <v>0</v>
      </c>
      <c r="P1334" s="475">
        <f>'نتايجو جدولونه'!R911</f>
        <v>0</v>
      </c>
      <c r="Q1334" s="475">
        <f>'نتايجو جدولونه'!S911</f>
        <v>0</v>
      </c>
      <c r="R1334" s="475">
        <f>'نتايجو جدولونه'!T911</f>
        <v>0</v>
      </c>
      <c r="S1334" s="475">
        <f>'نتايجو جدولونه'!U911</f>
        <v>0</v>
      </c>
      <c r="T1334" s="475">
        <f>'نتايجو جدولونه'!V911</f>
        <v>0</v>
      </c>
      <c r="U1334" s="475">
        <f>'نتايجو جدولونه'!W911</f>
        <v>0</v>
      </c>
      <c r="V1334" s="475">
        <f>'نتايجو جدولونه'!X911</f>
        <v>0</v>
      </c>
      <c r="W1334" s="475">
        <f>'نتايجو جدولونه'!Y911</f>
        <v>0</v>
      </c>
      <c r="X1334" s="475">
        <f>'نتايجو جدولونه'!Z911</f>
        <v>0</v>
      </c>
      <c r="Y1334" s="475">
        <f>'نتايجو جدولونه'!AA911</f>
        <v>0</v>
      </c>
      <c r="Z1334" s="475">
        <f>'نتايجو جدولونه'!AB911</f>
        <v>0</v>
      </c>
      <c r="AA1334" s="498">
        <f>'نتايجو جدولونه'!AC911</f>
        <v>0</v>
      </c>
      <c r="AB1334" s="477" t="s">
        <v>211</v>
      </c>
      <c r="AC1334" s="946">
        <f>AC1328</f>
        <v>0</v>
      </c>
      <c r="AD1334" s="949">
        <f>AD1328</f>
        <v>0</v>
      </c>
      <c r="AE1334" s="952">
        <f>AE1328</f>
        <v>0</v>
      </c>
      <c r="AF1334" s="909"/>
    </row>
    <row r="1335" spans="1:32" ht="34.5" customHeight="1" thickTop="1" thickBot="1">
      <c r="A1335" s="478">
        <f>'نتايجو جدولونه'!C912</f>
        <v>0</v>
      </c>
      <c r="B1335" s="479">
        <f>'نتايجو جدولونه'!D912</f>
        <v>0</v>
      </c>
      <c r="C1335" s="479">
        <f>'نتايجو جدولونه'!E912</f>
        <v>0</v>
      </c>
      <c r="D1335" s="479">
        <f>'نتايجو جدولونه'!F912</f>
        <v>0</v>
      </c>
      <c r="E1335" s="479">
        <f>'نتايجو جدولونه'!G912</f>
        <v>0</v>
      </c>
      <c r="F1335" s="481">
        <f>'نتايجو جدولونه'!H912</f>
        <v>0</v>
      </c>
      <c r="G1335" s="482">
        <f>'نتايجو جدولونه'!I912</f>
        <v>0</v>
      </c>
      <c r="H1335" s="944"/>
      <c r="I1335" s="483">
        <f>SUM(J1335:AA1335)</f>
        <v>0</v>
      </c>
      <c r="J1335" s="484">
        <f>'نتايجو جدولونه'!L912</f>
        <v>0</v>
      </c>
      <c r="K1335" s="484">
        <f>'نتايجو جدولونه'!M912</f>
        <v>0</v>
      </c>
      <c r="L1335" s="484">
        <f>'نتايجو جدولونه'!N912</f>
        <v>0</v>
      </c>
      <c r="M1335" s="484">
        <f>'نتايجو جدولونه'!O912</f>
        <v>0</v>
      </c>
      <c r="N1335" s="484">
        <f>'نتايجو جدولونه'!P912</f>
        <v>0</v>
      </c>
      <c r="O1335" s="484">
        <f>'نتايجو جدولونه'!Q912</f>
        <v>0</v>
      </c>
      <c r="P1335" s="484">
        <f>'نتايجو جدولونه'!R912</f>
        <v>0</v>
      </c>
      <c r="Q1335" s="484">
        <f>'نتايجو جدولونه'!S912</f>
        <v>0</v>
      </c>
      <c r="R1335" s="484">
        <f>'نتايجو جدولونه'!T912</f>
        <v>0</v>
      </c>
      <c r="S1335" s="484">
        <f>'نتايجو جدولونه'!U912</f>
        <v>0</v>
      </c>
      <c r="T1335" s="484">
        <f>'نتايجو جدولونه'!V912</f>
        <v>0</v>
      </c>
      <c r="U1335" s="484">
        <f>'نتايجو جدولونه'!W912</f>
        <v>0</v>
      </c>
      <c r="V1335" s="484">
        <f>'نتايجو جدولونه'!X912</f>
        <v>0</v>
      </c>
      <c r="W1335" s="484">
        <f>'نتايجو جدولونه'!Y912</f>
        <v>0</v>
      </c>
      <c r="X1335" s="484">
        <f>'نتايجو جدولونه'!Z912</f>
        <v>0</v>
      </c>
      <c r="Y1335" s="484">
        <f>'نتايجو جدولونه'!AA912</f>
        <v>0</v>
      </c>
      <c r="Z1335" s="484">
        <f>'نتايجو جدولونه'!AB912</f>
        <v>0</v>
      </c>
      <c r="AA1335" s="499">
        <f>'نتايجو جدولونه'!AC912</f>
        <v>0</v>
      </c>
      <c r="AB1335" s="486" t="s">
        <v>212</v>
      </c>
      <c r="AC1335" s="947"/>
      <c r="AD1335" s="950"/>
      <c r="AE1335" s="952"/>
      <c r="AF1335" s="909"/>
    </row>
    <row r="1336" spans="1:32" ht="34.5" customHeight="1" thickTop="1" thickBot="1">
      <c r="A1336" s="497">
        <f>'نتايجو جدولونه'!C915</f>
        <v>0</v>
      </c>
      <c r="B1336" s="488">
        <f>'نتايجو جدولونه'!D915</f>
        <v>0</v>
      </c>
      <c r="C1336" s="493">
        <f>'نتايجو جدولونه'!E915</f>
        <v>0</v>
      </c>
      <c r="D1336" s="493">
        <f>'نتايجو جدولونه'!F915</f>
        <v>0</v>
      </c>
      <c r="E1336" s="493">
        <f>'نتايجو جدولونه'!G915</f>
        <v>0</v>
      </c>
      <c r="F1336" s="491">
        <f>'نتايجو جدولونه'!H914</f>
        <v>0</v>
      </c>
      <c r="G1336" s="492">
        <f>'نتايجو جدولونه'!I914</f>
        <v>0</v>
      </c>
      <c r="H1336" s="945"/>
      <c r="I1336" s="493">
        <f>SUM(J1336:AA1336)</f>
        <v>0</v>
      </c>
      <c r="J1336" s="500">
        <f>'نتايجو جدولونه'!L915</f>
        <v>0</v>
      </c>
      <c r="K1336" s="500">
        <f>'نتايجو جدولونه'!M915</f>
        <v>0</v>
      </c>
      <c r="L1336" s="500">
        <f>'نتايجو جدولونه'!N915</f>
        <v>0</v>
      </c>
      <c r="M1336" s="500">
        <f>'نتايجو جدولونه'!O915</f>
        <v>0</v>
      </c>
      <c r="N1336" s="500">
        <f>'نتايجو جدولونه'!P915</f>
        <v>0</v>
      </c>
      <c r="O1336" s="500">
        <f>'نتايجو جدولونه'!Q915</f>
        <v>0</v>
      </c>
      <c r="P1336" s="500">
        <f>'نتايجو جدولونه'!R915</f>
        <v>0</v>
      </c>
      <c r="Q1336" s="500">
        <f>'نتايجو جدولونه'!S915</f>
        <v>0</v>
      </c>
      <c r="R1336" s="500">
        <f>'نتايجو جدولونه'!T915</f>
        <v>0</v>
      </c>
      <c r="S1336" s="500">
        <f>'نتايجو جدولونه'!U915</f>
        <v>0</v>
      </c>
      <c r="T1336" s="500">
        <f>'نتايجو جدولونه'!V915</f>
        <v>0</v>
      </c>
      <c r="U1336" s="500">
        <f>'نتايجو جدولونه'!W915</f>
        <v>0</v>
      </c>
      <c r="V1336" s="500">
        <f>'نتايجو جدولونه'!X915</f>
        <v>0</v>
      </c>
      <c r="W1336" s="500">
        <f>'نتايجو جدولونه'!Y915</f>
        <v>0</v>
      </c>
      <c r="X1336" s="500">
        <f>'نتايجو جدولونه'!Z915</f>
        <v>0</v>
      </c>
      <c r="Y1336" s="500">
        <f>'نتايجو جدولونه'!AA915</f>
        <v>0</v>
      </c>
      <c r="Z1336" s="500">
        <f>'نتايجو جدولونه'!AB915</f>
        <v>0</v>
      </c>
      <c r="AA1336" s="495">
        <f>'نتايجو جدولونه'!AC915</f>
        <v>0</v>
      </c>
      <c r="AB1336" s="496" t="s">
        <v>213</v>
      </c>
      <c r="AC1336" s="948"/>
      <c r="AD1336" s="951"/>
      <c r="AE1336" s="953"/>
      <c r="AF1336" s="910"/>
    </row>
    <row r="1337" spans="1:32">
      <c r="A1337" s="176"/>
      <c r="B1337" s="954" t="s">
        <v>222</v>
      </c>
      <c r="C1337" s="954"/>
      <c r="D1337" s="954"/>
      <c r="E1337" s="954"/>
      <c r="F1337" s="954"/>
      <c r="G1337" s="954"/>
      <c r="H1337" s="954"/>
      <c r="I1337" s="954"/>
      <c r="J1337" s="954"/>
      <c r="K1337" s="954"/>
      <c r="L1337" s="954"/>
      <c r="M1337" s="954"/>
      <c r="N1337" s="954"/>
      <c r="O1337" s="954"/>
      <c r="P1337" s="954"/>
      <c r="Q1337" s="954"/>
      <c r="R1337" s="955">
        <f>AE1334</f>
        <v>0</v>
      </c>
      <c r="S1337" s="955"/>
      <c r="T1337" s="955"/>
      <c r="U1337" s="956" t="str">
        <f>U17</f>
        <v>په پورته توګه د(هارونخېلو) ليسې  يو تن ، زده کوونکی محــترم   (</v>
      </c>
      <c r="V1337" s="956"/>
      <c r="W1337" s="956"/>
      <c r="X1337" s="956"/>
      <c r="Y1337" s="956"/>
      <c r="Z1337" s="956"/>
      <c r="AA1337" s="956"/>
      <c r="AB1337" s="956"/>
      <c r="AC1337" s="956"/>
      <c r="AD1337" s="956"/>
      <c r="AE1337" s="956"/>
      <c r="AF1337" s="137"/>
    </row>
    <row r="1338" spans="1:32">
      <c r="A1338" s="176"/>
      <c r="B1338" s="430"/>
      <c r="C1338" s="430"/>
      <c r="D1338" s="430"/>
      <c r="E1338" s="430"/>
      <c r="F1338" s="430"/>
      <c r="G1338" s="430"/>
      <c r="H1338" s="430"/>
      <c r="I1338" s="430"/>
      <c r="J1338" s="430"/>
      <c r="K1338" s="430"/>
      <c r="L1338" s="430"/>
      <c r="M1338" s="430"/>
      <c r="N1338" s="430"/>
      <c r="O1338" s="430"/>
      <c r="P1338" s="430"/>
      <c r="Q1338" s="148"/>
      <c r="R1338" s="148"/>
      <c r="S1338" s="148"/>
      <c r="T1338" s="148"/>
      <c r="U1338" s="430"/>
      <c r="V1338" s="430"/>
      <c r="W1338" s="177"/>
      <c r="X1338" s="177"/>
      <c r="Y1338" s="430"/>
      <c r="Z1338" s="430"/>
      <c r="AA1338" s="430"/>
      <c r="AB1338" s="430"/>
      <c r="AC1338" s="431"/>
      <c r="AD1338" s="431"/>
      <c r="AE1338" s="431"/>
      <c r="AF1338" s="138"/>
    </row>
    <row r="1339" spans="1:32">
      <c r="A1339" s="176"/>
      <c r="B1339" s="430"/>
      <c r="C1339" s="148"/>
      <c r="D1339" s="148"/>
      <c r="E1339" s="148"/>
      <c r="F1339" s="938" t="s">
        <v>226</v>
      </c>
      <c r="G1339" s="938"/>
      <c r="H1339" s="938"/>
      <c r="I1339" s="938"/>
      <c r="J1339" s="938"/>
      <c r="K1339" s="148"/>
      <c r="L1339" s="938" t="s">
        <v>224</v>
      </c>
      <c r="M1339" s="938"/>
      <c r="N1339" s="938"/>
      <c r="O1339" s="938"/>
      <c r="P1339" s="938"/>
      <c r="Q1339" s="938"/>
      <c r="R1339" s="148"/>
      <c r="S1339" s="938" t="s">
        <v>225</v>
      </c>
      <c r="T1339" s="938"/>
      <c r="U1339" s="938"/>
      <c r="V1339" s="938"/>
      <c r="W1339" s="938"/>
      <c r="X1339" s="938"/>
      <c r="Y1339" s="430"/>
      <c r="Z1339" s="941" t="s">
        <v>226</v>
      </c>
      <c r="AA1339" s="941"/>
      <c r="AB1339" s="941"/>
      <c r="AC1339" s="941"/>
      <c r="AD1339" s="941"/>
      <c r="AE1339" s="941"/>
      <c r="AF1339" s="138"/>
    </row>
    <row r="1340" spans="1:32">
      <c r="A1340" s="176"/>
      <c r="B1340" s="430"/>
      <c r="C1340" s="430"/>
      <c r="D1340" s="430"/>
      <c r="E1340" s="430"/>
      <c r="F1340" s="430"/>
      <c r="G1340" s="430"/>
      <c r="H1340" s="430"/>
      <c r="I1340" s="430"/>
      <c r="J1340" s="430"/>
      <c r="K1340" s="430"/>
      <c r="L1340" s="430"/>
      <c r="M1340" s="430"/>
      <c r="N1340" s="430"/>
      <c r="O1340" s="430"/>
      <c r="P1340" s="430"/>
      <c r="Q1340" s="430"/>
      <c r="R1340" s="430"/>
      <c r="S1340" s="148"/>
      <c r="T1340" s="148"/>
      <c r="U1340" s="148"/>
      <c r="V1340" s="148"/>
      <c r="W1340" s="148"/>
      <c r="X1340" s="148"/>
      <c r="Y1340" s="430"/>
      <c r="Z1340" s="430"/>
      <c r="AA1340" s="430"/>
      <c r="AB1340" s="430"/>
      <c r="AC1340" s="431"/>
      <c r="AD1340" s="431"/>
      <c r="AE1340" s="431"/>
      <c r="AF1340" s="138"/>
    </row>
    <row r="1341" spans="1:32">
      <c r="A1341" s="176"/>
      <c r="B1341" s="430"/>
      <c r="C1341" s="148"/>
      <c r="D1341" s="148"/>
      <c r="E1341" s="148"/>
      <c r="F1341" s="940" t="s">
        <v>151</v>
      </c>
      <c r="G1341" s="940"/>
      <c r="H1341" s="940"/>
      <c r="I1341" s="940"/>
      <c r="J1341" s="940"/>
      <c r="K1341" s="148"/>
      <c r="L1341" s="939" t="str">
        <f>L21</f>
        <v>دتریزیو او علیشیرو ولسوالۍ دپوهنې آمر:</v>
      </c>
      <c r="M1341" s="939"/>
      <c r="N1341" s="939"/>
      <c r="O1341" s="939"/>
      <c r="P1341" s="939"/>
      <c r="Q1341" s="939"/>
      <c r="R1341" s="148"/>
      <c r="S1341" s="937" t="s">
        <v>215</v>
      </c>
      <c r="T1341" s="937"/>
      <c r="U1341" s="937"/>
      <c r="V1341" s="937"/>
      <c r="W1341" s="937"/>
      <c r="X1341" s="937"/>
      <c r="Y1341" s="429"/>
      <c r="Z1341" s="942" t="s">
        <v>216</v>
      </c>
      <c r="AA1341" s="942"/>
      <c r="AB1341" s="942"/>
      <c r="AC1341" s="942"/>
      <c r="AD1341" s="942"/>
      <c r="AE1341" s="942"/>
      <c r="AF1341" s="138"/>
    </row>
    <row r="1342" spans="1:32" ht="17.25" thickBot="1">
      <c r="A1342" s="935" t="s">
        <v>142</v>
      </c>
      <c r="B1342" s="936"/>
      <c r="C1342" s="936"/>
      <c r="D1342" s="936"/>
      <c r="E1342" s="936"/>
      <c r="F1342" s="936"/>
      <c r="G1342" s="936"/>
      <c r="H1342" s="178"/>
      <c r="I1342" s="178"/>
      <c r="J1342" s="178"/>
      <c r="K1342" s="178"/>
      <c r="L1342" s="178"/>
      <c r="M1342" s="178"/>
      <c r="N1342" s="178"/>
      <c r="O1342" s="178"/>
      <c r="P1342" s="178"/>
      <c r="Q1342" s="178"/>
      <c r="R1342" s="178"/>
      <c r="S1342" s="178"/>
      <c r="T1342" s="178"/>
      <c r="U1342" s="178"/>
      <c r="V1342" s="178"/>
      <c r="W1342" s="179"/>
      <c r="X1342" s="179"/>
      <c r="Y1342" s="178"/>
      <c r="Z1342" s="178"/>
      <c r="AA1342" s="178"/>
      <c r="AB1342" s="178"/>
      <c r="AC1342" s="139"/>
      <c r="AD1342" s="139"/>
      <c r="AE1342" s="139"/>
      <c r="AF1342" s="140"/>
    </row>
    <row r="1343" spans="1:32" ht="27.75" customHeight="1">
      <c r="A1343" s="158"/>
      <c r="B1343" s="159"/>
      <c r="C1343" s="159"/>
      <c r="D1343" s="159"/>
      <c r="E1343" s="159"/>
      <c r="F1343" s="159"/>
      <c r="G1343" s="159"/>
      <c r="H1343" s="160"/>
      <c r="I1343" s="160"/>
      <c r="J1343" s="160"/>
      <c r="K1343" s="160"/>
      <c r="L134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343" s="849"/>
      <c r="N1343" s="849"/>
      <c r="O1343" s="849"/>
      <c r="P1343" s="849"/>
      <c r="Q1343" s="849"/>
      <c r="R1343" s="849"/>
      <c r="S1343" s="849"/>
      <c r="T1343" s="849"/>
      <c r="U1343" s="849"/>
      <c r="V1343" s="849"/>
      <c r="W1343" s="849"/>
      <c r="X1343" s="849"/>
      <c r="Y1343" s="160"/>
      <c r="Z1343" s="159"/>
      <c r="AA1343" s="159"/>
      <c r="AB1343" s="159"/>
      <c r="AC1343" s="145"/>
      <c r="AD1343" s="145"/>
      <c r="AE1343" s="145"/>
      <c r="AF1343" s="146"/>
    </row>
    <row r="1344" spans="1:32" ht="27.75" customHeight="1">
      <c r="A1344" s="161"/>
      <c r="B1344" s="162"/>
      <c r="C1344" s="162"/>
      <c r="D1344" s="162"/>
      <c r="E1344" s="162"/>
      <c r="F1344" s="162"/>
      <c r="G1344" s="162"/>
      <c r="H1344" s="163"/>
      <c r="I1344" s="163"/>
      <c r="J1344" s="163"/>
      <c r="K1344" s="163"/>
      <c r="L1344" s="850"/>
      <c r="M1344" s="850"/>
      <c r="N1344" s="850"/>
      <c r="O1344" s="850"/>
      <c r="P1344" s="850"/>
      <c r="Q1344" s="850"/>
      <c r="R1344" s="850"/>
      <c r="S1344" s="850"/>
      <c r="T1344" s="850"/>
      <c r="U1344" s="850"/>
      <c r="V1344" s="850"/>
      <c r="W1344" s="850"/>
      <c r="X1344" s="850"/>
      <c r="Y1344" s="163"/>
      <c r="Z1344" s="162"/>
      <c r="AA1344" s="162"/>
      <c r="AB1344" s="162"/>
      <c r="AC1344" s="17"/>
      <c r="AD1344" s="17"/>
      <c r="AE1344" s="17"/>
      <c r="AF1344" s="144"/>
    </row>
    <row r="1345" spans="1:32" ht="27.75" customHeight="1">
      <c r="A1345" s="161"/>
      <c r="B1345" s="162"/>
      <c r="C1345" s="162"/>
      <c r="D1345" s="162"/>
      <c r="E1345" s="162"/>
      <c r="F1345" s="162"/>
      <c r="G1345" s="162"/>
      <c r="H1345" s="163"/>
      <c r="I1345" s="163"/>
      <c r="J1345" s="163"/>
      <c r="K1345" s="163"/>
      <c r="L1345" s="850"/>
      <c r="M1345" s="850"/>
      <c r="N1345" s="850"/>
      <c r="O1345" s="850"/>
      <c r="P1345" s="850"/>
      <c r="Q1345" s="850"/>
      <c r="R1345" s="850"/>
      <c r="S1345" s="850"/>
      <c r="T1345" s="850"/>
      <c r="U1345" s="850"/>
      <c r="V1345" s="850"/>
      <c r="W1345" s="850"/>
      <c r="X1345" s="850"/>
      <c r="Y1345" s="163"/>
      <c r="Z1345" s="162"/>
      <c r="AA1345" s="162"/>
      <c r="AB1345" s="162"/>
      <c r="AC1345" s="17"/>
      <c r="AD1345" s="17"/>
      <c r="AE1345" s="17"/>
      <c r="AF1345" s="144"/>
    </row>
    <row r="1346" spans="1:32" ht="27.75" customHeight="1" thickBot="1">
      <c r="A1346" s="164"/>
      <c r="B1346" s="165"/>
      <c r="C1346" s="165"/>
      <c r="D1346" s="165"/>
      <c r="E1346" s="165"/>
      <c r="F1346" s="165"/>
      <c r="G1346" s="165"/>
      <c r="H1346" s="166"/>
      <c r="I1346" s="166"/>
      <c r="J1346" s="166"/>
      <c r="K1346" s="166"/>
      <c r="L1346" s="851"/>
      <c r="M1346" s="851"/>
      <c r="N1346" s="851"/>
      <c r="O1346" s="851"/>
      <c r="P1346" s="851"/>
      <c r="Q1346" s="851"/>
      <c r="R1346" s="851"/>
      <c r="S1346" s="851"/>
      <c r="T1346" s="851"/>
      <c r="U1346" s="851"/>
      <c r="V1346" s="851"/>
      <c r="W1346" s="851"/>
      <c r="X1346" s="851"/>
      <c r="Y1346" s="166"/>
      <c r="Z1346" s="165"/>
      <c r="AA1346" s="165"/>
      <c r="AB1346" s="165"/>
      <c r="AC1346" s="132"/>
      <c r="AD1346" s="132"/>
      <c r="AE1346" s="132"/>
      <c r="AF1346" s="143">
        <v>62</v>
      </c>
    </row>
    <row r="1347" spans="1:32" ht="19.5" thickTop="1" thickBot="1">
      <c r="A134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347" s="958"/>
      <c r="C1347" s="958"/>
      <c r="D1347" s="958"/>
      <c r="E1347" s="958"/>
      <c r="F1347" s="958"/>
      <c r="G1347" s="958"/>
      <c r="H1347" s="958"/>
      <c r="I1347" s="958"/>
      <c r="J1347" s="958"/>
      <c r="K1347" s="958"/>
      <c r="L1347" s="958"/>
      <c r="M1347" s="958"/>
      <c r="N1347" s="958"/>
      <c r="O1347" s="958"/>
      <c r="P1347" s="958"/>
      <c r="Q1347" s="958"/>
      <c r="R1347" s="958"/>
      <c r="S1347" s="958"/>
      <c r="T1347" s="958"/>
      <c r="U1347" s="958"/>
      <c r="V1347" s="958"/>
      <c r="W1347" s="958"/>
      <c r="X1347" s="958"/>
      <c r="Y1347" s="958"/>
      <c r="Z1347" s="958"/>
      <c r="AA1347" s="958"/>
      <c r="AB1347" s="958"/>
      <c r="AC1347" s="958"/>
      <c r="AD1347" s="958"/>
      <c r="AE1347" s="958"/>
      <c r="AF1347" s="959"/>
    </row>
    <row r="1348" spans="1:32" ht="18" thickTop="1" thickBot="1">
      <c r="A1348" s="855" t="s">
        <v>188</v>
      </c>
      <c r="B1348" s="856"/>
      <c r="C1348" s="856"/>
      <c r="D1348" s="856"/>
      <c r="E1348" s="856"/>
      <c r="F1348" s="856"/>
      <c r="G1348" s="856"/>
      <c r="H1348" s="857"/>
      <c r="I1348" s="864" t="s">
        <v>122</v>
      </c>
      <c r="J1348" s="864"/>
      <c r="K1348" s="864"/>
      <c r="L1348" s="865"/>
      <c r="M1348" s="864" t="s">
        <v>123</v>
      </c>
      <c r="N1348" s="864"/>
      <c r="O1348" s="864"/>
      <c r="P1348" s="866"/>
      <c r="Q1348" s="867" t="s">
        <v>124</v>
      </c>
      <c r="R1348" s="869" t="s">
        <v>125</v>
      </c>
      <c r="S1348" s="869" t="s">
        <v>126</v>
      </c>
      <c r="T1348" s="869" t="s">
        <v>127</v>
      </c>
      <c r="U1348" s="869" t="s">
        <v>128</v>
      </c>
      <c r="V1348" s="869" t="s">
        <v>129</v>
      </c>
      <c r="W1348" s="928" t="s">
        <v>130</v>
      </c>
      <c r="X1348" s="928" t="s">
        <v>131</v>
      </c>
      <c r="Y1348" s="869" t="s">
        <v>132</v>
      </c>
      <c r="Z1348" s="869" t="s">
        <v>133</v>
      </c>
      <c r="AA1348" s="869" t="s">
        <v>134</v>
      </c>
      <c r="AB1348" s="926" t="s">
        <v>135</v>
      </c>
      <c r="AC1348" s="903" t="s">
        <v>136</v>
      </c>
      <c r="AD1348" s="903"/>
      <c r="AE1348" s="904"/>
      <c r="AF1348" s="905" t="s">
        <v>189</v>
      </c>
    </row>
    <row r="1349" spans="1:32" ht="44.1" customHeight="1" thickTop="1" thickBot="1">
      <c r="A1349" s="858"/>
      <c r="B1349" s="859"/>
      <c r="C1349" s="859"/>
      <c r="D1349" s="859"/>
      <c r="E1349" s="859"/>
      <c r="F1349" s="859"/>
      <c r="G1349" s="859"/>
      <c r="H1349" s="860"/>
      <c r="I1349" s="167" t="s">
        <v>190</v>
      </c>
      <c r="J1349" s="168" t="s">
        <v>191</v>
      </c>
      <c r="K1349" s="168" t="s">
        <v>192</v>
      </c>
      <c r="L1349" s="168" t="s">
        <v>193</v>
      </c>
      <c r="M1349" s="169" t="s">
        <v>190</v>
      </c>
      <c r="N1349" s="168" t="s">
        <v>191</v>
      </c>
      <c r="O1349" s="168" t="s">
        <v>192</v>
      </c>
      <c r="P1349" s="428" t="s">
        <v>193</v>
      </c>
      <c r="Q1349" s="868"/>
      <c r="R1349" s="870"/>
      <c r="S1349" s="870"/>
      <c r="T1349" s="870"/>
      <c r="U1349" s="870"/>
      <c r="V1349" s="870"/>
      <c r="W1349" s="929"/>
      <c r="X1349" s="929"/>
      <c r="Y1349" s="870"/>
      <c r="Z1349" s="870"/>
      <c r="AA1349" s="870"/>
      <c r="AB1349" s="927"/>
      <c r="AC1349" s="128" t="s">
        <v>31</v>
      </c>
      <c r="AD1349" s="129" t="s">
        <v>138</v>
      </c>
      <c r="AE1349" s="130" t="s">
        <v>194</v>
      </c>
      <c r="AF1349" s="906"/>
    </row>
    <row r="1350" spans="1:32" ht="32.1" customHeight="1" thickTop="1">
      <c r="A1350" s="858"/>
      <c r="B1350" s="859"/>
      <c r="C1350" s="859"/>
      <c r="D1350" s="859"/>
      <c r="E1350" s="859"/>
      <c r="F1350" s="859"/>
      <c r="G1350" s="859"/>
      <c r="H1350" s="860"/>
      <c r="I1350" s="923"/>
      <c r="J1350" s="871"/>
      <c r="K1350" s="871"/>
      <c r="L1350" s="871"/>
      <c r="M1350" s="883">
        <f>لنډيز!J79</f>
        <v>0</v>
      </c>
      <c r="N1350" s="883">
        <f>لنډيز!I79</f>
        <v>0</v>
      </c>
      <c r="O1350" s="871"/>
      <c r="P1350" s="889"/>
      <c r="Q1350" s="892" t="str">
        <f>Q8</f>
        <v>هارونخېل</v>
      </c>
      <c r="R1350" s="895">
        <f>R8</f>
        <v>1403</v>
      </c>
      <c r="S1350" s="871" t="s">
        <v>213</v>
      </c>
      <c r="T1350" s="466" t="str">
        <f>'نتايجو جدولونه'!AI920</f>
        <v xml:space="preserve"> ثبت </v>
      </c>
      <c r="U1350" s="898">
        <f>'نتايجو جدولونه'!AJ920</f>
        <v>0</v>
      </c>
      <c r="V1350" s="886">
        <f>'هر څه دلته وليکئ'!DI72</f>
        <v>0</v>
      </c>
      <c r="W1350" s="886"/>
      <c r="X1350" s="886"/>
      <c r="Y1350" s="895"/>
      <c r="Z1350" s="895"/>
      <c r="AA1350" s="871"/>
      <c r="AB1350" s="874">
        <f>'نتايجو جدولونه'!AK920</f>
        <v>0</v>
      </c>
      <c r="AC1350" s="877">
        <f>'نتايجو جدولونه'!AL920</f>
        <v>0</v>
      </c>
      <c r="AD1350" s="880">
        <f>'نتايجو جدولونه'!AN920</f>
        <v>0</v>
      </c>
      <c r="AE1350" s="900">
        <f>'نتايجو جدولونه'!AR920</f>
        <v>0</v>
      </c>
      <c r="AF1350" s="906"/>
    </row>
    <row r="1351" spans="1:32" ht="32.1" customHeight="1">
      <c r="A1351" s="858"/>
      <c r="B1351" s="859"/>
      <c r="C1351" s="859"/>
      <c r="D1351" s="859"/>
      <c r="E1351" s="859"/>
      <c r="F1351" s="859"/>
      <c r="G1351" s="859"/>
      <c r="H1351" s="860"/>
      <c r="I1351" s="924"/>
      <c r="J1351" s="872"/>
      <c r="K1351" s="872"/>
      <c r="L1351" s="872"/>
      <c r="M1351" s="884"/>
      <c r="N1351" s="884"/>
      <c r="O1351" s="872"/>
      <c r="P1351" s="890"/>
      <c r="Q1351" s="893"/>
      <c r="R1351" s="896"/>
      <c r="S1351" s="872"/>
      <c r="T1351" s="467" t="str">
        <f>'نتايجو جدولونه'!AI921</f>
        <v xml:space="preserve">  پاڼه</v>
      </c>
      <c r="U1351" s="898"/>
      <c r="V1351" s="887"/>
      <c r="W1351" s="887"/>
      <c r="X1351" s="887"/>
      <c r="Y1351" s="896"/>
      <c r="Z1351" s="896"/>
      <c r="AA1351" s="872"/>
      <c r="AB1351" s="875"/>
      <c r="AC1351" s="878"/>
      <c r="AD1351" s="881"/>
      <c r="AE1351" s="901"/>
      <c r="AF1351" s="906"/>
    </row>
    <row r="1352" spans="1:32" ht="32.1" customHeight="1" thickBot="1">
      <c r="A1352" s="861"/>
      <c r="B1352" s="862"/>
      <c r="C1352" s="862"/>
      <c r="D1352" s="862"/>
      <c r="E1352" s="862"/>
      <c r="F1352" s="862"/>
      <c r="G1352" s="862"/>
      <c r="H1352" s="863"/>
      <c r="I1352" s="925"/>
      <c r="J1352" s="873"/>
      <c r="K1352" s="873"/>
      <c r="L1352" s="873"/>
      <c r="M1352" s="885"/>
      <c r="N1352" s="885"/>
      <c r="O1352" s="873"/>
      <c r="P1352" s="891"/>
      <c r="Q1352" s="894"/>
      <c r="R1352" s="897"/>
      <c r="S1352" s="873"/>
      <c r="T1352" s="468" t="str">
        <f>'نتايجو جدولونه'!AI923</f>
        <v>جلد</v>
      </c>
      <c r="U1352" s="899"/>
      <c r="V1352" s="888"/>
      <c r="W1352" s="888"/>
      <c r="X1352" s="888"/>
      <c r="Y1352" s="897"/>
      <c r="Z1352" s="897"/>
      <c r="AA1352" s="873"/>
      <c r="AB1352" s="876"/>
      <c r="AC1352" s="879"/>
      <c r="AD1352" s="882"/>
      <c r="AE1352" s="902"/>
      <c r="AF1352" s="907"/>
    </row>
    <row r="1353" spans="1:32" ht="4.5" customHeight="1" thickTop="1" thickBot="1">
      <c r="A1353" s="170"/>
      <c r="B1353" s="171"/>
      <c r="C1353" s="171"/>
      <c r="D1353" s="171"/>
      <c r="E1353" s="171"/>
      <c r="F1353" s="171"/>
      <c r="G1353" s="171"/>
      <c r="H1353" s="171"/>
      <c r="I1353" s="171"/>
      <c r="J1353" s="171"/>
      <c r="K1353" s="171"/>
      <c r="L1353" s="171"/>
      <c r="M1353" s="171"/>
      <c r="N1353" s="171"/>
      <c r="O1353" s="171"/>
      <c r="P1353" s="171"/>
      <c r="Q1353" s="171"/>
      <c r="R1353" s="171"/>
      <c r="S1353" s="165"/>
      <c r="T1353" s="165"/>
      <c r="U1353" s="165"/>
      <c r="V1353" s="171"/>
      <c r="W1353" s="172"/>
      <c r="X1353" s="172"/>
      <c r="Y1353" s="171"/>
      <c r="Z1353" s="171"/>
      <c r="AA1353" s="171"/>
      <c r="AB1353" s="171"/>
      <c r="AC1353" s="131"/>
      <c r="AD1353" s="131"/>
      <c r="AE1353" s="133"/>
      <c r="AF1353" s="908">
        <v>1</v>
      </c>
    </row>
    <row r="1354" spans="1:32" ht="18" thickTop="1" thickBot="1">
      <c r="A1354" s="930" t="s">
        <v>8</v>
      </c>
      <c r="B1354" s="931"/>
      <c r="C1354" s="931"/>
      <c r="D1354" s="931"/>
      <c r="E1354" s="932"/>
      <c r="F1354" s="933" t="s">
        <v>9</v>
      </c>
      <c r="G1354" s="915" t="s">
        <v>195</v>
      </c>
      <c r="H1354" s="915" t="s">
        <v>196</v>
      </c>
      <c r="I1354" s="915" t="s">
        <v>146</v>
      </c>
      <c r="J1354" s="915" t="s">
        <v>197</v>
      </c>
      <c r="K1354" s="915" t="s">
        <v>11</v>
      </c>
      <c r="L1354" s="917" t="s">
        <v>198</v>
      </c>
      <c r="M1354" s="915" t="s">
        <v>199</v>
      </c>
      <c r="N1354" s="915" t="s">
        <v>13</v>
      </c>
      <c r="O1354" s="915" t="s">
        <v>200</v>
      </c>
      <c r="P1354" s="915" t="s">
        <v>201</v>
      </c>
      <c r="Q1354" s="915" t="s">
        <v>202</v>
      </c>
      <c r="R1354" s="915" t="s">
        <v>203</v>
      </c>
      <c r="S1354" s="915" t="s">
        <v>204</v>
      </c>
      <c r="T1354" s="915" t="s">
        <v>205</v>
      </c>
      <c r="U1354" s="915" t="s">
        <v>206</v>
      </c>
      <c r="V1354" s="915" t="s">
        <v>207</v>
      </c>
      <c r="W1354" s="913" t="s">
        <v>55</v>
      </c>
      <c r="X1354" s="913" t="s">
        <v>54</v>
      </c>
      <c r="Y1354" s="915" t="s">
        <v>53</v>
      </c>
      <c r="Z1354" s="917" t="s">
        <v>208</v>
      </c>
      <c r="AA1354" s="960" t="s">
        <v>107</v>
      </c>
      <c r="AB1354" s="962" t="s">
        <v>209</v>
      </c>
      <c r="AC1354" s="911" t="s">
        <v>136</v>
      </c>
      <c r="AD1354" s="911"/>
      <c r="AE1354" s="912"/>
      <c r="AF1354" s="909"/>
    </row>
    <row r="1355" spans="1:32" ht="50.45" customHeight="1" thickTop="1" thickBot="1">
      <c r="A1355" s="173" t="s">
        <v>27</v>
      </c>
      <c r="B1355" s="174" t="s">
        <v>28</v>
      </c>
      <c r="C1355" s="174" t="s">
        <v>29</v>
      </c>
      <c r="D1355" s="174" t="s">
        <v>30</v>
      </c>
      <c r="E1355" s="175" t="s">
        <v>210</v>
      </c>
      <c r="F1355" s="934"/>
      <c r="G1355" s="916"/>
      <c r="H1355" s="916"/>
      <c r="I1355" s="916"/>
      <c r="J1355" s="916"/>
      <c r="K1355" s="916"/>
      <c r="L1355" s="918"/>
      <c r="M1355" s="916"/>
      <c r="N1355" s="916"/>
      <c r="O1355" s="916"/>
      <c r="P1355" s="916"/>
      <c r="Q1355" s="916"/>
      <c r="R1355" s="916"/>
      <c r="S1355" s="916"/>
      <c r="T1355" s="916"/>
      <c r="U1355" s="916"/>
      <c r="V1355" s="916"/>
      <c r="W1355" s="914"/>
      <c r="X1355" s="914"/>
      <c r="Y1355" s="916"/>
      <c r="Z1355" s="918"/>
      <c r="AA1355" s="961"/>
      <c r="AB1355" s="963"/>
      <c r="AC1355" s="134" t="s">
        <v>31</v>
      </c>
      <c r="AD1355" s="135" t="s">
        <v>138</v>
      </c>
      <c r="AE1355" s="136" t="s">
        <v>194</v>
      </c>
      <c r="AF1355" s="909"/>
    </row>
    <row r="1356" spans="1:32" ht="34.5" customHeight="1" thickBot="1">
      <c r="A1356" s="469">
        <f>'نتايجو جدولونه'!C920</f>
        <v>0</v>
      </c>
      <c r="B1356" s="470">
        <f>'نتايجو جدولونه'!D920</f>
        <v>0</v>
      </c>
      <c r="C1356" s="470">
        <f>'نتايجو جدولونه'!E920</f>
        <v>0</v>
      </c>
      <c r="D1356" s="470">
        <f>'نتايجو جدولونه'!F920</f>
        <v>0</v>
      </c>
      <c r="E1356" s="470">
        <f>'نتايجو جدولونه'!G920</f>
        <v>0</v>
      </c>
      <c r="F1356" s="472">
        <f>'نتايجو جدولونه'!H920</f>
        <v>0</v>
      </c>
      <c r="G1356" s="473">
        <f>'نتايجو جدولونه'!I920</f>
        <v>0</v>
      </c>
      <c r="H1356" s="943">
        <f>'هر څه دلته وليکئ'!AB72</f>
        <v>0</v>
      </c>
      <c r="I1356" s="474">
        <f>SUM(J1356:AA1356)</f>
        <v>0</v>
      </c>
      <c r="J1356" s="475">
        <f>'نتايجو جدولونه'!L920</f>
        <v>0</v>
      </c>
      <c r="K1356" s="475">
        <f>'نتايجو جدولونه'!M920</f>
        <v>0</v>
      </c>
      <c r="L1356" s="475">
        <f>'نتايجو جدولونه'!N920</f>
        <v>0</v>
      </c>
      <c r="M1356" s="475">
        <f>'نتايجو جدولونه'!O920</f>
        <v>0</v>
      </c>
      <c r="N1356" s="475">
        <f>'نتايجو جدولونه'!P920</f>
        <v>0</v>
      </c>
      <c r="O1356" s="475">
        <f>'نتايجو جدولونه'!Q920</f>
        <v>0</v>
      </c>
      <c r="P1356" s="475">
        <f>'نتايجو جدولونه'!R920</f>
        <v>0</v>
      </c>
      <c r="Q1356" s="475">
        <f>'نتايجو جدولونه'!S920</f>
        <v>0</v>
      </c>
      <c r="R1356" s="475">
        <f>'نتايجو جدولونه'!T920</f>
        <v>0</v>
      </c>
      <c r="S1356" s="475">
        <f>'نتايجو جدولونه'!U920</f>
        <v>0</v>
      </c>
      <c r="T1356" s="475">
        <f>'نتايجو جدولونه'!V920</f>
        <v>0</v>
      </c>
      <c r="U1356" s="475">
        <f>'نتايجو جدولونه'!W920</f>
        <v>0</v>
      </c>
      <c r="V1356" s="475">
        <f>'نتايجو جدولونه'!X920</f>
        <v>0</v>
      </c>
      <c r="W1356" s="475">
        <f>'نتايجو جدولونه'!Y920</f>
        <v>0</v>
      </c>
      <c r="X1356" s="475">
        <f>'نتايجو جدولونه'!Z920</f>
        <v>0</v>
      </c>
      <c r="Y1356" s="475">
        <f>'نتايجو جدولونه'!AA920</f>
        <v>0</v>
      </c>
      <c r="Z1356" s="475">
        <f>'نتايجو جدولونه'!AB920</f>
        <v>0</v>
      </c>
      <c r="AA1356" s="498">
        <f>'نتايجو جدولونه'!AC920</f>
        <v>0</v>
      </c>
      <c r="AB1356" s="477" t="s">
        <v>211</v>
      </c>
      <c r="AC1356" s="946">
        <f>AC1350</f>
        <v>0</v>
      </c>
      <c r="AD1356" s="949">
        <f>AD1350</f>
        <v>0</v>
      </c>
      <c r="AE1356" s="952">
        <f>AE1350</f>
        <v>0</v>
      </c>
      <c r="AF1356" s="909"/>
    </row>
    <row r="1357" spans="1:32" ht="34.5" customHeight="1" thickTop="1" thickBot="1">
      <c r="A1357" s="478">
        <f>'نتايجو جدولونه'!C921</f>
        <v>0</v>
      </c>
      <c r="B1357" s="479">
        <f>'نتايجو جدولونه'!D921</f>
        <v>0</v>
      </c>
      <c r="C1357" s="479">
        <f>'نتايجو جدولونه'!E921</f>
        <v>0</v>
      </c>
      <c r="D1357" s="479">
        <f>'نتايجو جدولونه'!F921</f>
        <v>0</v>
      </c>
      <c r="E1357" s="479">
        <f>'نتايجو جدولونه'!G921</f>
        <v>0</v>
      </c>
      <c r="F1357" s="481">
        <f>'نتايجو جدولونه'!H921</f>
        <v>0</v>
      </c>
      <c r="G1357" s="482">
        <f>'نتايجو جدولونه'!I921</f>
        <v>0</v>
      </c>
      <c r="H1357" s="944"/>
      <c r="I1357" s="483">
        <f>SUM(J1357:AA1357)</f>
        <v>0</v>
      </c>
      <c r="J1357" s="484">
        <f>'نتايجو جدولونه'!L921</f>
        <v>0</v>
      </c>
      <c r="K1357" s="484">
        <f>'نتايجو جدولونه'!M921</f>
        <v>0</v>
      </c>
      <c r="L1357" s="484">
        <f>'نتايجو جدولونه'!N921</f>
        <v>0</v>
      </c>
      <c r="M1357" s="484">
        <f>'نتايجو جدولونه'!O921</f>
        <v>0</v>
      </c>
      <c r="N1357" s="484">
        <f>'نتايجو جدولونه'!P921</f>
        <v>0</v>
      </c>
      <c r="O1357" s="484">
        <f>'نتايجو جدولونه'!Q921</f>
        <v>0</v>
      </c>
      <c r="P1357" s="484">
        <f>'نتايجو جدولونه'!R921</f>
        <v>0</v>
      </c>
      <c r="Q1357" s="484">
        <f>'نتايجو جدولونه'!S921</f>
        <v>0</v>
      </c>
      <c r="R1357" s="484">
        <f>'نتايجو جدولونه'!T921</f>
        <v>0</v>
      </c>
      <c r="S1357" s="484">
        <f>'نتايجو جدولونه'!U921</f>
        <v>0</v>
      </c>
      <c r="T1357" s="484">
        <f>'نتايجو جدولونه'!V921</f>
        <v>0</v>
      </c>
      <c r="U1357" s="484">
        <f>'نتايجو جدولونه'!W921</f>
        <v>0</v>
      </c>
      <c r="V1357" s="484">
        <f>'نتايجو جدولونه'!X921</f>
        <v>0</v>
      </c>
      <c r="W1357" s="484">
        <f>'نتايجو جدولونه'!Y921</f>
        <v>0</v>
      </c>
      <c r="X1357" s="484">
        <f>'نتايجو جدولونه'!Z921</f>
        <v>0</v>
      </c>
      <c r="Y1357" s="484">
        <f>'نتايجو جدولونه'!AA921</f>
        <v>0</v>
      </c>
      <c r="Z1357" s="484">
        <f>'نتايجو جدولونه'!AB921</f>
        <v>0</v>
      </c>
      <c r="AA1357" s="499">
        <f>'نتايجو جدولونه'!AC921</f>
        <v>0</v>
      </c>
      <c r="AB1357" s="486" t="s">
        <v>212</v>
      </c>
      <c r="AC1357" s="947"/>
      <c r="AD1357" s="950"/>
      <c r="AE1357" s="952"/>
      <c r="AF1357" s="909"/>
    </row>
    <row r="1358" spans="1:32" ht="34.5" customHeight="1" thickTop="1" thickBot="1">
      <c r="A1358" s="497">
        <f>'نتايجو جدولونه'!C924</f>
        <v>0</v>
      </c>
      <c r="B1358" s="493">
        <f>'نتايجو جدولونه'!D924</f>
        <v>0</v>
      </c>
      <c r="C1358" s="493">
        <f>'نتايجو جدولونه'!E924</f>
        <v>0</v>
      </c>
      <c r="D1358" s="488">
        <f>'نتايجو جدولونه'!F924</f>
        <v>0</v>
      </c>
      <c r="E1358" s="493">
        <f>'نتايجو جدولونه'!G924</f>
        <v>0</v>
      </c>
      <c r="F1358" s="491">
        <f>'نتايجو جدولونه'!H923</f>
        <v>0</v>
      </c>
      <c r="G1358" s="492">
        <f>'نتايجو جدولونه'!I923</f>
        <v>0</v>
      </c>
      <c r="H1358" s="945"/>
      <c r="I1358" s="493">
        <f>SUM(J1358:AA1358)</f>
        <v>0</v>
      </c>
      <c r="J1358" s="500">
        <f>'نتايجو جدولونه'!L924</f>
        <v>0</v>
      </c>
      <c r="K1358" s="500">
        <f>'نتايجو جدولونه'!M924</f>
        <v>0</v>
      </c>
      <c r="L1358" s="500">
        <f>'نتايجو جدولونه'!N924</f>
        <v>0</v>
      </c>
      <c r="M1358" s="500">
        <f>'نتايجو جدولونه'!O924</f>
        <v>0</v>
      </c>
      <c r="N1358" s="500">
        <f>'نتايجو جدولونه'!P924</f>
        <v>0</v>
      </c>
      <c r="O1358" s="500">
        <f>'نتايجو جدولونه'!Q924</f>
        <v>0</v>
      </c>
      <c r="P1358" s="500">
        <f>'نتايجو جدولونه'!R924</f>
        <v>0</v>
      </c>
      <c r="Q1358" s="500">
        <f>'نتايجو جدولونه'!S924</f>
        <v>0</v>
      </c>
      <c r="R1358" s="500">
        <f>'نتايجو جدولونه'!T924</f>
        <v>0</v>
      </c>
      <c r="S1358" s="500">
        <f>'نتايجو جدولونه'!U924</f>
        <v>0</v>
      </c>
      <c r="T1358" s="500">
        <f>'نتايجو جدولونه'!V924</f>
        <v>0</v>
      </c>
      <c r="U1358" s="500">
        <f>'نتايجو جدولونه'!W924</f>
        <v>0</v>
      </c>
      <c r="V1358" s="500">
        <f>'نتايجو جدولونه'!X924</f>
        <v>0</v>
      </c>
      <c r="W1358" s="500">
        <f>'نتايجو جدولونه'!Y924</f>
        <v>0</v>
      </c>
      <c r="X1358" s="500">
        <f>'نتايجو جدولونه'!Z924</f>
        <v>0</v>
      </c>
      <c r="Y1358" s="500">
        <f>'نتايجو جدولونه'!AA924</f>
        <v>0</v>
      </c>
      <c r="Z1358" s="500">
        <f>'نتايجو جدولونه'!AB924</f>
        <v>0</v>
      </c>
      <c r="AA1358" s="495">
        <f>'نتايجو جدولونه'!AC924</f>
        <v>0</v>
      </c>
      <c r="AB1358" s="496" t="s">
        <v>213</v>
      </c>
      <c r="AC1358" s="948"/>
      <c r="AD1358" s="951"/>
      <c r="AE1358" s="953"/>
      <c r="AF1358" s="910"/>
    </row>
    <row r="1359" spans="1:32">
      <c r="A1359" s="176"/>
      <c r="B1359" s="954" t="s">
        <v>222</v>
      </c>
      <c r="C1359" s="954"/>
      <c r="D1359" s="954"/>
      <c r="E1359" s="954"/>
      <c r="F1359" s="954"/>
      <c r="G1359" s="954"/>
      <c r="H1359" s="954"/>
      <c r="I1359" s="954"/>
      <c r="J1359" s="954"/>
      <c r="K1359" s="954"/>
      <c r="L1359" s="954"/>
      <c r="M1359" s="954"/>
      <c r="N1359" s="954"/>
      <c r="O1359" s="954"/>
      <c r="P1359" s="954"/>
      <c r="Q1359" s="954"/>
      <c r="R1359" s="955">
        <f>AE1356</f>
        <v>0</v>
      </c>
      <c r="S1359" s="955"/>
      <c r="T1359" s="955"/>
      <c r="U1359" s="956" t="str">
        <f>U17</f>
        <v>په پورته توګه د(هارونخېلو) ليسې  يو تن ، زده کوونکی محــترم   (</v>
      </c>
      <c r="V1359" s="956"/>
      <c r="W1359" s="956"/>
      <c r="X1359" s="956"/>
      <c r="Y1359" s="956"/>
      <c r="Z1359" s="956"/>
      <c r="AA1359" s="956"/>
      <c r="AB1359" s="956"/>
      <c r="AC1359" s="956"/>
      <c r="AD1359" s="956"/>
      <c r="AE1359" s="956"/>
      <c r="AF1359" s="137"/>
    </row>
    <row r="1360" spans="1:32">
      <c r="A1360" s="176"/>
      <c r="B1360" s="430"/>
      <c r="C1360" s="430"/>
      <c r="D1360" s="430"/>
      <c r="E1360" s="430"/>
      <c r="F1360" s="430"/>
      <c r="G1360" s="430"/>
      <c r="H1360" s="430"/>
      <c r="I1360" s="430"/>
      <c r="J1360" s="430"/>
      <c r="K1360" s="430"/>
      <c r="L1360" s="430"/>
      <c r="M1360" s="430"/>
      <c r="N1360" s="430"/>
      <c r="O1360" s="430"/>
      <c r="P1360" s="430"/>
      <c r="Q1360" s="148"/>
      <c r="R1360" s="148"/>
      <c r="S1360" s="148"/>
      <c r="T1360" s="148"/>
      <c r="U1360" s="430"/>
      <c r="V1360" s="430"/>
      <c r="W1360" s="177"/>
      <c r="X1360" s="177"/>
      <c r="Y1360" s="430"/>
      <c r="Z1360" s="430"/>
      <c r="AA1360" s="430"/>
      <c r="AB1360" s="430"/>
      <c r="AC1360" s="431"/>
      <c r="AD1360" s="431"/>
      <c r="AE1360" s="431"/>
      <c r="AF1360" s="138"/>
    </row>
    <row r="1361" spans="1:32">
      <c r="A1361" s="176"/>
      <c r="B1361" s="430"/>
      <c r="C1361" s="148"/>
      <c r="D1361" s="148"/>
      <c r="E1361" s="148"/>
      <c r="F1361" s="938" t="s">
        <v>226</v>
      </c>
      <c r="G1361" s="938"/>
      <c r="H1361" s="938"/>
      <c r="I1361" s="938"/>
      <c r="J1361" s="938"/>
      <c r="K1361" s="148"/>
      <c r="L1361" s="938" t="s">
        <v>224</v>
      </c>
      <c r="M1361" s="938"/>
      <c r="N1361" s="938"/>
      <c r="O1361" s="938"/>
      <c r="P1361" s="938"/>
      <c r="Q1361" s="938"/>
      <c r="R1361" s="148"/>
      <c r="S1361" s="938" t="s">
        <v>225</v>
      </c>
      <c r="T1361" s="938"/>
      <c r="U1361" s="938"/>
      <c r="V1361" s="938"/>
      <c r="W1361" s="938"/>
      <c r="X1361" s="938"/>
      <c r="Y1361" s="430"/>
      <c r="Z1361" s="941" t="s">
        <v>226</v>
      </c>
      <c r="AA1361" s="941"/>
      <c r="AB1361" s="941"/>
      <c r="AC1361" s="941"/>
      <c r="AD1361" s="941"/>
      <c r="AE1361" s="941"/>
      <c r="AF1361" s="138"/>
    </row>
    <row r="1362" spans="1:32">
      <c r="A1362" s="176"/>
      <c r="B1362" s="430"/>
      <c r="C1362" s="430"/>
      <c r="D1362" s="430"/>
      <c r="E1362" s="430"/>
      <c r="F1362" s="430"/>
      <c r="G1362" s="430"/>
      <c r="H1362" s="430"/>
      <c r="I1362" s="430"/>
      <c r="J1362" s="430"/>
      <c r="K1362" s="430"/>
      <c r="L1362" s="430"/>
      <c r="M1362" s="430"/>
      <c r="N1362" s="430"/>
      <c r="O1362" s="430"/>
      <c r="P1362" s="430"/>
      <c r="Q1362" s="430"/>
      <c r="R1362" s="430"/>
      <c r="S1362" s="148"/>
      <c r="T1362" s="148"/>
      <c r="U1362" s="148"/>
      <c r="V1362" s="148"/>
      <c r="W1362" s="148"/>
      <c r="X1362" s="148"/>
      <c r="Y1362" s="430"/>
      <c r="Z1362" s="430"/>
      <c r="AA1362" s="430"/>
      <c r="AB1362" s="430"/>
      <c r="AC1362" s="431"/>
      <c r="AD1362" s="431"/>
      <c r="AE1362" s="431"/>
      <c r="AF1362" s="138"/>
    </row>
    <row r="1363" spans="1:32">
      <c r="A1363" s="176"/>
      <c r="B1363" s="430"/>
      <c r="C1363" s="148"/>
      <c r="D1363" s="148"/>
      <c r="E1363" s="148"/>
      <c r="F1363" s="940" t="s">
        <v>151</v>
      </c>
      <c r="G1363" s="940"/>
      <c r="H1363" s="940"/>
      <c r="I1363" s="940"/>
      <c r="J1363" s="940"/>
      <c r="K1363" s="148"/>
      <c r="L1363" s="939" t="str">
        <f>L21</f>
        <v>دتریزیو او علیشیرو ولسوالۍ دپوهنې آمر:</v>
      </c>
      <c r="M1363" s="939"/>
      <c r="N1363" s="939"/>
      <c r="O1363" s="939"/>
      <c r="P1363" s="939"/>
      <c r="Q1363" s="939"/>
      <c r="R1363" s="148"/>
      <c r="S1363" s="937" t="s">
        <v>215</v>
      </c>
      <c r="T1363" s="937"/>
      <c r="U1363" s="937"/>
      <c r="V1363" s="937"/>
      <c r="W1363" s="937"/>
      <c r="X1363" s="937"/>
      <c r="Y1363" s="429"/>
      <c r="Z1363" s="942" t="s">
        <v>216</v>
      </c>
      <c r="AA1363" s="942"/>
      <c r="AB1363" s="942"/>
      <c r="AC1363" s="942"/>
      <c r="AD1363" s="942"/>
      <c r="AE1363" s="942"/>
      <c r="AF1363" s="138"/>
    </row>
    <row r="1364" spans="1:32" ht="17.25" thickBot="1">
      <c r="A1364" s="935" t="s">
        <v>142</v>
      </c>
      <c r="B1364" s="936"/>
      <c r="C1364" s="936"/>
      <c r="D1364" s="936"/>
      <c r="E1364" s="936"/>
      <c r="F1364" s="936"/>
      <c r="G1364" s="936"/>
      <c r="H1364" s="178"/>
      <c r="I1364" s="178"/>
      <c r="J1364" s="178"/>
      <c r="K1364" s="178"/>
      <c r="L1364" s="178"/>
      <c r="M1364" s="178"/>
      <c r="N1364" s="178"/>
      <c r="O1364" s="178"/>
      <c r="P1364" s="178"/>
      <c r="Q1364" s="178"/>
      <c r="R1364" s="178"/>
      <c r="S1364" s="178"/>
      <c r="T1364" s="178"/>
      <c r="U1364" s="178"/>
      <c r="V1364" s="178"/>
      <c r="W1364" s="179"/>
      <c r="X1364" s="179"/>
      <c r="Y1364" s="178"/>
      <c r="Z1364" s="178"/>
      <c r="AA1364" s="178"/>
      <c r="AB1364" s="178"/>
      <c r="AC1364" s="139"/>
      <c r="AD1364" s="139"/>
      <c r="AE1364" s="139"/>
      <c r="AF1364" s="140"/>
    </row>
    <row r="1365" spans="1:32" ht="27.75" customHeight="1">
      <c r="A1365" s="158"/>
      <c r="B1365" s="159"/>
      <c r="C1365" s="159"/>
      <c r="D1365" s="159"/>
      <c r="E1365" s="159"/>
      <c r="F1365" s="159"/>
      <c r="G1365" s="159"/>
      <c r="H1365" s="160"/>
      <c r="I1365" s="160"/>
      <c r="J1365" s="160"/>
      <c r="K1365" s="160"/>
      <c r="L136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365" s="849"/>
      <c r="N1365" s="849"/>
      <c r="O1365" s="849"/>
      <c r="P1365" s="849"/>
      <c r="Q1365" s="849"/>
      <c r="R1365" s="849"/>
      <c r="S1365" s="849"/>
      <c r="T1365" s="849"/>
      <c r="U1365" s="849"/>
      <c r="V1365" s="849"/>
      <c r="W1365" s="849"/>
      <c r="X1365" s="849"/>
      <c r="Y1365" s="160"/>
      <c r="Z1365" s="159"/>
      <c r="AA1365" s="159"/>
      <c r="AB1365" s="159"/>
      <c r="AC1365" s="145"/>
      <c r="AD1365" s="145"/>
      <c r="AE1365" s="145"/>
      <c r="AF1365" s="146"/>
    </row>
    <row r="1366" spans="1:32" ht="27.75" customHeight="1">
      <c r="A1366" s="161"/>
      <c r="B1366" s="162"/>
      <c r="C1366" s="162"/>
      <c r="D1366" s="162"/>
      <c r="E1366" s="162"/>
      <c r="F1366" s="162"/>
      <c r="G1366" s="162"/>
      <c r="H1366" s="163"/>
      <c r="I1366" s="163"/>
      <c r="J1366" s="163"/>
      <c r="K1366" s="163"/>
      <c r="L1366" s="850"/>
      <c r="M1366" s="850"/>
      <c r="N1366" s="850"/>
      <c r="O1366" s="850"/>
      <c r="P1366" s="850"/>
      <c r="Q1366" s="850"/>
      <c r="R1366" s="850"/>
      <c r="S1366" s="850"/>
      <c r="T1366" s="850"/>
      <c r="U1366" s="850"/>
      <c r="V1366" s="850"/>
      <c r="W1366" s="850"/>
      <c r="X1366" s="850"/>
      <c r="Y1366" s="163"/>
      <c r="Z1366" s="162"/>
      <c r="AA1366" s="162"/>
      <c r="AB1366" s="162"/>
      <c r="AC1366" s="17"/>
      <c r="AD1366" s="17"/>
      <c r="AE1366" s="17"/>
      <c r="AF1366" s="144"/>
    </row>
    <row r="1367" spans="1:32" ht="27.75" customHeight="1">
      <c r="A1367" s="161"/>
      <c r="B1367" s="162"/>
      <c r="C1367" s="162"/>
      <c r="D1367" s="162"/>
      <c r="E1367" s="162"/>
      <c r="F1367" s="162"/>
      <c r="G1367" s="162"/>
      <c r="H1367" s="163"/>
      <c r="I1367" s="163"/>
      <c r="J1367" s="163"/>
      <c r="K1367" s="163"/>
      <c r="L1367" s="850"/>
      <c r="M1367" s="850"/>
      <c r="N1367" s="850"/>
      <c r="O1367" s="850"/>
      <c r="P1367" s="850"/>
      <c r="Q1367" s="850"/>
      <c r="R1367" s="850"/>
      <c r="S1367" s="850"/>
      <c r="T1367" s="850"/>
      <c r="U1367" s="850"/>
      <c r="V1367" s="850"/>
      <c r="W1367" s="850"/>
      <c r="X1367" s="850"/>
      <c r="Y1367" s="163"/>
      <c r="Z1367" s="162"/>
      <c r="AA1367" s="162"/>
      <c r="AB1367" s="162"/>
      <c r="AC1367" s="17"/>
      <c r="AD1367" s="17"/>
      <c r="AE1367" s="17"/>
      <c r="AF1367" s="144"/>
    </row>
    <row r="1368" spans="1:32" ht="27.75" customHeight="1" thickBot="1">
      <c r="A1368" s="164"/>
      <c r="B1368" s="165"/>
      <c r="C1368" s="165"/>
      <c r="D1368" s="165"/>
      <c r="E1368" s="165"/>
      <c r="F1368" s="165"/>
      <c r="G1368" s="165"/>
      <c r="H1368" s="166"/>
      <c r="I1368" s="166"/>
      <c r="J1368" s="166"/>
      <c r="K1368" s="166"/>
      <c r="L1368" s="851"/>
      <c r="M1368" s="851"/>
      <c r="N1368" s="851"/>
      <c r="O1368" s="851"/>
      <c r="P1368" s="851"/>
      <c r="Q1368" s="851"/>
      <c r="R1368" s="851"/>
      <c r="S1368" s="851"/>
      <c r="T1368" s="851"/>
      <c r="U1368" s="851"/>
      <c r="V1368" s="851"/>
      <c r="W1368" s="851"/>
      <c r="X1368" s="851"/>
      <c r="Y1368" s="166"/>
      <c r="Z1368" s="165"/>
      <c r="AA1368" s="165"/>
      <c r="AB1368" s="165"/>
      <c r="AC1368" s="132"/>
      <c r="AD1368" s="132"/>
      <c r="AE1368" s="132"/>
      <c r="AF1368" s="143">
        <v>63</v>
      </c>
    </row>
    <row r="1369" spans="1:32" ht="19.5" thickTop="1" thickBot="1">
      <c r="A136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369" s="958"/>
      <c r="C1369" s="958"/>
      <c r="D1369" s="958"/>
      <c r="E1369" s="958"/>
      <c r="F1369" s="958"/>
      <c r="G1369" s="958"/>
      <c r="H1369" s="958"/>
      <c r="I1369" s="958"/>
      <c r="J1369" s="958"/>
      <c r="K1369" s="958"/>
      <c r="L1369" s="958"/>
      <c r="M1369" s="958"/>
      <c r="N1369" s="958"/>
      <c r="O1369" s="958"/>
      <c r="P1369" s="958"/>
      <c r="Q1369" s="958"/>
      <c r="R1369" s="958"/>
      <c r="S1369" s="958"/>
      <c r="T1369" s="958"/>
      <c r="U1369" s="958"/>
      <c r="V1369" s="958"/>
      <c r="W1369" s="958"/>
      <c r="X1369" s="958"/>
      <c r="Y1369" s="958"/>
      <c r="Z1369" s="958"/>
      <c r="AA1369" s="958"/>
      <c r="AB1369" s="958"/>
      <c r="AC1369" s="958"/>
      <c r="AD1369" s="958"/>
      <c r="AE1369" s="958"/>
      <c r="AF1369" s="959"/>
    </row>
    <row r="1370" spans="1:32" ht="18" thickTop="1" thickBot="1">
      <c r="A1370" s="855" t="s">
        <v>188</v>
      </c>
      <c r="B1370" s="856"/>
      <c r="C1370" s="856"/>
      <c r="D1370" s="856"/>
      <c r="E1370" s="856"/>
      <c r="F1370" s="856"/>
      <c r="G1370" s="856"/>
      <c r="H1370" s="857"/>
      <c r="I1370" s="864" t="s">
        <v>122</v>
      </c>
      <c r="J1370" s="864"/>
      <c r="K1370" s="864"/>
      <c r="L1370" s="865"/>
      <c r="M1370" s="864" t="s">
        <v>123</v>
      </c>
      <c r="N1370" s="864"/>
      <c r="O1370" s="864"/>
      <c r="P1370" s="866"/>
      <c r="Q1370" s="867" t="s">
        <v>124</v>
      </c>
      <c r="R1370" s="869" t="s">
        <v>125</v>
      </c>
      <c r="S1370" s="869" t="s">
        <v>126</v>
      </c>
      <c r="T1370" s="869" t="s">
        <v>127</v>
      </c>
      <c r="U1370" s="869" t="s">
        <v>128</v>
      </c>
      <c r="V1370" s="869" t="s">
        <v>129</v>
      </c>
      <c r="W1370" s="928" t="s">
        <v>130</v>
      </c>
      <c r="X1370" s="928" t="s">
        <v>131</v>
      </c>
      <c r="Y1370" s="869" t="s">
        <v>132</v>
      </c>
      <c r="Z1370" s="869" t="s">
        <v>133</v>
      </c>
      <c r="AA1370" s="869" t="s">
        <v>134</v>
      </c>
      <c r="AB1370" s="926" t="s">
        <v>135</v>
      </c>
      <c r="AC1370" s="903" t="s">
        <v>136</v>
      </c>
      <c r="AD1370" s="903"/>
      <c r="AE1370" s="904"/>
      <c r="AF1370" s="905" t="s">
        <v>189</v>
      </c>
    </row>
    <row r="1371" spans="1:32" ht="44.1" customHeight="1" thickTop="1" thickBot="1">
      <c r="A1371" s="858"/>
      <c r="B1371" s="859"/>
      <c r="C1371" s="859"/>
      <c r="D1371" s="859"/>
      <c r="E1371" s="859"/>
      <c r="F1371" s="859"/>
      <c r="G1371" s="859"/>
      <c r="H1371" s="860"/>
      <c r="I1371" s="167" t="s">
        <v>190</v>
      </c>
      <c r="J1371" s="168" t="s">
        <v>191</v>
      </c>
      <c r="K1371" s="168" t="s">
        <v>192</v>
      </c>
      <c r="L1371" s="168" t="s">
        <v>193</v>
      </c>
      <c r="M1371" s="169" t="s">
        <v>190</v>
      </c>
      <c r="N1371" s="168" t="s">
        <v>191</v>
      </c>
      <c r="O1371" s="168" t="s">
        <v>192</v>
      </c>
      <c r="P1371" s="428" t="s">
        <v>193</v>
      </c>
      <c r="Q1371" s="868"/>
      <c r="R1371" s="870"/>
      <c r="S1371" s="870"/>
      <c r="T1371" s="870"/>
      <c r="U1371" s="870"/>
      <c r="V1371" s="870"/>
      <c r="W1371" s="929"/>
      <c r="X1371" s="929"/>
      <c r="Y1371" s="870"/>
      <c r="Z1371" s="870"/>
      <c r="AA1371" s="870"/>
      <c r="AB1371" s="927"/>
      <c r="AC1371" s="128" t="s">
        <v>31</v>
      </c>
      <c r="AD1371" s="129" t="s">
        <v>138</v>
      </c>
      <c r="AE1371" s="130" t="s">
        <v>194</v>
      </c>
      <c r="AF1371" s="906"/>
    </row>
    <row r="1372" spans="1:32" ht="32.1" customHeight="1" thickTop="1">
      <c r="A1372" s="858"/>
      <c r="B1372" s="859"/>
      <c r="C1372" s="859"/>
      <c r="D1372" s="859"/>
      <c r="E1372" s="859"/>
      <c r="F1372" s="859"/>
      <c r="G1372" s="859"/>
      <c r="H1372" s="860"/>
      <c r="I1372" s="923"/>
      <c r="J1372" s="871"/>
      <c r="K1372" s="871"/>
      <c r="L1372" s="871"/>
      <c r="M1372" s="883">
        <f>لنډيز!J80</f>
        <v>0</v>
      </c>
      <c r="N1372" s="883">
        <f>لنډيز!I80</f>
        <v>0</v>
      </c>
      <c r="O1372" s="871"/>
      <c r="P1372" s="889"/>
      <c r="Q1372" s="892" t="str">
        <f>Q8</f>
        <v>هارونخېل</v>
      </c>
      <c r="R1372" s="895">
        <f>R8</f>
        <v>1403</v>
      </c>
      <c r="S1372" s="871" t="s">
        <v>213</v>
      </c>
      <c r="T1372" s="466" t="str">
        <f>'نتايجو جدولونه'!AI941</f>
        <v xml:space="preserve"> ثبت </v>
      </c>
      <c r="U1372" s="898">
        <f>'نتايجو جدولونه'!AJ941</f>
        <v>0</v>
      </c>
      <c r="V1372" s="886">
        <f>'هر څه دلته وليکئ'!DI73</f>
        <v>0</v>
      </c>
      <c r="W1372" s="886"/>
      <c r="X1372" s="886"/>
      <c r="Y1372" s="895"/>
      <c r="Z1372" s="895"/>
      <c r="AA1372" s="871"/>
      <c r="AB1372" s="874">
        <f>'نتايجو جدولونه'!AK941</f>
        <v>0</v>
      </c>
      <c r="AC1372" s="877">
        <f>'نتايجو جدولونه'!AL941</f>
        <v>0</v>
      </c>
      <c r="AD1372" s="880">
        <f>'نتايجو جدولونه'!AN941</f>
        <v>0</v>
      </c>
      <c r="AE1372" s="900">
        <f>'نتايجو جدولونه'!AR941</f>
        <v>0</v>
      </c>
      <c r="AF1372" s="906"/>
    </row>
    <row r="1373" spans="1:32" ht="32.1" customHeight="1">
      <c r="A1373" s="858"/>
      <c r="B1373" s="859"/>
      <c r="C1373" s="859"/>
      <c r="D1373" s="859"/>
      <c r="E1373" s="859"/>
      <c r="F1373" s="859"/>
      <c r="G1373" s="859"/>
      <c r="H1373" s="860"/>
      <c r="I1373" s="924"/>
      <c r="J1373" s="872"/>
      <c r="K1373" s="872"/>
      <c r="L1373" s="872"/>
      <c r="M1373" s="884"/>
      <c r="N1373" s="884"/>
      <c r="O1373" s="872"/>
      <c r="P1373" s="890"/>
      <c r="Q1373" s="893"/>
      <c r="R1373" s="896"/>
      <c r="S1373" s="872"/>
      <c r="T1373" s="467" t="str">
        <f>'نتايجو جدولونه'!AI942</f>
        <v xml:space="preserve">  پاڼه</v>
      </c>
      <c r="U1373" s="898"/>
      <c r="V1373" s="887"/>
      <c r="W1373" s="887"/>
      <c r="X1373" s="887"/>
      <c r="Y1373" s="896"/>
      <c r="Z1373" s="896"/>
      <c r="AA1373" s="872"/>
      <c r="AB1373" s="875"/>
      <c r="AC1373" s="878"/>
      <c r="AD1373" s="881"/>
      <c r="AE1373" s="901"/>
      <c r="AF1373" s="906"/>
    </row>
    <row r="1374" spans="1:32" ht="32.1" customHeight="1" thickBot="1">
      <c r="A1374" s="861"/>
      <c r="B1374" s="862"/>
      <c r="C1374" s="862"/>
      <c r="D1374" s="862"/>
      <c r="E1374" s="862"/>
      <c r="F1374" s="862"/>
      <c r="G1374" s="862"/>
      <c r="H1374" s="863"/>
      <c r="I1374" s="925"/>
      <c r="J1374" s="873"/>
      <c r="K1374" s="873"/>
      <c r="L1374" s="873"/>
      <c r="M1374" s="885"/>
      <c r="N1374" s="885"/>
      <c r="O1374" s="873"/>
      <c r="P1374" s="891"/>
      <c r="Q1374" s="894"/>
      <c r="R1374" s="897"/>
      <c r="S1374" s="873"/>
      <c r="T1374" s="468" t="str">
        <f>'نتايجو جدولونه'!AI944</f>
        <v>جلد</v>
      </c>
      <c r="U1374" s="899"/>
      <c r="V1374" s="888"/>
      <c r="W1374" s="888"/>
      <c r="X1374" s="888"/>
      <c r="Y1374" s="897"/>
      <c r="Z1374" s="897"/>
      <c r="AA1374" s="873"/>
      <c r="AB1374" s="876"/>
      <c r="AC1374" s="879"/>
      <c r="AD1374" s="882"/>
      <c r="AE1374" s="902"/>
      <c r="AF1374" s="907"/>
    </row>
    <row r="1375" spans="1:32" ht="5.25" customHeight="1" thickTop="1" thickBot="1">
      <c r="A1375" s="170"/>
      <c r="B1375" s="171"/>
      <c r="C1375" s="171"/>
      <c r="D1375" s="171"/>
      <c r="E1375" s="171"/>
      <c r="F1375" s="171"/>
      <c r="G1375" s="171"/>
      <c r="H1375" s="171"/>
      <c r="I1375" s="171"/>
      <c r="J1375" s="171"/>
      <c r="K1375" s="171"/>
      <c r="L1375" s="171"/>
      <c r="M1375" s="171"/>
      <c r="N1375" s="171"/>
      <c r="O1375" s="171"/>
      <c r="P1375" s="171"/>
      <c r="Q1375" s="171"/>
      <c r="R1375" s="171"/>
      <c r="S1375" s="165"/>
      <c r="T1375" s="165"/>
      <c r="U1375" s="165"/>
      <c r="V1375" s="171"/>
      <c r="W1375" s="172"/>
      <c r="X1375" s="172"/>
      <c r="Y1375" s="171"/>
      <c r="Z1375" s="171"/>
      <c r="AA1375" s="171"/>
      <c r="AB1375" s="171"/>
      <c r="AC1375" s="131"/>
      <c r="AD1375" s="131"/>
      <c r="AE1375" s="133"/>
      <c r="AF1375" s="908">
        <v>1</v>
      </c>
    </row>
    <row r="1376" spans="1:32" ht="18" thickTop="1" thickBot="1">
      <c r="A1376" s="930" t="s">
        <v>8</v>
      </c>
      <c r="B1376" s="931"/>
      <c r="C1376" s="931"/>
      <c r="D1376" s="931"/>
      <c r="E1376" s="932"/>
      <c r="F1376" s="933" t="s">
        <v>9</v>
      </c>
      <c r="G1376" s="915" t="s">
        <v>195</v>
      </c>
      <c r="H1376" s="915" t="s">
        <v>196</v>
      </c>
      <c r="I1376" s="915" t="s">
        <v>146</v>
      </c>
      <c r="J1376" s="915" t="s">
        <v>197</v>
      </c>
      <c r="K1376" s="915" t="s">
        <v>11</v>
      </c>
      <c r="L1376" s="917" t="s">
        <v>198</v>
      </c>
      <c r="M1376" s="915" t="s">
        <v>199</v>
      </c>
      <c r="N1376" s="915" t="s">
        <v>13</v>
      </c>
      <c r="O1376" s="915" t="s">
        <v>200</v>
      </c>
      <c r="P1376" s="915" t="s">
        <v>201</v>
      </c>
      <c r="Q1376" s="915" t="s">
        <v>202</v>
      </c>
      <c r="R1376" s="915" t="s">
        <v>203</v>
      </c>
      <c r="S1376" s="915" t="s">
        <v>204</v>
      </c>
      <c r="T1376" s="915" t="s">
        <v>205</v>
      </c>
      <c r="U1376" s="915" t="s">
        <v>206</v>
      </c>
      <c r="V1376" s="915" t="s">
        <v>207</v>
      </c>
      <c r="W1376" s="913" t="s">
        <v>55</v>
      </c>
      <c r="X1376" s="913" t="s">
        <v>54</v>
      </c>
      <c r="Y1376" s="915" t="s">
        <v>53</v>
      </c>
      <c r="Z1376" s="917" t="s">
        <v>208</v>
      </c>
      <c r="AA1376" s="960" t="s">
        <v>107</v>
      </c>
      <c r="AB1376" s="962" t="s">
        <v>209</v>
      </c>
      <c r="AC1376" s="911" t="s">
        <v>136</v>
      </c>
      <c r="AD1376" s="911"/>
      <c r="AE1376" s="912"/>
      <c r="AF1376" s="909"/>
    </row>
    <row r="1377" spans="1:32" ht="50.1" customHeight="1" thickTop="1" thickBot="1">
      <c r="A1377" s="173" t="s">
        <v>27</v>
      </c>
      <c r="B1377" s="174" t="s">
        <v>28</v>
      </c>
      <c r="C1377" s="174" t="s">
        <v>29</v>
      </c>
      <c r="D1377" s="174" t="s">
        <v>30</v>
      </c>
      <c r="E1377" s="175" t="s">
        <v>210</v>
      </c>
      <c r="F1377" s="934"/>
      <c r="G1377" s="916"/>
      <c r="H1377" s="916"/>
      <c r="I1377" s="916"/>
      <c r="J1377" s="916"/>
      <c r="K1377" s="916"/>
      <c r="L1377" s="918"/>
      <c r="M1377" s="916"/>
      <c r="N1377" s="916"/>
      <c r="O1377" s="916"/>
      <c r="P1377" s="916"/>
      <c r="Q1377" s="916"/>
      <c r="R1377" s="916"/>
      <c r="S1377" s="916"/>
      <c r="T1377" s="916"/>
      <c r="U1377" s="916"/>
      <c r="V1377" s="916"/>
      <c r="W1377" s="914"/>
      <c r="X1377" s="914"/>
      <c r="Y1377" s="916"/>
      <c r="Z1377" s="918"/>
      <c r="AA1377" s="961"/>
      <c r="AB1377" s="963"/>
      <c r="AC1377" s="134" t="s">
        <v>31</v>
      </c>
      <c r="AD1377" s="135" t="s">
        <v>138</v>
      </c>
      <c r="AE1377" s="136" t="s">
        <v>194</v>
      </c>
      <c r="AF1377" s="909"/>
    </row>
    <row r="1378" spans="1:32" ht="34.5" customHeight="1" thickBot="1">
      <c r="A1378" s="469">
        <f>'نتايجو جدولونه'!C941</f>
        <v>0</v>
      </c>
      <c r="B1378" s="470">
        <f>'نتايجو جدولونه'!D941</f>
        <v>0</v>
      </c>
      <c r="C1378" s="470">
        <f>'نتايجو جدولونه'!E941</f>
        <v>0</v>
      </c>
      <c r="D1378" s="470">
        <f>'نتايجو جدولونه'!F941</f>
        <v>0</v>
      </c>
      <c r="E1378" s="470">
        <f>'نتايجو جدولونه'!G941</f>
        <v>0</v>
      </c>
      <c r="F1378" s="472">
        <f>'نتايجو جدولونه'!H941</f>
        <v>0</v>
      </c>
      <c r="G1378" s="473">
        <f>'نتايجو جدولونه'!I941</f>
        <v>0</v>
      </c>
      <c r="H1378" s="943">
        <f>'هر څه دلته وليکئ'!AB73</f>
        <v>0</v>
      </c>
      <c r="I1378" s="474">
        <f>SUM(J1378:AA1378)</f>
        <v>0</v>
      </c>
      <c r="J1378" s="475">
        <f>'نتايجو جدولونه'!L941</f>
        <v>0</v>
      </c>
      <c r="K1378" s="475">
        <f>'نتايجو جدولونه'!M941</f>
        <v>0</v>
      </c>
      <c r="L1378" s="475">
        <f>'نتايجو جدولونه'!N941</f>
        <v>0</v>
      </c>
      <c r="M1378" s="475">
        <f>'نتايجو جدولونه'!O941</f>
        <v>0</v>
      </c>
      <c r="N1378" s="475">
        <f>'نتايجو جدولونه'!P941</f>
        <v>0</v>
      </c>
      <c r="O1378" s="475">
        <f>'نتايجو جدولونه'!Q941</f>
        <v>0</v>
      </c>
      <c r="P1378" s="475">
        <f>'نتايجو جدولونه'!R941</f>
        <v>0</v>
      </c>
      <c r="Q1378" s="475">
        <f>'نتايجو جدولونه'!S941</f>
        <v>0</v>
      </c>
      <c r="R1378" s="475">
        <f>'نتايجو جدولونه'!T941</f>
        <v>0</v>
      </c>
      <c r="S1378" s="475">
        <f>'نتايجو جدولونه'!U941</f>
        <v>0</v>
      </c>
      <c r="T1378" s="475">
        <f>'نتايجو جدولونه'!V941</f>
        <v>0</v>
      </c>
      <c r="U1378" s="475">
        <f>'نتايجو جدولونه'!W941</f>
        <v>0</v>
      </c>
      <c r="V1378" s="475">
        <f>'نتايجو جدولونه'!X941</f>
        <v>0</v>
      </c>
      <c r="W1378" s="475">
        <f>'نتايجو جدولونه'!Y941</f>
        <v>0</v>
      </c>
      <c r="X1378" s="475">
        <f>'نتايجو جدولونه'!Z941</f>
        <v>0</v>
      </c>
      <c r="Y1378" s="475">
        <f>'نتايجو جدولونه'!AA941</f>
        <v>0</v>
      </c>
      <c r="Z1378" s="475">
        <f>'نتايجو جدولونه'!AB941</f>
        <v>0</v>
      </c>
      <c r="AA1378" s="498">
        <f>'نتايجو جدولونه'!AC941</f>
        <v>0</v>
      </c>
      <c r="AB1378" s="477" t="s">
        <v>211</v>
      </c>
      <c r="AC1378" s="946">
        <f>AC1372</f>
        <v>0</v>
      </c>
      <c r="AD1378" s="949">
        <f>AD1372</f>
        <v>0</v>
      </c>
      <c r="AE1378" s="952">
        <f>AE1372</f>
        <v>0</v>
      </c>
      <c r="AF1378" s="909"/>
    </row>
    <row r="1379" spans="1:32" ht="34.5" customHeight="1" thickTop="1" thickBot="1">
      <c r="A1379" s="478">
        <f>'نتايجو جدولونه'!C942</f>
        <v>0</v>
      </c>
      <c r="B1379" s="479">
        <f>'نتايجو جدولونه'!D942</f>
        <v>0</v>
      </c>
      <c r="C1379" s="479">
        <f>'نتايجو جدولونه'!E942</f>
        <v>0</v>
      </c>
      <c r="D1379" s="479">
        <f>'نتايجو جدولونه'!F942</f>
        <v>0</v>
      </c>
      <c r="E1379" s="479">
        <f>'نتايجو جدولونه'!G942</f>
        <v>0</v>
      </c>
      <c r="F1379" s="481">
        <f>'نتايجو جدولونه'!H942</f>
        <v>0</v>
      </c>
      <c r="G1379" s="482">
        <f>'نتايجو جدولونه'!I942</f>
        <v>0</v>
      </c>
      <c r="H1379" s="944"/>
      <c r="I1379" s="483">
        <f>SUM(J1379:AA1379)</f>
        <v>0</v>
      </c>
      <c r="J1379" s="484">
        <f>'نتايجو جدولونه'!L942</f>
        <v>0</v>
      </c>
      <c r="K1379" s="484">
        <f>'نتايجو جدولونه'!M942</f>
        <v>0</v>
      </c>
      <c r="L1379" s="484">
        <f>'نتايجو جدولونه'!N942</f>
        <v>0</v>
      </c>
      <c r="M1379" s="484">
        <f>'نتايجو جدولونه'!O942</f>
        <v>0</v>
      </c>
      <c r="N1379" s="484">
        <f>'نتايجو جدولونه'!P942</f>
        <v>0</v>
      </c>
      <c r="O1379" s="484">
        <f>'نتايجو جدولونه'!Q942</f>
        <v>0</v>
      </c>
      <c r="P1379" s="484">
        <f>'نتايجو جدولونه'!R942</f>
        <v>0</v>
      </c>
      <c r="Q1379" s="484">
        <f>'نتايجو جدولونه'!S942</f>
        <v>0</v>
      </c>
      <c r="R1379" s="484">
        <f>'نتايجو جدولونه'!T942</f>
        <v>0</v>
      </c>
      <c r="S1379" s="484">
        <f>'نتايجو جدولونه'!U942</f>
        <v>0</v>
      </c>
      <c r="T1379" s="484">
        <f>'نتايجو جدولونه'!V942</f>
        <v>0</v>
      </c>
      <c r="U1379" s="484">
        <f>'نتايجو جدولونه'!W942</f>
        <v>0</v>
      </c>
      <c r="V1379" s="484">
        <f>'نتايجو جدولونه'!X942</f>
        <v>0</v>
      </c>
      <c r="W1379" s="484">
        <f>'نتايجو جدولونه'!Y942</f>
        <v>0</v>
      </c>
      <c r="X1379" s="484">
        <f>'نتايجو جدولونه'!Z942</f>
        <v>0</v>
      </c>
      <c r="Y1379" s="484">
        <f>'نتايجو جدولونه'!AA942</f>
        <v>0</v>
      </c>
      <c r="Z1379" s="484">
        <f>'نتايجو جدولونه'!AB942</f>
        <v>0</v>
      </c>
      <c r="AA1379" s="499">
        <f>'نتايجو جدولونه'!AC942</f>
        <v>0</v>
      </c>
      <c r="AB1379" s="486" t="s">
        <v>212</v>
      </c>
      <c r="AC1379" s="947"/>
      <c r="AD1379" s="950"/>
      <c r="AE1379" s="952"/>
      <c r="AF1379" s="909"/>
    </row>
    <row r="1380" spans="1:32" ht="34.5" customHeight="1" thickTop="1" thickBot="1">
      <c r="A1380" s="497">
        <f>'نتايجو جدولونه'!C945</f>
        <v>0</v>
      </c>
      <c r="B1380" s="493">
        <f>'نتايجو جدولونه'!D945</f>
        <v>0</v>
      </c>
      <c r="C1380" s="493">
        <f>'نتايجو جدولونه'!E945</f>
        <v>0</v>
      </c>
      <c r="D1380" s="493">
        <f>'نتايجو جدولونه'!F945</f>
        <v>0</v>
      </c>
      <c r="E1380" s="493">
        <f>'نتايجو جدولونه'!G945</f>
        <v>0</v>
      </c>
      <c r="F1380" s="491">
        <f>'نتايجو جدولونه'!H944</f>
        <v>0</v>
      </c>
      <c r="G1380" s="492">
        <f>'نتايجو جدولونه'!I944</f>
        <v>0</v>
      </c>
      <c r="H1380" s="945"/>
      <c r="I1380" s="493">
        <f>SUM(J1380:AA1380)</f>
        <v>0</v>
      </c>
      <c r="J1380" s="500">
        <f>'نتايجو جدولونه'!L945</f>
        <v>0</v>
      </c>
      <c r="K1380" s="500">
        <f>'نتايجو جدولونه'!M945</f>
        <v>0</v>
      </c>
      <c r="L1380" s="500">
        <f>'نتايجو جدولونه'!N945</f>
        <v>0</v>
      </c>
      <c r="M1380" s="500">
        <f>'نتايجو جدولونه'!O945</f>
        <v>0</v>
      </c>
      <c r="N1380" s="500">
        <f>'نتايجو جدولونه'!P945</f>
        <v>0</v>
      </c>
      <c r="O1380" s="500">
        <f>'نتايجو جدولونه'!Q945</f>
        <v>0</v>
      </c>
      <c r="P1380" s="500">
        <f>'نتايجو جدولونه'!R945</f>
        <v>0</v>
      </c>
      <c r="Q1380" s="500">
        <f>'نتايجو جدولونه'!S945</f>
        <v>0</v>
      </c>
      <c r="R1380" s="500">
        <f>'نتايجو جدولونه'!T945</f>
        <v>0</v>
      </c>
      <c r="S1380" s="500">
        <f>'نتايجو جدولونه'!U945</f>
        <v>0</v>
      </c>
      <c r="T1380" s="500">
        <f>'نتايجو جدولونه'!V945</f>
        <v>0</v>
      </c>
      <c r="U1380" s="500">
        <f>'نتايجو جدولونه'!W945</f>
        <v>0</v>
      </c>
      <c r="V1380" s="500">
        <f>'نتايجو جدولونه'!X945</f>
        <v>0</v>
      </c>
      <c r="W1380" s="500">
        <f>'نتايجو جدولونه'!Y945</f>
        <v>0</v>
      </c>
      <c r="X1380" s="500">
        <f>'نتايجو جدولونه'!Z945</f>
        <v>0</v>
      </c>
      <c r="Y1380" s="500">
        <f>'نتايجو جدولونه'!AA945</f>
        <v>0</v>
      </c>
      <c r="Z1380" s="500">
        <f>'نتايجو جدولونه'!AB945</f>
        <v>0</v>
      </c>
      <c r="AA1380" s="495">
        <f>'نتايجو جدولونه'!AC945</f>
        <v>0</v>
      </c>
      <c r="AB1380" s="496" t="s">
        <v>213</v>
      </c>
      <c r="AC1380" s="948"/>
      <c r="AD1380" s="951"/>
      <c r="AE1380" s="953"/>
      <c r="AF1380" s="910"/>
    </row>
    <row r="1381" spans="1:32">
      <c r="A1381" s="176"/>
      <c r="B1381" s="954" t="s">
        <v>222</v>
      </c>
      <c r="C1381" s="954"/>
      <c r="D1381" s="954"/>
      <c r="E1381" s="954"/>
      <c r="F1381" s="954"/>
      <c r="G1381" s="954"/>
      <c r="H1381" s="954"/>
      <c r="I1381" s="954"/>
      <c r="J1381" s="954"/>
      <c r="K1381" s="954"/>
      <c r="L1381" s="954"/>
      <c r="M1381" s="954"/>
      <c r="N1381" s="954"/>
      <c r="O1381" s="954"/>
      <c r="P1381" s="954"/>
      <c r="Q1381" s="954"/>
      <c r="R1381" s="955">
        <f>AE1378</f>
        <v>0</v>
      </c>
      <c r="S1381" s="955"/>
      <c r="T1381" s="955"/>
      <c r="U1381" s="956" t="str">
        <f>U17</f>
        <v>په پورته توګه د(هارونخېلو) ليسې  يو تن ، زده کوونکی محــترم   (</v>
      </c>
      <c r="V1381" s="956"/>
      <c r="W1381" s="956"/>
      <c r="X1381" s="956"/>
      <c r="Y1381" s="956"/>
      <c r="Z1381" s="956"/>
      <c r="AA1381" s="956"/>
      <c r="AB1381" s="956"/>
      <c r="AC1381" s="956"/>
      <c r="AD1381" s="956"/>
      <c r="AE1381" s="956"/>
      <c r="AF1381" s="137"/>
    </row>
    <row r="1382" spans="1:32" ht="15.75" customHeight="1">
      <c r="A1382" s="176"/>
      <c r="B1382" s="430"/>
      <c r="C1382" s="430"/>
      <c r="D1382" s="430"/>
      <c r="E1382" s="430"/>
      <c r="F1382" s="430"/>
      <c r="G1382" s="430"/>
      <c r="H1382" s="430"/>
      <c r="I1382" s="430"/>
      <c r="J1382" s="430"/>
      <c r="K1382" s="430"/>
      <c r="L1382" s="430"/>
      <c r="M1382" s="430"/>
      <c r="N1382" s="430"/>
      <c r="O1382" s="430"/>
      <c r="P1382" s="430"/>
      <c r="Q1382" s="148"/>
      <c r="R1382" s="148"/>
      <c r="S1382" s="148"/>
      <c r="T1382" s="148"/>
      <c r="U1382" s="430"/>
      <c r="V1382" s="430"/>
      <c r="W1382" s="177"/>
      <c r="X1382" s="177"/>
      <c r="Y1382" s="430"/>
      <c r="Z1382" s="430"/>
      <c r="AA1382" s="430"/>
      <c r="AB1382" s="430"/>
      <c r="AC1382" s="431"/>
      <c r="AD1382" s="431"/>
      <c r="AE1382" s="431"/>
      <c r="AF1382" s="138"/>
    </row>
    <row r="1383" spans="1:32" ht="15.75" customHeight="1">
      <c r="A1383" s="176"/>
      <c r="B1383" s="430"/>
      <c r="C1383" s="148"/>
      <c r="D1383" s="148"/>
      <c r="E1383" s="148"/>
      <c r="F1383" s="938" t="s">
        <v>226</v>
      </c>
      <c r="G1383" s="938"/>
      <c r="H1383" s="938"/>
      <c r="I1383" s="938"/>
      <c r="J1383" s="938"/>
      <c r="K1383" s="148"/>
      <c r="L1383" s="938" t="s">
        <v>224</v>
      </c>
      <c r="M1383" s="938"/>
      <c r="N1383" s="938"/>
      <c r="O1383" s="938"/>
      <c r="P1383" s="938"/>
      <c r="Q1383" s="938"/>
      <c r="R1383" s="148"/>
      <c r="S1383" s="938" t="s">
        <v>225</v>
      </c>
      <c r="T1383" s="938"/>
      <c r="U1383" s="938"/>
      <c r="V1383" s="938"/>
      <c r="W1383" s="938"/>
      <c r="X1383" s="938"/>
      <c r="Y1383" s="430"/>
      <c r="Z1383" s="941" t="s">
        <v>226</v>
      </c>
      <c r="AA1383" s="941"/>
      <c r="AB1383" s="941"/>
      <c r="AC1383" s="941"/>
      <c r="AD1383" s="941"/>
      <c r="AE1383" s="941"/>
      <c r="AF1383" s="138"/>
    </row>
    <row r="1384" spans="1:32" ht="15.75" customHeight="1">
      <c r="A1384" s="176"/>
      <c r="B1384" s="430"/>
      <c r="C1384" s="430"/>
      <c r="D1384" s="430"/>
      <c r="E1384" s="430"/>
      <c r="F1384" s="430"/>
      <c r="G1384" s="430"/>
      <c r="H1384" s="430"/>
      <c r="I1384" s="430"/>
      <c r="J1384" s="430"/>
      <c r="K1384" s="430"/>
      <c r="L1384" s="430"/>
      <c r="M1384" s="430"/>
      <c r="N1384" s="430"/>
      <c r="O1384" s="430"/>
      <c r="P1384" s="430"/>
      <c r="Q1384" s="430"/>
      <c r="R1384" s="430"/>
      <c r="S1384" s="148"/>
      <c r="T1384" s="148"/>
      <c r="U1384" s="148"/>
      <c r="V1384" s="148"/>
      <c r="W1384" s="148"/>
      <c r="X1384" s="148"/>
      <c r="Y1384" s="430"/>
      <c r="Z1384" s="430"/>
      <c r="AA1384" s="430"/>
      <c r="AB1384" s="430"/>
      <c r="AC1384" s="431"/>
      <c r="AD1384" s="431"/>
      <c r="AE1384" s="431"/>
      <c r="AF1384" s="138"/>
    </row>
    <row r="1385" spans="1:32" ht="15.75" customHeight="1">
      <c r="A1385" s="176"/>
      <c r="B1385" s="430"/>
      <c r="C1385" s="148"/>
      <c r="D1385" s="148"/>
      <c r="E1385" s="148"/>
      <c r="F1385" s="940" t="s">
        <v>151</v>
      </c>
      <c r="G1385" s="940"/>
      <c r="H1385" s="940"/>
      <c r="I1385" s="940"/>
      <c r="J1385" s="940"/>
      <c r="K1385" s="148"/>
      <c r="L1385" s="939" t="str">
        <f>L21</f>
        <v>دتریزیو او علیشیرو ولسوالۍ دپوهنې آمر:</v>
      </c>
      <c r="M1385" s="939"/>
      <c r="N1385" s="939"/>
      <c r="O1385" s="939"/>
      <c r="P1385" s="939"/>
      <c r="Q1385" s="939"/>
      <c r="R1385" s="148"/>
      <c r="S1385" s="937" t="s">
        <v>215</v>
      </c>
      <c r="T1385" s="937"/>
      <c r="U1385" s="937"/>
      <c r="V1385" s="937"/>
      <c r="W1385" s="937"/>
      <c r="X1385" s="937"/>
      <c r="Y1385" s="429"/>
      <c r="Z1385" s="942" t="s">
        <v>216</v>
      </c>
      <c r="AA1385" s="942"/>
      <c r="AB1385" s="942"/>
      <c r="AC1385" s="942"/>
      <c r="AD1385" s="942"/>
      <c r="AE1385" s="942"/>
      <c r="AF1385" s="138"/>
    </row>
    <row r="1386" spans="1:32" ht="15.75" customHeight="1" thickBot="1">
      <c r="A1386" s="935" t="s">
        <v>142</v>
      </c>
      <c r="B1386" s="936"/>
      <c r="C1386" s="936"/>
      <c r="D1386" s="936"/>
      <c r="E1386" s="936"/>
      <c r="F1386" s="936"/>
      <c r="G1386" s="936"/>
      <c r="H1386" s="178"/>
      <c r="I1386" s="178"/>
      <c r="J1386" s="178"/>
      <c r="K1386" s="178"/>
      <c r="L1386" s="178"/>
      <c r="M1386" s="178"/>
      <c r="N1386" s="178"/>
      <c r="O1386" s="178"/>
      <c r="P1386" s="178"/>
      <c r="Q1386" s="178"/>
      <c r="R1386" s="178"/>
      <c r="S1386" s="178"/>
      <c r="T1386" s="178"/>
      <c r="U1386" s="178"/>
      <c r="V1386" s="178"/>
      <c r="W1386" s="179"/>
      <c r="X1386" s="179"/>
      <c r="Y1386" s="178"/>
      <c r="Z1386" s="178"/>
      <c r="AA1386" s="178"/>
      <c r="AB1386" s="178"/>
      <c r="AC1386" s="139"/>
      <c r="AD1386" s="139"/>
      <c r="AE1386" s="139"/>
      <c r="AF1386" s="140"/>
    </row>
    <row r="1387" spans="1:32" ht="27.75" customHeight="1">
      <c r="A1387" s="158"/>
      <c r="B1387" s="159"/>
      <c r="C1387" s="159"/>
      <c r="D1387" s="159"/>
      <c r="E1387" s="159"/>
      <c r="F1387" s="159"/>
      <c r="G1387" s="159"/>
      <c r="H1387" s="160"/>
      <c r="I1387" s="160"/>
      <c r="J1387" s="160"/>
      <c r="K1387" s="160"/>
      <c r="L138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387" s="849"/>
      <c r="N1387" s="849"/>
      <c r="O1387" s="849"/>
      <c r="P1387" s="849"/>
      <c r="Q1387" s="849"/>
      <c r="R1387" s="849"/>
      <c r="S1387" s="849"/>
      <c r="T1387" s="849"/>
      <c r="U1387" s="849"/>
      <c r="V1387" s="849"/>
      <c r="W1387" s="849"/>
      <c r="X1387" s="849"/>
      <c r="Y1387" s="160"/>
      <c r="Z1387" s="159"/>
      <c r="AA1387" s="159"/>
      <c r="AB1387" s="159"/>
      <c r="AC1387" s="145"/>
      <c r="AD1387" s="145"/>
      <c r="AE1387" s="145"/>
      <c r="AF1387" s="146"/>
    </row>
    <row r="1388" spans="1:32" ht="27.75" customHeight="1">
      <c r="A1388" s="161"/>
      <c r="B1388" s="162"/>
      <c r="C1388" s="162"/>
      <c r="D1388" s="162"/>
      <c r="E1388" s="162"/>
      <c r="F1388" s="162"/>
      <c r="G1388" s="162"/>
      <c r="H1388" s="163"/>
      <c r="I1388" s="163"/>
      <c r="J1388" s="163"/>
      <c r="K1388" s="163"/>
      <c r="L1388" s="850"/>
      <c r="M1388" s="850"/>
      <c r="N1388" s="850"/>
      <c r="O1388" s="850"/>
      <c r="P1388" s="850"/>
      <c r="Q1388" s="850"/>
      <c r="R1388" s="850"/>
      <c r="S1388" s="850"/>
      <c r="T1388" s="850"/>
      <c r="U1388" s="850"/>
      <c r="V1388" s="850"/>
      <c r="W1388" s="850"/>
      <c r="X1388" s="850"/>
      <c r="Y1388" s="163"/>
      <c r="Z1388" s="162"/>
      <c r="AA1388" s="162"/>
      <c r="AB1388" s="162"/>
      <c r="AC1388" s="17"/>
      <c r="AD1388" s="17"/>
      <c r="AE1388" s="17"/>
      <c r="AF1388" s="144"/>
    </row>
    <row r="1389" spans="1:32" ht="27.75" customHeight="1">
      <c r="A1389" s="161"/>
      <c r="B1389" s="162"/>
      <c r="C1389" s="162"/>
      <c r="D1389" s="162"/>
      <c r="E1389" s="162"/>
      <c r="F1389" s="162"/>
      <c r="G1389" s="162"/>
      <c r="H1389" s="163"/>
      <c r="I1389" s="163"/>
      <c r="J1389" s="163"/>
      <c r="K1389" s="163"/>
      <c r="L1389" s="850"/>
      <c r="M1389" s="850"/>
      <c r="N1389" s="850"/>
      <c r="O1389" s="850"/>
      <c r="P1389" s="850"/>
      <c r="Q1389" s="850"/>
      <c r="R1389" s="850"/>
      <c r="S1389" s="850"/>
      <c r="T1389" s="850"/>
      <c r="U1389" s="850"/>
      <c r="V1389" s="850"/>
      <c r="W1389" s="850"/>
      <c r="X1389" s="850"/>
      <c r="Y1389" s="163"/>
      <c r="Z1389" s="162"/>
      <c r="AA1389" s="162"/>
      <c r="AB1389" s="162"/>
      <c r="AC1389" s="17"/>
      <c r="AD1389" s="17"/>
      <c r="AE1389" s="17"/>
      <c r="AF1389" s="144"/>
    </row>
    <row r="1390" spans="1:32" ht="27.75" customHeight="1" thickBot="1">
      <c r="A1390" s="164"/>
      <c r="B1390" s="165"/>
      <c r="C1390" s="165"/>
      <c r="D1390" s="165"/>
      <c r="E1390" s="165"/>
      <c r="F1390" s="165"/>
      <c r="G1390" s="165"/>
      <c r="H1390" s="166"/>
      <c r="I1390" s="166"/>
      <c r="J1390" s="166"/>
      <c r="K1390" s="166"/>
      <c r="L1390" s="851"/>
      <c r="M1390" s="851"/>
      <c r="N1390" s="851"/>
      <c r="O1390" s="851"/>
      <c r="P1390" s="851"/>
      <c r="Q1390" s="851"/>
      <c r="R1390" s="851"/>
      <c r="S1390" s="851"/>
      <c r="T1390" s="851"/>
      <c r="U1390" s="851"/>
      <c r="V1390" s="851"/>
      <c r="W1390" s="851"/>
      <c r="X1390" s="851"/>
      <c r="Y1390" s="166"/>
      <c r="Z1390" s="165"/>
      <c r="AA1390" s="165"/>
      <c r="AB1390" s="165"/>
      <c r="AC1390" s="132"/>
      <c r="AD1390" s="132"/>
      <c r="AE1390" s="132"/>
      <c r="AF1390" s="143">
        <v>64</v>
      </c>
    </row>
    <row r="1391" spans="1:32" ht="19.5" thickTop="1" thickBot="1">
      <c r="A139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391" s="958"/>
      <c r="C1391" s="958"/>
      <c r="D1391" s="958"/>
      <c r="E1391" s="958"/>
      <c r="F1391" s="958"/>
      <c r="G1391" s="958"/>
      <c r="H1391" s="958"/>
      <c r="I1391" s="958"/>
      <c r="J1391" s="958"/>
      <c r="K1391" s="958"/>
      <c r="L1391" s="958"/>
      <c r="M1391" s="958"/>
      <c r="N1391" s="958"/>
      <c r="O1391" s="958"/>
      <c r="P1391" s="958"/>
      <c r="Q1391" s="958"/>
      <c r="R1391" s="958"/>
      <c r="S1391" s="958"/>
      <c r="T1391" s="958"/>
      <c r="U1391" s="958"/>
      <c r="V1391" s="958"/>
      <c r="W1391" s="958"/>
      <c r="X1391" s="958"/>
      <c r="Y1391" s="958"/>
      <c r="Z1391" s="958"/>
      <c r="AA1391" s="958"/>
      <c r="AB1391" s="958"/>
      <c r="AC1391" s="958"/>
      <c r="AD1391" s="958"/>
      <c r="AE1391" s="958"/>
      <c r="AF1391" s="959"/>
    </row>
    <row r="1392" spans="1:32" ht="18" thickTop="1" thickBot="1">
      <c r="A1392" s="855" t="s">
        <v>188</v>
      </c>
      <c r="B1392" s="856"/>
      <c r="C1392" s="856"/>
      <c r="D1392" s="856"/>
      <c r="E1392" s="856"/>
      <c r="F1392" s="856"/>
      <c r="G1392" s="856"/>
      <c r="H1392" s="857"/>
      <c r="I1392" s="864" t="s">
        <v>122</v>
      </c>
      <c r="J1392" s="864"/>
      <c r="K1392" s="864"/>
      <c r="L1392" s="865"/>
      <c r="M1392" s="864" t="s">
        <v>123</v>
      </c>
      <c r="N1392" s="864"/>
      <c r="O1392" s="864"/>
      <c r="P1392" s="866"/>
      <c r="Q1392" s="867" t="s">
        <v>124</v>
      </c>
      <c r="R1392" s="869" t="s">
        <v>125</v>
      </c>
      <c r="S1392" s="869" t="s">
        <v>126</v>
      </c>
      <c r="T1392" s="869" t="s">
        <v>127</v>
      </c>
      <c r="U1392" s="869" t="s">
        <v>128</v>
      </c>
      <c r="V1392" s="869" t="s">
        <v>129</v>
      </c>
      <c r="W1392" s="928" t="s">
        <v>130</v>
      </c>
      <c r="X1392" s="928" t="s">
        <v>131</v>
      </c>
      <c r="Y1392" s="869" t="s">
        <v>132</v>
      </c>
      <c r="Z1392" s="869" t="s">
        <v>133</v>
      </c>
      <c r="AA1392" s="869" t="s">
        <v>134</v>
      </c>
      <c r="AB1392" s="926" t="s">
        <v>135</v>
      </c>
      <c r="AC1392" s="903" t="s">
        <v>136</v>
      </c>
      <c r="AD1392" s="903"/>
      <c r="AE1392" s="904"/>
      <c r="AF1392" s="905" t="s">
        <v>189</v>
      </c>
    </row>
    <row r="1393" spans="1:32" ht="44.1" customHeight="1" thickTop="1" thickBot="1">
      <c r="A1393" s="858"/>
      <c r="B1393" s="859"/>
      <c r="C1393" s="859"/>
      <c r="D1393" s="859"/>
      <c r="E1393" s="859"/>
      <c r="F1393" s="859"/>
      <c r="G1393" s="859"/>
      <c r="H1393" s="860"/>
      <c r="I1393" s="167" t="s">
        <v>190</v>
      </c>
      <c r="J1393" s="168" t="s">
        <v>191</v>
      </c>
      <c r="K1393" s="168" t="s">
        <v>192</v>
      </c>
      <c r="L1393" s="168" t="s">
        <v>193</v>
      </c>
      <c r="M1393" s="169" t="s">
        <v>190</v>
      </c>
      <c r="N1393" s="168" t="s">
        <v>191</v>
      </c>
      <c r="O1393" s="168" t="s">
        <v>192</v>
      </c>
      <c r="P1393" s="428" t="s">
        <v>193</v>
      </c>
      <c r="Q1393" s="868"/>
      <c r="R1393" s="870"/>
      <c r="S1393" s="870"/>
      <c r="T1393" s="870"/>
      <c r="U1393" s="870"/>
      <c r="V1393" s="870"/>
      <c r="W1393" s="929"/>
      <c r="X1393" s="929"/>
      <c r="Y1393" s="870"/>
      <c r="Z1393" s="870"/>
      <c r="AA1393" s="870"/>
      <c r="AB1393" s="927"/>
      <c r="AC1393" s="128" t="s">
        <v>31</v>
      </c>
      <c r="AD1393" s="129" t="s">
        <v>138</v>
      </c>
      <c r="AE1393" s="130" t="s">
        <v>194</v>
      </c>
      <c r="AF1393" s="906"/>
    </row>
    <row r="1394" spans="1:32" ht="32.1" customHeight="1" thickTop="1">
      <c r="A1394" s="858"/>
      <c r="B1394" s="859"/>
      <c r="C1394" s="859"/>
      <c r="D1394" s="859"/>
      <c r="E1394" s="859"/>
      <c r="F1394" s="859"/>
      <c r="G1394" s="859"/>
      <c r="H1394" s="860"/>
      <c r="I1394" s="923"/>
      <c r="J1394" s="871"/>
      <c r="K1394" s="871"/>
      <c r="L1394" s="871"/>
      <c r="M1394" s="883">
        <f>لنډيز!J81</f>
        <v>0</v>
      </c>
      <c r="N1394" s="883">
        <f>لنډيز!I81</f>
        <v>0</v>
      </c>
      <c r="O1394" s="871"/>
      <c r="P1394" s="889"/>
      <c r="Q1394" s="892" t="str">
        <f>Q8</f>
        <v>هارونخېل</v>
      </c>
      <c r="R1394" s="895">
        <f>R8</f>
        <v>1403</v>
      </c>
      <c r="S1394" s="871" t="s">
        <v>213</v>
      </c>
      <c r="T1394" s="466" t="str">
        <f>'نتايجو جدولونه'!AI950</f>
        <v xml:space="preserve"> ثبت </v>
      </c>
      <c r="U1394" s="898">
        <f>'نتايجو جدولونه'!AJ950</f>
        <v>0</v>
      </c>
      <c r="V1394" s="886">
        <f>'هر څه دلته وليکئ'!DI74</f>
        <v>0</v>
      </c>
      <c r="W1394" s="886"/>
      <c r="X1394" s="886"/>
      <c r="Y1394" s="895"/>
      <c r="Z1394" s="895"/>
      <c r="AA1394" s="871"/>
      <c r="AB1394" s="874">
        <f>'نتايجو جدولونه'!AK950</f>
        <v>0</v>
      </c>
      <c r="AC1394" s="877">
        <f>'نتايجو جدولونه'!AL950</f>
        <v>0</v>
      </c>
      <c r="AD1394" s="880">
        <f>'نتايجو جدولونه'!AN950</f>
        <v>0</v>
      </c>
      <c r="AE1394" s="900">
        <f>'نتايجو جدولونه'!AR950</f>
        <v>0</v>
      </c>
      <c r="AF1394" s="906"/>
    </row>
    <row r="1395" spans="1:32" ht="32.1" customHeight="1">
      <c r="A1395" s="858"/>
      <c r="B1395" s="859"/>
      <c r="C1395" s="859"/>
      <c r="D1395" s="859"/>
      <c r="E1395" s="859"/>
      <c r="F1395" s="859"/>
      <c r="G1395" s="859"/>
      <c r="H1395" s="860"/>
      <c r="I1395" s="924"/>
      <c r="J1395" s="872"/>
      <c r="K1395" s="872"/>
      <c r="L1395" s="872"/>
      <c r="M1395" s="884"/>
      <c r="N1395" s="884"/>
      <c r="O1395" s="872"/>
      <c r="P1395" s="890"/>
      <c r="Q1395" s="893"/>
      <c r="R1395" s="896"/>
      <c r="S1395" s="872"/>
      <c r="T1395" s="467" t="str">
        <f>'نتايجو جدولونه'!AI951</f>
        <v xml:space="preserve">  پاڼه</v>
      </c>
      <c r="U1395" s="898"/>
      <c r="V1395" s="887"/>
      <c r="W1395" s="887"/>
      <c r="X1395" s="887"/>
      <c r="Y1395" s="896"/>
      <c r="Z1395" s="896"/>
      <c r="AA1395" s="872"/>
      <c r="AB1395" s="875"/>
      <c r="AC1395" s="878"/>
      <c r="AD1395" s="881"/>
      <c r="AE1395" s="901"/>
      <c r="AF1395" s="906"/>
    </row>
    <row r="1396" spans="1:32" ht="32.1" customHeight="1" thickBot="1">
      <c r="A1396" s="861"/>
      <c r="B1396" s="862"/>
      <c r="C1396" s="862"/>
      <c r="D1396" s="862"/>
      <c r="E1396" s="862"/>
      <c r="F1396" s="862"/>
      <c r="G1396" s="862"/>
      <c r="H1396" s="863"/>
      <c r="I1396" s="925"/>
      <c r="J1396" s="873"/>
      <c r="K1396" s="873"/>
      <c r="L1396" s="873"/>
      <c r="M1396" s="885"/>
      <c r="N1396" s="885"/>
      <c r="O1396" s="873"/>
      <c r="P1396" s="891"/>
      <c r="Q1396" s="894"/>
      <c r="R1396" s="897"/>
      <c r="S1396" s="873"/>
      <c r="T1396" s="468" t="str">
        <f>'نتايجو جدولونه'!AI953</f>
        <v>جلد</v>
      </c>
      <c r="U1396" s="899"/>
      <c r="V1396" s="888"/>
      <c r="W1396" s="888"/>
      <c r="X1396" s="888"/>
      <c r="Y1396" s="897"/>
      <c r="Z1396" s="897"/>
      <c r="AA1396" s="873"/>
      <c r="AB1396" s="876"/>
      <c r="AC1396" s="879"/>
      <c r="AD1396" s="882"/>
      <c r="AE1396" s="902"/>
      <c r="AF1396" s="907"/>
    </row>
    <row r="1397" spans="1:32" ht="4.5" customHeight="1" thickTop="1" thickBot="1">
      <c r="A1397" s="170"/>
      <c r="B1397" s="171"/>
      <c r="C1397" s="171"/>
      <c r="D1397" s="171"/>
      <c r="E1397" s="171"/>
      <c r="F1397" s="171"/>
      <c r="G1397" s="171"/>
      <c r="H1397" s="171"/>
      <c r="I1397" s="171"/>
      <c r="J1397" s="171"/>
      <c r="K1397" s="171"/>
      <c r="L1397" s="171"/>
      <c r="M1397" s="171"/>
      <c r="N1397" s="171"/>
      <c r="O1397" s="171"/>
      <c r="P1397" s="171"/>
      <c r="Q1397" s="171"/>
      <c r="R1397" s="171"/>
      <c r="S1397" s="165"/>
      <c r="T1397" s="165"/>
      <c r="U1397" s="165"/>
      <c r="V1397" s="171"/>
      <c r="W1397" s="172"/>
      <c r="X1397" s="172"/>
      <c r="Y1397" s="171"/>
      <c r="Z1397" s="171"/>
      <c r="AA1397" s="171"/>
      <c r="AB1397" s="171"/>
      <c r="AC1397" s="131"/>
      <c r="AD1397" s="131"/>
      <c r="AE1397" s="133"/>
      <c r="AF1397" s="908">
        <v>1</v>
      </c>
    </row>
    <row r="1398" spans="1:32" ht="18" thickTop="1" thickBot="1">
      <c r="A1398" s="930" t="s">
        <v>8</v>
      </c>
      <c r="B1398" s="931"/>
      <c r="C1398" s="931"/>
      <c r="D1398" s="931"/>
      <c r="E1398" s="932"/>
      <c r="F1398" s="933" t="s">
        <v>9</v>
      </c>
      <c r="G1398" s="915" t="s">
        <v>195</v>
      </c>
      <c r="H1398" s="915" t="s">
        <v>196</v>
      </c>
      <c r="I1398" s="915" t="s">
        <v>146</v>
      </c>
      <c r="J1398" s="915" t="s">
        <v>197</v>
      </c>
      <c r="K1398" s="915" t="s">
        <v>11</v>
      </c>
      <c r="L1398" s="917" t="s">
        <v>198</v>
      </c>
      <c r="M1398" s="915" t="s">
        <v>199</v>
      </c>
      <c r="N1398" s="915" t="s">
        <v>13</v>
      </c>
      <c r="O1398" s="915" t="s">
        <v>200</v>
      </c>
      <c r="P1398" s="915" t="s">
        <v>201</v>
      </c>
      <c r="Q1398" s="915" t="s">
        <v>202</v>
      </c>
      <c r="R1398" s="915" t="s">
        <v>203</v>
      </c>
      <c r="S1398" s="915" t="s">
        <v>204</v>
      </c>
      <c r="T1398" s="915" t="s">
        <v>205</v>
      </c>
      <c r="U1398" s="915" t="s">
        <v>206</v>
      </c>
      <c r="V1398" s="915" t="s">
        <v>207</v>
      </c>
      <c r="W1398" s="913" t="s">
        <v>55</v>
      </c>
      <c r="X1398" s="913" t="s">
        <v>54</v>
      </c>
      <c r="Y1398" s="915" t="s">
        <v>53</v>
      </c>
      <c r="Z1398" s="917" t="s">
        <v>208</v>
      </c>
      <c r="AA1398" s="960" t="s">
        <v>107</v>
      </c>
      <c r="AB1398" s="962" t="s">
        <v>209</v>
      </c>
      <c r="AC1398" s="911" t="s">
        <v>136</v>
      </c>
      <c r="AD1398" s="911"/>
      <c r="AE1398" s="912"/>
      <c r="AF1398" s="909"/>
    </row>
    <row r="1399" spans="1:32" ht="51" customHeight="1" thickTop="1" thickBot="1">
      <c r="A1399" s="173" t="s">
        <v>27</v>
      </c>
      <c r="B1399" s="174" t="s">
        <v>28</v>
      </c>
      <c r="C1399" s="174" t="s">
        <v>29</v>
      </c>
      <c r="D1399" s="174" t="s">
        <v>30</v>
      </c>
      <c r="E1399" s="175" t="s">
        <v>210</v>
      </c>
      <c r="F1399" s="934"/>
      <c r="G1399" s="916"/>
      <c r="H1399" s="916"/>
      <c r="I1399" s="916"/>
      <c r="J1399" s="916"/>
      <c r="K1399" s="916"/>
      <c r="L1399" s="918"/>
      <c r="M1399" s="916"/>
      <c r="N1399" s="916"/>
      <c r="O1399" s="916"/>
      <c r="P1399" s="916"/>
      <c r="Q1399" s="916"/>
      <c r="R1399" s="916"/>
      <c r="S1399" s="916"/>
      <c r="T1399" s="916"/>
      <c r="U1399" s="916"/>
      <c r="V1399" s="916"/>
      <c r="W1399" s="914"/>
      <c r="X1399" s="914"/>
      <c r="Y1399" s="916"/>
      <c r="Z1399" s="918"/>
      <c r="AA1399" s="961"/>
      <c r="AB1399" s="963"/>
      <c r="AC1399" s="134" t="s">
        <v>31</v>
      </c>
      <c r="AD1399" s="135" t="s">
        <v>138</v>
      </c>
      <c r="AE1399" s="136" t="s">
        <v>194</v>
      </c>
      <c r="AF1399" s="909"/>
    </row>
    <row r="1400" spans="1:32" ht="34.5" customHeight="1" thickBot="1">
      <c r="A1400" s="469">
        <f>'نتايجو جدولونه'!C950</f>
        <v>0</v>
      </c>
      <c r="B1400" s="470">
        <f>'نتايجو جدولونه'!D950</f>
        <v>0</v>
      </c>
      <c r="C1400" s="470">
        <f>'نتايجو جدولونه'!E950</f>
        <v>0</v>
      </c>
      <c r="D1400" s="470">
        <f>'نتايجو جدولونه'!F950</f>
        <v>0</v>
      </c>
      <c r="E1400" s="470">
        <f>'نتايجو جدولونه'!G950</f>
        <v>0</v>
      </c>
      <c r="F1400" s="472">
        <f>'نتايجو جدولونه'!H950</f>
        <v>0</v>
      </c>
      <c r="G1400" s="473">
        <f>'نتايجو جدولونه'!I950</f>
        <v>0</v>
      </c>
      <c r="H1400" s="943">
        <f>'هر څه دلته وليکئ'!AB74</f>
        <v>0</v>
      </c>
      <c r="I1400" s="474">
        <f>SUM(J1400:AA1400)</f>
        <v>0</v>
      </c>
      <c r="J1400" s="475">
        <f>'نتايجو جدولونه'!L950</f>
        <v>0</v>
      </c>
      <c r="K1400" s="475">
        <f>'نتايجو جدولونه'!M950</f>
        <v>0</v>
      </c>
      <c r="L1400" s="475">
        <f>'نتايجو جدولونه'!N950</f>
        <v>0</v>
      </c>
      <c r="M1400" s="475">
        <f>'نتايجو جدولونه'!O950</f>
        <v>0</v>
      </c>
      <c r="N1400" s="475">
        <f>'نتايجو جدولونه'!P950</f>
        <v>0</v>
      </c>
      <c r="O1400" s="475">
        <f>'نتايجو جدولونه'!Q950</f>
        <v>0</v>
      </c>
      <c r="P1400" s="475">
        <f>'نتايجو جدولونه'!R950</f>
        <v>0</v>
      </c>
      <c r="Q1400" s="475">
        <f>'نتايجو جدولونه'!S950</f>
        <v>0</v>
      </c>
      <c r="R1400" s="475">
        <f>'نتايجو جدولونه'!T950</f>
        <v>0</v>
      </c>
      <c r="S1400" s="475">
        <f>'نتايجو جدولونه'!U950</f>
        <v>0</v>
      </c>
      <c r="T1400" s="475">
        <f>'نتايجو جدولونه'!V950</f>
        <v>0</v>
      </c>
      <c r="U1400" s="475">
        <f>'نتايجو جدولونه'!W950</f>
        <v>0</v>
      </c>
      <c r="V1400" s="475">
        <f>'نتايجو جدولونه'!X950</f>
        <v>0</v>
      </c>
      <c r="W1400" s="475">
        <f>'نتايجو جدولونه'!Y950</f>
        <v>0</v>
      </c>
      <c r="X1400" s="475">
        <f>'نتايجو جدولونه'!Z950</f>
        <v>0</v>
      </c>
      <c r="Y1400" s="475">
        <f>'نتايجو جدولونه'!AA950</f>
        <v>0</v>
      </c>
      <c r="Z1400" s="475">
        <f>'نتايجو جدولونه'!AB950</f>
        <v>0</v>
      </c>
      <c r="AA1400" s="498">
        <f>'نتايجو جدولونه'!AC950</f>
        <v>0</v>
      </c>
      <c r="AB1400" s="477" t="s">
        <v>211</v>
      </c>
      <c r="AC1400" s="946">
        <f>AC1394</f>
        <v>0</v>
      </c>
      <c r="AD1400" s="949">
        <f>AD1394</f>
        <v>0</v>
      </c>
      <c r="AE1400" s="952">
        <f>AE1394</f>
        <v>0</v>
      </c>
      <c r="AF1400" s="909"/>
    </row>
    <row r="1401" spans="1:32" ht="34.5" customHeight="1" thickTop="1" thickBot="1">
      <c r="A1401" s="478">
        <f>'نتايجو جدولونه'!C951</f>
        <v>0</v>
      </c>
      <c r="B1401" s="479">
        <f>'نتايجو جدولونه'!D951</f>
        <v>0</v>
      </c>
      <c r="C1401" s="479">
        <f>'نتايجو جدولونه'!E951</f>
        <v>0</v>
      </c>
      <c r="D1401" s="479">
        <f>'نتايجو جدولونه'!F951</f>
        <v>0</v>
      </c>
      <c r="E1401" s="479">
        <f>'نتايجو جدولونه'!G951</f>
        <v>0</v>
      </c>
      <c r="F1401" s="481">
        <f>'نتايجو جدولونه'!H951</f>
        <v>0</v>
      </c>
      <c r="G1401" s="482">
        <f>'نتايجو جدولونه'!I951</f>
        <v>0</v>
      </c>
      <c r="H1401" s="944"/>
      <c r="I1401" s="483">
        <f>SUM(J1401:AA1401)</f>
        <v>0</v>
      </c>
      <c r="J1401" s="484">
        <f>'نتايجو جدولونه'!L951</f>
        <v>0</v>
      </c>
      <c r="K1401" s="484">
        <f>'نتايجو جدولونه'!M951</f>
        <v>0</v>
      </c>
      <c r="L1401" s="484">
        <f>'نتايجو جدولونه'!N951</f>
        <v>0</v>
      </c>
      <c r="M1401" s="484">
        <f>'نتايجو جدولونه'!O951</f>
        <v>0</v>
      </c>
      <c r="N1401" s="484">
        <f>'نتايجو جدولونه'!P951</f>
        <v>0</v>
      </c>
      <c r="O1401" s="484">
        <f>'نتايجو جدولونه'!Q951</f>
        <v>0</v>
      </c>
      <c r="P1401" s="484">
        <f>'نتايجو جدولونه'!R951</f>
        <v>0</v>
      </c>
      <c r="Q1401" s="484">
        <f>'نتايجو جدولونه'!S951</f>
        <v>0</v>
      </c>
      <c r="R1401" s="484">
        <f>'نتايجو جدولونه'!T951</f>
        <v>0</v>
      </c>
      <c r="S1401" s="484">
        <f>'نتايجو جدولونه'!U951</f>
        <v>0</v>
      </c>
      <c r="T1401" s="484">
        <f>'نتايجو جدولونه'!V951</f>
        <v>0</v>
      </c>
      <c r="U1401" s="484">
        <f>'نتايجو جدولونه'!W951</f>
        <v>0</v>
      </c>
      <c r="V1401" s="484">
        <f>'نتايجو جدولونه'!X951</f>
        <v>0</v>
      </c>
      <c r="W1401" s="484">
        <f>'نتايجو جدولونه'!Y951</f>
        <v>0</v>
      </c>
      <c r="X1401" s="484">
        <f>'نتايجو جدولونه'!Z951</f>
        <v>0</v>
      </c>
      <c r="Y1401" s="484">
        <f>'نتايجو جدولونه'!AA951</f>
        <v>0</v>
      </c>
      <c r="Z1401" s="484">
        <f>'نتايجو جدولونه'!AB951</f>
        <v>0</v>
      </c>
      <c r="AA1401" s="499">
        <f>'نتايجو جدولونه'!AC951</f>
        <v>0</v>
      </c>
      <c r="AB1401" s="486" t="s">
        <v>212</v>
      </c>
      <c r="AC1401" s="947"/>
      <c r="AD1401" s="950"/>
      <c r="AE1401" s="952"/>
      <c r="AF1401" s="909"/>
    </row>
    <row r="1402" spans="1:32" ht="34.5" customHeight="1" thickTop="1" thickBot="1">
      <c r="A1402" s="497">
        <f>'نتايجو جدولونه'!C954</f>
        <v>0</v>
      </c>
      <c r="B1402" s="493">
        <f>'نتايجو جدولونه'!D954</f>
        <v>0</v>
      </c>
      <c r="C1402" s="493">
        <f>'نتايجو جدولونه'!E954</f>
        <v>0</v>
      </c>
      <c r="D1402" s="493">
        <f>'نتايجو جدولونه'!F954</f>
        <v>0</v>
      </c>
      <c r="E1402" s="493">
        <f>'نتايجو جدولونه'!G954</f>
        <v>0</v>
      </c>
      <c r="F1402" s="491">
        <f>'نتايجو جدولونه'!H953</f>
        <v>0</v>
      </c>
      <c r="G1402" s="492">
        <f>'نتايجو جدولونه'!I953</f>
        <v>0</v>
      </c>
      <c r="H1402" s="945"/>
      <c r="I1402" s="493">
        <f>SUM(J1402:AA1402)</f>
        <v>0</v>
      </c>
      <c r="J1402" s="500">
        <f>'نتايجو جدولونه'!L954</f>
        <v>0</v>
      </c>
      <c r="K1402" s="500">
        <f>'نتايجو جدولونه'!M954</f>
        <v>0</v>
      </c>
      <c r="L1402" s="500">
        <f>'نتايجو جدولونه'!N954</f>
        <v>0</v>
      </c>
      <c r="M1402" s="500">
        <f>'نتايجو جدولونه'!O954</f>
        <v>0</v>
      </c>
      <c r="N1402" s="500">
        <f>'نتايجو جدولونه'!P954</f>
        <v>0</v>
      </c>
      <c r="O1402" s="500">
        <f>'نتايجو جدولونه'!Q954</f>
        <v>0</v>
      </c>
      <c r="P1402" s="500">
        <f>'نتايجو جدولونه'!R954</f>
        <v>0</v>
      </c>
      <c r="Q1402" s="500">
        <f>'نتايجو جدولونه'!S954</f>
        <v>0</v>
      </c>
      <c r="R1402" s="500">
        <f>'نتايجو جدولونه'!T954</f>
        <v>0</v>
      </c>
      <c r="S1402" s="500">
        <f>'نتايجو جدولونه'!U954</f>
        <v>0</v>
      </c>
      <c r="T1402" s="500">
        <f>'نتايجو جدولونه'!V954</f>
        <v>0</v>
      </c>
      <c r="U1402" s="500">
        <f>'نتايجو جدولونه'!W954</f>
        <v>0</v>
      </c>
      <c r="V1402" s="500">
        <f>'نتايجو جدولونه'!X954</f>
        <v>0</v>
      </c>
      <c r="W1402" s="500">
        <f>'نتايجو جدولونه'!Y954</f>
        <v>0</v>
      </c>
      <c r="X1402" s="500">
        <f>'نتايجو جدولونه'!Z954</f>
        <v>0</v>
      </c>
      <c r="Y1402" s="500">
        <f>'نتايجو جدولونه'!AA954</f>
        <v>0</v>
      </c>
      <c r="Z1402" s="500">
        <f>'نتايجو جدولونه'!AB954</f>
        <v>0</v>
      </c>
      <c r="AA1402" s="495">
        <f>'نتايجو جدولونه'!AC954</f>
        <v>0</v>
      </c>
      <c r="AB1402" s="496" t="s">
        <v>213</v>
      </c>
      <c r="AC1402" s="948"/>
      <c r="AD1402" s="951"/>
      <c r="AE1402" s="953"/>
      <c r="AF1402" s="910"/>
    </row>
    <row r="1403" spans="1:32">
      <c r="A1403" s="176"/>
      <c r="B1403" s="954" t="s">
        <v>222</v>
      </c>
      <c r="C1403" s="954"/>
      <c r="D1403" s="954"/>
      <c r="E1403" s="954"/>
      <c r="F1403" s="954"/>
      <c r="G1403" s="954"/>
      <c r="H1403" s="954"/>
      <c r="I1403" s="954"/>
      <c r="J1403" s="954"/>
      <c r="K1403" s="954"/>
      <c r="L1403" s="954"/>
      <c r="M1403" s="954"/>
      <c r="N1403" s="954"/>
      <c r="O1403" s="954"/>
      <c r="P1403" s="954"/>
      <c r="Q1403" s="954"/>
      <c r="R1403" s="955">
        <f>AE1400</f>
        <v>0</v>
      </c>
      <c r="S1403" s="955"/>
      <c r="T1403" s="955"/>
      <c r="U1403" s="956" t="str">
        <f>U17</f>
        <v>په پورته توګه د(هارونخېلو) ليسې  يو تن ، زده کوونکی محــترم   (</v>
      </c>
      <c r="V1403" s="956"/>
      <c r="W1403" s="956"/>
      <c r="X1403" s="956"/>
      <c r="Y1403" s="956"/>
      <c r="Z1403" s="956"/>
      <c r="AA1403" s="956"/>
      <c r="AB1403" s="956"/>
      <c r="AC1403" s="956"/>
      <c r="AD1403" s="956"/>
      <c r="AE1403" s="956"/>
      <c r="AF1403" s="137"/>
    </row>
    <row r="1404" spans="1:32">
      <c r="A1404" s="176"/>
      <c r="B1404" s="430"/>
      <c r="C1404" s="430"/>
      <c r="D1404" s="430"/>
      <c r="E1404" s="430"/>
      <c r="F1404" s="430"/>
      <c r="G1404" s="430"/>
      <c r="H1404" s="430"/>
      <c r="I1404" s="430"/>
      <c r="J1404" s="430"/>
      <c r="K1404" s="430"/>
      <c r="L1404" s="430"/>
      <c r="M1404" s="430"/>
      <c r="N1404" s="430"/>
      <c r="O1404" s="430"/>
      <c r="P1404" s="430"/>
      <c r="Q1404" s="148"/>
      <c r="R1404" s="148"/>
      <c r="S1404" s="148"/>
      <c r="T1404" s="148"/>
      <c r="U1404" s="430"/>
      <c r="V1404" s="430"/>
      <c r="W1404" s="177"/>
      <c r="X1404" s="177"/>
      <c r="Y1404" s="430"/>
      <c r="Z1404" s="430"/>
      <c r="AA1404" s="430"/>
      <c r="AB1404" s="430"/>
      <c r="AC1404" s="431"/>
      <c r="AD1404" s="431"/>
      <c r="AE1404" s="431"/>
      <c r="AF1404" s="138"/>
    </row>
    <row r="1405" spans="1:32">
      <c r="A1405" s="176"/>
      <c r="B1405" s="430"/>
      <c r="C1405" s="148"/>
      <c r="D1405" s="148"/>
      <c r="E1405" s="148"/>
      <c r="F1405" s="938" t="s">
        <v>226</v>
      </c>
      <c r="G1405" s="938"/>
      <c r="H1405" s="938"/>
      <c r="I1405" s="938"/>
      <c r="J1405" s="938"/>
      <c r="K1405" s="148"/>
      <c r="L1405" s="938" t="s">
        <v>224</v>
      </c>
      <c r="M1405" s="938"/>
      <c r="N1405" s="938"/>
      <c r="O1405" s="938"/>
      <c r="P1405" s="938"/>
      <c r="Q1405" s="938"/>
      <c r="R1405" s="148"/>
      <c r="S1405" s="938" t="s">
        <v>225</v>
      </c>
      <c r="T1405" s="938"/>
      <c r="U1405" s="938"/>
      <c r="V1405" s="938"/>
      <c r="W1405" s="938"/>
      <c r="X1405" s="938"/>
      <c r="Y1405" s="430"/>
      <c r="Z1405" s="941" t="s">
        <v>226</v>
      </c>
      <c r="AA1405" s="941"/>
      <c r="AB1405" s="941"/>
      <c r="AC1405" s="941"/>
      <c r="AD1405" s="941"/>
      <c r="AE1405" s="941"/>
      <c r="AF1405" s="138"/>
    </row>
    <row r="1406" spans="1:32">
      <c r="A1406" s="176"/>
      <c r="B1406" s="430"/>
      <c r="C1406" s="430"/>
      <c r="D1406" s="430"/>
      <c r="E1406" s="430"/>
      <c r="F1406" s="430"/>
      <c r="G1406" s="430"/>
      <c r="H1406" s="430"/>
      <c r="I1406" s="430"/>
      <c r="J1406" s="430"/>
      <c r="K1406" s="430"/>
      <c r="L1406" s="430"/>
      <c r="M1406" s="430"/>
      <c r="N1406" s="430"/>
      <c r="O1406" s="430"/>
      <c r="P1406" s="430"/>
      <c r="Q1406" s="430"/>
      <c r="R1406" s="430"/>
      <c r="S1406" s="148"/>
      <c r="T1406" s="148"/>
      <c r="U1406" s="148"/>
      <c r="V1406" s="148"/>
      <c r="W1406" s="148"/>
      <c r="X1406" s="148"/>
      <c r="Y1406" s="430"/>
      <c r="Z1406" s="430"/>
      <c r="AA1406" s="430"/>
      <c r="AB1406" s="430"/>
      <c r="AC1406" s="431"/>
      <c r="AD1406" s="431"/>
      <c r="AE1406" s="431"/>
      <c r="AF1406" s="138"/>
    </row>
    <row r="1407" spans="1:32">
      <c r="A1407" s="176"/>
      <c r="B1407" s="430"/>
      <c r="C1407" s="148"/>
      <c r="D1407" s="148"/>
      <c r="E1407" s="148"/>
      <c r="F1407" s="940" t="s">
        <v>151</v>
      </c>
      <c r="G1407" s="940"/>
      <c r="H1407" s="940"/>
      <c r="I1407" s="940"/>
      <c r="J1407" s="940"/>
      <c r="K1407" s="148"/>
      <c r="L1407" s="939" t="str">
        <f>L21</f>
        <v>دتریزیو او علیشیرو ولسوالۍ دپوهنې آمر:</v>
      </c>
      <c r="M1407" s="939"/>
      <c r="N1407" s="939"/>
      <c r="O1407" s="939"/>
      <c r="P1407" s="939"/>
      <c r="Q1407" s="939"/>
      <c r="R1407" s="148"/>
      <c r="S1407" s="937" t="s">
        <v>215</v>
      </c>
      <c r="T1407" s="937"/>
      <c r="U1407" s="937"/>
      <c r="V1407" s="937"/>
      <c r="W1407" s="937"/>
      <c r="X1407" s="937"/>
      <c r="Y1407" s="429"/>
      <c r="Z1407" s="942" t="s">
        <v>216</v>
      </c>
      <c r="AA1407" s="942"/>
      <c r="AB1407" s="942"/>
      <c r="AC1407" s="942"/>
      <c r="AD1407" s="942"/>
      <c r="AE1407" s="942"/>
      <c r="AF1407" s="138"/>
    </row>
    <row r="1408" spans="1:32" ht="17.25" thickBot="1">
      <c r="A1408" s="935" t="s">
        <v>142</v>
      </c>
      <c r="B1408" s="936"/>
      <c r="C1408" s="936"/>
      <c r="D1408" s="936"/>
      <c r="E1408" s="936"/>
      <c r="F1408" s="936"/>
      <c r="G1408" s="936"/>
      <c r="H1408" s="178"/>
      <c r="I1408" s="178"/>
      <c r="J1408" s="178"/>
      <c r="K1408" s="178"/>
      <c r="L1408" s="178"/>
      <c r="M1408" s="178"/>
      <c r="N1408" s="178"/>
      <c r="O1408" s="178"/>
      <c r="P1408" s="178"/>
      <c r="Q1408" s="178"/>
      <c r="R1408" s="178"/>
      <c r="S1408" s="178"/>
      <c r="T1408" s="178"/>
      <c r="U1408" s="178"/>
      <c r="V1408" s="178"/>
      <c r="W1408" s="179"/>
      <c r="X1408" s="179"/>
      <c r="Y1408" s="178"/>
      <c r="Z1408" s="178"/>
      <c r="AA1408" s="178"/>
      <c r="AB1408" s="178"/>
      <c r="AC1408" s="139"/>
      <c r="AD1408" s="139"/>
      <c r="AE1408" s="139"/>
      <c r="AF1408" s="140"/>
    </row>
    <row r="1409" spans="1:32" ht="27.75" customHeight="1">
      <c r="A1409" s="158"/>
      <c r="B1409" s="159"/>
      <c r="C1409" s="159"/>
      <c r="D1409" s="159"/>
      <c r="E1409" s="159"/>
      <c r="F1409" s="159"/>
      <c r="G1409" s="159"/>
      <c r="H1409" s="160"/>
      <c r="I1409" s="160"/>
      <c r="J1409" s="160"/>
      <c r="K1409" s="160"/>
      <c r="L140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409" s="849"/>
      <c r="N1409" s="849"/>
      <c r="O1409" s="849"/>
      <c r="P1409" s="849"/>
      <c r="Q1409" s="849"/>
      <c r="R1409" s="849"/>
      <c r="S1409" s="849"/>
      <c r="T1409" s="849"/>
      <c r="U1409" s="849"/>
      <c r="V1409" s="849"/>
      <c r="W1409" s="849"/>
      <c r="X1409" s="849"/>
      <c r="Y1409" s="160"/>
      <c r="Z1409" s="159"/>
      <c r="AA1409" s="159"/>
      <c r="AB1409" s="159"/>
      <c r="AC1409" s="145"/>
      <c r="AD1409" s="145"/>
      <c r="AE1409" s="145"/>
      <c r="AF1409" s="146"/>
    </row>
    <row r="1410" spans="1:32" ht="27.75" customHeight="1">
      <c r="A1410" s="161"/>
      <c r="B1410" s="162"/>
      <c r="C1410" s="162"/>
      <c r="D1410" s="162"/>
      <c r="E1410" s="162"/>
      <c r="F1410" s="162"/>
      <c r="G1410" s="162"/>
      <c r="H1410" s="163"/>
      <c r="I1410" s="163"/>
      <c r="J1410" s="163"/>
      <c r="K1410" s="163"/>
      <c r="L1410" s="850"/>
      <c r="M1410" s="850"/>
      <c r="N1410" s="850"/>
      <c r="O1410" s="850"/>
      <c r="P1410" s="850"/>
      <c r="Q1410" s="850"/>
      <c r="R1410" s="850"/>
      <c r="S1410" s="850"/>
      <c r="T1410" s="850"/>
      <c r="U1410" s="850"/>
      <c r="V1410" s="850"/>
      <c r="W1410" s="850"/>
      <c r="X1410" s="850"/>
      <c r="Y1410" s="163"/>
      <c r="Z1410" s="162"/>
      <c r="AA1410" s="162"/>
      <c r="AB1410" s="162"/>
      <c r="AC1410" s="17"/>
      <c r="AD1410" s="17"/>
      <c r="AE1410" s="17"/>
      <c r="AF1410" s="144"/>
    </row>
    <row r="1411" spans="1:32" ht="27.75" customHeight="1">
      <c r="A1411" s="161"/>
      <c r="B1411" s="162"/>
      <c r="C1411" s="162"/>
      <c r="D1411" s="162"/>
      <c r="E1411" s="162"/>
      <c r="F1411" s="162"/>
      <c r="G1411" s="162"/>
      <c r="H1411" s="163"/>
      <c r="I1411" s="163"/>
      <c r="J1411" s="163"/>
      <c r="K1411" s="163"/>
      <c r="L1411" s="850"/>
      <c r="M1411" s="850"/>
      <c r="N1411" s="850"/>
      <c r="O1411" s="850"/>
      <c r="P1411" s="850"/>
      <c r="Q1411" s="850"/>
      <c r="R1411" s="850"/>
      <c r="S1411" s="850"/>
      <c r="T1411" s="850"/>
      <c r="U1411" s="850"/>
      <c r="V1411" s="850"/>
      <c r="W1411" s="850"/>
      <c r="X1411" s="850"/>
      <c r="Y1411" s="163"/>
      <c r="Z1411" s="162"/>
      <c r="AA1411" s="162"/>
      <c r="AB1411" s="162"/>
      <c r="AC1411" s="17"/>
      <c r="AD1411" s="17"/>
      <c r="AE1411" s="17"/>
      <c r="AF1411" s="144"/>
    </row>
    <row r="1412" spans="1:32" ht="27.75" customHeight="1" thickBot="1">
      <c r="A1412" s="164"/>
      <c r="B1412" s="165"/>
      <c r="C1412" s="165"/>
      <c r="D1412" s="165"/>
      <c r="E1412" s="165"/>
      <c r="F1412" s="165"/>
      <c r="G1412" s="165"/>
      <c r="H1412" s="166"/>
      <c r="I1412" s="166"/>
      <c r="J1412" s="166"/>
      <c r="K1412" s="166"/>
      <c r="L1412" s="851"/>
      <c r="M1412" s="851"/>
      <c r="N1412" s="851"/>
      <c r="O1412" s="851"/>
      <c r="P1412" s="851"/>
      <c r="Q1412" s="851"/>
      <c r="R1412" s="851"/>
      <c r="S1412" s="851"/>
      <c r="T1412" s="851"/>
      <c r="U1412" s="851"/>
      <c r="V1412" s="851"/>
      <c r="W1412" s="851"/>
      <c r="X1412" s="851"/>
      <c r="Y1412" s="166"/>
      <c r="Z1412" s="165"/>
      <c r="AA1412" s="165"/>
      <c r="AB1412" s="165"/>
      <c r="AC1412" s="132"/>
      <c r="AD1412" s="132"/>
      <c r="AE1412" s="132"/>
      <c r="AF1412" s="143">
        <v>65</v>
      </c>
    </row>
    <row r="1413" spans="1:32" ht="19.5" thickTop="1" thickBot="1">
      <c r="A141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413" s="958"/>
      <c r="C1413" s="958"/>
      <c r="D1413" s="958"/>
      <c r="E1413" s="958"/>
      <c r="F1413" s="958"/>
      <c r="G1413" s="958"/>
      <c r="H1413" s="958"/>
      <c r="I1413" s="958"/>
      <c r="J1413" s="958"/>
      <c r="K1413" s="958"/>
      <c r="L1413" s="958"/>
      <c r="M1413" s="958"/>
      <c r="N1413" s="958"/>
      <c r="O1413" s="958"/>
      <c r="P1413" s="958"/>
      <c r="Q1413" s="958"/>
      <c r="R1413" s="958"/>
      <c r="S1413" s="958"/>
      <c r="T1413" s="958"/>
      <c r="U1413" s="958"/>
      <c r="V1413" s="958"/>
      <c r="W1413" s="958"/>
      <c r="X1413" s="958"/>
      <c r="Y1413" s="958"/>
      <c r="Z1413" s="958"/>
      <c r="AA1413" s="958"/>
      <c r="AB1413" s="958"/>
      <c r="AC1413" s="958"/>
      <c r="AD1413" s="958"/>
      <c r="AE1413" s="958"/>
      <c r="AF1413" s="959"/>
    </row>
    <row r="1414" spans="1:32" ht="18" thickTop="1" thickBot="1">
      <c r="A1414" s="855" t="s">
        <v>188</v>
      </c>
      <c r="B1414" s="856"/>
      <c r="C1414" s="856"/>
      <c r="D1414" s="856"/>
      <c r="E1414" s="856"/>
      <c r="F1414" s="856"/>
      <c r="G1414" s="856"/>
      <c r="H1414" s="857"/>
      <c r="I1414" s="864" t="s">
        <v>122</v>
      </c>
      <c r="J1414" s="864"/>
      <c r="K1414" s="864"/>
      <c r="L1414" s="865"/>
      <c r="M1414" s="864" t="s">
        <v>123</v>
      </c>
      <c r="N1414" s="864"/>
      <c r="O1414" s="864"/>
      <c r="P1414" s="866"/>
      <c r="Q1414" s="867" t="s">
        <v>124</v>
      </c>
      <c r="R1414" s="869" t="s">
        <v>125</v>
      </c>
      <c r="S1414" s="869" t="s">
        <v>126</v>
      </c>
      <c r="T1414" s="869" t="s">
        <v>127</v>
      </c>
      <c r="U1414" s="869" t="s">
        <v>128</v>
      </c>
      <c r="V1414" s="869" t="s">
        <v>129</v>
      </c>
      <c r="W1414" s="928" t="s">
        <v>130</v>
      </c>
      <c r="X1414" s="928" t="s">
        <v>131</v>
      </c>
      <c r="Y1414" s="869" t="s">
        <v>132</v>
      </c>
      <c r="Z1414" s="869" t="s">
        <v>133</v>
      </c>
      <c r="AA1414" s="869" t="s">
        <v>134</v>
      </c>
      <c r="AB1414" s="926" t="s">
        <v>135</v>
      </c>
      <c r="AC1414" s="903" t="s">
        <v>136</v>
      </c>
      <c r="AD1414" s="903"/>
      <c r="AE1414" s="904"/>
      <c r="AF1414" s="905" t="s">
        <v>189</v>
      </c>
    </row>
    <row r="1415" spans="1:32" ht="44.1" customHeight="1" thickTop="1" thickBot="1">
      <c r="A1415" s="858"/>
      <c r="B1415" s="859"/>
      <c r="C1415" s="859"/>
      <c r="D1415" s="859"/>
      <c r="E1415" s="859"/>
      <c r="F1415" s="859"/>
      <c r="G1415" s="859"/>
      <c r="H1415" s="860"/>
      <c r="I1415" s="167" t="s">
        <v>190</v>
      </c>
      <c r="J1415" s="168" t="s">
        <v>191</v>
      </c>
      <c r="K1415" s="168" t="s">
        <v>192</v>
      </c>
      <c r="L1415" s="168" t="s">
        <v>193</v>
      </c>
      <c r="M1415" s="169" t="s">
        <v>190</v>
      </c>
      <c r="N1415" s="168" t="s">
        <v>191</v>
      </c>
      <c r="O1415" s="168" t="s">
        <v>192</v>
      </c>
      <c r="P1415" s="428" t="s">
        <v>193</v>
      </c>
      <c r="Q1415" s="868"/>
      <c r="R1415" s="870"/>
      <c r="S1415" s="870"/>
      <c r="T1415" s="870"/>
      <c r="U1415" s="870"/>
      <c r="V1415" s="870"/>
      <c r="W1415" s="929"/>
      <c r="X1415" s="929"/>
      <c r="Y1415" s="870"/>
      <c r="Z1415" s="870"/>
      <c r="AA1415" s="870"/>
      <c r="AB1415" s="927"/>
      <c r="AC1415" s="128" t="s">
        <v>31</v>
      </c>
      <c r="AD1415" s="129" t="s">
        <v>138</v>
      </c>
      <c r="AE1415" s="130" t="s">
        <v>194</v>
      </c>
      <c r="AF1415" s="906"/>
    </row>
    <row r="1416" spans="1:32" ht="32.1" customHeight="1" thickTop="1">
      <c r="A1416" s="858"/>
      <c r="B1416" s="859"/>
      <c r="C1416" s="859"/>
      <c r="D1416" s="859"/>
      <c r="E1416" s="859"/>
      <c r="F1416" s="859"/>
      <c r="G1416" s="859"/>
      <c r="H1416" s="860"/>
      <c r="I1416" s="923"/>
      <c r="J1416" s="871"/>
      <c r="K1416" s="871"/>
      <c r="L1416" s="871"/>
      <c r="M1416" s="883">
        <f>لنډيز!J82</f>
        <v>0</v>
      </c>
      <c r="N1416" s="883">
        <f>لنډيز!I82</f>
        <v>0</v>
      </c>
      <c r="O1416" s="871"/>
      <c r="P1416" s="889"/>
      <c r="Q1416" s="892" t="str">
        <f>Q8</f>
        <v>هارونخېل</v>
      </c>
      <c r="R1416" s="895">
        <f>R8</f>
        <v>1403</v>
      </c>
      <c r="S1416" s="871" t="s">
        <v>213</v>
      </c>
      <c r="T1416" s="466" t="str">
        <f>'نتايجو جدولونه'!AI971</f>
        <v xml:space="preserve"> ثبت </v>
      </c>
      <c r="U1416" s="898">
        <f>'نتايجو جدولونه'!AJ971</f>
        <v>0</v>
      </c>
      <c r="V1416" s="886">
        <f>'هر څه دلته وليکئ'!DI75</f>
        <v>0</v>
      </c>
      <c r="W1416" s="886"/>
      <c r="X1416" s="886"/>
      <c r="Y1416" s="895"/>
      <c r="Z1416" s="895"/>
      <c r="AA1416" s="871"/>
      <c r="AB1416" s="874">
        <f>'نتايجو جدولونه'!AK971</f>
        <v>0</v>
      </c>
      <c r="AC1416" s="877">
        <f>'نتايجو جدولونه'!AL971</f>
        <v>0</v>
      </c>
      <c r="AD1416" s="880">
        <f>'نتايجو جدولونه'!AN971</f>
        <v>0</v>
      </c>
      <c r="AE1416" s="900">
        <f>'نتايجو جدولونه'!AR971</f>
        <v>0</v>
      </c>
      <c r="AF1416" s="906"/>
    </row>
    <row r="1417" spans="1:32" ht="32.1" customHeight="1">
      <c r="A1417" s="858"/>
      <c r="B1417" s="859"/>
      <c r="C1417" s="859"/>
      <c r="D1417" s="859"/>
      <c r="E1417" s="859"/>
      <c r="F1417" s="859"/>
      <c r="G1417" s="859"/>
      <c r="H1417" s="860"/>
      <c r="I1417" s="924"/>
      <c r="J1417" s="872"/>
      <c r="K1417" s="872"/>
      <c r="L1417" s="872"/>
      <c r="M1417" s="884"/>
      <c r="N1417" s="884"/>
      <c r="O1417" s="872"/>
      <c r="P1417" s="890"/>
      <c r="Q1417" s="893"/>
      <c r="R1417" s="896"/>
      <c r="S1417" s="872"/>
      <c r="T1417" s="467" t="str">
        <f>'نتايجو جدولونه'!AI972</f>
        <v xml:space="preserve">  پاڼه</v>
      </c>
      <c r="U1417" s="898"/>
      <c r="V1417" s="887"/>
      <c r="W1417" s="887"/>
      <c r="X1417" s="887"/>
      <c r="Y1417" s="896"/>
      <c r="Z1417" s="896"/>
      <c r="AA1417" s="872"/>
      <c r="AB1417" s="875"/>
      <c r="AC1417" s="878"/>
      <c r="AD1417" s="881"/>
      <c r="AE1417" s="901"/>
      <c r="AF1417" s="906"/>
    </row>
    <row r="1418" spans="1:32" ht="32.1" customHeight="1" thickBot="1">
      <c r="A1418" s="861"/>
      <c r="B1418" s="862"/>
      <c r="C1418" s="862"/>
      <c r="D1418" s="862"/>
      <c r="E1418" s="862"/>
      <c r="F1418" s="862"/>
      <c r="G1418" s="862"/>
      <c r="H1418" s="863"/>
      <c r="I1418" s="925"/>
      <c r="J1418" s="873"/>
      <c r="K1418" s="873"/>
      <c r="L1418" s="873"/>
      <c r="M1418" s="885"/>
      <c r="N1418" s="885"/>
      <c r="O1418" s="873"/>
      <c r="P1418" s="891"/>
      <c r="Q1418" s="894"/>
      <c r="R1418" s="897"/>
      <c r="S1418" s="873"/>
      <c r="T1418" s="468" t="str">
        <f>'نتايجو جدولونه'!AI974</f>
        <v>جلد</v>
      </c>
      <c r="U1418" s="899"/>
      <c r="V1418" s="888"/>
      <c r="W1418" s="888"/>
      <c r="X1418" s="888"/>
      <c r="Y1418" s="897"/>
      <c r="Z1418" s="897"/>
      <c r="AA1418" s="873"/>
      <c r="AB1418" s="876"/>
      <c r="AC1418" s="879"/>
      <c r="AD1418" s="882"/>
      <c r="AE1418" s="902"/>
      <c r="AF1418" s="907"/>
    </row>
    <row r="1419" spans="1:32" ht="4.5" customHeight="1" thickTop="1" thickBot="1">
      <c r="A1419" s="170"/>
      <c r="B1419" s="171"/>
      <c r="C1419" s="171"/>
      <c r="D1419" s="171"/>
      <c r="E1419" s="171"/>
      <c r="F1419" s="171"/>
      <c r="G1419" s="171"/>
      <c r="H1419" s="171"/>
      <c r="I1419" s="171"/>
      <c r="J1419" s="171"/>
      <c r="K1419" s="171"/>
      <c r="L1419" s="171"/>
      <c r="M1419" s="171"/>
      <c r="N1419" s="171"/>
      <c r="O1419" s="171"/>
      <c r="P1419" s="171"/>
      <c r="Q1419" s="171"/>
      <c r="R1419" s="171"/>
      <c r="S1419" s="165"/>
      <c r="T1419" s="165"/>
      <c r="U1419" s="165"/>
      <c r="V1419" s="171"/>
      <c r="W1419" s="172"/>
      <c r="X1419" s="172"/>
      <c r="Y1419" s="171"/>
      <c r="Z1419" s="171"/>
      <c r="AA1419" s="171"/>
      <c r="AB1419" s="171"/>
      <c r="AC1419" s="131"/>
      <c r="AD1419" s="131"/>
      <c r="AE1419" s="133"/>
      <c r="AF1419" s="908">
        <v>1</v>
      </c>
    </row>
    <row r="1420" spans="1:32" ht="18" thickTop="1" thickBot="1">
      <c r="A1420" s="930" t="s">
        <v>8</v>
      </c>
      <c r="B1420" s="931"/>
      <c r="C1420" s="931"/>
      <c r="D1420" s="931"/>
      <c r="E1420" s="932"/>
      <c r="F1420" s="933" t="s">
        <v>9</v>
      </c>
      <c r="G1420" s="915" t="s">
        <v>195</v>
      </c>
      <c r="H1420" s="915" t="s">
        <v>196</v>
      </c>
      <c r="I1420" s="915" t="s">
        <v>146</v>
      </c>
      <c r="J1420" s="915" t="s">
        <v>197</v>
      </c>
      <c r="K1420" s="915" t="s">
        <v>11</v>
      </c>
      <c r="L1420" s="917" t="s">
        <v>198</v>
      </c>
      <c r="M1420" s="915" t="s">
        <v>199</v>
      </c>
      <c r="N1420" s="915" t="s">
        <v>13</v>
      </c>
      <c r="O1420" s="915" t="s">
        <v>200</v>
      </c>
      <c r="P1420" s="915" t="s">
        <v>201</v>
      </c>
      <c r="Q1420" s="915" t="s">
        <v>202</v>
      </c>
      <c r="R1420" s="915" t="s">
        <v>203</v>
      </c>
      <c r="S1420" s="915" t="s">
        <v>204</v>
      </c>
      <c r="T1420" s="915" t="s">
        <v>205</v>
      </c>
      <c r="U1420" s="915" t="s">
        <v>206</v>
      </c>
      <c r="V1420" s="915" t="s">
        <v>207</v>
      </c>
      <c r="W1420" s="913" t="s">
        <v>55</v>
      </c>
      <c r="X1420" s="913" t="s">
        <v>54</v>
      </c>
      <c r="Y1420" s="915" t="s">
        <v>53</v>
      </c>
      <c r="Z1420" s="917" t="s">
        <v>208</v>
      </c>
      <c r="AA1420" s="960" t="s">
        <v>107</v>
      </c>
      <c r="AB1420" s="962" t="s">
        <v>209</v>
      </c>
      <c r="AC1420" s="911" t="s">
        <v>136</v>
      </c>
      <c r="AD1420" s="911"/>
      <c r="AE1420" s="912"/>
      <c r="AF1420" s="909"/>
    </row>
    <row r="1421" spans="1:32" ht="48.95" customHeight="1" thickTop="1" thickBot="1">
      <c r="A1421" s="173" t="s">
        <v>27</v>
      </c>
      <c r="B1421" s="174" t="s">
        <v>28</v>
      </c>
      <c r="C1421" s="174" t="s">
        <v>29</v>
      </c>
      <c r="D1421" s="174" t="s">
        <v>30</v>
      </c>
      <c r="E1421" s="175" t="s">
        <v>210</v>
      </c>
      <c r="F1421" s="934"/>
      <c r="G1421" s="916"/>
      <c r="H1421" s="916"/>
      <c r="I1421" s="916"/>
      <c r="J1421" s="916"/>
      <c r="K1421" s="916"/>
      <c r="L1421" s="918"/>
      <c r="M1421" s="916"/>
      <c r="N1421" s="916"/>
      <c r="O1421" s="916"/>
      <c r="P1421" s="916"/>
      <c r="Q1421" s="916"/>
      <c r="R1421" s="916"/>
      <c r="S1421" s="916"/>
      <c r="T1421" s="916"/>
      <c r="U1421" s="916"/>
      <c r="V1421" s="916"/>
      <c r="W1421" s="914"/>
      <c r="X1421" s="914"/>
      <c r="Y1421" s="916"/>
      <c r="Z1421" s="918"/>
      <c r="AA1421" s="961"/>
      <c r="AB1421" s="963"/>
      <c r="AC1421" s="134" t="s">
        <v>31</v>
      </c>
      <c r="AD1421" s="135" t="s">
        <v>138</v>
      </c>
      <c r="AE1421" s="136" t="s">
        <v>194</v>
      </c>
      <c r="AF1421" s="909"/>
    </row>
    <row r="1422" spans="1:32" ht="34.5" customHeight="1" thickBot="1">
      <c r="A1422" s="469">
        <f>'نتايجو جدولونه'!C971</f>
        <v>0</v>
      </c>
      <c r="B1422" s="470">
        <f>'نتايجو جدولونه'!D971</f>
        <v>0</v>
      </c>
      <c r="C1422" s="470">
        <f>'نتايجو جدولونه'!E971</f>
        <v>0</v>
      </c>
      <c r="D1422" s="470">
        <f>'نتايجو جدولونه'!F971</f>
        <v>0</v>
      </c>
      <c r="E1422" s="470">
        <f>'نتايجو جدولونه'!G971</f>
        <v>0</v>
      </c>
      <c r="F1422" s="472">
        <f>'نتايجو جدولونه'!H971</f>
        <v>0</v>
      </c>
      <c r="G1422" s="473">
        <f>'نتايجو جدولونه'!I971</f>
        <v>0</v>
      </c>
      <c r="H1422" s="943">
        <f>'هر څه دلته وليکئ'!AB75</f>
        <v>0</v>
      </c>
      <c r="I1422" s="474">
        <f>SUM(J1422:AA1422)</f>
        <v>0</v>
      </c>
      <c r="J1422" s="475">
        <f>'نتايجو جدولونه'!L971</f>
        <v>0</v>
      </c>
      <c r="K1422" s="475">
        <f>'نتايجو جدولونه'!M971</f>
        <v>0</v>
      </c>
      <c r="L1422" s="475">
        <f>'نتايجو جدولونه'!N971</f>
        <v>0</v>
      </c>
      <c r="M1422" s="475">
        <f>'نتايجو جدولونه'!O971</f>
        <v>0</v>
      </c>
      <c r="N1422" s="475">
        <f>'نتايجو جدولونه'!P971</f>
        <v>0</v>
      </c>
      <c r="O1422" s="475">
        <f>'نتايجو جدولونه'!Q971</f>
        <v>0</v>
      </c>
      <c r="P1422" s="475">
        <f>'نتايجو جدولونه'!R971</f>
        <v>0</v>
      </c>
      <c r="Q1422" s="475">
        <f>'نتايجو جدولونه'!S971</f>
        <v>0</v>
      </c>
      <c r="R1422" s="475">
        <f>'نتايجو جدولونه'!T971</f>
        <v>0</v>
      </c>
      <c r="S1422" s="475">
        <f>'نتايجو جدولونه'!U971</f>
        <v>0</v>
      </c>
      <c r="T1422" s="475">
        <f>'نتايجو جدولونه'!V971</f>
        <v>0</v>
      </c>
      <c r="U1422" s="475">
        <f>'نتايجو جدولونه'!W971</f>
        <v>0</v>
      </c>
      <c r="V1422" s="475">
        <f>'نتايجو جدولونه'!X971</f>
        <v>0</v>
      </c>
      <c r="W1422" s="475">
        <f>'نتايجو جدولونه'!Y971</f>
        <v>0</v>
      </c>
      <c r="X1422" s="475">
        <f>'نتايجو جدولونه'!Z971</f>
        <v>0</v>
      </c>
      <c r="Y1422" s="475">
        <f>'نتايجو جدولونه'!AA971</f>
        <v>0</v>
      </c>
      <c r="Z1422" s="475">
        <f>'نتايجو جدولونه'!AB971</f>
        <v>0</v>
      </c>
      <c r="AA1422" s="498">
        <f>'نتايجو جدولونه'!AC971</f>
        <v>0</v>
      </c>
      <c r="AB1422" s="477" t="s">
        <v>211</v>
      </c>
      <c r="AC1422" s="946">
        <f>AC1416</f>
        <v>0</v>
      </c>
      <c r="AD1422" s="949">
        <f>AD1416</f>
        <v>0</v>
      </c>
      <c r="AE1422" s="952">
        <f>AE1416</f>
        <v>0</v>
      </c>
      <c r="AF1422" s="909"/>
    </row>
    <row r="1423" spans="1:32" ht="34.5" customHeight="1" thickTop="1" thickBot="1">
      <c r="A1423" s="478">
        <f>'نتايجو جدولونه'!C972</f>
        <v>0</v>
      </c>
      <c r="B1423" s="479">
        <f>'نتايجو جدولونه'!D972</f>
        <v>0</v>
      </c>
      <c r="C1423" s="479">
        <f>'نتايجو جدولونه'!E972</f>
        <v>0</v>
      </c>
      <c r="D1423" s="479">
        <f>'نتايجو جدولونه'!F972</f>
        <v>0</v>
      </c>
      <c r="E1423" s="479">
        <f>'نتايجو جدولونه'!G972</f>
        <v>0</v>
      </c>
      <c r="F1423" s="481">
        <f>'نتايجو جدولونه'!H972</f>
        <v>0</v>
      </c>
      <c r="G1423" s="482">
        <f>'نتايجو جدولونه'!I972</f>
        <v>0</v>
      </c>
      <c r="H1423" s="944"/>
      <c r="I1423" s="483">
        <f>SUM(J1423:AA1423)</f>
        <v>0</v>
      </c>
      <c r="J1423" s="484">
        <f>'نتايجو جدولونه'!L972</f>
        <v>0</v>
      </c>
      <c r="K1423" s="484">
        <f>'نتايجو جدولونه'!M972</f>
        <v>0</v>
      </c>
      <c r="L1423" s="484">
        <f>'نتايجو جدولونه'!N972</f>
        <v>0</v>
      </c>
      <c r="M1423" s="484">
        <f>'نتايجو جدولونه'!O972</f>
        <v>0</v>
      </c>
      <c r="N1423" s="484">
        <f>'نتايجو جدولونه'!P972</f>
        <v>0</v>
      </c>
      <c r="O1423" s="484">
        <f>'نتايجو جدولونه'!Q972</f>
        <v>0</v>
      </c>
      <c r="P1423" s="484">
        <f>'نتايجو جدولونه'!R972</f>
        <v>0</v>
      </c>
      <c r="Q1423" s="484">
        <f>'نتايجو جدولونه'!S972</f>
        <v>0</v>
      </c>
      <c r="R1423" s="484">
        <f>'نتايجو جدولونه'!T972</f>
        <v>0</v>
      </c>
      <c r="S1423" s="484">
        <f>'نتايجو جدولونه'!U972</f>
        <v>0</v>
      </c>
      <c r="T1423" s="484">
        <f>'نتايجو جدولونه'!V972</f>
        <v>0</v>
      </c>
      <c r="U1423" s="484">
        <f>'نتايجو جدولونه'!W972</f>
        <v>0</v>
      </c>
      <c r="V1423" s="484">
        <f>'نتايجو جدولونه'!X972</f>
        <v>0</v>
      </c>
      <c r="W1423" s="484">
        <f>'نتايجو جدولونه'!Y972</f>
        <v>0</v>
      </c>
      <c r="X1423" s="484">
        <f>'نتايجو جدولونه'!Z972</f>
        <v>0</v>
      </c>
      <c r="Y1423" s="484">
        <f>'نتايجو جدولونه'!AA972</f>
        <v>0</v>
      </c>
      <c r="Z1423" s="484">
        <f>'نتايجو جدولونه'!AB972</f>
        <v>0</v>
      </c>
      <c r="AA1423" s="499">
        <f>'نتايجو جدولونه'!AC972</f>
        <v>0</v>
      </c>
      <c r="AB1423" s="486" t="s">
        <v>212</v>
      </c>
      <c r="AC1423" s="947"/>
      <c r="AD1423" s="950"/>
      <c r="AE1423" s="952"/>
      <c r="AF1423" s="909"/>
    </row>
    <row r="1424" spans="1:32" ht="34.5" customHeight="1" thickTop="1" thickBot="1">
      <c r="A1424" s="497">
        <f>'نتايجو جدولونه'!C975</f>
        <v>0</v>
      </c>
      <c r="B1424" s="493">
        <f>'نتايجو جدولونه'!D975</f>
        <v>0</v>
      </c>
      <c r="C1424" s="493">
        <f>'نتايجو جدولونه'!E975</f>
        <v>0</v>
      </c>
      <c r="D1424" s="493">
        <f>'نتايجو جدولونه'!F975</f>
        <v>0</v>
      </c>
      <c r="E1424" s="493">
        <f>'نتايجو جدولونه'!G975</f>
        <v>0</v>
      </c>
      <c r="F1424" s="491">
        <f>'نتايجو جدولونه'!H974</f>
        <v>0</v>
      </c>
      <c r="G1424" s="492">
        <f>'نتايجو جدولونه'!I974</f>
        <v>0</v>
      </c>
      <c r="H1424" s="945"/>
      <c r="I1424" s="493">
        <f>SUM(J1424:AA1424)</f>
        <v>0</v>
      </c>
      <c r="J1424" s="500">
        <f>'نتايجو جدولونه'!L975</f>
        <v>0</v>
      </c>
      <c r="K1424" s="500">
        <f>'نتايجو جدولونه'!M975</f>
        <v>0</v>
      </c>
      <c r="L1424" s="500">
        <f>'نتايجو جدولونه'!N975</f>
        <v>0</v>
      </c>
      <c r="M1424" s="500">
        <f>'نتايجو جدولونه'!O975</f>
        <v>0</v>
      </c>
      <c r="N1424" s="500">
        <f>'نتايجو جدولونه'!P975</f>
        <v>0</v>
      </c>
      <c r="O1424" s="500">
        <f>'نتايجو جدولونه'!Q975</f>
        <v>0</v>
      </c>
      <c r="P1424" s="500">
        <f>'نتايجو جدولونه'!R975</f>
        <v>0</v>
      </c>
      <c r="Q1424" s="500">
        <f>'نتايجو جدولونه'!S975</f>
        <v>0</v>
      </c>
      <c r="R1424" s="500">
        <f>'نتايجو جدولونه'!T975</f>
        <v>0</v>
      </c>
      <c r="S1424" s="500">
        <f>'نتايجو جدولونه'!U975</f>
        <v>0</v>
      </c>
      <c r="T1424" s="500">
        <f>'نتايجو جدولونه'!V975</f>
        <v>0</v>
      </c>
      <c r="U1424" s="500">
        <f>'نتايجو جدولونه'!W975</f>
        <v>0</v>
      </c>
      <c r="V1424" s="500">
        <f>'نتايجو جدولونه'!X975</f>
        <v>0</v>
      </c>
      <c r="W1424" s="500">
        <f>'نتايجو جدولونه'!Y975</f>
        <v>0</v>
      </c>
      <c r="X1424" s="500">
        <f>'نتايجو جدولونه'!Z975</f>
        <v>0</v>
      </c>
      <c r="Y1424" s="500">
        <f>'نتايجو جدولونه'!AA975</f>
        <v>0</v>
      </c>
      <c r="Z1424" s="500">
        <f>'نتايجو جدولونه'!AB975</f>
        <v>0</v>
      </c>
      <c r="AA1424" s="495">
        <f>'نتايجو جدولونه'!AC975</f>
        <v>0</v>
      </c>
      <c r="AB1424" s="496" t="s">
        <v>213</v>
      </c>
      <c r="AC1424" s="948"/>
      <c r="AD1424" s="951"/>
      <c r="AE1424" s="953"/>
      <c r="AF1424" s="910"/>
    </row>
    <row r="1425" spans="1:32">
      <c r="A1425" s="176"/>
      <c r="B1425" s="954" t="s">
        <v>222</v>
      </c>
      <c r="C1425" s="954"/>
      <c r="D1425" s="954"/>
      <c r="E1425" s="954"/>
      <c r="F1425" s="954"/>
      <c r="G1425" s="954"/>
      <c r="H1425" s="954"/>
      <c r="I1425" s="954"/>
      <c r="J1425" s="954"/>
      <c r="K1425" s="954"/>
      <c r="L1425" s="954"/>
      <c r="M1425" s="954"/>
      <c r="N1425" s="954"/>
      <c r="O1425" s="954"/>
      <c r="P1425" s="954"/>
      <c r="Q1425" s="954"/>
      <c r="R1425" s="955">
        <f>AE1422</f>
        <v>0</v>
      </c>
      <c r="S1425" s="955"/>
      <c r="T1425" s="955"/>
      <c r="U1425" s="956" t="str">
        <f>U17</f>
        <v>په پورته توګه د(هارونخېلو) ليسې  يو تن ، زده کوونکی محــترم   (</v>
      </c>
      <c r="V1425" s="956"/>
      <c r="W1425" s="956"/>
      <c r="X1425" s="956"/>
      <c r="Y1425" s="956"/>
      <c r="Z1425" s="956"/>
      <c r="AA1425" s="956"/>
      <c r="AB1425" s="956"/>
      <c r="AC1425" s="956"/>
      <c r="AD1425" s="956"/>
      <c r="AE1425" s="956"/>
      <c r="AF1425" s="137"/>
    </row>
    <row r="1426" spans="1:32">
      <c r="A1426" s="176"/>
      <c r="B1426" s="430"/>
      <c r="C1426" s="430"/>
      <c r="D1426" s="430"/>
      <c r="E1426" s="430"/>
      <c r="F1426" s="430"/>
      <c r="G1426" s="430"/>
      <c r="H1426" s="430"/>
      <c r="I1426" s="430"/>
      <c r="J1426" s="430"/>
      <c r="K1426" s="430"/>
      <c r="L1426" s="430"/>
      <c r="M1426" s="430"/>
      <c r="N1426" s="430"/>
      <c r="O1426" s="430"/>
      <c r="P1426" s="430"/>
      <c r="Q1426" s="148"/>
      <c r="R1426" s="148"/>
      <c r="S1426" s="148"/>
      <c r="T1426" s="148"/>
      <c r="U1426" s="430"/>
      <c r="V1426" s="430"/>
      <c r="W1426" s="177"/>
      <c r="X1426" s="177"/>
      <c r="Y1426" s="430"/>
      <c r="Z1426" s="430"/>
      <c r="AA1426" s="430"/>
      <c r="AB1426" s="430"/>
      <c r="AC1426" s="431"/>
      <c r="AD1426" s="431"/>
      <c r="AE1426" s="431"/>
      <c r="AF1426" s="138"/>
    </row>
    <row r="1427" spans="1:32">
      <c r="A1427" s="176"/>
      <c r="B1427" s="430"/>
      <c r="C1427" s="148"/>
      <c r="D1427" s="148"/>
      <c r="E1427" s="148"/>
      <c r="F1427" s="938" t="s">
        <v>226</v>
      </c>
      <c r="G1427" s="938"/>
      <c r="H1427" s="938"/>
      <c r="I1427" s="938"/>
      <c r="J1427" s="938"/>
      <c r="K1427" s="148"/>
      <c r="L1427" s="938" t="s">
        <v>224</v>
      </c>
      <c r="M1427" s="938"/>
      <c r="N1427" s="938"/>
      <c r="O1427" s="938"/>
      <c r="P1427" s="938"/>
      <c r="Q1427" s="938"/>
      <c r="R1427" s="148"/>
      <c r="S1427" s="938" t="s">
        <v>225</v>
      </c>
      <c r="T1427" s="938"/>
      <c r="U1427" s="938"/>
      <c r="V1427" s="938"/>
      <c r="W1427" s="938"/>
      <c r="X1427" s="938"/>
      <c r="Y1427" s="430"/>
      <c r="Z1427" s="941" t="s">
        <v>226</v>
      </c>
      <c r="AA1427" s="941"/>
      <c r="AB1427" s="941"/>
      <c r="AC1427" s="941"/>
      <c r="AD1427" s="941"/>
      <c r="AE1427" s="941"/>
      <c r="AF1427" s="138"/>
    </row>
    <row r="1428" spans="1:32">
      <c r="A1428" s="176"/>
      <c r="B1428" s="430"/>
      <c r="C1428" s="430"/>
      <c r="D1428" s="430"/>
      <c r="E1428" s="430"/>
      <c r="F1428" s="430"/>
      <c r="G1428" s="430"/>
      <c r="H1428" s="430"/>
      <c r="I1428" s="430"/>
      <c r="J1428" s="430"/>
      <c r="K1428" s="430"/>
      <c r="L1428" s="430"/>
      <c r="M1428" s="430"/>
      <c r="N1428" s="430"/>
      <c r="O1428" s="430"/>
      <c r="P1428" s="430"/>
      <c r="Q1428" s="430"/>
      <c r="R1428" s="430"/>
      <c r="S1428" s="148"/>
      <c r="T1428" s="148"/>
      <c r="U1428" s="148"/>
      <c r="V1428" s="148"/>
      <c r="W1428" s="148"/>
      <c r="X1428" s="148"/>
      <c r="Y1428" s="430"/>
      <c r="Z1428" s="430"/>
      <c r="AA1428" s="430"/>
      <c r="AB1428" s="430"/>
      <c r="AC1428" s="431"/>
      <c r="AD1428" s="431"/>
      <c r="AE1428" s="431"/>
      <c r="AF1428" s="138"/>
    </row>
    <row r="1429" spans="1:32">
      <c r="A1429" s="176"/>
      <c r="B1429" s="430"/>
      <c r="C1429" s="148"/>
      <c r="D1429" s="148"/>
      <c r="E1429" s="148"/>
      <c r="F1429" s="940" t="s">
        <v>151</v>
      </c>
      <c r="G1429" s="940"/>
      <c r="H1429" s="940"/>
      <c r="I1429" s="940"/>
      <c r="J1429" s="940"/>
      <c r="K1429" s="148"/>
      <c r="L1429" s="939" t="str">
        <f>L21</f>
        <v>دتریزیو او علیشیرو ولسوالۍ دپوهنې آمر:</v>
      </c>
      <c r="M1429" s="939"/>
      <c r="N1429" s="939"/>
      <c r="O1429" s="939"/>
      <c r="P1429" s="939"/>
      <c r="Q1429" s="939"/>
      <c r="R1429" s="148"/>
      <c r="S1429" s="937" t="s">
        <v>215</v>
      </c>
      <c r="T1429" s="937"/>
      <c r="U1429" s="937"/>
      <c r="V1429" s="937"/>
      <c r="W1429" s="937"/>
      <c r="X1429" s="937"/>
      <c r="Y1429" s="429"/>
      <c r="Z1429" s="942" t="s">
        <v>216</v>
      </c>
      <c r="AA1429" s="942"/>
      <c r="AB1429" s="942"/>
      <c r="AC1429" s="942"/>
      <c r="AD1429" s="942"/>
      <c r="AE1429" s="942"/>
      <c r="AF1429" s="138"/>
    </row>
    <row r="1430" spans="1:32" ht="17.25" thickBot="1">
      <c r="A1430" s="935" t="s">
        <v>142</v>
      </c>
      <c r="B1430" s="936"/>
      <c r="C1430" s="936"/>
      <c r="D1430" s="936"/>
      <c r="E1430" s="936"/>
      <c r="F1430" s="936"/>
      <c r="G1430" s="936"/>
      <c r="H1430" s="178"/>
      <c r="I1430" s="178"/>
      <c r="J1430" s="178"/>
      <c r="K1430" s="178"/>
      <c r="L1430" s="178"/>
      <c r="M1430" s="178"/>
      <c r="N1430" s="178"/>
      <c r="O1430" s="178"/>
      <c r="P1430" s="178"/>
      <c r="Q1430" s="178"/>
      <c r="R1430" s="178"/>
      <c r="S1430" s="178"/>
      <c r="T1430" s="178"/>
      <c r="U1430" s="178"/>
      <c r="V1430" s="178"/>
      <c r="W1430" s="179"/>
      <c r="X1430" s="179"/>
      <c r="Y1430" s="178"/>
      <c r="Z1430" s="178"/>
      <c r="AA1430" s="178"/>
      <c r="AB1430" s="178"/>
      <c r="AC1430" s="139"/>
      <c r="AD1430" s="139"/>
      <c r="AE1430" s="139"/>
      <c r="AF1430" s="140"/>
    </row>
    <row r="1431" spans="1:32" ht="27.75" customHeight="1">
      <c r="A1431" s="158"/>
      <c r="B1431" s="159"/>
      <c r="C1431" s="159"/>
      <c r="D1431" s="159"/>
      <c r="E1431" s="159"/>
      <c r="F1431" s="159"/>
      <c r="G1431" s="159"/>
      <c r="H1431" s="160"/>
      <c r="I1431" s="160"/>
      <c r="J1431" s="160"/>
      <c r="K1431" s="160"/>
      <c r="L1431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431" s="849"/>
      <c r="N1431" s="849"/>
      <c r="O1431" s="849"/>
      <c r="P1431" s="849"/>
      <c r="Q1431" s="849"/>
      <c r="R1431" s="849"/>
      <c r="S1431" s="849"/>
      <c r="T1431" s="849"/>
      <c r="U1431" s="849"/>
      <c r="V1431" s="849"/>
      <c r="W1431" s="849"/>
      <c r="X1431" s="849"/>
      <c r="Y1431" s="160"/>
      <c r="Z1431" s="159"/>
      <c r="AA1431" s="159"/>
      <c r="AB1431" s="159"/>
      <c r="AC1431" s="145"/>
      <c r="AD1431" s="145"/>
      <c r="AE1431" s="145"/>
      <c r="AF1431" s="146"/>
    </row>
    <row r="1432" spans="1:32" ht="27.75" customHeight="1">
      <c r="A1432" s="161"/>
      <c r="B1432" s="162"/>
      <c r="C1432" s="162"/>
      <c r="D1432" s="162"/>
      <c r="E1432" s="162"/>
      <c r="F1432" s="162"/>
      <c r="G1432" s="162"/>
      <c r="H1432" s="163"/>
      <c r="I1432" s="163"/>
      <c r="J1432" s="163"/>
      <c r="K1432" s="163"/>
      <c r="L1432" s="850"/>
      <c r="M1432" s="850"/>
      <c r="N1432" s="850"/>
      <c r="O1432" s="850"/>
      <c r="P1432" s="850"/>
      <c r="Q1432" s="850"/>
      <c r="R1432" s="850"/>
      <c r="S1432" s="850"/>
      <c r="T1432" s="850"/>
      <c r="U1432" s="850"/>
      <c r="V1432" s="850"/>
      <c r="W1432" s="850"/>
      <c r="X1432" s="850"/>
      <c r="Y1432" s="163"/>
      <c r="Z1432" s="162"/>
      <c r="AA1432" s="162"/>
      <c r="AB1432" s="162"/>
      <c r="AC1432" s="17"/>
      <c r="AD1432" s="17"/>
      <c r="AE1432" s="17"/>
      <c r="AF1432" s="144"/>
    </row>
    <row r="1433" spans="1:32" ht="27.75" customHeight="1">
      <c r="A1433" s="161"/>
      <c r="B1433" s="162"/>
      <c r="C1433" s="162"/>
      <c r="D1433" s="162"/>
      <c r="E1433" s="162"/>
      <c r="F1433" s="162"/>
      <c r="G1433" s="162"/>
      <c r="H1433" s="163"/>
      <c r="I1433" s="163"/>
      <c r="J1433" s="163"/>
      <c r="K1433" s="163"/>
      <c r="L1433" s="850"/>
      <c r="M1433" s="850"/>
      <c r="N1433" s="850"/>
      <c r="O1433" s="850"/>
      <c r="P1433" s="850"/>
      <c r="Q1433" s="850"/>
      <c r="R1433" s="850"/>
      <c r="S1433" s="850"/>
      <c r="T1433" s="850"/>
      <c r="U1433" s="850"/>
      <c r="V1433" s="850"/>
      <c r="W1433" s="850"/>
      <c r="X1433" s="850"/>
      <c r="Y1433" s="163"/>
      <c r="Z1433" s="162"/>
      <c r="AA1433" s="162"/>
      <c r="AB1433" s="162"/>
      <c r="AC1433" s="17"/>
      <c r="AD1433" s="17"/>
      <c r="AE1433" s="17"/>
      <c r="AF1433" s="144"/>
    </row>
    <row r="1434" spans="1:32" ht="27.75" customHeight="1" thickBot="1">
      <c r="A1434" s="164"/>
      <c r="B1434" s="165"/>
      <c r="C1434" s="165"/>
      <c r="D1434" s="165"/>
      <c r="E1434" s="165"/>
      <c r="F1434" s="165"/>
      <c r="G1434" s="165"/>
      <c r="H1434" s="166"/>
      <c r="I1434" s="166"/>
      <c r="J1434" s="166"/>
      <c r="K1434" s="166"/>
      <c r="L1434" s="851"/>
      <c r="M1434" s="851"/>
      <c r="N1434" s="851"/>
      <c r="O1434" s="851"/>
      <c r="P1434" s="851"/>
      <c r="Q1434" s="851"/>
      <c r="R1434" s="851"/>
      <c r="S1434" s="851"/>
      <c r="T1434" s="851"/>
      <c r="U1434" s="851"/>
      <c r="V1434" s="851"/>
      <c r="W1434" s="851"/>
      <c r="X1434" s="851"/>
      <c r="Y1434" s="166"/>
      <c r="Z1434" s="165"/>
      <c r="AA1434" s="165"/>
      <c r="AB1434" s="165"/>
      <c r="AC1434" s="132"/>
      <c r="AD1434" s="132"/>
      <c r="AE1434" s="132"/>
      <c r="AF1434" s="143">
        <v>66</v>
      </c>
    </row>
    <row r="1435" spans="1:32" ht="19.5" thickTop="1" thickBot="1">
      <c r="A1435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435" s="958"/>
      <c r="C1435" s="958"/>
      <c r="D1435" s="958"/>
      <c r="E1435" s="958"/>
      <c r="F1435" s="958"/>
      <c r="G1435" s="958"/>
      <c r="H1435" s="958"/>
      <c r="I1435" s="958"/>
      <c r="J1435" s="958"/>
      <c r="K1435" s="958"/>
      <c r="L1435" s="958"/>
      <c r="M1435" s="958"/>
      <c r="N1435" s="958"/>
      <c r="O1435" s="958"/>
      <c r="P1435" s="958"/>
      <c r="Q1435" s="958"/>
      <c r="R1435" s="958"/>
      <c r="S1435" s="958"/>
      <c r="T1435" s="958"/>
      <c r="U1435" s="958"/>
      <c r="V1435" s="958"/>
      <c r="W1435" s="958"/>
      <c r="X1435" s="958"/>
      <c r="Y1435" s="958"/>
      <c r="Z1435" s="958"/>
      <c r="AA1435" s="958"/>
      <c r="AB1435" s="958"/>
      <c r="AC1435" s="958"/>
      <c r="AD1435" s="958"/>
      <c r="AE1435" s="958"/>
      <c r="AF1435" s="959"/>
    </row>
    <row r="1436" spans="1:32" ht="18" thickTop="1" thickBot="1">
      <c r="A1436" s="855" t="s">
        <v>188</v>
      </c>
      <c r="B1436" s="856"/>
      <c r="C1436" s="856"/>
      <c r="D1436" s="856"/>
      <c r="E1436" s="856"/>
      <c r="F1436" s="856"/>
      <c r="G1436" s="856"/>
      <c r="H1436" s="857"/>
      <c r="I1436" s="864" t="s">
        <v>122</v>
      </c>
      <c r="J1436" s="864"/>
      <c r="K1436" s="864"/>
      <c r="L1436" s="865"/>
      <c r="M1436" s="864" t="s">
        <v>123</v>
      </c>
      <c r="N1436" s="864"/>
      <c r="O1436" s="864"/>
      <c r="P1436" s="866"/>
      <c r="Q1436" s="867" t="s">
        <v>124</v>
      </c>
      <c r="R1436" s="869" t="s">
        <v>125</v>
      </c>
      <c r="S1436" s="869" t="s">
        <v>126</v>
      </c>
      <c r="T1436" s="869" t="s">
        <v>127</v>
      </c>
      <c r="U1436" s="869" t="s">
        <v>128</v>
      </c>
      <c r="V1436" s="869" t="s">
        <v>129</v>
      </c>
      <c r="W1436" s="928" t="s">
        <v>130</v>
      </c>
      <c r="X1436" s="928" t="s">
        <v>131</v>
      </c>
      <c r="Y1436" s="869" t="s">
        <v>132</v>
      </c>
      <c r="Z1436" s="869" t="s">
        <v>133</v>
      </c>
      <c r="AA1436" s="869" t="s">
        <v>134</v>
      </c>
      <c r="AB1436" s="926" t="s">
        <v>135</v>
      </c>
      <c r="AC1436" s="903" t="s">
        <v>136</v>
      </c>
      <c r="AD1436" s="903"/>
      <c r="AE1436" s="904"/>
      <c r="AF1436" s="905" t="s">
        <v>189</v>
      </c>
    </row>
    <row r="1437" spans="1:32" ht="44.1" customHeight="1" thickTop="1" thickBot="1">
      <c r="A1437" s="858"/>
      <c r="B1437" s="859"/>
      <c r="C1437" s="859"/>
      <c r="D1437" s="859"/>
      <c r="E1437" s="859"/>
      <c r="F1437" s="859"/>
      <c r="G1437" s="859"/>
      <c r="H1437" s="860"/>
      <c r="I1437" s="167" t="s">
        <v>190</v>
      </c>
      <c r="J1437" s="168" t="s">
        <v>191</v>
      </c>
      <c r="K1437" s="168" t="s">
        <v>192</v>
      </c>
      <c r="L1437" s="168" t="s">
        <v>193</v>
      </c>
      <c r="M1437" s="169" t="s">
        <v>190</v>
      </c>
      <c r="N1437" s="168" t="s">
        <v>191</v>
      </c>
      <c r="O1437" s="168" t="s">
        <v>192</v>
      </c>
      <c r="P1437" s="428" t="s">
        <v>193</v>
      </c>
      <c r="Q1437" s="868"/>
      <c r="R1437" s="870"/>
      <c r="S1437" s="870"/>
      <c r="T1437" s="870"/>
      <c r="U1437" s="870"/>
      <c r="V1437" s="870"/>
      <c r="W1437" s="929"/>
      <c r="X1437" s="929"/>
      <c r="Y1437" s="870"/>
      <c r="Z1437" s="870"/>
      <c r="AA1437" s="870"/>
      <c r="AB1437" s="927"/>
      <c r="AC1437" s="128" t="s">
        <v>31</v>
      </c>
      <c r="AD1437" s="129" t="s">
        <v>138</v>
      </c>
      <c r="AE1437" s="130" t="s">
        <v>194</v>
      </c>
      <c r="AF1437" s="906"/>
    </row>
    <row r="1438" spans="1:32" ht="32.1" customHeight="1" thickTop="1">
      <c r="A1438" s="858"/>
      <c r="B1438" s="859"/>
      <c r="C1438" s="859"/>
      <c r="D1438" s="859"/>
      <c r="E1438" s="859"/>
      <c r="F1438" s="859"/>
      <c r="G1438" s="859"/>
      <c r="H1438" s="860"/>
      <c r="I1438" s="923"/>
      <c r="J1438" s="871"/>
      <c r="K1438" s="871"/>
      <c r="L1438" s="871"/>
      <c r="M1438" s="883">
        <f>لنډيز!J83</f>
        <v>0</v>
      </c>
      <c r="N1438" s="883">
        <f>لنډيز!I83</f>
        <v>0</v>
      </c>
      <c r="O1438" s="871"/>
      <c r="P1438" s="889"/>
      <c r="Q1438" s="892" t="str">
        <f>Q8</f>
        <v>هارونخېل</v>
      </c>
      <c r="R1438" s="895">
        <f>R8</f>
        <v>1403</v>
      </c>
      <c r="S1438" s="871" t="s">
        <v>213</v>
      </c>
      <c r="T1438" s="466" t="str">
        <f>'نتايجو جدولونه'!AI980</f>
        <v xml:space="preserve"> ثبت </v>
      </c>
      <c r="U1438" s="898">
        <f>'نتايجو جدولونه'!AJ980</f>
        <v>0</v>
      </c>
      <c r="V1438" s="886">
        <f>'هر څه دلته وليکئ'!DI76</f>
        <v>0</v>
      </c>
      <c r="W1438" s="886"/>
      <c r="X1438" s="886"/>
      <c r="Y1438" s="895"/>
      <c r="Z1438" s="895"/>
      <c r="AA1438" s="871"/>
      <c r="AB1438" s="874">
        <f>'نتايجو جدولونه'!AK980</f>
        <v>0</v>
      </c>
      <c r="AC1438" s="877">
        <f>'نتايجو جدولونه'!AL980</f>
        <v>0</v>
      </c>
      <c r="AD1438" s="880">
        <f>'نتايجو جدولونه'!AN980</f>
        <v>0</v>
      </c>
      <c r="AE1438" s="900">
        <f>'نتايجو جدولونه'!AR980</f>
        <v>0</v>
      </c>
      <c r="AF1438" s="906"/>
    </row>
    <row r="1439" spans="1:32" ht="32.1" customHeight="1">
      <c r="A1439" s="858"/>
      <c r="B1439" s="859"/>
      <c r="C1439" s="859"/>
      <c r="D1439" s="859"/>
      <c r="E1439" s="859"/>
      <c r="F1439" s="859"/>
      <c r="G1439" s="859"/>
      <c r="H1439" s="860"/>
      <c r="I1439" s="924"/>
      <c r="J1439" s="872"/>
      <c r="K1439" s="872"/>
      <c r="L1439" s="872"/>
      <c r="M1439" s="884"/>
      <c r="N1439" s="884"/>
      <c r="O1439" s="872"/>
      <c r="P1439" s="890"/>
      <c r="Q1439" s="893"/>
      <c r="R1439" s="896"/>
      <c r="S1439" s="872"/>
      <c r="T1439" s="467" t="str">
        <f>'نتايجو جدولونه'!AI981</f>
        <v xml:space="preserve">  پاڼه</v>
      </c>
      <c r="U1439" s="898"/>
      <c r="V1439" s="887"/>
      <c r="W1439" s="887"/>
      <c r="X1439" s="887"/>
      <c r="Y1439" s="896"/>
      <c r="Z1439" s="896"/>
      <c r="AA1439" s="872"/>
      <c r="AB1439" s="875"/>
      <c r="AC1439" s="878"/>
      <c r="AD1439" s="881"/>
      <c r="AE1439" s="901"/>
      <c r="AF1439" s="906"/>
    </row>
    <row r="1440" spans="1:32" ht="32.1" customHeight="1" thickBot="1">
      <c r="A1440" s="861"/>
      <c r="B1440" s="862"/>
      <c r="C1440" s="862"/>
      <c r="D1440" s="862"/>
      <c r="E1440" s="862"/>
      <c r="F1440" s="862"/>
      <c r="G1440" s="862"/>
      <c r="H1440" s="863"/>
      <c r="I1440" s="925"/>
      <c r="J1440" s="873"/>
      <c r="K1440" s="873"/>
      <c r="L1440" s="873"/>
      <c r="M1440" s="885"/>
      <c r="N1440" s="885"/>
      <c r="O1440" s="873"/>
      <c r="P1440" s="891"/>
      <c r="Q1440" s="894"/>
      <c r="R1440" s="897"/>
      <c r="S1440" s="873"/>
      <c r="T1440" s="468" t="str">
        <f>'نتايجو جدولونه'!AI983</f>
        <v>جلد</v>
      </c>
      <c r="U1440" s="899"/>
      <c r="V1440" s="888"/>
      <c r="W1440" s="888"/>
      <c r="X1440" s="888"/>
      <c r="Y1440" s="897"/>
      <c r="Z1440" s="897"/>
      <c r="AA1440" s="873"/>
      <c r="AB1440" s="876"/>
      <c r="AC1440" s="879"/>
      <c r="AD1440" s="882"/>
      <c r="AE1440" s="902"/>
      <c r="AF1440" s="907"/>
    </row>
    <row r="1441" spans="1:32" ht="4.5" customHeight="1" thickTop="1" thickBot="1">
      <c r="A1441" s="170"/>
      <c r="B1441" s="171"/>
      <c r="C1441" s="171"/>
      <c r="D1441" s="171"/>
      <c r="E1441" s="171"/>
      <c r="F1441" s="171"/>
      <c r="G1441" s="171"/>
      <c r="H1441" s="171"/>
      <c r="I1441" s="171"/>
      <c r="J1441" s="171"/>
      <c r="K1441" s="171"/>
      <c r="L1441" s="171"/>
      <c r="M1441" s="171"/>
      <c r="N1441" s="171"/>
      <c r="O1441" s="171"/>
      <c r="P1441" s="171"/>
      <c r="Q1441" s="171"/>
      <c r="R1441" s="171"/>
      <c r="S1441" s="165"/>
      <c r="T1441" s="165"/>
      <c r="U1441" s="165"/>
      <c r="V1441" s="171"/>
      <c r="W1441" s="172"/>
      <c r="X1441" s="172"/>
      <c r="Y1441" s="171"/>
      <c r="Z1441" s="171"/>
      <c r="AA1441" s="171"/>
      <c r="AB1441" s="171"/>
      <c r="AC1441" s="131"/>
      <c r="AD1441" s="131"/>
      <c r="AE1441" s="133"/>
      <c r="AF1441" s="908">
        <v>1</v>
      </c>
    </row>
    <row r="1442" spans="1:32" ht="18" thickTop="1" thickBot="1">
      <c r="A1442" s="930" t="s">
        <v>8</v>
      </c>
      <c r="B1442" s="931"/>
      <c r="C1442" s="931"/>
      <c r="D1442" s="931"/>
      <c r="E1442" s="932"/>
      <c r="F1442" s="933" t="s">
        <v>9</v>
      </c>
      <c r="G1442" s="915" t="s">
        <v>195</v>
      </c>
      <c r="H1442" s="915" t="s">
        <v>196</v>
      </c>
      <c r="I1442" s="915" t="s">
        <v>146</v>
      </c>
      <c r="J1442" s="915" t="s">
        <v>197</v>
      </c>
      <c r="K1442" s="915" t="s">
        <v>11</v>
      </c>
      <c r="L1442" s="917" t="s">
        <v>198</v>
      </c>
      <c r="M1442" s="915" t="s">
        <v>199</v>
      </c>
      <c r="N1442" s="915" t="s">
        <v>13</v>
      </c>
      <c r="O1442" s="915" t="s">
        <v>200</v>
      </c>
      <c r="P1442" s="915" t="s">
        <v>201</v>
      </c>
      <c r="Q1442" s="915" t="s">
        <v>202</v>
      </c>
      <c r="R1442" s="915" t="s">
        <v>203</v>
      </c>
      <c r="S1442" s="915" t="s">
        <v>204</v>
      </c>
      <c r="T1442" s="915" t="s">
        <v>205</v>
      </c>
      <c r="U1442" s="915" t="s">
        <v>206</v>
      </c>
      <c r="V1442" s="915" t="s">
        <v>207</v>
      </c>
      <c r="W1442" s="913" t="s">
        <v>55</v>
      </c>
      <c r="X1442" s="913" t="s">
        <v>54</v>
      </c>
      <c r="Y1442" s="915" t="s">
        <v>53</v>
      </c>
      <c r="Z1442" s="917" t="s">
        <v>208</v>
      </c>
      <c r="AA1442" s="960" t="s">
        <v>107</v>
      </c>
      <c r="AB1442" s="962" t="s">
        <v>209</v>
      </c>
      <c r="AC1442" s="911" t="s">
        <v>136</v>
      </c>
      <c r="AD1442" s="911"/>
      <c r="AE1442" s="912"/>
      <c r="AF1442" s="909"/>
    </row>
    <row r="1443" spans="1:32" ht="48.95" customHeight="1" thickTop="1" thickBot="1">
      <c r="A1443" s="173" t="s">
        <v>27</v>
      </c>
      <c r="B1443" s="174" t="s">
        <v>28</v>
      </c>
      <c r="C1443" s="174" t="s">
        <v>29</v>
      </c>
      <c r="D1443" s="174" t="s">
        <v>30</v>
      </c>
      <c r="E1443" s="175" t="s">
        <v>210</v>
      </c>
      <c r="F1443" s="934"/>
      <c r="G1443" s="916"/>
      <c r="H1443" s="916"/>
      <c r="I1443" s="916"/>
      <c r="J1443" s="916"/>
      <c r="K1443" s="916"/>
      <c r="L1443" s="918"/>
      <c r="M1443" s="916"/>
      <c r="N1443" s="916"/>
      <c r="O1443" s="916"/>
      <c r="P1443" s="916"/>
      <c r="Q1443" s="916"/>
      <c r="R1443" s="916"/>
      <c r="S1443" s="916"/>
      <c r="T1443" s="916"/>
      <c r="U1443" s="916"/>
      <c r="V1443" s="916"/>
      <c r="W1443" s="914"/>
      <c r="X1443" s="914"/>
      <c r="Y1443" s="916"/>
      <c r="Z1443" s="918"/>
      <c r="AA1443" s="961"/>
      <c r="AB1443" s="963"/>
      <c r="AC1443" s="134" t="s">
        <v>31</v>
      </c>
      <c r="AD1443" s="135" t="s">
        <v>138</v>
      </c>
      <c r="AE1443" s="136" t="s">
        <v>194</v>
      </c>
      <c r="AF1443" s="909"/>
    </row>
    <row r="1444" spans="1:32" ht="34.5" customHeight="1" thickBot="1">
      <c r="A1444" s="469">
        <f>'نتايجو جدولونه'!C980</f>
        <v>0</v>
      </c>
      <c r="B1444" s="470">
        <f>'نتايجو جدولونه'!D980</f>
        <v>0</v>
      </c>
      <c r="C1444" s="470">
        <f>'نتايجو جدولونه'!E980</f>
        <v>0</v>
      </c>
      <c r="D1444" s="470">
        <f>'نتايجو جدولونه'!F980</f>
        <v>0</v>
      </c>
      <c r="E1444" s="470">
        <f>'نتايجو جدولونه'!G980</f>
        <v>0</v>
      </c>
      <c r="F1444" s="472">
        <f>'نتايجو جدولونه'!H980</f>
        <v>0</v>
      </c>
      <c r="G1444" s="473">
        <f>'نتايجو جدولونه'!I980</f>
        <v>0</v>
      </c>
      <c r="H1444" s="943">
        <f>'هر څه دلته وليکئ'!AB76</f>
        <v>0</v>
      </c>
      <c r="I1444" s="474">
        <f>SUM(J1444:AA1444)</f>
        <v>0</v>
      </c>
      <c r="J1444" s="475">
        <f>'نتايجو جدولونه'!L980</f>
        <v>0</v>
      </c>
      <c r="K1444" s="475">
        <f>'نتايجو جدولونه'!M980</f>
        <v>0</v>
      </c>
      <c r="L1444" s="475">
        <f>'نتايجو جدولونه'!N980</f>
        <v>0</v>
      </c>
      <c r="M1444" s="475">
        <f>'نتايجو جدولونه'!O980</f>
        <v>0</v>
      </c>
      <c r="N1444" s="475">
        <f>'نتايجو جدولونه'!P980</f>
        <v>0</v>
      </c>
      <c r="O1444" s="475">
        <f>'نتايجو جدولونه'!Q980</f>
        <v>0</v>
      </c>
      <c r="P1444" s="475">
        <f>'نتايجو جدولونه'!R980</f>
        <v>0</v>
      </c>
      <c r="Q1444" s="475">
        <f>'نتايجو جدولونه'!S980</f>
        <v>0</v>
      </c>
      <c r="R1444" s="475">
        <f>'نتايجو جدولونه'!T980</f>
        <v>0</v>
      </c>
      <c r="S1444" s="475">
        <f>'نتايجو جدولونه'!U980</f>
        <v>0</v>
      </c>
      <c r="T1444" s="475">
        <f>'نتايجو جدولونه'!V980</f>
        <v>0</v>
      </c>
      <c r="U1444" s="475">
        <f>'نتايجو جدولونه'!W980</f>
        <v>0</v>
      </c>
      <c r="V1444" s="475">
        <f>'نتايجو جدولونه'!X980</f>
        <v>0</v>
      </c>
      <c r="W1444" s="475">
        <f>'نتايجو جدولونه'!Y980</f>
        <v>0</v>
      </c>
      <c r="X1444" s="475">
        <f>'نتايجو جدولونه'!Z980</f>
        <v>0</v>
      </c>
      <c r="Y1444" s="475">
        <f>'نتايجو جدولونه'!AA980</f>
        <v>0</v>
      </c>
      <c r="Z1444" s="475">
        <f>'نتايجو جدولونه'!AB980</f>
        <v>0</v>
      </c>
      <c r="AA1444" s="498">
        <f>'نتايجو جدولونه'!AC980</f>
        <v>0</v>
      </c>
      <c r="AB1444" s="477" t="s">
        <v>211</v>
      </c>
      <c r="AC1444" s="946">
        <f>AC1438</f>
        <v>0</v>
      </c>
      <c r="AD1444" s="949">
        <f>AD1438</f>
        <v>0</v>
      </c>
      <c r="AE1444" s="952">
        <f>AE1438</f>
        <v>0</v>
      </c>
      <c r="AF1444" s="909"/>
    </row>
    <row r="1445" spans="1:32" ht="34.5" customHeight="1" thickTop="1" thickBot="1">
      <c r="A1445" s="478">
        <f>'نتايجو جدولونه'!C981</f>
        <v>0</v>
      </c>
      <c r="B1445" s="479">
        <f>'نتايجو جدولونه'!D981</f>
        <v>0</v>
      </c>
      <c r="C1445" s="479">
        <f>'نتايجو جدولونه'!E981</f>
        <v>0</v>
      </c>
      <c r="D1445" s="479">
        <f>'نتايجو جدولونه'!F981</f>
        <v>0</v>
      </c>
      <c r="E1445" s="479">
        <f>'نتايجو جدولونه'!G981</f>
        <v>0</v>
      </c>
      <c r="F1445" s="481">
        <f>'نتايجو جدولونه'!H981</f>
        <v>0</v>
      </c>
      <c r="G1445" s="482">
        <f>'نتايجو جدولونه'!I981</f>
        <v>0</v>
      </c>
      <c r="H1445" s="944"/>
      <c r="I1445" s="483">
        <f>SUM(J1445:AA1445)</f>
        <v>0</v>
      </c>
      <c r="J1445" s="484">
        <f>'نتايجو جدولونه'!L981</f>
        <v>0</v>
      </c>
      <c r="K1445" s="484">
        <f>'نتايجو جدولونه'!M981</f>
        <v>0</v>
      </c>
      <c r="L1445" s="484">
        <f>'نتايجو جدولونه'!N981</f>
        <v>0</v>
      </c>
      <c r="M1445" s="484">
        <f>'نتايجو جدولونه'!O981</f>
        <v>0</v>
      </c>
      <c r="N1445" s="484">
        <f>'نتايجو جدولونه'!P981</f>
        <v>0</v>
      </c>
      <c r="O1445" s="484">
        <f>'نتايجو جدولونه'!Q981</f>
        <v>0</v>
      </c>
      <c r="P1445" s="484">
        <f>'نتايجو جدولونه'!R981</f>
        <v>0</v>
      </c>
      <c r="Q1445" s="484">
        <f>'نتايجو جدولونه'!S981</f>
        <v>0</v>
      </c>
      <c r="R1445" s="484">
        <f>'نتايجو جدولونه'!T981</f>
        <v>0</v>
      </c>
      <c r="S1445" s="484">
        <f>'نتايجو جدولونه'!U981</f>
        <v>0</v>
      </c>
      <c r="T1445" s="484">
        <f>'نتايجو جدولونه'!V981</f>
        <v>0</v>
      </c>
      <c r="U1445" s="484">
        <f>'نتايجو جدولونه'!W981</f>
        <v>0</v>
      </c>
      <c r="V1445" s="484">
        <f>'نتايجو جدولونه'!X981</f>
        <v>0</v>
      </c>
      <c r="W1445" s="484">
        <f>'نتايجو جدولونه'!Y981</f>
        <v>0</v>
      </c>
      <c r="X1445" s="484">
        <f>'نتايجو جدولونه'!Z981</f>
        <v>0</v>
      </c>
      <c r="Y1445" s="484">
        <f>'نتايجو جدولونه'!AA981</f>
        <v>0</v>
      </c>
      <c r="Z1445" s="484">
        <f>'نتايجو جدولونه'!AB981</f>
        <v>0</v>
      </c>
      <c r="AA1445" s="499">
        <f>'نتايجو جدولونه'!AC981</f>
        <v>0</v>
      </c>
      <c r="AB1445" s="486" t="s">
        <v>212</v>
      </c>
      <c r="AC1445" s="947"/>
      <c r="AD1445" s="950"/>
      <c r="AE1445" s="952"/>
      <c r="AF1445" s="909"/>
    </row>
    <row r="1446" spans="1:32" ht="34.5" customHeight="1" thickTop="1" thickBot="1">
      <c r="A1446" s="497">
        <f>'نتايجو جدولونه'!C984</f>
        <v>0</v>
      </c>
      <c r="B1446" s="493">
        <f>'نتايجو جدولونه'!D984</f>
        <v>0</v>
      </c>
      <c r="C1446" s="493">
        <f>'نتايجو جدولونه'!E984</f>
        <v>0</v>
      </c>
      <c r="D1446" s="493">
        <f>'نتايجو جدولونه'!F984</f>
        <v>0</v>
      </c>
      <c r="E1446" s="493">
        <f>'نتايجو جدولونه'!G984</f>
        <v>0</v>
      </c>
      <c r="F1446" s="491">
        <f>'نتايجو جدولونه'!H983</f>
        <v>0</v>
      </c>
      <c r="G1446" s="492">
        <f>'نتايجو جدولونه'!I983</f>
        <v>0</v>
      </c>
      <c r="H1446" s="945"/>
      <c r="I1446" s="493">
        <f>SUM(J1446:AA1446)</f>
        <v>0</v>
      </c>
      <c r="J1446" s="500">
        <f>'نتايجو جدولونه'!L984</f>
        <v>0</v>
      </c>
      <c r="K1446" s="500">
        <f>'نتايجو جدولونه'!M984</f>
        <v>0</v>
      </c>
      <c r="L1446" s="500">
        <f>'نتايجو جدولونه'!N984</f>
        <v>0</v>
      </c>
      <c r="M1446" s="500">
        <f>'نتايجو جدولونه'!O984</f>
        <v>0</v>
      </c>
      <c r="N1446" s="500">
        <f>'نتايجو جدولونه'!P984</f>
        <v>0</v>
      </c>
      <c r="O1446" s="500">
        <f>'نتايجو جدولونه'!Q984</f>
        <v>0</v>
      </c>
      <c r="P1446" s="500">
        <f>'نتايجو جدولونه'!R984</f>
        <v>0</v>
      </c>
      <c r="Q1446" s="500">
        <f>'نتايجو جدولونه'!S984</f>
        <v>0</v>
      </c>
      <c r="R1446" s="500">
        <f>'نتايجو جدولونه'!T984</f>
        <v>0</v>
      </c>
      <c r="S1446" s="500">
        <f>'نتايجو جدولونه'!U984</f>
        <v>0</v>
      </c>
      <c r="T1446" s="500">
        <f>'نتايجو جدولونه'!V984</f>
        <v>0</v>
      </c>
      <c r="U1446" s="500">
        <f>'نتايجو جدولونه'!W984</f>
        <v>0</v>
      </c>
      <c r="V1446" s="500">
        <f>'نتايجو جدولونه'!X984</f>
        <v>0</v>
      </c>
      <c r="W1446" s="500">
        <f>'نتايجو جدولونه'!Y984</f>
        <v>0</v>
      </c>
      <c r="X1446" s="500">
        <f>'نتايجو جدولونه'!Z984</f>
        <v>0</v>
      </c>
      <c r="Y1446" s="500">
        <f>'نتايجو جدولونه'!AA984</f>
        <v>0</v>
      </c>
      <c r="Z1446" s="500">
        <f>'نتايجو جدولونه'!AB984</f>
        <v>0</v>
      </c>
      <c r="AA1446" s="495">
        <f>'نتايجو جدولونه'!AC984</f>
        <v>0</v>
      </c>
      <c r="AB1446" s="496" t="s">
        <v>213</v>
      </c>
      <c r="AC1446" s="948"/>
      <c r="AD1446" s="951"/>
      <c r="AE1446" s="953"/>
      <c r="AF1446" s="910"/>
    </row>
    <row r="1447" spans="1:32">
      <c r="A1447" s="176"/>
      <c r="B1447" s="954" t="s">
        <v>222</v>
      </c>
      <c r="C1447" s="954"/>
      <c r="D1447" s="954"/>
      <c r="E1447" s="954"/>
      <c r="F1447" s="954"/>
      <c r="G1447" s="954"/>
      <c r="H1447" s="954"/>
      <c r="I1447" s="954"/>
      <c r="J1447" s="954"/>
      <c r="K1447" s="954"/>
      <c r="L1447" s="954"/>
      <c r="M1447" s="954"/>
      <c r="N1447" s="954"/>
      <c r="O1447" s="954"/>
      <c r="P1447" s="954"/>
      <c r="Q1447" s="954"/>
      <c r="R1447" s="955">
        <f>AE1444</f>
        <v>0</v>
      </c>
      <c r="S1447" s="955"/>
      <c r="T1447" s="955"/>
      <c r="U1447" s="956" t="str">
        <f>U17</f>
        <v>په پورته توګه د(هارونخېلو) ليسې  يو تن ، زده کوونکی محــترم   (</v>
      </c>
      <c r="V1447" s="956"/>
      <c r="W1447" s="956"/>
      <c r="X1447" s="956"/>
      <c r="Y1447" s="956"/>
      <c r="Z1447" s="956"/>
      <c r="AA1447" s="956"/>
      <c r="AB1447" s="956"/>
      <c r="AC1447" s="956"/>
      <c r="AD1447" s="956"/>
      <c r="AE1447" s="956"/>
      <c r="AF1447" s="137"/>
    </row>
    <row r="1448" spans="1:32">
      <c r="A1448" s="176"/>
      <c r="B1448" s="430"/>
      <c r="C1448" s="430"/>
      <c r="D1448" s="430"/>
      <c r="E1448" s="430"/>
      <c r="F1448" s="430"/>
      <c r="G1448" s="430"/>
      <c r="H1448" s="430"/>
      <c r="I1448" s="430"/>
      <c r="J1448" s="430"/>
      <c r="K1448" s="430"/>
      <c r="L1448" s="430"/>
      <c r="M1448" s="430"/>
      <c r="N1448" s="430"/>
      <c r="O1448" s="430"/>
      <c r="P1448" s="430"/>
      <c r="Q1448" s="148"/>
      <c r="R1448" s="148"/>
      <c r="S1448" s="148"/>
      <c r="T1448" s="148"/>
      <c r="U1448" s="430"/>
      <c r="V1448" s="430"/>
      <c r="W1448" s="177"/>
      <c r="X1448" s="177"/>
      <c r="Y1448" s="430"/>
      <c r="Z1448" s="430"/>
      <c r="AA1448" s="430"/>
      <c r="AB1448" s="430"/>
      <c r="AC1448" s="431"/>
      <c r="AD1448" s="431"/>
      <c r="AE1448" s="431"/>
      <c r="AF1448" s="138"/>
    </row>
    <row r="1449" spans="1:32">
      <c r="A1449" s="176"/>
      <c r="B1449" s="430"/>
      <c r="C1449" s="148"/>
      <c r="D1449" s="148"/>
      <c r="E1449" s="148"/>
      <c r="F1449" s="938" t="s">
        <v>226</v>
      </c>
      <c r="G1449" s="938"/>
      <c r="H1449" s="938"/>
      <c r="I1449" s="938"/>
      <c r="J1449" s="938"/>
      <c r="K1449" s="148"/>
      <c r="L1449" s="938" t="s">
        <v>224</v>
      </c>
      <c r="M1449" s="938"/>
      <c r="N1449" s="938"/>
      <c r="O1449" s="938"/>
      <c r="P1449" s="938"/>
      <c r="Q1449" s="938"/>
      <c r="R1449" s="148"/>
      <c r="S1449" s="938" t="s">
        <v>225</v>
      </c>
      <c r="T1449" s="938"/>
      <c r="U1449" s="938"/>
      <c r="V1449" s="938"/>
      <c r="W1449" s="938"/>
      <c r="X1449" s="938"/>
      <c r="Y1449" s="430"/>
      <c r="Z1449" s="941" t="s">
        <v>226</v>
      </c>
      <c r="AA1449" s="941"/>
      <c r="AB1449" s="941"/>
      <c r="AC1449" s="941"/>
      <c r="AD1449" s="941"/>
      <c r="AE1449" s="941"/>
      <c r="AF1449" s="138"/>
    </row>
    <row r="1450" spans="1:32">
      <c r="A1450" s="176"/>
      <c r="B1450" s="430"/>
      <c r="C1450" s="430"/>
      <c r="D1450" s="430"/>
      <c r="E1450" s="430"/>
      <c r="F1450" s="430"/>
      <c r="G1450" s="430"/>
      <c r="H1450" s="430"/>
      <c r="I1450" s="430"/>
      <c r="J1450" s="430"/>
      <c r="K1450" s="430"/>
      <c r="L1450" s="430"/>
      <c r="M1450" s="430"/>
      <c r="N1450" s="430"/>
      <c r="O1450" s="430"/>
      <c r="P1450" s="430"/>
      <c r="Q1450" s="430"/>
      <c r="R1450" s="430"/>
      <c r="S1450" s="148"/>
      <c r="T1450" s="148"/>
      <c r="U1450" s="148"/>
      <c r="V1450" s="148"/>
      <c r="W1450" s="148"/>
      <c r="X1450" s="148"/>
      <c r="Y1450" s="430"/>
      <c r="Z1450" s="430"/>
      <c r="AA1450" s="430"/>
      <c r="AB1450" s="430"/>
      <c r="AC1450" s="431"/>
      <c r="AD1450" s="431"/>
      <c r="AE1450" s="431"/>
      <c r="AF1450" s="138"/>
    </row>
    <row r="1451" spans="1:32">
      <c r="A1451" s="176"/>
      <c r="B1451" s="430"/>
      <c r="C1451" s="148"/>
      <c r="D1451" s="148"/>
      <c r="E1451" s="148"/>
      <c r="F1451" s="940" t="s">
        <v>151</v>
      </c>
      <c r="G1451" s="940"/>
      <c r="H1451" s="940"/>
      <c r="I1451" s="940"/>
      <c r="J1451" s="940"/>
      <c r="K1451" s="148"/>
      <c r="L1451" s="939" t="str">
        <f>L21</f>
        <v>دتریزیو او علیشیرو ولسوالۍ دپوهنې آمر:</v>
      </c>
      <c r="M1451" s="939"/>
      <c r="N1451" s="939"/>
      <c r="O1451" s="939"/>
      <c r="P1451" s="939"/>
      <c r="Q1451" s="939"/>
      <c r="R1451" s="148"/>
      <c r="S1451" s="937" t="s">
        <v>215</v>
      </c>
      <c r="T1451" s="937"/>
      <c r="U1451" s="937"/>
      <c r="V1451" s="937"/>
      <c r="W1451" s="937"/>
      <c r="X1451" s="937"/>
      <c r="Y1451" s="429"/>
      <c r="Z1451" s="942" t="s">
        <v>216</v>
      </c>
      <c r="AA1451" s="942"/>
      <c r="AB1451" s="942"/>
      <c r="AC1451" s="942"/>
      <c r="AD1451" s="942"/>
      <c r="AE1451" s="942"/>
      <c r="AF1451" s="138"/>
    </row>
    <row r="1452" spans="1:32" ht="17.25" thickBot="1">
      <c r="A1452" s="935" t="s">
        <v>142</v>
      </c>
      <c r="B1452" s="936"/>
      <c r="C1452" s="936"/>
      <c r="D1452" s="936"/>
      <c r="E1452" s="936"/>
      <c r="F1452" s="936"/>
      <c r="G1452" s="936"/>
      <c r="H1452" s="178"/>
      <c r="I1452" s="178"/>
      <c r="J1452" s="178"/>
      <c r="K1452" s="178"/>
      <c r="L1452" s="178"/>
      <c r="M1452" s="178"/>
      <c r="N1452" s="178"/>
      <c r="O1452" s="178"/>
      <c r="P1452" s="178"/>
      <c r="Q1452" s="178"/>
      <c r="R1452" s="178"/>
      <c r="S1452" s="178"/>
      <c r="T1452" s="178"/>
      <c r="U1452" s="178"/>
      <c r="V1452" s="178"/>
      <c r="W1452" s="179"/>
      <c r="X1452" s="179"/>
      <c r="Y1452" s="178"/>
      <c r="Z1452" s="178"/>
      <c r="AA1452" s="178"/>
      <c r="AB1452" s="178"/>
      <c r="AC1452" s="139"/>
      <c r="AD1452" s="139"/>
      <c r="AE1452" s="139"/>
      <c r="AF1452" s="140"/>
    </row>
    <row r="1453" spans="1:32" ht="27.75" customHeight="1">
      <c r="A1453" s="158"/>
      <c r="B1453" s="159"/>
      <c r="C1453" s="159"/>
      <c r="D1453" s="159"/>
      <c r="E1453" s="159"/>
      <c r="F1453" s="159"/>
      <c r="G1453" s="159"/>
      <c r="H1453" s="160"/>
      <c r="I1453" s="160"/>
      <c r="J1453" s="160"/>
      <c r="K1453" s="160"/>
      <c r="L1453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453" s="849"/>
      <c r="N1453" s="849"/>
      <c r="O1453" s="849"/>
      <c r="P1453" s="849"/>
      <c r="Q1453" s="849"/>
      <c r="R1453" s="849"/>
      <c r="S1453" s="849"/>
      <c r="T1453" s="849"/>
      <c r="U1453" s="849"/>
      <c r="V1453" s="849"/>
      <c r="W1453" s="849"/>
      <c r="X1453" s="849"/>
      <c r="Y1453" s="160"/>
      <c r="Z1453" s="159"/>
      <c r="AA1453" s="159"/>
      <c r="AB1453" s="159"/>
      <c r="AC1453" s="145"/>
      <c r="AD1453" s="145"/>
      <c r="AE1453" s="145"/>
      <c r="AF1453" s="146"/>
    </row>
    <row r="1454" spans="1:32" ht="27.75" customHeight="1">
      <c r="A1454" s="161"/>
      <c r="B1454" s="162"/>
      <c r="C1454" s="162"/>
      <c r="D1454" s="162"/>
      <c r="E1454" s="162"/>
      <c r="F1454" s="162"/>
      <c r="G1454" s="162"/>
      <c r="H1454" s="163"/>
      <c r="I1454" s="163"/>
      <c r="J1454" s="163"/>
      <c r="K1454" s="163"/>
      <c r="L1454" s="850"/>
      <c r="M1454" s="850"/>
      <c r="N1454" s="850"/>
      <c r="O1454" s="850"/>
      <c r="P1454" s="850"/>
      <c r="Q1454" s="850"/>
      <c r="R1454" s="850"/>
      <c r="S1454" s="850"/>
      <c r="T1454" s="850"/>
      <c r="U1454" s="850"/>
      <c r="V1454" s="850"/>
      <c r="W1454" s="850"/>
      <c r="X1454" s="850"/>
      <c r="Y1454" s="163"/>
      <c r="Z1454" s="162"/>
      <c r="AA1454" s="162"/>
      <c r="AB1454" s="162"/>
      <c r="AC1454" s="17"/>
      <c r="AD1454" s="17"/>
      <c r="AE1454" s="17"/>
      <c r="AF1454" s="144"/>
    </row>
    <row r="1455" spans="1:32" ht="27.75" customHeight="1">
      <c r="A1455" s="161"/>
      <c r="B1455" s="162"/>
      <c r="C1455" s="162"/>
      <c r="D1455" s="162"/>
      <c r="E1455" s="162"/>
      <c r="F1455" s="162"/>
      <c r="G1455" s="162"/>
      <c r="H1455" s="163"/>
      <c r="I1455" s="163"/>
      <c r="J1455" s="163"/>
      <c r="K1455" s="163"/>
      <c r="L1455" s="850"/>
      <c r="M1455" s="850"/>
      <c r="N1455" s="850"/>
      <c r="O1455" s="850"/>
      <c r="P1455" s="850"/>
      <c r="Q1455" s="850"/>
      <c r="R1455" s="850"/>
      <c r="S1455" s="850"/>
      <c r="T1455" s="850"/>
      <c r="U1455" s="850"/>
      <c r="V1455" s="850"/>
      <c r="W1455" s="850"/>
      <c r="X1455" s="850"/>
      <c r="Y1455" s="163"/>
      <c r="Z1455" s="162"/>
      <c r="AA1455" s="162"/>
      <c r="AB1455" s="162"/>
      <c r="AC1455" s="17"/>
      <c r="AD1455" s="17"/>
      <c r="AE1455" s="17"/>
      <c r="AF1455" s="144"/>
    </row>
    <row r="1456" spans="1:32" ht="27.75" customHeight="1" thickBot="1">
      <c r="A1456" s="164"/>
      <c r="B1456" s="165"/>
      <c r="C1456" s="165"/>
      <c r="D1456" s="165"/>
      <c r="E1456" s="165"/>
      <c r="F1456" s="165"/>
      <c r="G1456" s="165"/>
      <c r="H1456" s="166"/>
      <c r="I1456" s="166"/>
      <c r="J1456" s="166"/>
      <c r="K1456" s="166"/>
      <c r="L1456" s="851"/>
      <c r="M1456" s="851"/>
      <c r="N1456" s="851"/>
      <c r="O1456" s="851"/>
      <c r="P1456" s="851"/>
      <c r="Q1456" s="851"/>
      <c r="R1456" s="851"/>
      <c r="S1456" s="851"/>
      <c r="T1456" s="851"/>
      <c r="U1456" s="851"/>
      <c r="V1456" s="851"/>
      <c r="W1456" s="851"/>
      <c r="X1456" s="851"/>
      <c r="Y1456" s="166"/>
      <c r="Z1456" s="165"/>
      <c r="AA1456" s="165"/>
      <c r="AB1456" s="165"/>
      <c r="AC1456" s="132"/>
      <c r="AD1456" s="132"/>
      <c r="AE1456" s="132"/>
      <c r="AF1456" s="143">
        <v>67</v>
      </c>
    </row>
    <row r="1457" spans="1:32" ht="19.5" thickTop="1" thickBot="1">
      <c r="A1457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457" s="958"/>
      <c r="C1457" s="958"/>
      <c r="D1457" s="958"/>
      <c r="E1457" s="958"/>
      <c r="F1457" s="958"/>
      <c r="G1457" s="958"/>
      <c r="H1457" s="958"/>
      <c r="I1457" s="958"/>
      <c r="J1457" s="958"/>
      <c r="K1457" s="958"/>
      <c r="L1457" s="958"/>
      <c r="M1457" s="958"/>
      <c r="N1457" s="958"/>
      <c r="O1457" s="958"/>
      <c r="P1457" s="958"/>
      <c r="Q1457" s="958"/>
      <c r="R1457" s="958"/>
      <c r="S1457" s="958"/>
      <c r="T1457" s="958"/>
      <c r="U1457" s="958"/>
      <c r="V1457" s="958"/>
      <c r="W1457" s="958"/>
      <c r="X1457" s="958"/>
      <c r="Y1457" s="958"/>
      <c r="Z1457" s="958"/>
      <c r="AA1457" s="958"/>
      <c r="AB1457" s="958"/>
      <c r="AC1457" s="958"/>
      <c r="AD1457" s="958"/>
      <c r="AE1457" s="958"/>
      <c r="AF1457" s="959"/>
    </row>
    <row r="1458" spans="1:32" ht="18" thickTop="1" thickBot="1">
      <c r="A1458" s="855" t="s">
        <v>188</v>
      </c>
      <c r="B1458" s="856"/>
      <c r="C1458" s="856"/>
      <c r="D1458" s="856"/>
      <c r="E1458" s="856"/>
      <c r="F1458" s="856"/>
      <c r="G1458" s="856"/>
      <c r="H1458" s="857"/>
      <c r="I1458" s="864" t="s">
        <v>122</v>
      </c>
      <c r="J1458" s="864"/>
      <c r="K1458" s="864"/>
      <c r="L1458" s="865"/>
      <c r="M1458" s="864" t="s">
        <v>123</v>
      </c>
      <c r="N1458" s="864"/>
      <c r="O1458" s="864"/>
      <c r="P1458" s="866"/>
      <c r="Q1458" s="867" t="s">
        <v>124</v>
      </c>
      <c r="R1458" s="869" t="s">
        <v>125</v>
      </c>
      <c r="S1458" s="869" t="s">
        <v>126</v>
      </c>
      <c r="T1458" s="869" t="s">
        <v>127</v>
      </c>
      <c r="U1458" s="869" t="s">
        <v>128</v>
      </c>
      <c r="V1458" s="869" t="s">
        <v>129</v>
      </c>
      <c r="W1458" s="928" t="s">
        <v>130</v>
      </c>
      <c r="X1458" s="928" t="s">
        <v>131</v>
      </c>
      <c r="Y1458" s="869" t="s">
        <v>132</v>
      </c>
      <c r="Z1458" s="869" t="s">
        <v>133</v>
      </c>
      <c r="AA1458" s="869" t="s">
        <v>134</v>
      </c>
      <c r="AB1458" s="926" t="s">
        <v>135</v>
      </c>
      <c r="AC1458" s="903" t="s">
        <v>136</v>
      </c>
      <c r="AD1458" s="903"/>
      <c r="AE1458" s="904"/>
      <c r="AF1458" s="905" t="s">
        <v>189</v>
      </c>
    </row>
    <row r="1459" spans="1:32" ht="44.1" customHeight="1" thickTop="1" thickBot="1">
      <c r="A1459" s="858"/>
      <c r="B1459" s="859"/>
      <c r="C1459" s="859"/>
      <c r="D1459" s="859"/>
      <c r="E1459" s="859"/>
      <c r="F1459" s="859"/>
      <c r="G1459" s="859"/>
      <c r="H1459" s="860"/>
      <c r="I1459" s="167" t="s">
        <v>190</v>
      </c>
      <c r="J1459" s="168" t="s">
        <v>191</v>
      </c>
      <c r="K1459" s="168" t="s">
        <v>192</v>
      </c>
      <c r="L1459" s="168" t="s">
        <v>193</v>
      </c>
      <c r="M1459" s="169" t="s">
        <v>190</v>
      </c>
      <c r="N1459" s="168" t="s">
        <v>191</v>
      </c>
      <c r="O1459" s="168" t="s">
        <v>192</v>
      </c>
      <c r="P1459" s="428" t="s">
        <v>193</v>
      </c>
      <c r="Q1459" s="868"/>
      <c r="R1459" s="870"/>
      <c r="S1459" s="870"/>
      <c r="T1459" s="870"/>
      <c r="U1459" s="870"/>
      <c r="V1459" s="870"/>
      <c r="W1459" s="929"/>
      <c r="X1459" s="929"/>
      <c r="Y1459" s="870"/>
      <c r="Z1459" s="870"/>
      <c r="AA1459" s="870"/>
      <c r="AB1459" s="927"/>
      <c r="AC1459" s="128" t="s">
        <v>31</v>
      </c>
      <c r="AD1459" s="129" t="s">
        <v>138</v>
      </c>
      <c r="AE1459" s="130" t="s">
        <v>194</v>
      </c>
      <c r="AF1459" s="906"/>
    </row>
    <row r="1460" spans="1:32" ht="32.1" customHeight="1" thickTop="1">
      <c r="A1460" s="858"/>
      <c r="B1460" s="859"/>
      <c r="C1460" s="859"/>
      <c r="D1460" s="859"/>
      <c r="E1460" s="859"/>
      <c r="F1460" s="859"/>
      <c r="G1460" s="859"/>
      <c r="H1460" s="860"/>
      <c r="I1460" s="923"/>
      <c r="J1460" s="871"/>
      <c r="K1460" s="871"/>
      <c r="L1460" s="871"/>
      <c r="M1460" s="883">
        <f>لنډيز!J84</f>
        <v>0</v>
      </c>
      <c r="N1460" s="883">
        <f>لنډيز!I84</f>
        <v>0</v>
      </c>
      <c r="O1460" s="871"/>
      <c r="P1460" s="889"/>
      <c r="Q1460" s="892" t="str">
        <f>Q8</f>
        <v>هارونخېل</v>
      </c>
      <c r="R1460" s="895">
        <f>R8</f>
        <v>1403</v>
      </c>
      <c r="S1460" s="871" t="s">
        <v>213</v>
      </c>
      <c r="T1460" s="466" t="str">
        <f>'نتايجو جدولونه'!AI1001</f>
        <v xml:space="preserve"> ثبت </v>
      </c>
      <c r="U1460" s="898">
        <f>'نتايجو جدولونه'!AJ1001</f>
        <v>0</v>
      </c>
      <c r="V1460" s="886">
        <f>'هر څه دلته وليکئ'!DI77</f>
        <v>0</v>
      </c>
      <c r="W1460" s="886"/>
      <c r="X1460" s="886"/>
      <c r="Y1460" s="895"/>
      <c r="Z1460" s="895"/>
      <c r="AA1460" s="871"/>
      <c r="AB1460" s="874">
        <f>'نتايجو جدولونه'!AK1001</f>
        <v>0</v>
      </c>
      <c r="AC1460" s="877">
        <f>'نتايجو جدولونه'!AL1001</f>
        <v>0</v>
      </c>
      <c r="AD1460" s="880">
        <f>'نتايجو جدولونه'!AN1001</f>
        <v>0</v>
      </c>
      <c r="AE1460" s="900">
        <f>'نتايجو جدولونه'!AR1001</f>
        <v>0</v>
      </c>
      <c r="AF1460" s="906"/>
    </row>
    <row r="1461" spans="1:32" ht="32.1" customHeight="1">
      <c r="A1461" s="858"/>
      <c r="B1461" s="859"/>
      <c r="C1461" s="859"/>
      <c r="D1461" s="859"/>
      <c r="E1461" s="859"/>
      <c r="F1461" s="859"/>
      <c r="G1461" s="859"/>
      <c r="H1461" s="860"/>
      <c r="I1461" s="924"/>
      <c r="J1461" s="872"/>
      <c r="K1461" s="872"/>
      <c r="L1461" s="872"/>
      <c r="M1461" s="884"/>
      <c r="N1461" s="884"/>
      <c r="O1461" s="872"/>
      <c r="P1461" s="890"/>
      <c r="Q1461" s="893"/>
      <c r="R1461" s="896"/>
      <c r="S1461" s="872"/>
      <c r="T1461" s="467" t="str">
        <f>'نتايجو جدولونه'!AI1002</f>
        <v xml:space="preserve">  پاڼه</v>
      </c>
      <c r="U1461" s="898"/>
      <c r="V1461" s="887"/>
      <c r="W1461" s="887"/>
      <c r="X1461" s="887"/>
      <c r="Y1461" s="896"/>
      <c r="Z1461" s="896"/>
      <c r="AA1461" s="872"/>
      <c r="AB1461" s="875"/>
      <c r="AC1461" s="878"/>
      <c r="AD1461" s="881"/>
      <c r="AE1461" s="901"/>
      <c r="AF1461" s="906"/>
    </row>
    <row r="1462" spans="1:32" ht="32.1" customHeight="1" thickBot="1">
      <c r="A1462" s="861"/>
      <c r="B1462" s="862"/>
      <c r="C1462" s="862"/>
      <c r="D1462" s="862"/>
      <c r="E1462" s="862"/>
      <c r="F1462" s="862"/>
      <c r="G1462" s="862"/>
      <c r="H1462" s="863"/>
      <c r="I1462" s="925"/>
      <c r="J1462" s="873"/>
      <c r="K1462" s="873"/>
      <c r="L1462" s="873"/>
      <c r="M1462" s="885"/>
      <c r="N1462" s="885"/>
      <c r="O1462" s="873"/>
      <c r="P1462" s="891"/>
      <c r="Q1462" s="894"/>
      <c r="R1462" s="897"/>
      <c r="S1462" s="873"/>
      <c r="T1462" s="468" t="str">
        <f>'نتايجو جدولونه'!AI1004</f>
        <v>جلد</v>
      </c>
      <c r="U1462" s="899"/>
      <c r="V1462" s="888"/>
      <c r="W1462" s="888"/>
      <c r="X1462" s="888"/>
      <c r="Y1462" s="897"/>
      <c r="Z1462" s="897"/>
      <c r="AA1462" s="873"/>
      <c r="AB1462" s="876"/>
      <c r="AC1462" s="879"/>
      <c r="AD1462" s="882"/>
      <c r="AE1462" s="902"/>
      <c r="AF1462" s="907"/>
    </row>
    <row r="1463" spans="1:32" ht="3.75" customHeight="1" thickTop="1" thickBot="1">
      <c r="A1463" s="170"/>
      <c r="B1463" s="171"/>
      <c r="C1463" s="171"/>
      <c r="D1463" s="171"/>
      <c r="E1463" s="171"/>
      <c r="F1463" s="171"/>
      <c r="G1463" s="171"/>
      <c r="H1463" s="171"/>
      <c r="I1463" s="171"/>
      <c r="J1463" s="171"/>
      <c r="K1463" s="171"/>
      <c r="L1463" s="171"/>
      <c r="M1463" s="171"/>
      <c r="N1463" s="171"/>
      <c r="O1463" s="171"/>
      <c r="P1463" s="171"/>
      <c r="Q1463" s="171"/>
      <c r="R1463" s="171"/>
      <c r="S1463" s="165"/>
      <c r="T1463" s="165"/>
      <c r="U1463" s="165"/>
      <c r="V1463" s="171"/>
      <c r="W1463" s="172"/>
      <c r="X1463" s="172"/>
      <c r="Y1463" s="171"/>
      <c r="Z1463" s="171"/>
      <c r="AA1463" s="171"/>
      <c r="AB1463" s="171"/>
      <c r="AC1463" s="131"/>
      <c r="AD1463" s="131"/>
      <c r="AE1463" s="133"/>
      <c r="AF1463" s="908">
        <v>1</v>
      </c>
    </row>
    <row r="1464" spans="1:32" ht="18" thickTop="1" thickBot="1">
      <c r="A1464" s="930" t="s">
        <v>8</v>
      </c>
      <c r="B1464" s="931"/>
      <c r="C1464" s="931"/>
      <c r="D1464" s="931"/>
      <c r="E1464" s="932"/>
      <c r="F1464" s="933" t="s">
        <v>9</v>
      </c>
      <c r="G1464" s="915" t="s">
        <v>195</v>
      </c>
      <c r="H1464" s="915" t="s">
        <v>196</v>
      </c>
      <c r="I1464" s="915" t="s">
        <v>146</v>
      </c>
      <c r="J1464" s="915" t="s">
        <v>197</v>
      </c>
      <c r="K1464" s="915" t="s">
        <v>11</v>
      </c>
      <c r="L1464" s="917" t="s">
        <v>198</v>
      </c>
      <c r="M1464" s="915" t="s">
        <v>199</v>
      </c>
      <c r="N1464" s="915" t="s">
        <v>13</v>
      </c>
      <c r="O1464" s="915" t="s">
        <v>200</v>
      </c>
      <c r="P1464" s="915" t="s">
        <v>201</v>
      </c>
      <c r="Q1464" s="915" t="s">
        <v>202</v>
      </c>
      <c r="R1464" s="915" t="s">
        <v>203</v>
      </c>
      <c r="S1464" s="915" t="s">
        <v>204</v>
      </c>
      <c r="T1464" s="915" t="s">
        <v>205</v>
      </c>
      <c r="U1464" s="915" t="s">
        <v>206</v>
      </c>
      <c r="V1464" s="915" t="s">
        <v>207</v>
      </c>
      <c r="W1464" s="913" t="s">
        <v>55</v>
      </c>
      <c r="X1464" s="913" t="s">
        <v>54</v>
      </c>
      <c r="Y1464" s="915" t="s">
        <v>53</v>
      </c>
      <c r="Z1464" s="917" t="s">
        <v>208</v>
      </c>
      <c r="AA1464" s="960" t="s">
        <v>107</v>
      </c>
      <c r="AB1464" s="962" t="s">
        <v>209</v>
      </c>
      <c r="AC1464" s="911" t="s">
        <v>136</v>
      </c>
      <c r="AD1464" s="911"/>
      <c r="AE1464" s="912"/>
      <c r="AF1464" s="909"/>
    </row>
    <row r="1465" spans="1:32" ht="48.95" customHeight="1" thickTop="1" thickBot="1">
      <c r="A1465" s="173" t="s">
        <v>27</v>
      </c>
      <c r="B1465" s="174" t="s">
        <v>28</v>
      </c>
      <c r="C1465" s="174" t="s">
        <v>29</v>
      </c>
      <c r="D1465" s="174" t="s">
        <v>30</v>
      </c>
      <c r="E1465" s="175" t="s">
        <v>210</v>
      </c>
      <c r="F1465" s="934"/>
      <c r="G1465" s="916"/>
      <c r="H1465" s="916"/>
      <c r="I1465" s="916"/>
      <c r="J1465" s="916"/>
      <c r="K1465" s="916"/>
      <c r="L1465" s="918"/>
      <c r="M1465" s="916"/>
      <c r="N1465" s="916"/>
      <c r="O1465" s="916"/>
      <c r="P1465" s="916"/>
      <c r="Q1465" s="916"/>
      <c r="R1465" s="916"/>
      <c r="S1465" s="916"/>
      <c r="T1465" s="916"/>
      <c r="U1465" s="916"/>
      <c r="V1465" s="916"/>
      <c r="W1465" s="914"/>
      <c r="X1465" s="914"/>
      <c r="Y1465" s="916"/>
      <c r="Z1465" s="918"/>
      <c r="AA1465" s="961"/>
      <c r="AB1465" s="963"/>
      <c r="AC1465" s="134" t="s">
        <v>31</v>
      </c>
      <c r="AD1465" s="135" t="s">
        <v>138</v>
      </c>
      <c r="AE1465" s="136" t="s">
        <v>194</v>
      </c>
      <c r="AF1465" s="909"/>
    </row>
    <row r="1466" spans="1:32" ht="34.5" customHeight="1" thickBot="1">
      <c r="A1466" s="469">
        <f>'نتايجو جدولونه'!C1001</f>
        <v>0</v>
      </c>
      <c r="B1466" s="470">
        <f>'نتايجو جدولونه'!D1001</f>
        <v>0</v>
      </c>
      <c r="C1466" s="470">
        <f>'نتايجو جدولونه'!E1001</f>
        <v>0</v>
      </c>
      <c r="D1466" s="470">
        <f>'نتايجو جدولونه'!F1001</f>
        <v>0</v>
      </c>
      <c r="E1466" s="470">
        <f>'نتايجو جدولونه'!G1001</f>
        <v>0</v>
      </c>
      <c r="F1466" s="472">
        <f>'نتايجو جدولونه'!H1001</f>
        <v>0</v>
      </c>
      <c r="G1466" s="473">
        <f>'نتايجو جدولونه'!I1001</f>
        <v>0</v>
      </c>
      <c r="H1466" s="943">
        <f>'هر څه دلته وليکئ'!AB77</f>
        <v>0</v>
      </c>
      <c r="I1466" s="474">
        <f>SUM(J1466:AA1466)</f>
        <v>0</v>
      </c>
      <c r="J1466" s="475">
        <f>'نتايجو جدولونه'!L1001</f>
        <v>0</v>
      </c>
      <c r="K1466" s="475">
        <f>'نتايجو جدولونه'!M1001</f>
        <v>0</v>
      </c>
      <c r="L1466" s="475">
        <f>'نتايجو جدولونه'!N1001</f>
        <v>0</v>
      </c>
      <c r="M1466" s="475">
        <f>'نتايجو جدولونه'!O1001</f>
        <v>0</v>
      </c>
      <c r="N1466" s="475">
        <f>'نتايجو جدولونه'!P1001</f>
        <v>0</v>
      </c>
      <c r="O1466" s="475">
        <f>'نتايجو جدولونه'!Q1001</f>
        <v>0</v>
      </c>
      <c r="P1466" s="475">
        <f>'نتايجو جدولونه'!R1001</f>
        <v>0</v>
      </c>
      <c r="Q1466" s="475">
        <f>'نتايجو جدولونه'!S1001</f>
        <v>0</v>
      </c>
      <c r="R1466" s="475">
        <f>'نتايجو جدولونه'!T1001</f>
        <v>0</v>
      </c>
      <c r="S1466" s="475">
        <f>'نتايجو جدولونه'!U1001</f>
        <v>0</v>
      </c>
      <c r="T1466" s="475">
        <f>'نتايجو جدولونه'!V1001</f>
        <v>0</v>
      </c>
      <c r="U1466" s="475">
        <f>'نتايجو جدولونه'!W1001</f>
        <v>0</v>
      </c>
      <c r="V1466" s="475">
        <f>'نتايجو جدولونه'!X1001</f>
        <v>0</v>
      </c>
      <c r="W1466" s="475">
        <f>'نتايجو جدولونه'!Y1001</f>
        <v>0</v>
      </c>
      <c r="X1466" s="475">
        <f>'نتايجو جدولونه'!Z1001</f>
        <v>0</v>
      </c>
      <c r="Y1466" s="475">
        <f>'نتايجو جدولونه'!AA1001</f>
        <v>0</v>
      </c>
      <c r="Z1466" s="475">
        <f>'نتايجو جدولونه'!AB1001</f>
        <v>0</v>
      </c>
      <c r="AA1466" s="498">
        <f>'نتايجو جدولونه'!AC1001</f>
        <v>0</v>
      </c>
      <c r="AB1466" s="477" t="s">
        <v>211</v>
      </c>
      <c r="AC1466" s="946">
        <f>AC1460</f>
        <v>0</v>
      </c>
      <c r="AD1466" s="949">
        <f>AD1460</f>
        <v>0</v>
      </c>
      <c r="AE1466" s="952">
        <f>AE1460</f>
        <v>0</v>
      </c>
      <c r="AF1466" s="909"/>
    </row>
    <row r="1467" spans="1:32" ht="34.5" customHeight="1" thickTop="1" thickBot="1">
      <c r="A1467" s="478">
        <f>'نتايجو جدولونه'!C1002</f>
        <v>0</v>
      </c>
      <c r="B1467" s="479">
        <f>'نتايجو جدولونه'!D1002</f>
        <v>0</v>
      </c>
      <c r="C1467" s="479">
        <f>'نتايجو جدولونه'!E1002</f>
        <v>0</v>
      </c>
      <c r="D1467" s="479">
        <f>'نتايجو جدولونه'!F1002</f>
        <v>0</v>
      </c>
      <c r="E1467" s="479">
        <f>'نتايجو جدولونه'!G1002</f>
        <v>0</v>
      </c>
      <c r="F1467" s="481">
        <f>'نتايجو جدولونه'!H1002</f>
        <v>0</v>
      </c>
      <c r="G1467" s="482">
        <f>'نتايجو جدولونه'!I1002</f>
        <v>0</v>
      </c>
      <c r="H1467" s="944"/>
      <c r="I1467" s="483">
        <f>SUM(J1467:AA1467)</f>
        <v>0</v>
      </c>
      <c r="J1467" s="484">
        <f>'نتايجو جدولونه'!L1002</f>
        <v>0</v>
      </c>
      <c r="K1467" s="484">
        <f>'نتايجو جدولونه'!M1002</f>
        <v>0</v>
      </c>
      <c r="L1467" s="484">
        <f>'نتايجو جدولونه'!N1002</f>
        <v>0</v>
      </c>
      <c r="M1467" s="484">
        <f>'نتايجو جدولونه'!O1002</f>
        <v>0</v>
      </c>
      <c r="N1467" s="484">
        <f>'نتايجو جدولونه'!P1002</f>
        <v>0</v>
      </c>
      <c r="O1467" s="484">
        <f>'نتايجو جدولونه'!Q1002</f>
        <v>0</v>
      </c>
      <c r="P1467" s="484">
        <f>'نتايجو جدولونه'!R1002</f>
        <v>0</v>
      </c>
      <c r="Q1467" s="484">
        <f>'نتايجو جدولونه'!S1002</f>
        <v>0</v>
      </c>
      <c r="R1467" s="484">
        <f>'نتايجو جدولونه'!T1002</f>
        <v>0</v>
      </c>
      <c r="S1467" s="484">
        <f>'نتايجو جدولونه'!U1002</f>
        <v>0</v>
      </c>
      <c r="T1467" s="484">
        <f>'نتايجو جدولونه'!V1002</f>
        <v>0</v>
      </c>
      <c r="U1467" s="484">
        <f>'نتايجو جدولونه'!W1002</f>
        <v>0</v>
      </c>
      <c r="V1467" s="484">
        <f>'نتايجو جدولونه'!X1002</f>
        <v>0</v>
      </c>
      <c r="W1467" s="484">
        <f>'نتايجو جدولونه'!Y1002</f>
        <v>0</v>
      </c>
      <c r="X1467" s="484">
        <f>'نتايجو جدولونه'!Z1002</f>
        <v>0</v>
      </c>
      <c r="Y1467" s="484">
        <f>'نتايجو جدولونه'!AA1002</f>
        <v>0</v>
      </c>
      <c r="Z1467" s="484">
        <f>'نتايجو جدولونه'!AB1002</f>
        <v>0</v>
      </c>
      <c r="AA1467" s="499">
        <f>'نتايجو جدولونه'!AC1002</f>
        <v>0</v>
      </c>
      <c r="AB1467" s="486" t="s">
        <v>212</v>
      </c>
      <c r="AC1467" s="947"/>
      <c r="AD1467" s="950"/>
      <c r="AE1467" s="952"/>
      <c r="AF1467" s="909"/>
    </row>
    <row r="1468" spans="1:32" ht="34.5" customHeight="1" thickTop="1" thickBot="1">
      <c r="A1468" s="497">
        <f>'نتايجو جدولونه'!C1005</f>
        <v>0</v>
      </c>
      <c r="B1468" s="493">
        <f>'نتايجو جدولونه'!D1005</f>
        <v>0</v>
      </c>
      <c r="C1468" s="493">
        <f>'نتايجو جدولونه'!E1005</f>
        <v>0</v>
      </c>
      <c r="D1468" s="493">
        <f>'نتايجو جدولونه'!F1005</f>
        <v>0</v>
      </c>
      <c r="E1468" s="493">
        <f>'نتايجو جدولونه'!G1005</f>
        <v>0</v>
      </c>
      <c r="F1468" s="491">
        <f>'نتايجو جدولونه'!H1004</f>
        <v>0</v>
      </c>
      <c r="G1468" s="492">
        <f>'نتايجو جدولونه'!I1004</f>
        <v>0</v>
      </c>
      <c r="H1468" s="945"/>
      <c r="I1468" s="493">
        <f>SUM(J1468:AA1468)</f>
        <v>0</v>
      </c>
      <c r="J1468" s="500">
        <f>'نتايجو جدولونه'!L1005</f>
        <v>0</v>
      </c>
      <c r="K1468" s="500">
        <f>'نتايجو جدولونه'!M1005</f>
        <v>0</v>
      </c>
      <c r="L1468" s="500">
        <f>'نتايجو جدولونه'!N1005</f>
        <v>0</v>
      </c>
      <c r="M1468" s="500">
        <f>'نتايجو جدولونه'!O1005</f>
        <v>0</v>
      </c>
      <c r="N1468" s="500">
        <f>'نتايجو جدولونه'!P1005</f>
        <v>0</v>
      </c>
      <c r="O1468" s="500">
        <f>'نتايجو جدولونه'!Q1005</f>
        <v>0</v>
      </c>
      <c r="P1468" s="500">
        <f>'نتايجو جدولونه'!R1005</f>
        <v>0</v>
      </c>
      <c r="Q1468" s="500">
        <f>'نتايجو جدولونه'!S1005</f>
        <v>0</v>
      </c>
      <c r="R1468" s="500">
        <f>'نتايجو جدولونه'!T1005</f>
        <v>0</v>
      </c>
      <c r="S1468" s="500">
        <f>'نتايجو جدولونه'!U1005</f>
        <v>0</v>
      </c>
      <c r="T1468" s="500">
        <f>'نتايجو جدولونه'!V1005</f>
        <v>0</v>
      </c>
      <c r="U1468" s="500">
        <f>'نتايجو جدولونه'!W1005</f>
        <v>0</v>
      </c>
      <c r="V1468" s="500">
        <f>'نتايجو جدولونه'!X1005</f>
        <v>0</v>
      </c>
      <c r="W1468" s="500">
        <f>'نتايجو جدولونه'!Y1005</f>
        <v>0</v>
      </c>
      <c r="X1468" s="500">
        <f>'نتايجو جدولونه'!Z1005</f>
        <v>0</v>
      </c>
      <c r="Y1468" s="500">
        <f>'نتايجو جدولونه'!AA1005</f>
        <v>0</v>
      </c>
      <c r="Z1468" s="500">
        <f>'نتايجو جدولونه'!AB1005</f>
        <v>0</v>
      </c>
      <c r="AA1468" s="495">
        <f>'نتايجو جدولونه'!AC1005</f>
        <v>0</v>
      </c>
      <c r="AB1468" s="496" t="s">
        <v>213</v>
      </c>
      <c r="AC1468" s="948"/>
      <c r="AD1468" s="951"/>
      <c r="AE1468" s="953"/>
      <c r="AF1468" s="910"/>
    </row>
    <row r="1469" spans="1:32">
      <c r="A1469" s="176"/>
      <c r="B1469" s="954" t="s">
        <v>222</v>
      </c>
      <c r="C1469" s="954"/>
      <c r="D1469" s="954"/>
      <c r="E1469" s="954"/>
      <c r="F1469" s="954"/>
      <c r="G1469" s="954"/>
      <c r="H1469" s="954"/>
      <c r="I1469" s="954"/>
      <c r="J1469" s="954"/>
      <c r="K1469" s="954"/>
      <c r="L1469" s="954"/>
      <c r="M1469" s="954"/>
      <c r="N1469" s="954"/>
      <c r="O1469" s="954"/>
      <c r="P1469" s="954"/>
      <c r="Q1469" s="954"/>
      <c r="R1469" s="955">
        <f>AE1466</f>
        <v>0</v>
      </c>
      <c r="S1469" s="955"/>
      <c r="T1469" s="955"/>
      <c r="U1469" s="956" t="str">
        <f>U17</f>
        <v>په پورته توګه د(هارونخېلو) ليسې  يو تن ، زده کوونکی محــترم   (</v>
      </c>
      <c r="V1469" s="956"/>
      <c r="W1469" s="956"/>
      <c r="X1469" s="956"/>
      <c r="Y1469" s="956"/>
      <c r="Z1469" s="956"/>
      <c r="AA1469" s="956"/>
      <c r="AB1469" s="956"/>
      <c r="AC1469" s="956"/>
      <c r="AD1469" s="956"/>
      <c r="AE1469" s="956"/>
      <c r="AF1469" s="137"/>
    </row>
    <row r="1470" spans="1:32">
      <c r="A1470" s="176"/>
      <c r="B1470" s="430"/>
      <c r="C1470" s="430"/>
      <c r="D1470" s="430"/>
      <c r="E1470" s="430"/>
      <c r="F1470" s="430"/>
      <c r="G1470" s="430"/>
      <c r="H1470" s="430"/>
      <c r="I1470" s="430"/>
      <c r="J1470" s="430"/>
      <c r="K1470" s="430"/>
      <c r="L1470" s="430"/>
      <c r="M1470" s="430"/>
      <c r="N1470" s="430"/>
      <c r="O1470" s="430"/>
      <c r="P1470" s="430"/>
      <c r="Q1470" s="148"/>
      <c r="R1470" s="148"/>
      <c r="S1470" s="148"/>
      <c r="T1470" s="148"/>
      <c r="U1470" s="430"/>
      <c r="V1470" s="430"/>
      <c r="W1470" s="177"/>
      <c r="X1470" s="177"/>
      <c r="Y1470" s="430"/>
      <c r="Z1470" s="430"/>
      <c r="AA1470" s="430"/>
      <c r="AB1470" s="430"/>
      <c r="AC1470" s="431"/>
      <c r="AD1470" s="431"/>
      <c r="AE1470" s="431"/>
      <c r="AF1470" s="138"/>
    </row>
    <row r="1471" spans="1:32">
      <c r="A1471" s="176"/>
      <c r="B1471" s="430"/>
      <c r="C1471" s="148"/>
      <c r="D1471" s="148"/>
      <c r="E1471" s="148"/>
      <c r="F1471" s="938" t="s">
        <v>226</v>
      </c>
      <c r="G1471" s="938"/>
      <c r="H1471" s="938"/>
      <c r="I1471" s="938"/>
      <c r="J1471" s="938"/>
      <c r="K1471" s="148"/>
      <c r="L1471" s="938" t="s">
        <v>224</v>
      </c>
      <c r="M1471" s="938"/>
      <c r="N1471" s="938"/>
      <c r="O1471" s="938"/>
      <c r="P1471" s="938"/>
      <c r="Q1471" s="938"/>
      <c r="R1471" s="148"/>
      <c r="S1471" s="938" t="s">
        <v>225</v>
      </c>
      <c r="T1471" s="938"/>
      <c r="U1471" s="938"/>
      <c r="V1471" s="938"/>
      <c r="W1471" s="938"/>
      <c r="X1471" s="938"/>
      <c r="Y1471" s="430"/>
      <c r="Z1471" s="941" t="s">
        <v>226</v>
      </c>
      <c r="AA1471" s="941"/>
      <c r="AB1471" s="941"/>
      <c r="AC1471" s="941"/>
      <c r="AD1471" s="941"/>
      <c r="AE1471" s="941"/>
      <c r="AF1471" s="138"/>
    </row>
    <row r="1472" spans="1:32">
      <c r="A1472" s="176"/>
      <c r="B1472" s="430"/>
      <c r="C1472" s="430"/>
      <c r="D1472" s="430"/>
      <c r="E1472" s="430"/>
      <c r="F1472" s="430"/>
      <c r="G1472" s="430"/>
      <c r="H1472" s="430"/>
      <c r="I1472" s="430"/>
      <c r="J1472" s="430"/>
      <c r="K1472" s="430"/>
      <c r="L1472" s="430"/>
      <c r="M1472" s="430"/>
      <c r="N1472" s="430"/>
      <c r="O1472" s="430"/>
      <c r="P1472" s="430"/>
      <c r="Q1472" s="430"/>
      <c r="R1472" s="430"/>
      <c r="S1472" s="148"/>
      <c r="T1472" s="148"/>
      <c r="U1472" s="148"/>
      <c r="V1472" s="148"/>
      <c r="W1472" s="148"/>
      <c r="X1472" s="148"/>
      <c r="Y1472" s="430"/>
      <c r="Z1472" s="430"/>
      <c r="AA1472" s="430"/>
      <c r="AB1472" s="430"/>
      <c r="AC1472" s="431"/>
      <c r="AD1472" s="431"/>
      <c r="AE1472" s="431"/>
      <c r="AF1472" s="138"/>
    </row>
    <row r="1473" spans="1:32">
      <c r="A1473" s="176"/>
      <c r="B1473" s="430"/>
      <c r="C1473" s="148"/>
      <c r="D1473" s="148"/>
      <c r="E1473" s="148"/>
      <c r="F1473" s="940" t="s">
        <v>151</v>
      </c>
      <c r="G1473" s="940"/>
      <c r="H1473" s="940"/>
      <c r="I1473" s="940"/>
      <c r="J1473" s="940"/>
      <c r="K1473" s="148"/>
      <c r="L1473" s="939" t="str">
        <f>L21</f>
        <v>دتریزیو او علیشیرو ولسوالۍ دپوهنې آمر:</v>
      </c>
      <c r="M1473" s="939"/>
      <c r="N1473" s="939"/>
      <c r="O1473" s="939"/>
      <c r="P1473" s="939"/>
      <c r="Q1473" s="939"/>
      <c r="R1473" s="148"/>
      <c r="S1473" s="937" t="s">
        <v>215</v>
      </c>
      <c r="T1473" s="937"/>
      <c r="U1473" s="937"/>
      <c r="V1473" s="937"/>
      <c r="W1473" s="937"/>
      <c r="X1473" s="937"/>
      <c r="Y1473" s="429"/>
      <c r="Z1473" s="942" t="s">
        <v>216</v>
      </c>
      <c r="AA1473" s="942"/>
      <c r="AB1473" s="942"/>
      <c r="AC1473" s="942"/>
      <c r="AD1473" s="942"/>
      <c r="AE1473" s="942"/>
      <c r="AF1473" s="138"/>
    </row>
    <row r="1474" spans="1:32" ht="17.25" thickBot="1">
      <c r="A1474" s="935" t="s">
        <v>142</v>
      </c>
      <c r="B1474" s="936"/>
      <c r="C1474" s="936"/>
      <c r="D1474" s="936"/>
      <c r="E1474" s="936"/>
      <c r="F1474" s="936"/>
      <c r="G1474" s="936"/>
      <c r="H1474" s="178"/>
      <c r="I1474" s="178"/>
      <c r="J1474" s="178"/>
      <c r="K1474" s="178"/>
      <c r="L1474" s="178"/>
      <c r="M1474" s="178"/>
      <c r="N1474" s="178"/>
      <c r="O1474" s="178"/>
      <c r="P1474" s="178"/>
      <c r="Q1474" s="178"/>
      <c r="R1474" s="178"/>
      <c r="S1474" s="178"/>
      <c r="T1474" s="178"/>
      <c r="U1474" s="178"/>
      <c r="V1474" s="178"/>
      <c r="W1474" s="179"/>
      <c r="X1474" s="179"/>
      <c r="Y1474" s="178"/>
      <c r="Z1474" s="178"/>
      <c r="AA1474" s="178"/>
      <c r="AB1474" s="178"/>
      <c r="AC1474" s="139"/>
      <c r="AD1474" s="139"/>
      <c r="AE1474" s="139"/>
      <c r="AF1474" s="140"/>
    </row>
    <row r="1475" spans="1:32" ht="27.75" customHeight="1">
      <c r="A1475" s="158"/>
      <c r="B1475" s="159"/>
      <c r="C1475" s="159"/>
      <c r="D1475" s="159"/>
      <c r="E1475" s="159"/>
      <c r="F1475" s="159"/>
      <c r="G1475" s="159"/>
      <c r="H1475" s="160"/>
      <c r="I1475" s="160"/>
      <c r="J1475" s="160"/>
      <c r="K1475" s="160"/>
      <c r="L1475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475" s="849"/>
      <c r="N1475" s="849"/>
      <c r="O1475" s="849"/>
      <c r="P1475" s="849"/>
      <c r="Q1475" s="849"/>
      <c r="R1475" s="849"/>
      <c r="S1475" s="849"/>
      <c r="T1475" s="849"/>
      <c r="U1475" s="849"/>
      <c r="V1475" s="849"/>
      <c r="W1475" s="849"/>
      <c r="X1475" s="849"/>
      <c r="Y1475" s="160"/>
      <c r="Z1475" s="159"/>
      <c r="AA1475" s="159"/>
      <c r="AB1475" s="159"/>
      <c r="AC1475" s="145"/>
      <c r="AD1475" s="145"/>
      <c r="AE1475" s="145"/>
      <c r="AF1475" s="146"/>
    </row>
    <row r="1476" spans="1:32" ht="27.75" customHeight="1">
      <c r="A1476" s="161"/>
      <c r="B1476" s="162"/>
      <c r="C1476" s="162"/>
      <c r="D1476" s="162"/>
      <c r="E1476" s="162"/>
      <c r="F1476" s="162"/>
      <c r="G1476" s="162"/>
      <c r="H1476" s="163"/>
      <c r="I1476" s="163"/>
      <c r="J1476" s="163"/>
      <c r="K1476" s="163"/>
      <c r="L1476" s="850"/>
      <c r="M1476" s="850"/>
      <c r="N1476" s="850"/>
      <c r="O1476" s="850"/>
      <c r="P1476" s="850"/>
      <c r="Q1476" s="850"/>
      <c r="R1476" s="850"/>
      <c r="S1476" s="850"/>
      <c r="T1476" s="850"/>
      <c r="U1476" s="850"/>
      <c r="V1476" s="850"/>
      <c r="W1476" s="850"/>
      <c r="X1476" s="850"/>
      <c r="Y1476" s="163"/>
      <c r="Z1476" s="162"/>
      <c r="AA1476" s="162"/>
      <c r="AB1476" s="162"/>
      <c r="AC1476" s="17"/>
      <c r="AD1476" s="17"/>
      <c r="AE1476" s="17"/>
      <c r="AF1476" s="144"/>
    </row>
    <row r="1477" spans="1:32" ht="27.75" customHeight="1">
      <c r="A1477" s="161"/>
      <c r="B1477" s="162"/>
      <c r="C1477" s="162"/>
      <c r="D1477" s="162"/>
      <c r="E1477" s="162"/>
      <c r="F1477" s="162"/>
      <c r="G1477" s="162"/>
      <c r="H1477" s="163"/>
      <c r="I1477" s="163"/>
      <c r="J1477" s="163"/>
      <c r="K1477" s="163"/>
      <c r="L1477" s="850"/>
      <c r="M1477" s="850"/>
      <c r="N1477" s="850"/>
      <c r="O1477" s="850"/>
      <c r="P1477" s="850"/>
      <c r="Q1477" s="850"/>
      <c r="R1477" s="850"/>
      <c r="S1477" s="850"/>
      <c r="T1477" s="850"/>
      <c r="U1477" s="850"/>
      <c r="V1477" s="850"/>
      <c r="W1477" s="850"/>
      <c r="X1477" s="850"/>
      <c r="Y1477" s="163"/>
      <c r="Z1477" s="162"/>
      <c r="AA1477" s="162"/>
      <c r="AB1477" s="162"/>
      <c r="AC1477" s="17"/>
      <c r="AD1477" s="17"/>
      <c r="AE1477" s="17"/>
      <c r="AF1477" s="144"/>
    </row>
    <row r="1478" spans="1:32" ht="27.75" customHeight="1" thickBot="1">
      <c r="A1478" s="164"/>
      <c r="B1478" s="165"/>
      <c r="C1478" s="165"/>
      <c r="D1478" s="165"/>
      <c r="E1478" s="165"/>
      <c r="F1478" s="165"/>
      <c r="G1478" s="165"/>
      <c r="H1478" s="166"/>
      <c r="I1478" s="166"/>
      <c r="J1478" s="166"/>
      <c r="K1478" s="166"/>
      <c r="L1478" s="851"/>
      <c r="M1478" s="851"/>
      <c r="N1478" s="851"/>
      <c r="O1478" s="851"/>
      <c r="P1478" s="851"/>
      <c r="Q1478" s="851"/>
      <c r="R1478" s="851"/>
      <c r="S1478" s="851"/>
      <c r="T1478" s="851"/>
      <c r="U1478" s="851"/>
      <c r="V1478" s="851"/>
      <c r="W1478" s="851"/>
      <c r="X1478" s="851"/>
      <c r="Y1478" s="166"/>
      <c r="Z1478" s="165"/>
      <c r="AA1478" s="165"/>
      <c r="AB1478" s="165"/>
      <c r="AC1478" s="132"/>
      <c r="AD1478" s="132"/>
      <c r="AE1478" s="132"/>
      <c r="AF1478" s="143">
        <v>68</v>
      </c>
    </row>
    <row r="1479" spans="1:32" ht="19.5" thickTop="1" thickBot="1">
      <c r="A1479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479" s="958"/>
      <c r="C1479" s="958"/>
      <c r="D1479" s="958"/>
      <c r="E1479" s="958"/>
      <c r="F1479" s="958"/>
      <c r="G1479" s="958"/>
      <c r="H1479" s="958"/>
      <c r="I1479" s="958"/>
      <c r="J1479" s="958"/>
      <c r="K1479" s="958"/>
      <c r="L1479" s="958"/>
      <c r="M1479" s="958"/>
      <c r="N1479" s="958"/>
      <c r="O1479" s="958"/>
      <c r="P1479" s="958"/>
      <c r="Q1479" s="958"/>
      <c r="R1479" s="958"/>
      <c r="S1479" s="958"/>
      <c r="T1479" s="958"/>
      <c r="U1479" s="958"/>
      <c r="V1479" s="958"/>
      <c r="W1479" s="958"/>
      <c r="X1479" s="958"/>
      <c r="Y1479" s="958"/>
      <c r="Z1479" s="958"/>
      <c r="AA1479" s="958"/>
      <c r="AB1479" s="958"/>
      <c r="AC1479" s="958"/>
      <c r="AD1479" s="958"/>
      <c r="AE1479" s="958"/>
      <c r="AF1479" s="959"/>
    </row>
    <row r="1480" spans="1:32" ht="18" thickTop="1" thickBot="1">
      <c r="A1480" s="855" t="s">
        <v>188</v>
      </c>
      <c r="B1480" s="856"/>
      <c r="C1480" s="856"/>
      <c r="D1480" s="856"/>
      <c r="E1480" s="856"/>
      <c r="F1480" s="856"/>
      <c r="G1480" s="856"/>
      <c r="H1480" s="857"/>
      <c r="I1480" s="864" t="s">
        <v>122</v>
      </c>
      <c r="J1480" s="864"/>
      <c r="K1480" s="864"/>
      <c r="L1480" s="865"/>
      <c r="M1480" s="864" t="s">
        <v>123</v>
      </c>
      <c r="N1480" s="864"/>
      <c r="O1480" s="864"/>
      <c r="P1480" s="866"/>
      <c r="Q1480" s="867" t="s">
        <v>124</v>
      </c>
      <c r="R1480" s="869" t="s">
        <v>125</v>
      </c>
      <c r="S1480" s="869" t="s">
        <v>126</v>
      </c>
      <c r="T1480" s="869" t="s">
        <v>127</v>
      </c>
      <c r="U1480" s="869" t="s">
        <v>128</v>
      </c>
      <c r="V1480" s="869" t="s">
        <v>129</v>
      </c>
      <c r="W1480" s="928" t="s">
        <v>130</v>
      </c>
      <c r="X1480" s="928" t="s">
        <v>131</v>
      </c>
      <c r="Y1480" s="869" t="s">
        <v>132</v>
      </c>
      <c r="Z1480" s="869" t="s">
        <v>133</v>
      </c>
      <c r="AA1480" s="869" t="s">
        <v>134</v>
      </c>
      <c r="AB1480" s="926" t="s">
        <v>135</v>
      </c>
      <c r="AC1480" s="903" t="s">
        <v>136</v>
      </c>
      <c r="AD1480" s="903"/>
      <c r="AE1480" s="904"/>
      <c r="AF1480" s="905" t="s">
        <v>189</v>
      </c>
    </row>
    <row r="1481" spans="1:32" ht="44.1" customHeight="1" thickTop="1" thickBot="1">
      <c r="A1481" s="858"/>
      <c r="B1481" s="859"/>
      <c r="C1481" s="859"/>
      <c r="D1481" s="859"/>
      <c r="E1481" s="859"/>
      <c r="F1481" s="859"/>
      <c r="G1481" s="859"/>
      <c r="H1481" s="860"/>
      <c r="I1481" s="167" t="s">
        <v>190</v>
      </c>
      <c r="J1481" s="168" t="s">
        <v>191</v>
      </c>
      <c r="K1481" s="168" t="s">
        <v>192</v>
      </c>
      <c r="L1481" s="168" t="s">
        <v>193</v>
      </c>
      <c r="M1481" s="169" t="s">
        <v>190</v>
      </c>
      <c r="N1481" s="168" t="s">
        <v>191</v>
      </c>
      <c r="O1481" s="168" t="s">
        <v>192</v>
      </c>
      <c r="P1481" s="428" t="s">
        <v>193</v>
      </c>
      <c r="Q1481" s="868"/>
      <c r="R1481" s="870"/>
      <c r="S1481" s="870"/>
      <c r="T1481" s="870"/>
      <c r="U1481" s="870"/>
      <c r="V1481" s="870"/>
      <c r="W1481" s="929"/>
      <c r="X1481" s="929"/>
      <c r="Y1481" s="870"/>
      <c r="Z1481" s="870"/>
      <c r="AA1481" s="870"/>
      <c r="AB1481" s="927"/>
      <c r="AC1481" s="128" t="s">
        <v>31</v>
      </c>
      <c r="AD1481" s="129" t="s">
        <v>138</v>
      </c>
      <c r="AE1481" s="130" t="s">
        <v>194</v>
      </c>
      <c r="AF1481" s="906"/>
    </row>
    <row r="1482" spans="1:32" ht="32.1" customHeight="1" thickTop="1">
      <c r="A1482" s="858"/>
      <c r="B1482" s="859"/>
      <c r="C1482" s="859"/>
      <c r="D1482" s="859"/>
      <c r="E1482" s="859"/>
      <c r="F1482" s="859"/>
      <c r="G1482" s="859"/>
      <c r="H1482" s="860"/>
      <c r="I1482" s="923"/>
      <c r="J1482" s="871"/>
      <c r="K1482" s="871"/>
      <c r="L1482" s="871"/>
      <c r="M1482" s="883">
        <f>لنډيز!J85</f>
        <v>0</v>
      </c>
      <c r="N1482" s="883">
        <f>لنډيز!I85</f>
        <v>0</v>
      </c>
      <c r="O1482" s="871"/>
      <c r="P1482" s="889"/>
      <c r="Q1482" s="892" t="str">
        <f>Q8</f>
        <v>هارونخېل</v>
      </c>
      <c r="R1482" s="895">
        <f>R8</f>
        <v>1403</v>
      </c>
      <c r="S1482" s="871" t="s">
        <v>213</v>
      </c>
      <c r="T1482" s="466" t="str">
        <f>'نتايجو جدولونه'!AI1010</f>
        <v xml:space="preserve"> ثبت </v>
      </c>
      <c r="U1482" s="898">
        <f>'نتايجو جدولونه'!AJ1010</f>
        <v>0</v>
      </c>
      <c r="V1482" s="886">
        <f>'هر څه دلته وليکئ'!DI78</f>
        <v>0</v>
      </c>
      <c r="W1482" s="886"/>
      <c r="X1482" s="886"/>
      <c r="Y1482" s="895"/>
      <c r="Z1482" s="895"/>
      <c r="AA1482" s="871"/>
      <c r="AB1482" s="874">
        <f>'نتايجو جدولونه'!AK1010</f>
        <v>0</v>
      </c>
      <c r="AC1482" s="877">
        <f>'نتايجو جدولونه'!AL1010</f>
        <v>0</v>
      </c>
      <c r="AD1482" s="880">
        <f>'نتايجو جدولونه'!AN1010</f>
        <v>0</v>
      </c>
      <c r="AE1482" s="900">
        <f>'نتايجو جدولونه'!AR1010</f>
        <v>0</v>
      </c>
      <c r="AF1482" s="906"/>
    </row>
    <row r="1483" spans="1:32" ht="32.1" customHeight="1">
      <c r="A1483" s="858"/>
      <c r="B1483" s="859"/>
      <c r="C1483" s="859"/>
      <c r="D1483" s="859"/>
      <c r="E1483" s="859"/>
      <c r="F1483" s="859"/>
      <c r="G1483" s="859"/>
      <c r="H1483" s="860"/>
      <c r="I1483" s="924"/>
      <c r="J1483" s="872"/>
      <c r="K1483" s="872"/>
      <c r="L1483" s="872"/>
      <c r="M1483" s="884"/>
      <c r="N1483" s="884"/>
      <c r="O1483" s="872"/>
      <c r="P1483" s="890"/>
      <c r="Q1483" s="893"/>
      <c r="R1483" s="896"/>
      <c r="S1483" s="872"/>
      <c r="T1483" s="467" t="str">
        <f>'نتايجو جدولونه'!AI1011</f>
        <v xml:space="preserve">  پاڼه</v>
      </c>
      <c r="U1483" s="898"/>
      <c r="V1483" s="887"/>
      <c r="W1483" s="887"/>
      <c r="X1483" s="887"/>
      <c r="Y1483" s="896"/>
      <c r="Z1483" s="896"/>
      <c r="AA1483" s="872"/>
      <c r="AB1483" s="875"/>
      <c r="AC1483" s="878"/>
      <c r="AD1483" s="881"/>
      <c r="AE1483" s="901"/>
      <c r="AF1483" s="906"/>
    </row>
    <row r="1484" spans="1:32" ht="32.1" customHeight="1" thickBot="1">
      <c r="A1484" s="861"/>
      <c r="B1484" s="862"/>
      <c r="C1484" s="862"/>
      <c r="D1484" s="862"/>
      <c r="E1484" s="862"/>
      <c r="F1484" s="862"/>
      <c r="G1484" s="862"/>
      <c r="H1484" s="863"/>
      <c r="I1484" s="925"/>
      <c r="J1484" s="873"/>
      <c r="K1484" s="873"/>
      <c r="L1484" s="873"/>
      <c r="M1484" s="885"/>
      <c r="N1484" s="885"/>
      <c r="O1484" s="873"/>
      <c r="P1484" s="891"/>
      <c r="Q1484" s="894"/>
      <c r="R1484" s="897"/>
      <c r="S1484" s="873"/>
      <c r="T1484" s="468" t="str">
        <f>'نتايجو جدولونه'!AI1013</f>
        <v>جلد</v>
      </c>
      <c r="U1484" s="899"/>
      <c r="V1484" s="888"/>
      <c r="W1484" s="888"/>
      <c r="X1484" s="888"/>
      <c r="Y1484" s="897"/>
      <c r="Z1484" s="897"/>
      <c r="AA1484" s="873"/>
      <c r="AB1484" s="876"/>
      <c r="AC1484" s="879"/>
      <c r="AD1484" s="882"/>
      <c r="AE1484" s="902"/>
      <c r="AF1484" s="907"/>
    </row>
    <row r="1485" spans="1:32" ht="5.25" customHeight="1" thickTop="1" thickBot="1">
      <c r="A1485" s="170"/>
      <c r="B1485" s="171"/>
      <c r="C1485" s="171"/>
      <c r="D1485" s="171"/>
      <c r="E1485" s="171"/>
      <c r="F1485" s="171"/>
      <c r="G1485" s="171"/>
      <c r="H1485" s="171"/>
      <c r="I1485" s="171"/>
      <c r="J1485" s="171"/>
      <c r="K1485" s="171"/>
      <c r="L1485" s="171"/>
      <c r="M1485" s="171"/>
      <c r="N1485" s="171"/>
      <c r="O1485" s="171"/>
      <c r="P1485" s="171"/>
      <c r="Q1485" s="171"/>
      <c r="R1485" s="171"/>
      <c r="S1485" s="165"/>
      <c r="T1485" s="165"/>
      <c r="U1485" s="165"/>
      <c r="V1485" s="171"/>
      <c r="W1485" s="172"/>
      <c r="X1485" s="172"/>
      <c r="Y1485" s="171"/>
      <c r="Z1485" s="171"/>
      <c r="AA1485" s="171"/>
      <c r="AB1485" s="171"/>
      <c r="AC1485" s="131"/>
      <c r="AD1485" s="131"/>
      <c r="AE1485" s="133"/>
      <c r="AF1485" s="908">
        <v>1</v>
      </c>
    </row>
    <row r="1486" spans="1:32" ht="18" thickTop="1" thickBot="1">
      <c r="A1486" s="930" t="s">
        <v>8</v>
      </c>
      <c r="B1486" s="931"/>
      <c r="C1486" s="931"/>
      <c r="D1486" s="931"/>
      <c r="E1486" s="932"/>
      <c r="F1486" s="933" t="s">
        <v>9</v>
      </c>
      <c r="G1486" s="915" t="s">
        <v>195</v>
      </c>
      <c r="H1486" s="915" t="s">
        <v>196</v>
      </c>
      <c r="I1486" s="915" t="s">
        <v>146</v>
      </c>
      <c r="J1486" s="915" t="s">
        <v>197</v>
      </c>
      <c r="K1486" s="915" t="s">
        <v>11</v>
      </c>
      <c r="L1486" s="917" t="s">
        <v>198</v>
      </c>
      <c r="M1486" s="915" t="s">
        <v>199</v>
      </c>
      <c r="N1486" s="915" t="s">
        <v>13</v>
      </c>
      <c r="O1486" s="915" t="s">
        <v>200</v>
      </c>
      <c r="P1486" s="915" t="s">
        <v>201</v>
      </c>
      <c r="Q1486" s="915" t="s">
        <v>202</v>
      </c>
      <c r="R1486" s="915" t="s">
        <v>203</v>
      </c>
      <c r="S1486" s="915" t="s">
        <v>204</v>
      </c>
      <c r="T1486" s="915" t="s">
        <v>205</v>
      </c>
      <c r="U1486" s="915" t="s">
        <v>206</v>
      </c>
      <c r="V1486" s="915" t="s">
        <v>207</v>
      </c>
      <c r="W1486" s="913" t="s">
        <v>55</v>
      </c>
      <c r="X1486" s="913" t="s">
        <v>54</v>
      </c>
      <c r="Y1486" s="915" t="s">
        <v>53</v>
      </c>
      <c r="Z1486" s="917" t="s">
        <v>208</v>
      </c>
      <c r="AA1486" s="960" t="s">
        <v>107</v>
      </c>
      <c r="AB1486" s="962" t="s">
        <v>209</v>
      </c>
      <c r="AC1486" s="911" t="s">
        <v>136</v>
      </c>
      <c r="AD1486" s="911"/>
      <c r="AE1486" s="912"/>
      <c r="AF1486" s="909"/>
    </row>
    <row r="1487" spans="1:32" ht="48.95" customHeight="1" thickTop="1" thickBot="1">
      <c r="A1487" s="173" t="s">
        <v>27</v>
      </c>
      <c r="B1487" s="174" t="s">
        <v>28</v>
      </c>
      <c r="C1487" s="174" t="s">
        <v>29</v>
      </c>
      <c r="D1487" s="174" t="s">
        <v>30</v>
      </c>
      <c r="E1487" s="175" t="s">
        <v>210</v>
      </c>
      <c r="F1487" s="934"/>
      <c r="G1487" s="916"/>
      <c r="H1487" s="916"/>
      <c r="I1487" s="916"/>
      <c r="J1487" s="916"/>
      <c r="K1487" s="916"/>
      <c r="L1487" s="918"/>
      <c r="M1487" s="916"/>
      <c r="N1487" s="916"/>
      <c r="O1487" s="916"/>
      <c r="P1487" s="916"/>
      <c r="Q1487" s="916"/>
      <c r="R1487" s="916"/>
      <c r="S1487" s="916"/>
      <c r="T1487" s="916"/>
      <c r="U1487" s="916"/>
      <c r="V1487" s="916"/>
      <c r="W1487" s="914"/>
      <c r="X1487" s="914"/>
      <c r="Y1487" s="916"/>
      <c r="Z1487" s="918"/>
      <c r="AA1487" s="961"/>
      <c r="AB1487" s="963"/>
      <c r="AC1487" s="134" t="s">
        <v>31</v>
      </c>
      <c r="AD1487" s="135" t="s">
        <v>138</v>
      </c>
      <c r="AE1487" s="136" t="s">
        <v>194</v>
      </c>
      <c r="AF1487" s="909"/>
    </row>
    <row r="1488" spans="1:32" ht="34.5" customHeight="1" thickBot="1">
      <c r="A1488" s="469">
        <f>'نتايجو جدولونه'!C1010</f>
        <v>0</v>
      </c>
      <c r="B1488" s="470">
        <f>'نتايجو جدولونه'!D1010</f>
        <v>0</v>
      </c>
      <c r="C1488" s="470">
        <f>'نتايجو جدولونه'!E1010</f>
        <v>0</v>
      </c>
      <c r="D1488" s="470">
        <f>'نتايجو جدولونه'!F1010</f>
        <v>0</v>
      </c>
      <c r="E1488" s="470">
        <f>'نتايجو جدولونه'!G1010</f>
        <v>0</v>
      </c>
      <c r="F1488" s="472">
        <f>'نتايجو جدولونه'!H1010</f>
        <v>0</v>
      </c>
      <c r="G1488" s="473">
        <f>'نتايجو جدولونه'!I1010</f>
        <v>0</v>
      </c>
      <c r="H1488" s="943">
        <f>'هر څه دلته وليکئ'!AB78</f>
        <v>0</v>
      </c>
      <c r="I1488" s="474">
        <f>SUM(J1488:AA1488)</f>
        <v>0</v>
      </c>
      <c r="J1488" s="475">
        <f>'نتايجو جدولونه'!L1010</f>
        <v>0</v>
      </c>
      <c r="K1488" s="475">
        <f>'نتايجو جدولونه'!M1010</f>
        <v>0</v>
      </c>
      <c r="L1488" s="475">
        <f>'نتايجو جدولونه'!N1010</f>
        <v>0</v>
      </c>
      <c r="M1488" s="475">
        <f>'نتايجو جدولونه'!O1010</f>
        <v>0</v>
      </c>
      <c r="N1488" s="475">
        <f>'نتايجو جدولونه'!P1010</f>
        <v>0</v>
      </c>
      <c r="O1488" s="475">
        <f>'نتايجو جدولونه'!Q1010</f>
        <v>0</v>
      </c>
      <c r="P1488" s="475">
        <f>'نتايجو جدولونه'!R1010</f>
        <v>0</v>
      </c>
      <c r="Q1488" s="475">
        <f>'نتايجو جدولونه'!S1010</f>
        <v>0</v>
      </c>
      <c r="R1488" s="475">
        <f>'نتايجو جدولونه'!T1010</f>
        <v>0</v>
      </c>
      <c r="S1488" s="475">
        <f>'نتايجو جدولونه'!U1010</f>
        <v>0</v>
      </c>
      <c r="T1488" s="475">
        <f>'نتايجو جدولونه'!V1010</f>
        <v>0</v>
      </c>
      <c r="U1488" s="475">
        <f>'نتايجو جدولونه'!W1010</f>
        <v>0</v>
      </c>
      <c r="V1488" s="475">
        <f>'نتايجو جدولونه'!X1010</f>
        <v>0</v>
      </c>
      <c r="W1488" s="475">
        <f>'نتايجو جدولونه'!Y1010</f>
        <v>0</v>
      </c>
      <c r="X1488" s="475">
        <f>'نتايجو جدولونه'!Z1010</f>
        <v>0</v>
      </c>
      <c r="Y1488" s="475">
        <f>'نتايجو جدولونه'!AA1010</f>
        <v>0</v>
      </c>
      <c r="Z1488" s="475">
        <f>'نتايجو جدولونه'!AB1010</f>
        <v>0</v>
      </c>
      <c r="AA1488" s="498">
        <f>'نتايجو جدولونه'!AC1010</f>
        <v>0</v>
      </c>
      <c r="AB1488" s="477" t="s">
        <v>211</v>
      </c>
      <c r="AC1488" s="946">
        <f>AC1482</f>
        <v>0</v>
      </c>
      <c r="AD1488" s="949">
        <f>AD1482</f>
        <v>0</v>
      </c>
      <c r="AE1488" s="952">
        <f>AE1482</f>
        <v>0</v>
      </c>
      <c r="AF1488" s="909"/>
    </row>
    <row r="1489" spans="1:32" ht="34.5" customHeight="1" thickTop="1" thickBot="1">
      <c r="A1489" s="478">
        <f>'نتايجو جدولونه'!C1011</f>
        <v>0</v>
      </c>
      <c r="B1489" s="479">
        <f>'نتايجو جدولونه'!D1011</f>
        <v>0</v>
      </c>
      <c r="C1489" s="479">
        <f>'نتايجو جدولونه'!E1011</f>
        <v>0</v>
      </c>
      <c r="D1489" s="479">
        <f>'نتايجو جدولونه'!F1011</f>
        <v>0</v>
      </c>
      <c r="E1489" s="479">
        <f>'نتايجو جدولونه'!G1011</f>
        <v>0</v>
      </c>
      <c r="F1489" s="481">
        <f>'نتايجو جدولونه'!H1011</f>
        <v>0</v>
      </c>
      <c r="G1489" s="482">
        <f>'نتايجو جدولونه'!I1011</f>
        <v>0</v>
      </c>
      <c r="H1489" s="944"/>
      <c r="I1489" s="483">
        <f>SUM(J1489:AA1489)</f>
        <v>0</v>
      </c>
      <c r="J1489" s="484">
        <f>'نتايجو جدولونه'!L1011</f>
        <v>0</v>
      </c>
      <c r="K1489" s="484">
        <f>'نتايجو جدولونه'!M1011</f>
        <v>0</v>
      </c>
      <c r="L1489" s="484">
        <f>'نتايجو جدولونه'!N1011</f>
        <v>0</v>
      </c>
      <c r="M1489" s="484">
        <f>'نتايجو جدولونه'!O1011</f>
        <v>0</v>
      </c>
      <c r="N1489" s="484">
        <f>'نتايجو جدولونه'!P1011</f>
        <v>0</v>
      </c>
      <c r="O1489" s="484">
        <f>'نتايجو جدولونه'!Q1011</f>
        <v>0</v>
      </c>
      <c r="P1489" s="484">
        <f>'نتايجو جدولونه'!R1011</f>
        <v>0</v>
      </c>
      <c r="Q1489" s="484">
        <f>'نتايجو جدولونه'!S1011</f>
        <v>0</v>
      </c>
      <c r="R1489" s="484">
        <f>'نتايجو جدولونه'!T1011</f>
        <v>0</v>
      </c>
      <c r="S1489" s="484">
        <f>'نتايجو جدولونه'!U1011</f>
        <v>0</v>
      </c>
      <c r="T1489" s="484">
        <f>'نتايجو جدولونه'!V1011</f>
        <v>0</v>
      </c>
      <c r="U1489" s="484">
        <f>'نتايجو جدولونه'!W1011</f>
        <v>0</v>
      </c>
      <c r="V1489" s="484">
        <f>'نتايجو جدولونه'!X1011</f>
        <v>0</v>
      </c>
      <c r="W1489" s="484">
        <f>'نتايجو جدولونه'!Y1011</f>
        <v>0</v>
      </c>
      <c r="X1489" s="484">
        <f>'نتايجو جدولونه'!Z1011</f>
        <v>0</v>
      </c>
      <c r="Y1489" s="484">
        <f>'نتايجو جدولونه'!AA1011</f>
        <v>0</v>
      </c>
      <c r="Z1489" s="484">
        <f>'نتايجو جدولونه'!AB1011</f>
        <v>0</v>
      </c>
      <c r="AA1489" s="499">
        <f>'نتايجو جدولونه'!AC1011</f>
        <v>0</v>
      </c>
      <c r="AB1489" s="486" t="s">
        <v>212</v>
      </c>
      <c r="AC1489" s="947"/>
      <c r="AD1489" s="950"/>
      <c r="AE1489" s="952"/>
      <c r="AF1489" s="909"/>
    </row>
    <row r="1490" spans="1:32" ht="34.5" customHeight="1" thickTop="1" thickBot="1">
      <c r="A1490" s="497">
        <f>'نتايجو جدولونه'!C1014</f>
        <v>0</v>
      </c>
      <c r="B1490" s="493">
        <f>'نتايجو جدولونه'!D1014</f>
        <v>0</v>
      </c>
      <c r="C1490" s="493">
        <f>'نتايجو جدولونه'!E1014</f>
        <v>0</v>
      </c>
      <c r="D1490" s="493">
        <f>'نتايجو جدولونه'!F1014</f>
        <v>0</v>
      </c>
      <c r="E1490" s="493">
        <f>'نتايجو جدولونه'!G1014</f>
        <v>0</v>
      </c>
      <c r="F1490" s="491">
        <f>'نتايجو جدولونه'!H1013</f>
        <v>0</v>
      </c>
      <c r="G1490" s="492">
        <f>'نتايجو جدولونه'!I1013</f>
        <v>0</v>
      </c>
      <c r="H1490" s="945"/>
      <c r="I1490" s="493">
        <f>SUM(J1490:AA1490)</f>
        <v>0</v>
      </c>
      <c r="J1490" s="500">
        <f>'نتايجو جدولونه'!L1014</f>
        <v>0</v>
      </c>
      <c r="K1490" s="500">
        <f>'نتايجو جدولونه'!M1014</f>
        <v>0</v>
      </c>
      <c r="L1490" s="500">
        <f>'نتايجو جدولونه'!N1014</f>
        <v>0</v>
      </c>
      <c r="M1490" s="500">
        <f>'نتايجو جدولونه'!O1014</f>
        <v>0</v>
      </c>
      <c r="N1490" s="500">
        <f>'نتايجو جدولونه'!P1014</f>
        <v>0</v>
      </c>
      <c r="O1490" s="500">
        <f>'نتايجو جدولونه'!Q1014</f>
        <v>0</v>
      </c>
      <c r="P1490" s="500">
        <f>'نتايجو جدولونه'!R1014</f>
        <v>0</v>
      </c>
      <c r="Q1490" s="500">
        <f>'نتايجو جدولونه'!S1014</f>
        <v>0</v>
      </c>
      <c r="R1490" s="500">
        <f>'نتايجو جدولونه'!T1014</f>
        <v>0</v>
      </c>
      <c r="S1490" s="500">
        <f>'نتايجو جدولونه'!U1014</f>
        <v>0</v>
      </c>
      <c r="T1490" s="500">
        <f>'نتايجو جدولونه'!V1014</f>
        <v>0</v>
      </c>
      <c r="U1490" s="500">
        <f>'نتايجو جدولونه'!W1014</f>
        <v>0</v>
      </c>
      <c r="V1490" s="500">
        <f>'نتايجو جدولونه'!X1014</f>
        <v>0</v>
      </c>
      <c r="W1490" s="500">
        <f>'نتايجو جدولونه'!Y1014</f>
        <v>0</v>
      </c>
      <c r="X1490" s="500">
        <f>'نتايجو جدولونه'!Z1014</f>
        <v>0</v>
      </c>
      <c r="Y1490" s="500">
        <f>'نتايجو جدولونه'!AA1014</f>
        <v>0</v>
      </c>
      <c r="Z1490" s="500">
        <f>'نتايجو جدولونه'!AB1014</f>
        <v>0</v>
      </c>
      <c r="AA1490" s="495">
        <f>'نتايجو جدولونه'!AC1014</f>
        <v>0</v>
      </c>
      <c r="AB1490" s="496" t="s">
        <v>213</v>
      </c>
      <c r="AC1490" s="948"/>
      <c r="AD1490" s="951"/>
      <c r="AE1490" s="953"/>
      <c r="AF1490" s="910"/>
    </row>
    <row r="1491" spans="1:32">
      <c r="A1491" s="176"/>
      <c r="B1491" s="954" t="s">
        <v>222</v>
      </c>
      <c r="C1491" s="954"/>
      <c r="D1491" s="954"/>
      <c r="E1491" s="954"/>
      <c r="F1491" s="954"/>
      <c r="G1491" s="954"/>
      <c r="H1491" s="954"/>
      <c r="I1491" s="954"/>
      <c r="J1491" s="954"/>
      <c r="K1491" s="954"/>
      <c r="L1491" s="954"/>
      <c r="M1491" s="954"/>
      <c r="N1491" s="954"/>
      <c r="O1491" s="954"/>
      <c r="P1491" s="954"/>
      <c r="Q1491" s="954"/>
      <c r="R1491" s="955">
        <f>AE1488</f>
        <v>0</v>
      </c>
      <c r="S1491" s="955"/>
      <c r="T1491" s="955"/>
      <c r="U1491" s="956" t="str">
        <f>U17</f>
        <v>په پورته توګه د(هارونخېلو) ليسې  يو تن ، زده کوونکی محــترم   (</v>
      </c>
      <c r="V1491" s="956"/>
      <c r="W1491" s="956"/>
      <c r="X1491" s="956"/>
      <c r="Y1491" s="956"/>
      <c r="Z1491" s="956"/>
      <c r="AA1491" s="956"/>
      <c r="AB1491" s="956"/>
      <c r="AC1491" s="956"/>
      <c r="AD1491" s="956"/>
      <c r="AE1491" s="956"/>
      <c r="AF1491" s="137"/>
    </row>
    <row r="1492" spans="1:32" ht="15" customHeight="1">
      <c r="A1492" s="176"/>
      <c r="B1492" s="430"/>
      <c r="C1492" s="430"/>
      <c r="D1492" s="430"/>
      <c r="E1492" s="430"/>
      <c r="F1492" s="430"/>
      <c r="G1492" s="430"/>
      <c r="H1492" s="430"/>
      <c r="I1492" s="430"/>
      <c r="J1492" s="430"/>
      <c r="K1492" s="430"/>
      <c r="L1492" s="430"/>
      <c r="M1492" s="430"/>
      <c r="N1492" s="430"/>
      <c r="O1492" s="430"/>
      <c r="P1492" s="430"/>
      <c r="Q1492" s="148"/>
      <c r="R1492" s="148"/>
      <c r="S1492" s="148"/>
      <c r="T1492" s="148"/>
      <c r="U1492" s="430"/>
      <c r="V1492" s="430"/>
      <c r="W1492" s="177"/>
      <c r="X1492" s="177"/>
      <c r="Y1492" s="430"/>
      <c r="Z1492" s="430"/>
      <c r="AA1492" s="430"/>
      <c r="AB1492" s="430"/>
      <c r="AC1492" s="431"/>
      <c r="AD1492" s="431"/>
      <c r="AE1492" s="431"/>
      <c r="AF1492" s="138"/>
    </row>
    <row r="1493" spans="1:32" ht="15" customHeight="1">
      <c r="A1493" s="176"/>
      <c r="B1493" s="430"/>
      <c r="C1493" s="148"/>
      <c r="D1493" s="148"/>
      <c r="E1493" s="148"/>
      <c r="F1493" s="938" t="s">
        <v>226</v>
      </c>
      <c r="G1493" s="938"/>
      <c r="H1493" s="938"/>
      <c r="I1493" s="938"/>
      <c r="J1493" s="938"/>
      <c r="K1493" s="148"/>
      <c r="L1493" s="938" t="s">
        <v>224</v>
      </c>
      <c r="M1493" s="938"/>
      <c r="N1493" s="938"/>
      <c r="O1493" s="938"/>
      <c r="P1493" s="938"/>
      <c r="Q1493" s="938"/>
      <c r="R1493" s="148"/>
      <c r="S1493" s="938" t="s">
        <v>225</v>
      </c>
      <c r="T1493" s="938"/>
      <c r="U1493" s="938"/>
      <c r="V1493" s="938"/>
      <c r="W1493" s="938"/>
      <c r="X1493" s="938"/>
      <c r="Y1493" s="430"/>
      <c r="Z1493" s="941" t="s">
        <v>226</v>
      </c>
      <c r="AA1493" s="941"/>
      <c r="AB1493" s="941"/>
      <c r="AC1493" s="941"/>
      <c r="AD1493" s="941"/>
      <c r="AE1493" s="941"/>
      <c r="AF1493" s="138"/>
    </row>
    <row r="1494" spans="1:32" ht="15" customHeight="1">
      <c r="A1494" s="176"/>
      <c r="B1494" s="430"/>
      <c r="C1494" s="430"/>
      <c r="D1494" s="430"/>
      <c r="E1494" s="430"/>
      <c r="F1494" s="430"/>
      <c r="G1494" s="430"/>
      <c r="H1494" s="430"/>
      <c r="I1494" s="430"/>
      <c r="J1494" s="430"/>
      <c r="K1494" s="430"/>
      <c r="L1494" s="430"/>
      <c r="M1494" s="430"/>
      <c r="N1494" s="430"/>
      <c r="O1494" s="430"/>
      <c r="P1494" s="430"/>
      <c r="Q1494" s="430"/>
      <c r="R1494" s="430"/>
      <c r="S1494" s="148"/>
      <c r="T1494" s="148"/>
      <c r="U1494" s="148"/>
      <c r="V1494" s="148"/>
      <c r="W1494" s="148"/>
      <c r="X1494" s="148"/>
      <c r="Y1494" s="430"/>
      <c r="Z1494" s="430"/>
      <c r="AA1494" s="430"/>
      <c r="AB1494" s="430"/>
      <c r="AC1494" s="431"/>
      <c r="AD1494" s="431"/>
      <c r="AE1494" s="431"/>
      <c r="AF1494" s="138"/>
    </row>
    <row r="1495" spans="1:32" ht="15" customHeight="1">
      <c r="A1495" s="176"/>
      <c r="B1495" s="430"/>
      <c r="C1495" s="148"/>
      <c r="D1495" s="148"/>
      <c r="E1495" s="148"/>
      <c r="F1495" s="940" t="s">
        <v>151</v>
      </c>
      <c r="G1495" s="940"/>
      <c r="H1495" s="940"/>
      <c r="I1495" s="940"/>
      <c r="J1495" s="940"/>
      <c r="K1495" s="148"/>
      <c r="L1495" s="939" t="str">
        <f>L21</f>
        <v>دتریزیو او علیشیرو ولسوالۍ دپوهنې آمر:</v>
      </c>
      <c r="M1495" s="939"/>
      <c r="N1495" s="939"/>
      <c r="O1495" s="939"/>
      <c r="P1495" s="939"/>
      <c r="Q1495" s="939"/>
      <c r="R1495" s="148"/>
      <c r="S1495" s="937" t="s">
        <v>215</v>
      </c>
      <c r="T1495" s="937"/>
      <c r="U1495" s="937"/>
      <c r="V1495" s="937"/>
      <c r="W1495" s="937"/>
      <c r="X1495" s="937"/>
      <c r="Y1495" s="429"/>
      <c r="Z1495" s="942" t="s">
        <v>216</v>
      </c>
      <c r="AA1495" s="942"/>
      <c r="AB1495" s="942"/>
      <c r="AC1495" s="942"/>
      <c r="AD1495" s="942"/>
      <c r="AE1495" s="942"/>
      <c r="AF1495" s="138"/>
    </row>
    <row r="1496" spans="1:32" ht="17.25" thickBot="1">
      <c r="A1496" s="935" t="s">
        <v>142</v>
      </c>
      <c r="B1496" s="936"/>
      <c r="C1496" s="936"/>
      <c r="D1496" s="936"/>
      <c r="E1496" s="936"/>
      <c r="F1496" s="936"/>
      <c r="G1496" s="936"/>
      <c r="H1496" s="178"/>
      <c r="I1496" s="178"/>
      <c r="J1496" s="178"/>
      <c r="K1496" s="178"/>
      <c r="L1496" s="178"/>
      <c r="M1496" s="178"/>
      <c r="N1496" s="178"/>
      <c r="O1496" s="178"/>
      <c r="P1496" s="178"/>
      <c r="Q1496" s="178"/>
      <c r="R1496" s="178"/>
      <c r="S1496" s="178"/>
      <c r="T1496" s="178"/>
      <c r="U1496" s="178"/>
      <c r="V1496" s="178"/>
      <c r="W1496" s="179"/>
      <c r="X1496" s="179"/>
      <c r="Y1496" s="178"/>
      <c r="Z1496" s="178"/>
      <c r="AA1496" s="178"/>
      <c r="AB1496" s="178"/>
      <c r="AC1496" s="139"/>
      <c r="AD1496" s="139"/>
      <c r="AE1496" s="139"/>
      <c r="AF1496" s="140"/>
    </row>
    <row r="1497" spans="1:32" ht="27.75" customHeight="1">
      <c r="A1497" s="158"/>
      <c r="B1497" s="159"/>
      <c r="C1497" s="159"/>
      <c r="D1497" s="159"/>
      <c r="E1497" s="159"/>
      <c r="F1497" s="159"/>
      <c r="G1497" s="159"/>
      <c r="H1497" s="160"/>
      <c r="I1497" s="160"/>
      <c r="J1497" s="160"/>
      <c r="K1497" s="160"/>
      <c r="L1497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497" s="849"/>
      <c r="N1497" s="849"/>
      <c r="O1497" s="849"/>
      <c r="P1497" s="849"/>
      <c r="Q1497" s="849"/>
      <c r="R1497" s="849"/>
      <c r="S1497" s="849"/>
      <c r="T1497" s="849"/>
      <c r="U1497" s="849"/>
      <c r="V1497" s="849"/>
      <c r="W1497" s="849"/>
      <c r="X1497" s="849"/>
      <c r="Y1497" s="160"/>
      <c r="Z1497" s="159"/>
      <c r="AA1497" s="159"/>
      <c r="AB1497" s="159"/>
      <c r="AC1497" s="145"/>
      <c r="AD1497" s="145"/>
      <c r="AE1497" s="145"/>
      <c r="AF1497" s="146"/>
    </row>
    <row r="1498" spans="1:32" ht="27.75" customHeight="1">
      <c r="A1498" s="161"/>
      <c r="B1498" s="162"/>
      <c r="C1498" s="162"/>
      <c r="D1498" s="162"/>
      <c r="E1498" s="162"/>
      <c r="F1498" s="162"/>
      <c r="G1498" s="162"/>
      <c r="H1498" s="163"/>
      <c r="I1498" s="163"/>
      <c r="J1498" s="163"/>
      <c r="K1498" s="163"/>
      <c r="L1498" s="850"/>
      <c r="M1498" s="850"/>
      <c r="N1498" s="850"/>
      <c r="O1498" s="850"/>
      <c r="P1498" s="850"/>
      <c r="Q1498" s="850"/>
      <c r="R1498" s="850"/>
      <c r="S1498" s="850"/>
      <c r="T1498" s="850"/>
      <c r="U1498" s="850"/>
      <c r="V1498" s="850"/>
      <c r="W1498" s="850"/>
      <c r="X1498" s="850"/>
      <c r="Y1498" s="163"/>
      <c r="Z1498" s="162"/>
      <c r="AA1498" s="162"/>
      <c r="AB1498" s="162"/>
      <c r="AC1498" s="17"/>
      <c r="AD1498" s="17"/>
      <c r="AE1498" s="17"/>
      <c r="AF1498" s="144"/>
    </row>
    <row r="1499" spans="1:32" ht="27.75" customHeight="1">
      <c r="A1499" s="161"/>
      <c r="B1499" s="162"/>
      <c r="C1499" s="162"/>
      <c r="D1499" s="162"/>
      <c r="E1499" s="162"/>
      <c r="F1499" s="162"/>
      <c r="G1499" s="162"/>
      <c r="H1499" s="163"/>
      <c r="I1499" s="163"/>
      <c r="J1499" s="163"/>
      <c r="K1499" s="163"/>
      <c r="L1499" s="850"/>
      <c r="M1499" s="850"/>
      <c r="N1499" s="850"/>
      <c r="O1499" s="850"/>
      <c r="P1499" s="850"/>
      <c r="Q1499" s="850"/>
      <c r="R1499" s="850"/>
      <c r="S1499" s="850"/>
      <c r="T1499" s="850"/>
      <c r="U1499" s="850"/>
      <c r="V1499" s="850"/>
      <c r="W1499" s="850"/>
      <c r="X1499" s="850"/>
      <c r="Y1499" s="163"/>
      <c r="Z1499" s="162"/>
      <c r="AA1499" s="162"/>
      <c r="AB1499" s="162"/>
      <c r="AC1499" s="17"/>
      <c r="AD1499" s="17"/>
      <c r="AE1499" s="17"/>
      <c r="AF1499" s="144"/>
    </row>
    <row r="1500" spans="1:32" ht="27.75" customHeight="1" thickBot="1">
      <c r="A1500" s="164"/>
      <c r="B1500" s="165"/>
      <c r="C1500" s="165"/>
      <c r="D1500" s="165"/>
      <c r="E1500" s="165"/>
      <c r="F1500" s="165"/>
      <c r="G1500" s="165"/>
      <c r="H1500" s="166"/>
      <c r="I1500" s="166"/>
      <c r="J1500" s="166"/>
      <c r="K1500" s="166"/>
      <c r="L1500" s="851"/>
      <c r="M1500" s="851"/>
      <c r="N1500" s="851"/>
      <c r="O1500" s="851"/>
      <c r="P1500" s="851"/>
      <c r="Q1500" s="851"/>
      <c r="R1500" s="851"/>
      <c r="S1500" s="851"/>
      <c r="T1500" s="851"/>
      <c r="U1500" s="851"/>
      <c r="V1500" s="851"/>
      <c r="W1500" s="851"/>
      <c r="X1500" s="851"/>
      <c r="Y1500" s="166"/>
      <c r="Z1500" s="165"/>
      <c r="AA1500" s="165"/>
      <c r="AB1500" s="165"/>
      <c r="AC1500" s="132"/>
      <c r="AD1500" s="132"/>
      <c r="AE1500" s="132"/>
      <c r="AF1500" s="143">
        <v>69</v>
      </c>
    </row>
    <row r="1501" spans="1:32" ht="19.5" thickTop="1" thickBot="1">
      <c r="A1501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501" s="958"/>
      <c r="C1501" s="958"/>
      <c r="D1501" s="958"/>
      <c r="E1501" s="958"/>
      <c r="F1501" s="958"/>
      <c r="G1501" s="958"/>
      <c r="H1501" s="958"/>
      <c r="I1501" s="958"/>
      <c r="J1501" s="958"/>
      <c r="K1501" s="958"/>
      <c r="L1501" s="958"/>
      <c r="M1501" s="958"/>
      <c r="N1501" s="958"/>
      <c r="O1501" s="958"/>
      <c r="P1501" s="958"/>
      <c r="Q1501" s="958"/>
      <c r="R1501" s="958"/>
      <c r="S1501" s="958"/>
      <c r="T1501" s="958"/>
      <c r="U1501" s="958"/>
      <c r="V1501" s="958"/>
      <c r="W1501" s="958"/>
      <c r="X1501" s="958"/>
      <c r="Y1501" s="958"/>
      <c r="Z1501" s="958"/>
      <c r="AA1501" s="958"/>
      <c r="AB1501" s="958"/>
      <c r="AC1501" s="958"/>
      <c r="AD1501" s="958"/>
      <c r="AE1501" s="958"/>
      <c r="AF1501" s="959"/>
    </row>
    <row r="1502" spans="1:32" ht="18" thickTop="1" thickBot="1">
      <c r="A1502" s="855" t="s">
        <v>188</v>
      </c>
      <c r="B1502" s="856"/>
      <c r="C1502" s="856"/>
      <c r="D1502" s="856"/>
      <c r="E1502" s="856"/>
      <c r="F1502" s="856"/>
      <c r="G1502" s="856"/>
      <c r="H1502" s="857"/>
      <c r="I1502" s="864" t="s">
        <v>122</v>
      </c>
      <c r="J1502" s="864"/>
      <c r="K1502" s="864"/>
      <c r="L1502" s="865"/>
      <c r="M1502" s="864" t="s">
        <v>123</v>
      </c>
      <c r="N1502" s="864"/>
      <c r="O1502" s="864"/>
      <c r="P1502" s="866"/>
      <c r="Q1502" s="867" t="s">
        <v>124</v>
      </c>
      <c r="R1502" s="869" t="s">
        <v>125</v>
      </c>
      <c r="S1502" s="869" t="s">
        <v>126</v>
      </c>
      <c r="T1502" s="869" t="s">
        <v>127</v>
      </c>
      <c r="U1502" s="869" t="s">
        <v>128</v>
      </c>
      <c r="V1502" s="869" t="s">
        <v>129</v>
      </c>
      <c r="W1502" s="928" t="s">
        <v>130</v>
      </c>
      <c r="X1502" s="928" t="s">
        <v>131</v>
      </c>
      <c r="Y1502" s="869" t="s">
        <v>132</v>
      </c>
      <c r="Z1502" s="869" t="s">
        <v>133</v>
      </c>
      <c r="AA1502" s="869" t="s">
        <v>134</v>
      </c>
      <c r="AB1502" s="926" t="s">
        <v>135</v>
      </c>
      <c r="AC1502" s="903" t="s">
        <v>136</v>
      </c>
      <c r="AD1502" s="903"/>
      <c r="AE1502" s="904"/>
      <c r="AF1502" s="905" t="s">
        <v>189</v>
      </c>
    </row>
    <row r="1503" spans="1:32" ht="44.1" customHeight="1" thickTop="1" thickBot="1">
      <c r="A1503" s="858"/>
      <c r="B1503" s="859"/>
      <c r="C1503" s="859"/>
      <c r="D1503" s="859"/>
      <c r="E1503" s="859"/>
      <c r="F1503" s="859"/>
      <c r="G1503" s="859"/>
      <c r="H1503" s="860"/>
      <c r="I1503" s="167" t="s">
        <v>190</v>
      </c>
      <c r="J1503" s="168" t="s">
        <v>191</v>
      </c>
      <c r="K1503" s="168" t="s">
        <v>192</v>
      </c>
      <c r="L1503" s="168" t="s">
        <v>193</v>
      </c>
      <c r="M1503" s="169" t="s">
        <v>190</v>
      </c>
      <c r="N1503" s="168" t="s">
        <v>191</v>
      </c>
      <c r="O1503" s="168" t="s">
        <v>192</v>
      </c>
      <c r="P1503" s="428" t="s">
        <v>193</v>
      </c>
      <c r="Q1503" s="868"/>
      <c r="R1503" s="870"/>
      <c r="S1503" s="870"/>
      <c r="T1503" s="870"/>
      <c r="U1503" s="870"/>
      <c r="V1503" s="870"/>
      <c r="W1503" s="929"/>
      <c r="X1503" s="929"/>
      <c r="Y1503" s="870"/>
      <c r="Z1503" s="870"/>
      <c r="AA1503" s="870"/>
      <c r="AB1503" s="927"/>
      <c r="AC1503" s="128" t="s">
        <v>31</v>
      </c>
      <c r="AD1503" s="129" t="s">
        <v>138</v>
      </c>
      <c r="AE1503" s="130" t="s">
        <v>194</v>
      </c>
      <c r="AF1503" s="906"/>
    </row>
    <row r="1504" spans="1:32" ht="32.1" customHeight="1" thickTop="1">
      <c r="A1504" s="858"/>
      <c r="B1504" s="859"/>
      <c r="C1504" s="859"/>
      <c r="D1504" s="859"/>
      <c r="E1504" s="859"/>
      <c r="F1504" s="859"/>
      <c r="G1504" s="859"/>
      <c r="H1504" s="860"/>
      <c r="I1504" s="923"/>
      <c r="J1504" s="871"/>
      <c r="K1504" s="871"/>
      <c r="L1504" s="871"/>
      <c r="M1504" s="883">
        <f>لنډيز!J86</f>
        <v>0</v>
      </c>
      <c r="N1504" s="883">
        <f>لنډيز!I86</f>
        <v>0</v>
      </c>
      <c r="O1504" s="871"/>
      <c r="P1504" s="889"/>
      <c r="Q1504" s="892" t="str">
        <f>Q8</f>
        <v>هارونخېل</v>
      </c>
      <c r="R1504" s="895">
        <f>R8</f>
        <v>1403</v>
      </c>
      <c r="S1504" s="871" t="s">
        <v>213</v>
      </c>
      <c r="T1504" s="466" t="str">
        <f>'نتايجو جدولونه'!AI1031</f>
        <v xml:space="preserve"> ثبت </v>
      </c>
      <c r="U1504" s="898">
        <f>'نتايجو جدولونه'!AJ1031</f>
        <v>0</v>
      </c>
      <c r="V1504" s="886">
        <f>'هر څه دلته وليکئ'!DI79</f>
        <v>0</v>
      </c>
      <c r="W1504" s="886"/>
      <c r="X1504" s="886"/>
      <c r="Y1504" s="895"/>
      <c r="Z1504" s="895"/>
      <c r="AA1504" s="871"/>
      <c r="AB1504" s="874">
        <f>'نتايجو جدولونه'!AK1031</f>
        <v>0</v>
      </c>
      <c r="AC1504" s="877">
        <f>'نتايجو جدولونه'!AL1031</f>
        <v>0</v>
      </c>
      <c r="AD1504" s="880">
        <f>'نتايجو جدولونه'!AN1031</f>
        <v>0</v>
      </c>
      <c r="AE1504" s="900">
        <f>'نتايجو جدولونه'!AR1031</f>
        <v>0</v>
      </c>
      <c r="AF1504" s="906"/>
    </row>
    <row r="1505" spans="1:32" ht="32.1" customHeight="1">
      <c r="A1505" s="858"/>
      <c r="B1505" s="859"/>
      <c r="C1505" s="859"/>
      <c r="D1505" s="859"/>
      <c r="E1505" s="859"/>
      <c r="F1505" s="859"/>
      <c r="G1505" s="859"/>
      <c r="H1505" s="860"/>
      <c r="I1505" s="924"/>
      <c r="J1505" s="872"/>
      <c r="K1505" s="872"/>
      <c r="L1505" s="872"/>
      <c r="M1505" s="884"/>
      <c r="N1505" s="884"/>
      <c r="O1505" s="872"/>
      <c r="P1505" s="890"/>
      <c r="Q1505" s="893"/>
      <c r="R1505" s="896"/>
      <c r="S1505" s="872"/>
      <c r="T1505" s="467" t="str">
        <f>'نتايجو جدولونه'!AI1032</f>
        <v xml:space="preserve">  پاڼه</v>
      </c>
      <c r="U1505" s="898"/>
      <c r="V1505" s="887"/>
      <c r="W1505" s="887"/>
      <c r="X1505" s="887"/>
      <c r="Y1505" s="896"/>
      <c r="Z1505" s="896"/>
      <c r="AA1505" s="872"/>
      <c r="AB1505" s="875"/>
      <c r="AC1505" s="878"/>
      <c r="AD1505" s="881"/>
      <c r="AE1505" s="901"/>
      <c r="AF1505" s="906"/>
    </row>
    <row r="1506" spans="1:32" ht="32.1" customHeight="1" thickBot="1">
      <c r="A1506" s="861"/>
      <c r="B1506" s="862"/>
      <c r="C1506" s="862"/>
      <c r="D1506" s="862"/>
      <c r="E1506" s="862"/>
      <c r="F1506" s="862"/>
      <c r="G1506" s="862"/>
      <c r="H1506" s="863"/>
      <c r="I1506" s="925"/>
      <c r="J1506" s="873"/>
      <c r="K1506" s="873"/>
      <c r="L1506" s="873"/>
      <c r="M1506" s="885"/>
      <c r="N1506" s="885"/>
      <c r="O1506" s="873"/>
      <c r="P1506" s="891"/>
      <c r="Q1506" s="894"/>
      <c r="R1506" s="897"/>
      <c r="S1506" s="873"/>
      <c r="T1506" s="468" t="str">
        <f>'نتايجو جدولونه'!AI1034</f>
        <v>جلد</v>
      </c>
      <c r="U1506" s="899"/>
      <c r="V1506" s="888"/>
      <c r="W1506" s="888"/>
      <c r="X1506" s="888"/>
      <c r="Y1506" s="897"/>
      <c r="Z1506" s="897"/>
      <c r="AA1506" s="873"/>
      <c r="AB1506" s="876"/>
      <c r="AC1506" s="879"/>
      <c r="AD1506" s="882"/>
      <c r="AE1506" s="902"/>
      <c r="AF1506" s="907"/>
    </row>
    <row r="1507" spans="1:32" ht="4.5" customHeight="1" thickTop="1" thickBot="1">
      <c r="A1507" s="170"/>
      <c r="B1507" s="171"/>
      <c r="C1507" s="171"/>
      <c r="D1507" s="171"/>
      <c r="E1507" s="171"/>
      <c r="F1507" s="171"/>
      <c r="G1507" s="171"/>
      <c r="H1507" s="171"/>
      <c r="I1507" s="171"/>
      <c r="J1507" s="171"/>
      <c r="K1507" s="171"/>
      <c r="L1507" s="171"/>
      <c r="M1507" s="171"/>
      <c r="N1507" s="171"/>
      <c r="O1507" s="171"/>
      <c r="P1507" s="171"/>
      <c r="Q1507" s="171"/>
      <c r="R1507" s="171"/>
      <c r="S1507" s="165"/>
      <c r="T1507" s="165"/>
      <c r="U1507" s="165"/>
      <c r="V1507" s="171"/>
      <c r="W1507" s="172"/>
      <c r="X1507" s="172"/>
      <c r="Y1507" s="171"/>
      <c r="Z1507" s="171"/>
      <c r="AA1507" s="171"/>
      <c r="AB1507" s="171"/>
      <c r="AC1507" s="131"/>
      <c r="AD1507" s="131"/>
      <c r="AE1507" s="133"/>
      <c r="AF1507" s="908">
        <v>1</v>
      </c>
    </row>
    <row r="1508" spans="1:32" ht="18" thickTop="1" thickBot="1">
      <c r="A1508" s="930" t="s">
        <v>8</v>
      </c>
      <c r="B1508" s="931"/>
      <c r="C1508" s="931"/>
      <c r="D1508" s="931"/>
      <c r="E1508" s="932"/>
      <c r="F1508" s="933" t="s">
        <v>9</v>
      </c>
      <c r="G1508" s="915" t="s">
        <v>195</v>
      </c>
      <c r="H1508" s="915" t="s">
        <v>196</v>
      </c>
      <c r="I1508" s="915" t="s">
        <v>146</v>
      </c>
      <c r="J1508" s="915" t="s">
        <v>197</v>
      </c>
      <c r="K1508" s="915" t="s">
        <v>11</v>
      </c>
      <c r="L1508" s="917" t="s">
        <v>198</v>
      </c>
      <c r="M1508" s="915" t="s">
        <v>199</v>
      </c>
      <c r="N1508" s="915" t="s">
        <v>13</v>
      </c>
      <c r="O1508" s="915" t="s">
        <v>200</v>
      </c>
      <c r="P1508" s="915" t="s">
        <v>201</v>
      </c>
      <c r="Q1508" s="915" t="s">
        <v>202</v>
      </c>
      <c r="R1508" s="915" t="s">
        <v>203</v>
      </c>
      <c r="S1508" s="915" t="s">
        <v>204</v>
      </c>
      <c r="T1508" s="915" t="s">
        <v>205</v>
      </c>
      <c r="U1508" s="915" t="s">
        <v>206</v>
      </c>
      <c r="V1508" s="915" t="s">
        <v>207</v>
      </c>
      <c r="W1508" s="913" t="s">
        <v>55</v>
      </c>
      <c r="X1508" s="913" t="s">
        <v>54</v>
      </c>
      <c r="Y1508" s="915" t="s">
        <v>53</v>
      </c>
      <c r="Z1508" s="917" t="s">
        <v>208</v>
      </c>
      <c r="AA1508" s="960" t="s">
        <v>107</v>
      </c>
      <c r="AB1508" s="962" t="s">
        <v>209</v>
      </c>
      <c r="AC1508" s="911" t="s">
        <v>136</v>
      </c>
      <c r="AD1508" s="911"/>
      <c r="AE1508" s="912"/>
      <c r="AF1508" s="909"/>
    </row>
    <row r="1509" spans="1:32" ht="48.95" customHeight="1" thickTop="1" thickBot="1">
      <c r="A1509" s="173" t="s">
        <v>27</v>
      </c>
      <c r="B1509" s="174" t="s">
        <v>28</v>
      </c>
      <c r="C1509" s="174" t="s">
        <v>29</v>
      </c>
      <c r="D1509" s="174" t="s">
        <v>30</v>
      </c>
      <c r="E1509" s="175" t="s">
        <v>210</v>
      </c>
      <c r="F1509" s="934"/>
      <c r="G1509" s="916"/>
      <c r="H1509" s="916"/>
      <c r="I1509" s="916"/>
      <c r="J1509" s="916"/>
      <c r="K1509" s="916"/>
      <c r="L1509" s="918"/>
      <c r="M1509" s="916"/>
      <c r="N1509" s="916"/>
      <c r="O1509" s="916"/>
      <c r="P1509" s="916"/>
      <c r="Q1509" s="916"/>
      <c r="R1509" s="916"/>
      <c r="S1509" s="916"/>
      <c r="T1509" s="916"/>
      <c r="U1509" s="916"/>
      <c r="V1509" s="916"/>
      <c r="W1509" s="914"/>
      <c r="X1509" s="914"/>
      <c r="Y1509" s="916"/>
      <c r="Z1509" s="918"/>
      <c r="AA1509" s="961"/>
      <c r="AB1509" s="963"/>
      <c r="AC1509" s="134" t="s">
        <v>31</v>
      </c>
      <c r="AD1509" s="135" t="s">
        <v>138</v>
      </c>
      <c r="AE1509" s="136" t="s">
        <v>194</v>
      </c>
      <c r="AF1509" s="909"/>
    </row>
    <row r="1510" spans="1:32" ht="34.5" customHeight="1" thickBot="1">
      <c r="A1510" s="469">
        <f>'نتايجو جدولونه'!C1031</f>
        <v>0</v>
      </c>
      <c r="B1510" s="470">
        <f>'نتايجو جدولونه'!D1031</f>
        <v>0</v>
      </c>
      <c r="C1510" s="470">
        <f>'نتايجو جدولونه'!E1031</f>
        <v>0</v>
      </c>
      <c r="D1510" s="470">
        <f>'نتايجو جدولونه'!F1031</f>
        <v>0</v>
      </c>
      <c r="E1510" s="470">
        <f>'نتايجو جدولونه'!G1031</f>
        <v>0</v>
      </c>
      <c r="F1510" s="472">
        <f>'نتايجو جدولونه'!H1031</f>
        <v>0</v>
      </c>
      <c r="G1510" s="473">
        <f>'نتايجو جدولونه'!I1031</f>
        <v>0</v>
      </c>
      <c r="H1510" s="943">
        <f>'هر څه دلته وليکئ'!AB79</f>
        <v>0</v>
      </c>
      <c r="I1510" s="474">
        <f>SUM(J1510:AA1510)</f>
        <v>0</v>
      </c>
      <c r="J1510" s="475">
        <f>'نتايجو جدولونه'!L1031</f>
        <v>0</v>
      </c>
      <c r="K1510" s="475">
        <f>'نتايجو جدولونه'!M1031</f>
        <v>0</v>
      </c>
      <c r="L1510" s="475">
        <f>'نتايجو جدولونه'!N1031</f>
        <v>0</v>
      </c>
      <c r="M1510" s="475">
        <f>'نتايجو جدولونه'!O1031</f>
        <v>0</v>
      </c>
      <c r="N1510" s="475">
        <f>'نتايجو جدولونه'!P1031</f>
        <v>0</v>
      </c>
      <c r="O1510" s="475">
        <f>'نتايجو جدولونه'!Q1031</f>
        <v>0</v>
      </c>
      <c r="P1510" s="475">
        <f>'نتايجو جدولونه'!R1031</f>
        <v>0</v>
      </c>
      <c r="Q1510" s="475">
        <f>'نتايجو جدولونه'!S1031</f>
        <v>0</v>
      </c>
      <c r="R1510" s="475">
        <f>'نتايجو جدولونه'!T1031</f>
        <v>0</v>
      </c>
      <c r="S1510" s="475">
        <f>'نتايجو جدولونه'!U1031</f>
        <v>0</v>
      </c>
      <c r="T1510" s="475">
        <f>'نتايجو جدولونه'!V1031</f>
        <v>0</v>
      </c>
      <c r="U1510" s="475">
        <f>'نتايجو جدولونه'!W1031</f>
        <v>0</v>
      </c>
      <c r="V1510" s="475">
        <f>'نتايجو جدولونه'!X1031</f>
        <v>0</v>
      </c>
      <c r="W1510" s="475">
        <f>'نتايجو جدولونه'!Y1031</f>
        <v>0</v>
      </c>
      <c r="X1510" s="475">
        <f>'نتايجو جدولونه'!Z1031</f>
        <v>0</v>
      </c>
      <c r="Y1510" s="475">
        <f>'نتايجو جدولونه'!AA1031</f>
        <v>0</v>
      </c>
      <c r="Z1510" s="475">
        <f>'نتايجو جدولونه'!AB1031</f>
        <v>0</v>
      </c>
      <c r="AA1510" s="498">
        <f>'نتايجو جدولونه'!AC1031</f>
        <v>0</v>
      </c>
      <c r="AB1510" s="477" t="s">
        <v>211</v>
      </c>
      <c r="AC1510" s="946">
        <f>AC1504</f>
        <v>0</v>
      </c>
      <c r="AD1510" s="949">
        <f>AD1504</f>
        <v>0</v>
      </c>
      <c r="AE1510" s="952">
        <f>AE1504</f>
        <v>0</v>
      </c>
      <c r="AF1510" s="909"/>
    </row>
    <row r="1511" spans="1:32" ht="34.5" customHeight="1" thickTop="1" thickBot="1">
      <c r="A1511" s="478">
        <f>'نتايجو جدولونه'!C1032</f>
        <v>0</v>
      </c>
      <c r="B1511" s="479">
        <f>'نتايجو جدولونه'!D1032</f>
        <v>0</v>
      </c>
      <c r="C1511" s="479">
        <f>'نتايجو جدولونه'!E1032</f>
        <v>0</v>
      </c>
      <c r="D1511" s="479">
        <f>'نتايجو جدولونه'!F1032</f>
        <v>0</v>
      </c>
      <c r="E1511" s="479">
        <f>'نتايجو جدولونه'!G1032</f>
        <v>0</v>
      </c>
      <c r="F1511" s="481">
        <f>'نتايجو جدولونه'!H1032</f>
        <v>0</v>
      </c>
      <c r="G1511" s="482">
        <f>'نتايجو جدولونه'!I1032</f>
        <v>0</v>
      </c>
      <c r="H1511" s="944"/>
      <c r="I1511" s="483">
        <f>SUM(J1511:AA1511)</f>
        <v>0</v>
      </c>
      <c r="J1511" s="484">
        <f>'نتايجو جدولونه'!L1032</f>
        <v>0</v>
      </c>
      <c r="K1511" s="484">
        <f>'نتايجو جدولونه'!M1032</f>
        <v>0</v>
      </c>
      <c r="L1511" s="484">
        <f>'نتايجو جدولونه'!N1032</f>
        <v>0</v>
      </c>
      <c r="M1511" s="484">
        <f>'نتايجو جدولونه'!O1032</f>
        <v>0</v>
      </c>
      <c r="N1511" s="484">
        <f>'نتايجو جدولونه'!P1032</f>
        <v>0</v>
      </c>
      <c r="O1511" s="484">
        <f>'نتايجو جدولونه'!Q1032</f>
        <v>0</v>
      </c>
      <c r="P1511" s="484">
        <f>'نتايجو جدولونه'!R1032</f>
        <v>0</v>
      </c>
      <c r="Q1511" s="484">
        <f>'نتايجو جدولونه'!S1032</f>
        <v>0</v>
      </c>
      <c r="R1511" s="484">
        <f>'نتايجو جدولونه'!T1032</f>
        <v>0</v>
      </c>
      <c r="S1511" s="484">
        <f>'نتايجو جدولونه'!U1032</f>
        <v>0</v>
      </c>
      <c r="T1511" s="484">
        <f>'نتايجو جدولونه'!V1032</f>
        <v>0</v>
      </c>
      <c r="U1511" s="484">
        <f>'نتايجو جدولونه'!W1032</f>
        <v>0</v>
      </c>
      <c r="V1511" s="484">
        <f>'نتايجو جدولونه'!X1032</f>
        <v>0</v>
      </c>
      <c r="W1511" s="484">
        <f>'نتايجو جدولونه'!Y1032</f>
        <v>0</v>
      </c>
      <c r="X1511" s="484">
        <f>'نتايجو جدولونه'!Z1032</f>
        <v>0</v>
      </c>
      <c r="Y1511" s="484">
        <f>'نتايجو جدولونه'!AA1032</f>
        <v>0</v>
      </c>
      <c r="Z1511" s="484">
        <f>'نتايجو جدولونه'!AB1032</f>
        <v>0</v>
      </c>
      <c r="AA1511" s="499">
        <f>'نتايجو جدولونه'!AC1032</f>
        <v>0</v>
      </c>
      <c r="AB1511" s="486" t="s">
        <v>212</v>
      </c>
      <c r="AC1511" s="947"/>
      <c r="AD1511" s="950"/>
      <c r="AE1511" s="952"/>
      <c r="AF1511" s="909"/>
    </row>
    <row r="1512" spans="1:32" ht="34.5" customHeight="1" thickTop="1" thickBot="1">
      <c r="A1512" s="497">
        <f>'نتايجو جدولونه'!C1035</f>
        <v>0</v>
      </c>
      <c r="B1512" s="493">
        <f>'نتايجو جدولونه'!D1035</f>
        <v>0</v>
      </c>
      <c r="C1512" s="493">
        <f>'نتايجو جدولونه'!E1035</f>
        <v>0</v>
      </c>
      <c r="D1512" s="493">
        <f>'نتايجو جدولونه'!F1035</f>
        <v>0</v>
      </c>
      <c r="E1512" s="493">
        <f>'نتايجو جدولونه'!G1035</f>
        <v>0</v>
      </c>
      <c r="F1512" s="491">
        <f>'نتايجو جدولونه'!H1034</f>
        <v>0</v>
      </c>
      <c r="G1512" s="492">
        <f>'نتايجو جدولونه'!I1034</f>
        <v>0</v>
      </c>
      <c r="H1512" s="945"/>
      <c r="I1512" s="493">
        <f>SUM(J1512:AA1512)</f>
        <v>0</v>
      </c>
      <c r="J1512" s="500">
        <f>'نتايجو جدولونه'!L1035</f>
        <v>0</v>
      </c>
      <c r="K1512" s="500">
        <f>'نتايجو جدولونه'!M1035</f>
        <v>0</v>
      </c>
      <c r="L1512" s="500">
        <f>'نتايجو جدولونه'!N1035</f>
        <v>0</v>
      </c>
      <c r="M1512" s="500">
        <f>'نتايجو جدولونه'!O1035</f>
        <v>0</v>
      </c>
      <c r="N1512" s="500">
        <f>'نتايجو جدولونه'!P1035</f>
        <v>0</v>
      </c>
      <c r="O1512" s="500">
        <f>'نتايجو جدولونه'!Q1035</f>
        <v>0</v>
      </c>
      <c r="P1512" s="500">
        <f>'نتايجو جدولونه'!R1035</f>
        <v>0</v>
      </c>
      <c r="Q1512" s="500">
        <f>'نتايجو جدولونه'!S1035</f>
        <v>0</v>
      </c>
      <c r="R1512" s="500">
        <f>'نتايجو جدولونه'!T1035</f>
        <v>0</v>
      </c>
      <c r="S1512" s="500">
        <f>'نتايجو جدولونه'!U1035</f>
        <v>0</v>
      </c>
      <c r="T1512" s="500">
        <f>'نتايجو جدولونه'!V1035</f>
        <v>0</v>
      </c>
      <c r="U1512" s="500">
        <f>'نتايجو جدولونه'!W1035</f>
        <v>0</v>
      </c>
      <c r="V1512" s="500">
        <f>'نتايجو جدولونه'!X1035</f>
        <v>0</v>
      </c>
      <c r="W1512" s="500">
        <f>'نتايجو جدولونه'!Y1035</f>
        <v>0</v>
      </c>
      <c r="X1512" s="500">
        <f>'نتايجو جدولونه'!Z1035</f>
        <v>0</v>
      </c>
      <c r="Y1512" s="500">
        <f>'نتايجو جدولونه'!AA1035</f>
        <v>0</v>
      </c>
      <c r="Z1512" s="500">
        <f>'نتايجو جدولونه'!AB1035</f>
        <v>0</v>
      </c>
      <c r="AA1512" s="495">
        <f>'نتايجو جدولونه'!AC1035</f>
        <v>0</v>
      </c>
      <c r="AB1512" s="496" t="s">
        <v>213</v>
      </c>
      <c r="AC1512" s="948"/>
      <c r="AD1512" s="951"/>
      <c r="AE1512" s="953"/>
      <c r="AF1512" s="910"/>
    </row>
    <row r="1513" spans="1:32">
      <c r="A1513" s="176"/>
      <c r="B1513" s="954" t="s">
        <v>222</v>
      </c>
      <c r="C1513" s="954"/>
      <c r="D1513" s="954"/>
      <c r="E1513" s="954"/>
      <c r="F1513" s="954"/>
      <c r="G1513" s="954"/>
      <c r="H1513" s="954"/>
      <c r="I1513" s="954"/>
      <c r="J1513" s="954"/>
      <c r="K1513" s="954"/>
      <c r="L1513" s="954"/>
      <c r="M1513" s="954"/>
      <c r="N1513" s="954"/>
      <c r="O1513" s="954"/>
      <c r="P1513" s="954"/>
      <c r="Q1513" s="954"/>
      <c r="R1513" s="955">
        <f>AE1510</f>
        <v>0</v>
      </c>
      <c r="S1513" s="955"/>
      <c r="T1513" s="955"/>
      <c r="U1513" s="956" t="str">
        <f>U17</f>
        <v>په پورته توګه د(هارونخېلو) ليسې  يو تن ، زده کوونکی محــترم   (</v>
      </c>
      <c r="V1513" s="956"/>
      <c r="W1513" s="956"/>
      <c r="X1513" s="956"/>
      <c r="Y1513" s="956"/>
      <c r="Z1513" s="956"/>
      <c r="AA1513" s="956"/>
      <c r="AB1513" s="956"/>
      <c r="AC1513" s="956"/>
      <c r="AD1513" s="956"/>
      <c r="AE1513" s="956"/>
      <c r="AF1513" s="137"/>
    </row>
    <row r="1514" spans="1:32">
      <c r="A1514" s="176"/>
      <c r="B1514" s="430"/>
      <c r="C1514" s="430"/>
      <c r="D1514" s="430"/>
      <c r="E1514" s="430"/>
      <c r="F1514" s="430"/>
      <c r="G1514" s="430"/>
      <c r="H1514" s="430"/>
      <c r="I1514" s="430"/>
      <c r="J1514" s="430"/>
      <c r="K1514" s="430"/>
      <c r="L1514" s="430"/>
      <c r="M1514" s="430"/>
      <c r="N1514" s="430"/>
      <c r="O1514" s="430"/>
      <c r="P1514" s="430"/>
      <c r="Q1514" s="148"/>
      <c r="R1514" s="148"/>
      <c r="S1514" s="148"/>
      <c r="T1514" s="148"/>
      <c r="U1514" s="430"/>
      <c r="V1514" s="430"/>
      <c r="W1514" s="177"/>
      <c r="X1514" s="177"/>
      <c r="Y1514" s="430"/>
      <c r="Z1514" s="430"/>
      <c r="AA1514" s="430"/>
      <c r="AB1514" s="430"/>
      <c r="AC1514" s="431"/>
      <c r="AD1514" s="431"/>
      <c r="AE1514" s="431"/>
      <c r="AF1514" s="138"/>
    </row>
    <row r="1515" spans="1:32">
      <c r="A1515" s="176"/>
      <c r="B1515" s="430"/>
      <c r="C1515" s="148"/>
      <c r="D1515" s="148"/>
      <c r="E1515" s="148"/>
      <c r="F1515" s="938" t="s">
        <v>226</v>
      </c>
      <c r="G1515" s="938"/>
      <c r="H1515" s="938"/>
      <c r="I1515" s="938"/>
      <c r="J1515" s="938"/>
      <c r="K1515" s="148"/>
      <c r="L1515" s="938" t="s">
        <v>224</v>
      </c>
      <c r="M1515" s="938"/>
      <c r="N1515" s="938"/>
      <c r="O1515" s="938"/>
      <c r="P1515" s="938"/>
      <c r="Q1515" s="938"/>
      <c r="R1515" s="148"/>
      <c r="S1515" s="938" t="s">
        <v>225</v>
      </c>
      <c r="T1515" s="938"/>
      <c r="U1515" s="938"/>
      <c r="V1515" s="938"/>
      <c r="W1515" s="938"/>
      <c r="X1515" s="938"/>
      <c r="Y1515" s="430"/>
      <c r="Z1515" s="941" t="s">
        <v>226</v>
      </c>
      <c r="AA1515" s="941"/>
      <c r="AB1515" s="941"/>
      <c r="AC1515" s="941"/>
      <c r="AD1515" s="941"/>
      <c r="AE1515" s="941"/>
      <c r="AF1515" s="138"/>
    </row>
    <row r="1516" spans="1:32">
      <c r="A1516" s="176"/>
      <c r="B1516" s="430"/>
      <c r="C1516" s="430"/>
      <c r="D1516" s="430"/>
      <c r="E1516" s="430"/>
      <c r="F1516" s="430"/>
      <c r="G1516" s="430"/>
      <c r="H1516" s="430"/>
      <c r="I1516" s="430"/>
      <c r="J1516" s="430"/>
      <c r="K1516" s="430"/>
      <c r="L1516" s="430"/>
      <c r="M1516" s="430"/>
      <c r="N1516" s="430"/>
      <c r="O1516" s="430"/>
      <c r="P1516" s="430"/>
      <c r="Q1516" s="430"/>
      <c r="R1516" s="430"/>
      <c r="S1516" s="148"/>
      <c r="T1516" s="148"/>
      <c r="U1516" s="148"/>
      <c r="V1516" s="148"/>
      <c r="W1516" s="148"/>
      <c r="X1516" s="148"/>
      <c r="Y1516" s="430"/>
      <c r="Z1516" s="430"/>
      <c r="AA1516" s="430"/>
      <c r="AB1516" s="430"/>
      <c r="AC1516" s="431"/>
      <c r="AD1516" s="431"/>
      <c r="AE1516" s="431"/>
      <c r="AF1516" s="138"/>
    </row>
    <row r="1517" spans="1:32">
      <c r="A1517" s="176"/>
      <c r="B1517" s="430"/>
      <c r="C1517" s="148"/>
      <c r="D1517" s="148"/>
      <c r="E1517" s="148"/>
      <c r="F1517" s="940" t="s">
        <v>151</v>
      </c>
      <c r="G1517" s="940"/>
      <c r="H1517" s="940"/>
      <c r="I1517" s="940"/>
      <c r="J1517" s="940"/>
      <c r="K1517" s="148"/>
      <c r="L1517" s="939" t="str">
        <f>L21</f>
        <v>دتریزیو او علیشیرو ولسوالۍ دپوهنې آمر:</v>
      </c>
      <c r="M1517" s="939"/>
      <c r="N1517" s="939"/>
      <c r="O1517" s="939"/>
      <c r="P1517" s="939"/>
      <c r="Q1517" s="939"/>
      <c r="R1517" s="148"/>
      <c r="S1517" s="937" t="s">
        <v>215</v>
      </c>
      <c r="T1517" s="937"/>
      <c r="U1517" s="937"/>
      <c r="V1517" s="937"/>
      <c r="W1517" s="937"/>
      <c r="X1517" s="937"/>
      <c r="Y1517" s="429"/>
      <c r="Z1517" s="942" t="s">
        <v>216</v>
      </c>
      <c r="AA1517" s="942"/>
      <c r="AB1517" s="942"/>
      <c r="AC1517" s="942"/>
      <c r="AD1517" s="942"/>
      <c r="AE1517" s="942"/>
      <c r="AF1517" s="138"/>
    </row>
    <row r="1518" spans="1:32" ht="17.25" thickBot="1">
      <c r="A1518" s="935" t="s">
        <v>142</v>
      </c>
      <c r="B1518" s="936"/>
      <c r="C1518" s="936"/>
      <c r="D1518" s="936"/>
      <c r="E1518" s="936"/>
      <c r="F1518" s="936"/>
      <c r="G1518" s="936"/>
      <c r="H1518" s="178"/>
      <c r="I1518" s="178"/>
      <c r="J1518" s="178"/>
      <c r="K1518" s="178"/>
      <c r="L1518" s="178"/>
      <c r="M1518" s="178"/>
      <c r="N1518" s="178"/>
      <c r="O1518" s="178"/>
      <c r="P1518" s="178"/>
      <c r="Q1518" s="178"/>
      <c r="R1518" s="178"/>
      <c r="S1518" s="178"/>
      <c r="T1518" s="178"/>
      <c r="U1518" s="178"/>
      <c r="V1518" s="178"/>
      <c r="W1518" s="179"/>
      <c r="X1518" s="179"/>
      <c r="Y1518" s="178"/>
      <c r="Z1518" s="178"/>
      <c r="AA1518" s="178"/>
      <c r="AB1518" s="178"/>
      <c r="AC1518" s="139"/>
      <c r="AD1518" s="139"/>
      <c r="AE1518" s="139"/>
      <c r="AF1518" s="140"/>
    </row>
    <row r="1519" spans="1:32" ht="27.75" customHeight="1">
      <c r="A1519" s="158"/>
      <c r="B1519" s="159"/>
      <c r="C1519" s="159"/>
      <c r="D1519" s="159"/>
      <c r="E1519" s="159"/>
      <c r="F1519" s="159"/>
      <c r="G1519" s="159"/>
      <c r="H1519" s="160"/>
      <c r="I1519" s="160"/>
      <c r="J1519" s="160"/>
      <c r="K1519" s="160"/>
      <c r="L1519" s="849" t="str">
        <f>L1</f>
        <v xml:space="preserve">                                          د پوهنې وزارت                                                                            د خوست ولايت پوهنې رياست                                          د تريزيو عليشېرو ولسوالۍ د پوهنې آمريت                    د هارونخېلو عالي ليسې مديريت</v>
      </c>
      <c r="M1519" s="849"/>
      <c r="N1519" s="849"/>
      <c r="O1519" s="849"/>
      <c r="P1519" s="849"/>
      <c r="Q1519" s="849"/>
      <c r="R1519" s="849"/>
      <c r="S1519" s="849"/>
      <c r="T1519" s="849"/>
      <c r="U1519" s="849"/>
      <c r="V1519" s="849"/>
      <c r="W1519" s="849"/>
      <c r="X1519" s="849"/>
      <c r="Y1519" s="160"/>
      <c r="Z1519" s="159"/>
      <c r="AA1519" s="159"/>
      <c r="AB1519" s="159"/>
      <c r="AC1519" s="145"/>
      <c r="AD1519" s="145"/>
      <c r="AE1519" s="145"/>
      <c r="AF1519" s="146"/>
    </row>
    <row r="1520" spans="1:32" ht="27.75" customHeight="1">
      <c r="A1520" s="161"/>
      <c r="B1520" s="162"/>
      <c r="C1520" s="162"/>
      <c r="D1520" s="162"/>
      <c r="E1520" s="162"/>
      <c r="F1520" s="162"/>
      <c r="G1520" s="162"/>
      <c r="H1520" s="163"/>
      <c r="I1520" s="163"/>
      <c r="J1520" s="163"/>
      <c r="K1520" s="163"/>
      <c r="L1520" s="850"/>
      <c r="M1520" s="850"/>
      <c r="N1520" s="850"/>
      <c r="O1520" s="850"/>
      <c r="P1520" s="850"/>
      <c r="Q1520" s="850"/>
      <c r="R1520" s="850"/>
      <c r="S1520" s="850"/>
      <c r="T1520" s="850"/>
      <c r="U1520" s="850"/>
      <c r="V1520" s="850"/>
      <c r="W1520" s="850"/>
      <c r="X1520" s="850"/>
      <c r="Y1520" s="163"/>
      <c r="Z1520" s="162"/>
      <c r="AA1520" s="162"/>
      <c r="AB1520" s="162"/>
      <c r="AC1520" s="17"/>
      <c r="AD1520" s="17"/>
      <c r="AE1520" s="17"/>
      <c r="AF1520" s="144"/>
    </row>
    <row r="1521" spans="1:32" ht="27.75" customHeight="1">
      <c r="A1521" s="161"/>
      <c r="B1521" s="162"/>
      <c r="C1521" s="162"/>
      <c r="D1521" s="162"/>
      <c r="E1521" s="162"/>
      <c r="F1521" s="162"/>
      <c r="G1521" s="162"/>
      <c r="H1521" s="163"/>
      <c r="I1521" s="163"/>
      <c r="J1521" s="163"/>
      <c r="K1521" s="163"/>
      <c r="L1521" s="850"/>
      <c r="M1521" s="850"/>
      <c r="N1521" s="850"/>
      <c r="O1521" s="850"/>
      <c r="P1521" s="850"/>
      <c r="Q1521" s="850"/>
      <c r="R1521" s="850"/>
      <c r="S1521" s="850"/>
      <c r="T1521" s="850"/>
      <c r="U1521" s="850"/>
      <c r="V1521" s="850"/>
      <c r="W1521" s="850"/>
      <c r="X1521" s="850"/>
      <c r="Y1521" s="163"/>
      <c r="Z1521" s="162"/>
      <c r="AA1521" s="162"/>
      <c r="AB1521" s="162"/>
      <c r="AC1521" s="17"/>
      <c r="AD1521" s="17"/>
      <c r="AE1521" s="17"/>
      <c r="AF1521" s="144"/>
    </row>
    <row r="1522" spans="1:32" ht="27.75" customHeight="1" thickBot="1">
      <c r="A1522" s="164"/>
      <c r="B1522" s="165"/>
      <c r="C1522" s="165"/>
      <c r="D1522" s="165"/>
      <c r="E1522" s="165"/>
      <c r="F1522" s="165"/>
      <c r="G1522" s="165"/>
      <c r="H1522" s="166"/>
      <c r="I1522" s="166"/>
      <c r="J1522" s="166"/>
      <c r="K1522" s="166"/>
      <c r="L1522" s="851"/>
      <c r="M1522" s="851"/>
      <c r="N1522" s="851"/>
      <c r="O1522" s="851"/>
      <c r="P1522" s="851"/>
      <c r="Q1522" s="851"/>
      <c r="R1522" s="851"/>
      <c r="S1522" s="851"/>
      <c r="T1522" s="851"/>
      <c r="U1522" s="851"/>
      <c r="V1522" s="851"/>
      <c r="W1522" s="851"/>
      <c r="X1522" s="851"/>
      <c r="Y1522" s="166"/>
      <c r="Z1522" s="165"/>
      <c r="AA1522" s="165"/>
      <c r="AB1522" s="165"/>
      <c r="AC1522" s="132"/>
      <c r="AD1522" s="132"/>
      <c r="AE1522" s="132"/>
      <c r="AF1522" s="143">
        <v>70</v>
      </c>
    </row>
    <row r="1523" spans="1:32" ht="19.5" thickTop="1" thickBot="1">
      <c r="A1523" s="957" t="str">
        <f>A5</f>
        <v xml:space="preserve">         پـــــه لانـــدې ډول د ( هــــارونخېلو) عالي ليـــــسې (۱۴۰۳) ښـــوونيز کال  دري کلـــــــنې نمرې او مکـــمله شـــــهرت</v>
      </c>
      <c r="B1523" s="958"/>
      <c r="C1523" s="958"/>
      <c r="D1523" s="958"/>
      <c r="E1523" s="958"/>
      <c r="F1523" s="958"/>
      <c r="G1523" s="958"/>
      <c r="H1523" s="958"/>
      <c r="I1523" s="958"/>
      <c r="J1523" s="958"/>
      <c r="K1523" s="958"/>
      <c r="L1523" s="958"/>
      <c r="M1523" s="958"/>
      <c r="N1523" s="958"/>
      <c r="O1523" s="958"/>
      <c r="P1523" s="958"/>
      <c r="Q1523" s="958"/>
      <c r="R1523" s="958"/>
      <c r="S1523" s="958"/>
      <c r="T1523" s="958"/>
      <c r="U1523" s="958"/>
      <c r="V1523" s="958"/>
      <c r="W1523" s="958"/>
      <c r="X1523" s="958"/>
      <c r="Y1523" s="958"/>
      <c r="Z1523" s="958"/>
      <c r="AA1523" s="958"/>
      <c r="AB1523" s="958"/>
      <c r="AC1523" s="958"/>
      <c r="AD1523" s="958"/>
      <c r="AE1523" s="958"/>
      <c r="AF1523" s="959"/>
    </row>
    <row r="1524" spans="1:32" ht="18" thickTop="1" thickBot="1">
      <c r="A1524" s="855" t="s">
        <v>188</v>
      </c>
      <c r="B1524" s="856"/>
      <c r="C1524" s="856"/>
      <c r="D1524" s="856"/>
      <c r="E1524" s="856"/>
      <c r="F1524" s="856"/>
      <c r="G1524" s="856"/>
      <c r="H1524" s="857"/>
      <c r="I1524" s="864" t="s">
        <v>122</v>
      </c>
      <c r="J1524" s="864"/>
      <c r="K1524" s="864"/>
      <c r="L1524" s="865"/>
      <c r="M1524" s="864" t="s">
        <v>123</v>
      </c>
      <c r="N1524" s="864"/>
      <c r="O1524" s="864"/>
      <c r="P1524" s="866"/>
      <c r="Q1524" s="867" t="s">
        <v>124</v>
      </c>
      <c r="R1524" s="869" t="s">
        <v>125</v>
      </c>
      <c r="S1524" s="869" t="s">
        <v>126</v>
      </c>
      <c r="T1524" s="869" t="s">
        <v>127</v>
      </c>
      <c r="U1524" s="869" t="s">
        <v>128</v>
      </c>
      <c r="V1524" s="869" t="s">
        <v>129</v>
      </c>
      <c r="W1524" s="928" t="s">
        <v>130</v>
      </c>
      <c r="X1524" s="928" t="s">
        <v>131</v>
      </c>
      <c r="Y1524" s="869" t="s">
        <v>132</v>
      </c>
      <c r="Z1524" s="869" t="s">
        <v>133</v>
      </c>
      <c r="AA1524" s="869" t="s">
        <v>134</v>
      </c>
      <c r="AB1524" s="926" t="s">
        <v>135</v>
      </c>
      <c r="AC1524" s="903" t="s">
        <v>136</v>
      </c>
      <c r="AD1524" s="903"/>
      <c r="AE1524" s="904"/>
      <c r="AF1524" s="905" t="s">
        <v>189</v>
      </c>
    </row>
    <row r="1525" spans="1:32" ht="44.1" customHeight="1" thickTop="1" thickBot="1">
      <c r="A1525" s="858"/>
      <c r="B1525" s="859"/>
      <c r="C1525" s="859"/>
      <c r="D1525" s="859"/>
      <c r="E1525" s="859"/>
      <c r="F1525" s="859"/>
      <c r="G1525" s="859"/>
      <c r="H1525" s="860"/>
      <c r="I1525" s="167" t="s">
        <v>190</v>
      </c>
      <c r="J1525" s="168" t="s">
        <v>191</v>
      </c>
      <c r="K1525" s="168" t="s">
        <v>192</v>
      </c>
      <c r="L1525" s="168" t="s">
        <v>193</v>
      </c>
      <c r="M1525" s="169" t="s">
        <v>190</v>
      </c>
      <c r="N1525" s="168" t="s">
        <v>191</v>
      </c>
      <c r="O1525" s="168" t="s">
        <v>192</v>
      </c>
      <c r="P1525" s="428" t="s">
        <v>193</v>
      </c>
      <c r="Q1525" s="868"/>
      <c r="R1525" s="870"/>
      <c r="S1525" s="870"/>
      <c r="T1525" s="870"/>
      <c r="U1525" s="870"/>
      <c r="V1525" s="870"/>
      <c r="W1525" s="929"/>
      <c r="X1525" s="929"/>
      <c r="Y1525" s="870"/>
      <c r="Z1525" s="870"/>
      <c r="AA1525" s="870"/>
      <c r="AB1525" s="927"/>
      <c r="AC1525" s="128" t="s">
        <v>31</v>
      </c>
      <c r="AD1525" s="129" t="s">
        <v>138</v>
      </c>
      <c r="AE1525" s="130" t="s">
        <v>194</v>
      </c>
      <c r="AF1525" s="906"/>
    </row>
    <row r="1526" spans="1:32" ht="32.1" customHeight="1" thickTop="1">
      <c r="A1526" s="858"/>
      <c r="B1526" s="859"/>
      <c r="C1526" s="859"/>
      <c r="D1526" s="859"/>
      <c r="E1526" s="859"/>
      <c r="F1526" s="859"/>
      <c r="G1526" s="859"/>
      <c r="H1526" s="860"/>
      <c r="I1526" s="923"/>
      <c r="J1526" s="871"/>
      <c r="K1526" s="871"/>
      <c r="L1526" s="871"/>
      <c r="M1526" s="883">
        <f>لنډيز!J87</f>
        <v>0</v>
      </c>
      <c r="N1526" s="883">
        <f>لنډيز!I87</f>
        <v>0</v>
      </c>
      <c r="O1526" s="871"/>
      <c r="P1526" s="889"/>
      <c r="Q1526" s="892" t="str">
        <f>Q8</f>
        <v>هارونخېل</v>
      </c>
      <c r="R1526" s="895">
        <f>R8</f>
        <v>1403</v>
      </c>
      <c r="S1526" s="871" t="s">
        <v>213</v>
      </c>
      <c r="T1526" s="466" t="str">
        <f>'نتايجو جدولونه'!AI1040</f>
        <v xml:space="preserve"> ثبت </v>
      </c>
      <c r="U1526" s="898">
        <f>'نتايجو جدولونه'!AJ1040</f>
        <v>0</v>
      </c>
      <c r="V1526" s="886">
        <f>'هر څه دلته وليکئ'!DI80</f>
        <v>0</v>
      </c>
      <c r="W1526" s="886"/>
      <c r="X1526" s="886"/>
      <c r="Y1526" s="895"/>
      <c r="Z1526" s="895"/>
      <c r="AA1526" s="871"/>
      <c r="AB1526" s="874">
        <f>'نتايجو جدولونه'!AK1040</f>
        <v>0</v>
      </c>
      <c r="AC1526" s="877">
        <f>'نتايجو جدولونه'!AL1040</f>
        <v>0</v>
      </c>
      <c r="AD1526" s="880">
        <f>'نتايجو جدولونه'!AN1040</f>
        <v>0</v>
      </c>
      <c r="AE1526" s="900">
        <f>'نتايجو جدولونه'!AR1040</f>
        <v>0</v>
      </c>
      <c r="AF1526" s="906"/>
    </row>
    <row r="1527" spans="1:32" ht="32.1" customHeight="1">
      <c r="A1527" s="858"/>
      <c r="B1527" s="859"/>
      <c r="C1527" s="859"/>
      <c r="D1527" s="859"/>
      <c r="E1527" s="859"/>
      <c r="F1527" s="859"/>
      <c r="G1527" s="859"/>
      <c r="H1527" s="860"/>
      <c r="I1527" s="924"/>
      <c r="J1527" s="872"/>
      <c r="K1527" s="872"/>
      <c r="L1527" s="872"/>
      <c r="M1527" s="884"/>
      <c r="N1527" s="884"/>
      <c r="O1527" s="872"/>
      <c r="P1527" s="890"/>
      <c r="Q1527" s="893"/>
      <c r="R1527" s="896"/>
      <c r="S1527" s="872"/>
      <c r="T1527" s="467" t="str">
        <f>'نتايجو جدولونه'!AI1041</f>
        <v xml:space="preserve">  پاڼه</v>
      </c>
      <c r="U1527" s="898"/>
      <c r="V1527" s="887"/>
      <c r="W1527" s="887"/>
      <c r="X1527" s="887"/>
      <c r="Y1527" s="896"/>
      <c r="Z1527" s="896"/>
      <c r="AA1527" s="872"/>
      <c r="AB1527" s="875"/>
      <c r="AC1527" s="878"/>
      <c r="AD1527" s="881"/>
      <c r="AE1527" s="901"/>
      <c r="AF1527" s="906"/>
    </row>
    <row r="1528" spans="1:32" ht="32.1" customHeight="1" thickBot="1">
      <c r="A1528" s="861"/>
      <c r="B1528" s="862"/>
      <c r="C1528" s="862"/>
      <c r="D1528" s="862"/>
      <c r="E1528" s="862"/>
      <c r="F1528" s="862"/>
      <c r="G1528" s="862"/>
      <c r="H1528" s="863"/>
      <c r="I1528" s="925"/>
      <c r="J1528" s="873"/>
      <c r="K1528" s="873"/>
      <c r="L1528" s="873"/>
      <c r="M1528" s="885"/>
      <c r="N1528" s="885"/>
      <c r="O1528" s="873"/>
      <c r="P1528" s="891"/>
      <c r="Q1528" s="894"/>
      <c r="R1528" s="897"/>
      <c r="S1528" s="873"/>
      <c r="T1528" s="468" t="str">
        <f>'نتايجو جدولونه'!AI1043</f>
        <v>جلد</v>
      </c>
      <c r="U1528" s="899"/>
      <c r="V1528" s="888"/>
      <c r="W1528" s="888"/>
      <c r="X1528" s="888"/>
      <c r="Y1528" s="897"/>
      <c r="Z1528" s="897"/>
      <c r="AA1528" s="873"/>
      <c r="AB1528" s="876"/>
      <c r="AC1528" s="879"/>
      <c r="AD1528" s="882"/>
      <c r="AE1528" s="902"/>
      <c r="AF1528" s="907"/>
    </row>
    <row r="1529" spans="1:32" ht="4.5" customHeight="1" thickTop="1" thickBot="1">
      <c r="A1529" s="170"/>
      <c r="B1529" s="171"/>
      <c r="C1529" s="171"/>
      <c r="D1529" s="171"/>
      <c r="E1529" s="171"/>
      <c r="F1529" s="171"/>
      <c r="G1529" s="171"/>
      <c r="H1529" s="171"/>
      <c r="I1529" s="171"/>
      <c r="J1529" s="171"/>
      <c r="K1529" s="171"/>
      <c r="L1529" s="171"/>
      <c r="M1529" s="171"/>
      <c r="N1529" s="171"/>
      <c r="O1529" s="171"/>
      <c r="P1529" s="171"/>
      <c r="Q1529" s="171"/>
      <c r="R1529" s="171"/>
      <c r="S1529" s="165"/>
      <c r="T1529" s="165"/>
      <c r="U1529" s="165"/>
      <c r="V1529" s="171"/>
      <c r="W1529" s="172"/>
      <c r="X1529" s="172"/>
      <c r="Y1529" s="171"/>
      <c r="Z1529" s="171"/>
      <c r="AA1529" s="171"/>
      <c r="AB1529" s="171"/>
      <c r="AC1529" s="131"/>
      <c r="AD1529" s="131"/>
      <c r="AE1529" s="133"/>
      <c r="AF1529" s="908">
        <v>1</v>
      </c>
    </row>
    <row r="1530" spans="1:32" ht="18" thickTop="1" thickBot="1">
      <c r="A1530" s="930" t="s">
        <v>8</v>
      </c>
      <c r="B1530" s="931"/>
      <c r="C1530" s="931"/>
      <c r="D1530" s="931"/>
      <c r="E1530" s="932"/>
      <c r="F1530" s="933" t="s">
        <v>9</v>
      </c>
      <c r="G1530" s="915" t="s">
        <v>195</v>
      </c>
      <c r="H1530" s="915" t="s">
        <v>196</v>
      </c>
      <c r="I1530" s="915" t="s">
        <v>146</v>
      </c>
      <c r="J1530" s="915" t="s">
        <v>197</v>
      </c>
      <c r="K1530" s="915" t="s">
        <v>11</v>
      </c>
      <c r="L1530" s="917" t="s">
        <v>198</v>
      </c>
      <c r="M1530" s="915" t="s">
        <v>199</v>
      </c>
      <c r="N1530" s="915" t="s">
        <v>13</v>
      </c>
      <c r="O1530" s="915" t="s">
        <v>200</v>
      </c>
      <c r="P1530" s="915" t="s">
        <v>201</v>
      </c>
      <c r="Q1530" s="915" t="s">
        <v>202</v>
      </c>
      <c r="R1530" s="915" t="s">
        <v>203</v>
      </c>
      <c r="S1530" s="915" t="s">
        <v>204</v>
      </c>
      <c r="T1530" s="915" t="s">
        <v>205</v>
      </c>
      <c r="U1530" s="915" t="s">
        <v>206</v>
      </c>
      <c r="V1530" s="915" t="s">
        <v>207</v>
      </c>
      <c r="W1530" s="913" t="s">
        <v>55</v>
      </c>
      <c r="X1530" s="913" t="s">
        <v>54</v>
      </c>
      <c r="Y1530" s="915" t="s">
        <v>53</v>
      </c>
      <c r="Z1530" s="917" t="s">
        <v>208</v>
      </c>
      <c r="AA1530" s="960" t="s">
        <v>107</v>
      </c>
      <c r="AB1530" s="962" t="s">
        <v>209</v>
      </c>
      <c r="AC1530" s="911" t="s">
        <v>136</v>
      </c>
      <c r="AD1530" s="911"/>
      <c r="AE1530" s="912"/>
      <c r="AF1530" s="909"/>
    </row>
    <row r="1531" spans="1:32" ht="48.95" customHeight="1" thickTop="1" thickBot="1">
      <c r="A1531" s="173" t="s">
        <v>27</v>
      </c>
      <c r="B1531" s="174" t="s">
        <v>28</v>
      </c>
      <c r="C1531" s="174" t="s">
        <v>29</v>
      </c>
      <c r="D1531" s="174" t="s">
        <v>30</v>
      </c>
      <c r="E1531" s="175" t="s">
        <v>210</v>
      </c>
      <c r="F1531" s="934"/>
      <c r="G1531" s="916"/>
      <c r="H1531" s="916"/>
      <c r="I1531" s="916"/>
      <c r="J1531" s="916"/>
      <c r="K1531" s="916"/>
      <c r="L1531" s="918"/>
      <c r="M1531" s="916"/>
      <c r="N1531" s="916"/>
      <c r="O1531" s="916"/>
      <c r="P1531" s="916"/>
      <c r="Q1531" s="916"/>
      <c r="R1531" s="916"/>
      <c r="S1531" s="916"/>
      <c r="T1531" s="916"/>
      <c r="U1531" s="916"/>
      <c r="V1531" s="916"/>
      <c r="W1531" s="914"/>
      <c r="X1531" s="914"/>
      <c r="Y1531" s="916"/>
      <c r="Z1531" s="918"/>
      <c r="AA1531" s="961"/>
      <c r="AB1531" s="963"/>
      <c r="AC1531" s="134" t="s">
        <v>31</v>
      </c>
      <c r="AD1531" s="135" t="s">
        <v>138</v>
      </c>
      <c r="AE1531" s="136" t="s">
        <v>194</v>
      </c>
      <c r="AF1531" s="909"/>
    </row>
    <row r="1532" spans="1:32" ht="34.5" customHeight="1" thickBot="1">
      <c r="A1532" s="469">
        <f>'نتايجو جدولونه'!C1040</f>
        <v>0</v>
      </c>
      <c r="B1532" s="470">
        <f>'نتايجو جدولونه'!D1040</f>
        <v>0</v>
      </c>
      <c r="C1532" s="470">
        <f>'نتايجو جدولونه'!E1040</f>
        <v>0</v>
      </c>
      <c r="D1532" s="470">
        <f>'نتايجو جدولونه'!F1040</f>
        <v>0</v>
      </c>
      <c r="E1532" s="470">
        <f>'نتايجو جدولونه'!G1040</f>
        <v>0</v>
      </c>
      <c r="F1532" s="472">
        <f>'نتايجو جدولونه'!H1040</f>
        <v>0</v>
      </c>
      <c r="G1532" s="473">
        <f>'نتايجو جدولونه'!I1040</f>
        <v>0</v>
      </c>
      <c r="H1532" s="943">
        <f>'هر څه دلته وليکئ'!AB80</f>
        <v>0</v>
      </c>
      <c r="I1532" s="474">
        <f>SUM(J1532:AA1532)</f>
        <v>0</v>
      </c>
      <c r="J1532" s="475">
        <f>'نتايجو جدولونه'!L1040</f>
        <v>0</v>
      </c>
      <c r="K1532" s="475">
        <f>'نتايجو جدولونه'!M1040</f>
        <v>0</v>
      </c>
      <c r="L1532" s="475">
        <f>'نتايجو جدولونه'!N1040</f>
        <v>0</v>
      </c>
      <c r="M1532" s="475">
        <f>'نتايجو جدولونه'!O1040</f>
        <v>0</v>
      </c>
      <c r="N1532" s="475">
        <f>'نتايجو جدولونه'!P1040</f>
        <v>0</v>
      </c>
      <c r="O1532" s="475">
        <f>'نتايجو جدولونه'!Q1040</f>
        <v>0</v>
      </c>
      <c r="P1532" s="475">
        <f>'نتايجو جدولونه'!R1040</f>
        <v>0</v>
      </c>
      <c r="Q1532" s="475">
        <f>'نتايجو جدولونه'!S1040</f>
        <v>0</v>
      </c>
      <c r="R1532" s="475">
        <f>'نتايجو جدولونه'!T1040</f>
        <v>0</v>
      </c>
      <c r="S1532" s="475">
        <f>'نتايجو جدولونه'!U1040</f>
        <v>0</v>
      </c>
      <c r="T1532" s="475">
        <f>'نتايجو جدولونه'!V1040</f>
        <v>0</v>
      </c>
      <c r="U1532" s="475">
        <f>'نتايجو جدولونه'!W1040</f>
        <v>0</v>
      </c>
      <c r="V1532" s="475">
        <f>'نتايجو جدولونه'!X1040</f>
        <v>0</v>
      </c>
      <c r="W1532" s="475">
        <f>'نتايجو جدولونه'!Y1040</f>
        <v>0</v>
      </c>
      <c r="X1532" s="475">
        <f>'نتايجو جدولونه'!Z1040</f>
        <v>0</v>
      </c>
      <c r="Y1532" s="475">
        <f>'نتايجو جدولونه'!AA1040</f>
        <v>0</v>
      </c>
      <c r="Z1532" s="475">
        <f>'نتايجو جدولونه'!AB1040</f>
        <v>0</v>
      </c>
      <c r="AA1532" s="498">
        <f>'نتايجو جدولونه'!AC1040</f>
        <v>0</v>
      </c>
      <c r="AB1532" s="477" t="s">
        <v>211</v>
      </c>
      <c r="AC1532" s="946">
        <f>AC1526</f>
        <v>0</v>
      </c>
      <c r="AD1532" s="949">
        <f>AD1526</f>
        <v>0</v>
      </c>
      <c r="AE1532" s="952">
        <f>AE1526</f>
        <v>0</v>
      </c>
      <c r="AF1532" s="909"/>
    </row>
    <row r="1533" spans="1:32" ht="34.5" customHeight="1" thickTop="1" thickBot="1">
      <c r="A1533" s="478">
        <f>'نتايجو جدولونه'!C1041</f>
        <v>0</v>
      </c>
      <c r="B1533" s="479">
        <f>'نتايجو جدولونه'!D1041</f>
        <v>0</v>
      </c>
      <c r="C1533" s="479">
        <f>'نتايجو جدولونه'!E1041</f>
        <v>0</v>
      </c>
      <c r="D1533" s="479">
        <f>'نتايجو جدولونه'!F1041</f>
        <v>0</v>
      </c>
      <c r="E1533" s="479">
        <f>'نتايجو جدولونه'!G1041</f>
        <v>0</v>
      </c>
      <c r="F1533" s="481">
        <f>'نتايجو جدولونه'!H1041</f>
        <v>0</v>
      </c>
      <c r="G1533" s="482">
        <f>'نتايجو جدولونه'!I1041</f>
        <v>0</v>
      </c>
      <c r="H1533" s="944"/>
      <c r="I1533" s="483">
        <f>SUM(J1533:AA1533)</f>
        <v>0</v>
      </c>
      <c r="J1533" s="484">
        <f>'نتايجو جدولونه'!L1041</f>
        <v>0</v>
      </c>
      <c r="K1533" s="484">
        <f>'نتايجو جدولونه'!M1041</f>
        <v>0</v>
      </c>
      <c r="L1533" s="484">
        <f>'نتايجو جدولونه'!N1041</f>
        <v>0</v>
      </c>
      <c r="M1533" s="484">
        <f>'نتايجو جدولونه'!O1041</f>
        <v>0</v>
      </c>
      <c r="N1533" s="484">
        <f>'نتايجو جدولونه'!P1041</f>
        <v>0</v>
      </c>
      <c r="O1533" s="484">
        <f>'نتايجو جدولونه'!Q1041</f>
        <v>0</v>
      </c>
      <c r="P1533" s="484">
        <f>'نتايجو جدولونه'!R1041</f>
        <v>0</v>
      </c>
      <c r="Q1533" s="484">
        <f>'نتايجو جدولونه'!S1041</f>
        <v>0</v>
      </c>
      <c r="R1533" s="484">
        <f>'نتايجو جدولونه'!T1041</f>
        <v>0</v>
      </c>
      <c r="S1533" s="484">
        <f>'نتايجو جدولونه'!U1041</f>
        <v>0</v>
      </c>
      <c r="T1533" s="484">
        <f>'نتايجو جدولونه'!V1041</f>
        <v>0</v>
      </c>
      <c r="U1533" s="484">
        <f>'نتايجو جدولونه'!W1041</f>
        <v>0</v>
      </c>
      <c r="V1533" s="484">
        <f>'نتايجو جدولونه'!X1041</f>
        <v>0</v>
      </c>
      <c r="W1533" s="484">
        <f>'نتايجو جدولونه'!Y1041</f>
        <v>0</v>
      </c>
      <c r="X1533" s="484">
        <f>'نتايجو جدولونه'!Z1041</f>
        <v>0</v>
      </c>
      <c r="Y1533" s="484">
        <f>'نتايجو جدولونه'!AA1041</f>
        <v>0</v>
      </c>
      <c r="Z1533" s="484">
        <f>'نتايجو جدولونه'!AB1041</f>
        <v>0</v>
      </c>
      <c r="AA1533" s="499">
        <f>'نتايجو جدولونه'!AC1041</f>
        <v>0</v>
      </c>
      <c r="AB1533" s="486" t="s">
        <v>212</v>
      </c>
      <c r="AC1533" s="947"/>
      <c r="AD1533" s="950"/>
      <c r="AE1533" s="952"/>
      <c r="AF1533" s="909"/>
    </row>
    <row r="1534" spans="1:32" ht="34.5" customHeight="1" thickTop="1" thickBot="1">
      <c r="A1534" s="497">
        <f>'نتايجو جدولونه'!C1044</f>
        <v>0</v>
      </c>
      <c r="B1534" s="493">
        <f>'نتايجو جدولونه'!D1044</f>
        <v>0</v>
      </c>
      <c r="C1534" s="493">
        <f>'نتايجو جدولونه'!E1044</f>
        <v>0</v>
      </c>
      <c r="D1534" s="493">
        <f>'نتايجو جدولونه'!F1044</f>
        <v>0</v>
      </c>
      <c r="E1534" s="493">
        <f>'نتايجو جدولونه'!G1044</f>
        <v>0</v>
      </c>
      <c r="F1534" s="491">
        <f>'نتايجو جدولونه'!H1043</f>
        <v>0</v>
      </c>
      <c r="G1534" s="492">
        <f>'نتايجو جدولونه'!I1043</f>
        <v>0</v>
      </c>
      <c r="H1534" s="945"/>
      <c r="I1534" s="493">
        <f>SUM(J1534:AA1534)</f>
        <v>0</v>
      </c>
      <c r="J1534" s="500">
        <f>'نتايجو جدولونه'!L1044</f>
        <v>0</v>
      </c>
      <c r="K1534" s="500">
        <f>'نتايجو جدولونه'!M1044</f>
        <v>0</v>
      </c>
      <c r="L1534" s="500">
        <f>'نتايجو جدولونه'!N1044</f>
        <v>0</v>
      </c>
      <c r="M1534" s="500">
        <f>'نتايجو جدولونه'!O1044</f>
        <v>0</v>
      </c>
      <c r="N1534" s="500">
        <f>'نتايجو جدولونه'!P1044</f>
        <v>0</v>
      </c>
      <c r="O1534" s="500">
        <f>'نتايجو جدولونه'!Q1044</f>
        <v>0</v>
      </c>
      <c r="P1534" s="500">
        <f>'نتايجو جدولونه'!R1044</f>
        <v>0</v>
      </c>
      <c r="Q1534" s="500">
        <f>'نتايجو جدولونه'!S1044</f>
        <v>0</v>
      </c>
      <c r="R1534" s="500">
        <f>'نتايجو جدولونه'!T1044</f>
        <v>0</v>
      </c>
      <c r="S1534" s="500">
        <f>'نتايجو جدولونه'!U1044</f>
        <v>0</v>
      </c>
      <c r="T1534" s="500">
        <f>'نتايجو جدولونه'!V1044</f>
        <v>0</v>
      </c>
      <c r="U1534" s="500">
        <f>'نتايجو جدولونه'!W1044</f>
        <v>0</v>
      </c>
      <c r="V1534" s="500">
        <f>'نتايجو جدولونه'!X1044</f>
        <v>0</v>
      </c>
      <c r="W1534" s="500">
        <f>'نتايجو جدولونه'!Y1044</f>
        <v>0</v>
      </c>
      <c r="X1534" s="500">
        <f>'نتايجو جدولونه'!Z1044</f>
        <v>0</v>
      </c>
      <c r="Y1534" s="500">
        <f>'نتايجو جدولونه'!AA1044</f>
        <v>0</v>
      </c>
      <c r="Z1534" s="500">
        <f>'نتايجو جدولونه'!AB1044</f>
        <v>0</v>
      </c>
      <c r="AA1534" s="495">
        <f>'نتايجو جدولونه'!AC1044</f>
        <v>0</v>
      </c>
      <c r="AB1534" s="496" t="s">
        <v>213</v>
      </c>
      <c r="AC1534" s="948"/>
      <c r="AD1534" s="951"/>
      <c r="AE1534" s="953"/>
      <c r="AF1534" s="910"/>
    </row>
    <row r="1535" spans="1:32">
      <c r="A1535" s="176"/>
      <c r="B1535" s="954" t="s">
        <v>222</v>
      </c>
      <c r="C1535" s="954"/>
      <c r="D1535" s="954"/>
      <c r="E1535" s="954"/>
      <c r="F1535" s="954"/>
      <c r="G1535" s="954"/>
      <c r="H1535" s="954"/>
      <c r="I1535" s="954"/>
      <c r="J1535" s="954"/>
      <c r="K1535" s="954"/>
      <c r="L1535" s="954"/>
      <c r="M1535" s="954"/>
      <c r="N1535" s="954"/>
      <c r="O1535" s="954"/>
      <c r="P1535" s="954"/>
      <c r="Q1535" s="954"/>
      <c r="R1535" s="955">
        <f>AE1532</f>
        <v>0</v>
      </c>
      <c r="S1535" s="955"/>
      <c r="T1535" s="955"/>
      <c r="U1535" s="956" t="str">
        <f>U17</f>
        <v>په پورته توګه د(هارونخېلو) ليسې  يو تن ، زده کوونکی محــترم   (</v>
      </c>
      <c r="V1535" s="956"/>
      <c r="W1535" s="956"/>
      <c r="X1535" s="956"/>
      <c r="Y1535" s="956"/>
      <c r="Z1535" s="956"/>
      <c r="AA1535" s="956"/>
      <c r="AB1535" s="956"/>
      <c r="AC1535" s="956"/>
      <c r="AD1535" s="956"/>
      <c r="AE1535" s="956"/>
      <c r="AF1535" s="137"/>
    </row>
    <row r="1536" spans="1:32">
      <c r="A1536" s="176"/>
      <c r="B1536" s="430"/>
      <c r="C1536" s="430"/>
      <c r="D1536" s="430"/>
      <c r="E1536" s="430"/>
      <c r="F1536" s="430"/>
      <c r="G1536" s="430"/>
      <c r="H1536" s="430"/>
      <c r="I1536" s="430"/>
      <c r="J1536" s="430"/>
      <c r="K1536" s="430"/>
      <c r="L1536" s="430"/>
      <c r="M1536" s="430"/>
      <c r="N1536" s="430"/>
      <c r="O1536" s="430"/>
      <c r="P1536" s="430"/>
      <c r="Q1536" s="148"/>
      <c r="R1536" s="148"/>
      <c r="S1536" s="148"/>
      <c r="T1536" s="148"/>
      <c r="U1536" s="430"/>
      <c r="V1536" s="430"/>
      <c r="W1536" s="177"/>
      <c r="X1536" s="177"/>
      <c r="Y1536" s="430"/>
      <c r="Z1536" s="430"/>
      <c r="AA1536" s="430"/>
      <c r="AB1536" s="430"/>
      <c r="AC1536" s="431"/>
      <c r="AD1536" s="431"/>
      <c r="AE1536" s="431"/>
      <c r="AF1536" s="138"/>
    </row>
    <row r="1537" spans="1:32">
      <c r="A1537" s="176"/>
      <c r="B1537" s="430"/>
      <c r="C1537" s="148"/>
      <c r="D1537" s="148"/>
      <c r="E1537" s="148"/>
      <c r="F1537" s="938" t="s">
        <v>226</v>
      </c>
      <c r="G1537" s="938"/>
      <c r="H1537" s="938"/>
      <c r="I1537" s="938"/>
      <c r="J1537" s="938"/>
      <c r="K1537" s="148"/>
      <c r="L1537" s="938" t="s">
        <v>224</v>
      </c>
      <c r="M1537" s="938"/>
      <c r="N1537" s="938"/>
      <c r="O1537" s="938"/>
      <c r="P1537" s="938"/>
      <c r="Q1537" s="938"/>
      <c r="R1537" s="148"/>
      <c r="S1537" s="938" t="s">
        <v>225</v>
      </c>
      <c r="T1537" s="938"/>
      <c r="U1537" s="938"/>
      <c r="V1537" s="938"/>
      <c r="W1537" s="938"/>
      <c r="X1537" s="938"/>
      <c r="Y1537" s="430"/>
      <c r="Z1537" s="941" t="s">
        <v>226</v>
      </c>
      <c r="AA1537" s="941"/>
      <c r="AB1537" s="941"/>
      <c r="AC1537" s="941"/>
      <c r="AD1537" s="941"/>
      <c r="AE1537" s="941"/>
      <c r="AF1537" s="138"/>
    </row>
    <row r="1538" spans="1:32">
      <c r="A1538" s="176"/>
      <c r="B1538" s="430"/>
      <c r="C1538" s="430"/>
      <c r="D1538" s="430"/>
      <c r="E1538" s="430"/>
      <c r="F1538" s="430"/>
      <c r="G1538" s="430"/>
      <c r="H1538" s="430"/>
      <c r="I1538" s="430"/>
      <c r="J1538" s="430"/>
      <c r="K1538" s="430"/>
      <c r="L1538" s="430"/>
      <c r="M1538" s="430"/>
      <c r="N1538" s="430"/>
      <c r="O1538" s="430"/>
      <c r="P1538" s="430"/>
      <c r="Q1538" s="430"/>
      <c r="R1538" s="430"/>
      <c r="S1538" s="148"/>
      <c r="T1538" s="148"/>
      <c r="U1538" s="148"/>
      <c r="V1538" s="148"/>
      <c r="W1538" s="148"/>
      <c r="X1538" s="148"/>
      <c r="Y1538" s="430"/>
      <c r="Z1538" s="430"/>
      <c r="AA1538" s="430"/>
      <c r="AB1538" s="430"/>
      <c r="AC1538" s="431"/>
      <c r="AD1538" s="431"/>
      <c r="AE1538" s="431"/>
      <c r="AF1538" s="138"/>
    </row>
    <row r="1539" spans="1:32">
      <c r="A1539" s="176"/>
      <c r="B1539" s="430"/>
      <c r="C1539" s="148"/>
      <c r="D1539" s="148"/>
      <c r="E1539" s="148"/>
      <c r="F1539" s="940" t="s">
        <v>151</v>
      </c>
      <c r="G1539" s="940"/>
      <c r="H1539" s="940"/>
      <c r="I1539" s="940"/>
      <c r="J1539" s="940"/>
      <c r="K1539" s="148"/>
      <c r="L1539" s="939" t="str">
        <f>L21</f>
        <v>دتریزیو او علیشیرو ولسوالۍ دپوهنې آمر:</v>
      </c>
      <c r="M1539" s="939"/>
      <c r="N1539" s="939"/>
      <c r="O1539" s="939"/>
      <c r="P1539" s="939"/>
      <c r="Q1539" s="939"/>
      <c r="R1539" s="148"/>
      <c r="S1539" s="937" t="s">
        <v>215</v>
      </c>
      <c r="T1539" s="937"/>
      <c r="U1539" s="937"/>
      <c r="V1539" s="937"/>
      <c r="W1539" s="937"/>
      <c r="X1539" s="937"/>
      <c r="Y1539" s="429"/>
      <c r="Z1539" s="942" t="s">
        <v>216</v>
      </c>
      <c r="AA1539" s="942"/>
      <c r="AB1539" s="942"/>
      <c r="AC1539" s="942"/>
      <c r="AD1539" s="942"/>
      <c r="AE1539" s="942"/>
      <c r="AF1539" s="138"/>
    </row>
    <row r="1540" spans="1:32" ht="17.25" thickBot="1">
      <c r="A1540" s="935" t="s">
        <v>142</v>
      </c>
      <c r="B1540" s="936"/>
      <c r="C1540" s="936"/>
      <c r="D1540" s="936"/>
      <c r="E1540" s="936"/>
      <c r="F1540" s="936"/>
      <c r="G1540" s="936"/>
      <c r="H1540" s="178"/>
      <c r="I1540" s="178"/>
      <c r="J1540" s="178"/>
      <c r="K1540" s="178"/>
      <c r="L1540" s="178"/>
      <c r="M1540" s="178"/>
      <c r="N1540" s="178"/>
      <c r="O1540" s="178"/>
      <c r="P1540" s="178"/>
      <c r="Q1540" s="178"/>
      <c r="R1540" s="178"/>
      <c r="S1540" s="178"/>
      <c r="T1540" s="178"/>
      <c r="U1540" s="178"/>
      <c r="V1540" s="178"/>
      <c r="W1540" s="179"/>
      <c r="X1540" s="179"/>
      <c r="Y1540" s="178"/>
      <c r="Z1540" s="178"/>
      <c r="AA1540" s="178"/>
      <c r="AB1540" s="178"/>
      <c r="AC1540" s="139"/>
      <c r="AD1540" s="139"/>
      <c r="AE1540" s="139"/>
      <c r="AF1540" s="140"/>
    </row>
  </sheetData>
  <sheetProtection formatCells="0" formatColumns="0" formatRows="0" insertColumns="0" insertRows="0" insertHyperlinks="0" deleteColumns="0" deleteRows="0" sort="0" autoFilter="0" pivotTables="0"/>
  <mergeCells count="5810">
    <mergeCell ref="L1431:X1434"/>
    <mergeCell ref="L1453:X1456"/>
    <mergeCell ref="L1475:X1478"/>
    <mergeCell ref="L1497:X1500"/>
    <mergeCell ref="L1519:X1522"/>
    <mergeCell ref="L397:X400"/>
    <mergeCell ref="L419:X422"/>
    <mergeCell ref="L441:X444"/>
    <mergeCell ref="L463:X466"/>
    <mergeCell ref="L23:X26"/>
    <mergeCell ref="L45:X48"/>
    <mergeCell ref="L67:X70"/>
    <mergeCell ref="L89:X92"/>
    <mergeCell ref="L111:X114"/>
    <mergeCell ref="L133:X136"/>
    <mergeCell ref="L155:X158"/>
    <mergeCell ref="L177:X180"/>
    <mergeCell ref="L199:X202"/>
    <mergeCell ref="L221:X224"/>
    <mergeCell ref="L243:X246"/>
    <mergeCell ref="L265:X268"/>
    <mergeCell ref="L287:X290"/>
    <mergeCell ref="L309:X312"/>
    <mergeCell ref="L331:X334"/>
    <mergeCell ref="L353:X356"/>
    <mergeCell ref="L375:X378"/>
    <mergeCell ref="L485:X488"/>
    <mergeCell ref="L507:X510"/>
    <mergeCell ref="L529:X532"/>
    <mergeCell ref="L551:X554"/>
    <mergeCell ref="L573:X576"/>
    <mergeCell ref="L595:X598"/>
    <mergeCell ref="L1:X4"/>
    <mergeCell ref="F1539:J1539"/>
    <mergeCell ref="L1539:Q1539"/>
    <mergeCell ref="S1539:X1539"/>
    <mergeCell ref="Z1539:AE1539"/>
    <mergeCell ref="A1540:G1540"/>
    <mergeCell ref="B1535:Q1535"/>
    <mergeCell ref="R1535:T1535"/>
    <mergeCell ref="U1535:AE1535"/>
    <mergeCell ref="F1537:J1537"/>
    <mergeCell ref="L1537:Q1537"/>
    <mergeCell ref="S1537:X1537"/>
    <mergeCell ref="Z1537:AE1537"/>
    <mergeCell ref="AA1530:AA1531"/>
    <mergeCell ref="AB1530:AB1531"/>
    <mergeCell ref="AC1530:AE1530"/>
    <mergeCell ref="H1532:H1534"/>
    <mergeCell ref="AC1532:AC1534"/>
    <mergeCell ref="AD1532:AD1534"/>
    <mergeCell ref="AE1532:AE1534"/>
    <mergeCell ref="V1530:V1531"/>
    <mergeCell ref="W1530:W1531"/>
    <mergeCell ref="X1530:X1531"/>
    <mergeCell ref="Y1530:Y1531"/>
    <mergeCell ref="Z1530:Z1531"/>
    <mergeCell ref="Q1530:Q1531"/>
    <mergeCell ref="R1530:R1531"/>
    <mergeCell ref="S1530:S1531"/>
    <mergeCell ref="T1530:T1531"/>
    <mergeCell ref="U1530:U1531"/>
    <mergeCell ref="AC1526:AC1528"/>
    <mergeCell ref="AD1526:AD1528"/>
    <mergeCell ref="AE1526:AE1528"/>
    <mergeCell ref="AF1529:AF1534"/>
    <mergeCell ref="A1530:E1530"/>
    <mergeCell ref="F1530:F1531"/>
    <mergeCell ref="G1530:G1531"/>
    <mergeCell ref="H1530:H1531"/>
    <mergeCell ref="I1530:I1531"/>
    <mergeCell ref="J1530:J1531"/>
    <mergeCell ref="K1530:K1531"/>
    <mergeCell ref="L1530:L1531"/>
    <mergeCell ref="M1530:M1531"/>
    <mergeCell ref="N1530:N1531"/>
    <mergeCell ref="O1530:O1531"/>
    <mergeCell ref="P1530:P1531"/>
    <mergeCell ref="X1526:X1528"/>
    <mergeCell ref="Y1526:Y1528"/>
    <mergeCell ref="Z1526:Z1528"/>
    <mergeCell ref="AA1526:AA1528"/>
    <mergeCell ref="AB1526:AB1528"/>
    <mergeCell ref="AC1524:AE1524"/>
    <mergeCell ref="AF1524:AF1528"/>
    <mergeCell ref="I1526:I1528"/>
    <mergeCell ref="J1526:J1528"/>
    <mergeCell ref="K1526:K1528"/>
    <mergeCell ref="L1526:L1528"/>
    <mergeCell ref="M1526:M1528"/>
    <mergeCell ref="N1526:N1528"/>
    <mergeCell ref="O1526:O1528"/>
    <mergeCell ref="P1526:P1528"/>
    <mergeCell ref="Q1526:Q1528"/>
    <mergeCell ref="R1526:R1528"/>
    <mergeCell ref="S1526:S1528"/>
    <mergeCell ref="U1526:U1528"/>
    <mergeCell ref="V1526:V1528"/>
    <mergeCell ref="W1526:W1528"/>
    <mergeCell ref="A1523:AF1523"/>
    <mergeCell ref="A1524:H1528"/>
    <mergeCell ref="I1524:L1524"/>
    <mergeCell ref="M1524:P1524"/>
    <mergeCell ref="Q1524:Q1525"/>
    <mergeCell ref="R1524:R1525"/>
    <mergeCell ref="S1524:S1525"/>
    <mergeCell ref="T1524:T1525"/>
    <mergeCell ref="U1524:U1525"/>
    <mergeCell ref="V1524:V1525"/>
    <mergeCell ref="W1524:W1525"/>
    <mergeCell ref="X1524:X1525"/>
    <mergeCell ref="Y1524:Y1525"/>
    <mergeCell ref="Z1524:Z1525"/>
    <mergeCell ref="AA1524:AA1525"/>
    <mergeCell ref="AB1524:AB1525"/>
    <mergeCell ref="F1517:J1517"/>
    <mergeCell ref="L1517:Q1517"/>
    <mergeCell ref="S1517:X1517"/>
    <mergeCell ref="Z1517:AE1517"/>
    <mergeCell ref="A1518:G1518"/>
    <mergeCell ref="B1513:Q1513"/>
    <mergeCell ref="R1513:T1513"/>
    <mergeCell ref="U1513:AE1513"/>
    <mergeCell ref="F1515:J1515"/>
    <mergeCell ref="L1515:Q1515"/>
    <mergeCell ref="S1515:X1515"/>
    <mergeCell ref="Z1515:AE1515"/>
    <mergeCell ref="AA1508:AA1509"/>
    <mergeCell ref="AB1508:AB1509"/>
    <mergeCell ref="AC1508:AE1508"/>
    <mergeCell ref="H1510:H1512"/>
    <mergeCell ref="AC1510:AC1512"/>
    <mergeCell ref="AD1510:AD1512"/>
    <mergeCell ref="AE1510:AE1512"/>
    <mergeCell ref="V1508:V1509"/>
    <mergeCell ref="W1508:W1509"/>
    <mergeCell ref="X1508:X1509"/>
    <mergeCell ref="Y1508:Y1509"/>
    <mergeCell ref="Z1508:Z1509"/>
    <mergeCell ref="Q1508:Q1509"/>
    <mergeCell ref="R1508:R1509"/>
    <mergeCell ref="S1508:S1509"/>
    <mergeCell ref="T1508:T1509"/>
    <mergeCell ref="U1508:U1509"/>
    <mergeCell ref="AC1504:AC1506"/>
    <mergeCell ref="AD1504:AD1506"/>
    <mergeCell ref="AE1504:AE1506"/>
    <mergeCell ref="AF1507:AF1512"/>
    <mergeCell ref="A1508:E1508"/>
    <mergeCell ref="F1508:F1509"/>
    <mergeCell ref="G1508:G1509"/>
    <mergeCell ref="H1508:H1509"/>
    <mergeCell ref="I1508:I1509"/>
    <mergeCell ref="J1508:J1509"/>
    <mergeCell ref="K1508:K1509"/>
    <mergeCell ref="L1508:L1509"/>
    <mergeCell ref="M1508:M1509"/>
    <mergeCell ref="N1508:N1509"/>
    <mergeCell ref="O1508:O1509"/>
    <mergeCell ref="P1508:P1509"/>
    <mergeCell ref="X1504:X1506"/>
    <mergeCell ref="Y1504:Y1506"/>
    <mergeCell ref="Z1504:Z1506"/>
    <mergeCell ref="AA1504:AA1506"/>
    <mergeCell ref="AB1504:AB1506"/>
    <mergeCell ref="AC1502:AE1502"/>
    <mergeCell ref="AF1502:AF1506"/>
    <mergeCell ref="I1504:I1506"/>
    <mergeCell ref="J1504:J1506"/>
    <mergeCell ref="K1504:K1506"/>
    <mergeCell ref="L1504:L1506"/>
    <mergeCell ref="M1504:M1506"/>
    <mergeCell ref="N1504:N1506"/>
    <mergeCell ref="O1504:O1506"/>
    <mergeCell ref="P1504:P1506"/>
    <mergeCell ref="Q1504:Q1506"/>
    <mergeCell ref="R1504:R1506"/>
    <mergeCell ref="S1504:S1506"/>
    <mergeCell ref="U1504:U1506"/>
    <mergeCell ref="V1504:V1506"/>
    <mergeCell ref="W1504:W1506"/>
    <mergeCell ref="A1501:AF1501"/>
    <mergeCell ref="A1502:H1506"/>
    <mergeCell ref="I1502:L1502"/>
    <mergeCell ref="M1502:P1502"/>
    <mergeCell ref="Q1502:Q1503"/>
    <mergeCell ref="R1502:R1503"/>
    <mergeCell ref="S1502:S1503"/>
    <mergeCell ref="T1502:T1503"/>
    <mergeCell ref="U1502:U1503"/>
    <mergeCell ref="V1502:V1503"/>
    <mergeCell ref="W1502:W1503"/>
    <mergeCell ref="X1502:X1503"/>
    <mergeCell ref="Y1502:Y1503"/>
    <mergeCell ref="Z1502:Z1503"/>
    <mergeCell ref="AA1502:AA1503"/>
    <mergeCell ref="AB1502:AB1503"/>
    <mergeCell ref="F1495:J1495"/>
    <mergeCell ref="L1495:Q1495"/>
    <mergeCell ref="S1495:X1495"/>
    <mergeCell ref="Z1495:AE1495"/>
    <mergeCell ref="A1496:G1496"/>
    <mergeCell ref="B1491:Q1491"/>
    <mergeCell ref="R1491:T1491"/>
    <mergeCell ref="U1491:AE1491"/>
    <mergeCell ref="F1493:J1493"/>
    <mergeCell ref="L1493:Q1493"/>
    <mergeCell ref="S1493:X1493"/>
    <mergeCell ref="Z1493:AE1493"/>
    <mergeCell ref="AA1486:AA1487"/>
    <mergeCell ref="AB1486:AB1487"/>
    <mergeCell ref="AC1486:AE1486"/>
    <mergeCell ref="H1488:H1490"/>
    <mergeCell ref="AC1488:AC1490"/>
    <mergeCell ref="AD1488:AD1490"/>
    <mergeCell ref="AE1488:AE1490"/>
    <mergeCell ref="V1486:V1487"/>
    <mergeCell ref="W1486:W1487"/>
    <mergeCell ref="X1486:X1487"/>
    <mergeCell ref="Y1486:Y1487"/>
    <mergeCell ref="Z1486:Z1487"/>
    <mergeCell ref="Q1486:Q1487"/>
    <mergeCell ref="R1486:R1487"/>
    <mergeCell ref="S1486:S1487"/>
    <mergeCell ref="T1486:T1487"/>
    <mergeCell ref="U1486:U1487"/>
    <mergeCell ref="AC1482:AC1484"/>
    <mergeCell ref="AD1482:AD1484"/>
    <mergeCell ref="AE1482:AE1484"/>
    <mergeCell ref="AF1485:AF1490"/>
    <mergeCell ref="A1486:E1486"/>
    <mergeCell ref="F1486:F1487"/>
    <mergeCell ref="G1486:G1487"/>
    <mergeCell ref="H1486:H1487"/>
    <mergeCell ref="I1486:I1487"/>
    <mergeCell ref="J1486:J1487"/>
    <mergeCell ref="K1486:K1487"/>
    <mergeCell ref="L1486:L1487"/>
    <mergeCell ref="M1486:M1487"/>
    <mergeCell ref="N1486:N1487"/>
    <mergeCell ref="O1486:O1487"/>
    <mergeCell ref="P1486:P1487"/>
    <mergeCell ref="X1482:X1484"/>
    <mergeCell ref="Y1482:Y1484"/>
    <mergeCell ref="Z1482:Z1484"/>
    <mergeCell ref="AA1482:AA1484"/>
    <mergeCell ref="AB1482:AB1484"/>
    <mergeCell ref="AC1480:AE1480"/>
    <mergeCell ref="AF1480:AF1484"/>
    <mergeCell ref="I1482:I1484"/>
    <mergeCell ref="J1482:J1484"/>
    <mergeCell ref="K1482:K1484"/>
    <mergeCell ref="L1482:L1484"/>
    <mergeCell ref="M1482:M1484"/>
    <mergeCell ref="N1482:N1484"/>
    <mergeCell ref="O1482:O1484"/>
    <mergeCell ref="P1482:P1484"/>
    <mergeCell ref="Q1482:Q1484"/>
    <mergeCell ref="R1482:R1484"/>
    <mergeCell ref="S1482:S1484"/>
    <mergeCell ref="U1482:U1484"/>
    <mergeCell ref="V1482:V1484"/>
    <mergeCell ref="W1482:W1484"/>
    <mergeCell ref="A1479:AF1479"/>
    <mergeCell ref="A1480:H1484"/>
    <mergeCell ref="I1480:L1480"/>
    <mergeCell ref="M1480:P1480"/>
    <mergeCell ref="Q1480:Q1481"/>
    <mergeCell ref="R1480:R1481"/>
    <mergeCell ref="S1480:S1481"/>
    <mergeCell ref="T1480:T1481"/>
    <mergeCell ref="U1480:U1481"/>
    <mergeCell ref="V1480:V1481"/>
    <mergeCell ref="W1480:W1481"/>
    <mergeCell ref="X1480:X1481"/>
    <mergeCell ref="Y1480:Y1481"/>
    <mergeCell ref="Z1480:Z1481"/>
    <mergeCell ref="AA1480:AA1481"/>
    <mergeCell ref="AB1480:AB1481"/>
    <mergeCell ref="F1473:J1473"/>
    <mergeCell ref="L1473:Q1473"/>
    <mergeCell ref="S1473:X1473"/>
    <mergeCell ref="Z1473:AE1473"/>
    <mergeCell ref="A1474:G1474"/>
    <mergeCell ref="B1469:Q1469"/>
    <mergeCell ref="R1469:T1469"/>
    <mergeCell ref="U1469:AE1469"/>
    <mergeCell ref="F1471:J1471"/>
    <mergeCell ref="L1471:Q1471"/>
    <mergeCell ref="S1471:X1471"/>
    <mergeCell ref="Z1471:AE1471"/>
    <mergeCell ref="AA1464:AA1465"/>
    <mergeCell ref="AB1464:AB1465"/>
    <mergeCell ref="AC1464:AE1464"/>
    <mergeCell ref="H1466:H1468"/>
    <mergeCell ref="AC1466:AC1468"/>
    <mergeCell ref="AD1466:AD1468"/>
    <mergeCell ref="AE1466:AE1468"/>
    <mergeCell ref="V1464:V1465"/>
    <mergeCell ref="W1464:W1465"/>
    <mergeCell ref="X1464:X1465"/>
    <mergeCell ref="Y1464:Y1465"/>
    <mergeCell ref="Z1464:Z1465"/>
    <mergeCell ref="Q1464:Q1465"/>
    <mergeCell ref="R1464:R1465"/>
    <mergeCell ref="S1464:S1465"/>
    <mergeCell ref="T1464:T1465"/>
    <mergeCell ref="U1464:U1465"/>
    <mergeCell ref="AC1460:AC1462"/>
    <mergeCell ref="AD1460:AD1462"/>
    <mergeCell ref="AE1460:AE1462"/>
    <mergeCell ref="AF1463:AF1468"/>
    <mergeCell ref="A1464:E1464"/>
    <mergeCell ref="F1464:F1465"/>
    <mergeCell ref="G1464:G1465"/>
    <mergeCell ref="H1464:H1465"/>
    <mergeCell ref="I1464:I1465"/>
    <mergeCell ref="J1464:J1465"/>
    <mergeCell ref="K1464:K1465"/>
    <mergeCell ref="L1464:L1465"/>
    <mergeCell ref="M1464:M1465"/>
    <mergeCell ref="N1464:N1465"/>
    <mergeCell ref="O1464:O1465"/>
    <mergeCell ref="P1464:P1465"/>
    <mergeCell ref="X1460:X1462"/>
    <mergeCell ref="Y1460:Y1462"/>
    <mergeCell ref="Z1460:Z1462"/>
    <mergeCell ref="AA1460:AA1462"/>
    <mergeCell ref="AB1460:AB1462"/>
    <mergeCell ref="AC1458:AE1458"/>
    <mergeCell ref="AF1458:AF1462"/>
    <mergeCell ref="I1460:I1462"/>
    <mergeCell ref="J1460:J1462"/>
    <mergeCell ref="K1460:K1462"/>
    <mergeCell ref="L1460:L1462"/>
    <mergeCell ref="M1460:M1462"/>
    <mergeCell ref="N1460:N1462"/>
    <mergeCell ref="O1460:O1462"/>
    <mergeCell ref="P1460:P1462"/>
    <mergeCell ref="Q1460:Q1462"/>
    <mergeCell ref="R1460:R1462"/>
    <mergeCell ref="S1460:S1462"/>
    <mergeCell ref="U1460:U1462"/>
    <mergeCell ref="V1460:V1462"/>
    <mergeCell ref="W1460:W1462"/>
    <mergeCell ref="A1457:AF1457"/>
    <mergeCell ref="A1458:H1462"/>
    <mergeCell ref="I1458:L1458"/>
    <mergeCell ref="M1458:P1458"/>
    <mergeCell ref="Q1458:Q1459"/>
    <mergeCell ref="R1458:R1459"/>
    <mergeCell ref="S1458:S1459"/>
    <mergeCell ref="T1458:T1459"/>
    <mergeCell ref="U1458:U1459"/>
    <mergeCell ref="V1458:V1459"/>
    <mergeCell ref="W1458:W1459"/>
    <mergeCell ref="X1458:X1459"/>
    <mergeCell ref="Y1458:Y1459"/>
    <mergeCell ref="Z1458:Z1459"/>
    <mergeCell ref="AA1458:AA1459"/>
    <mergeCell ref="AB1458:AB1459"/>
    <mergeCell ref="F1451:J1451"/>
    <mergeCell ref="L1451:Q1451"/>
    <mergeCell ref="S1451:X1451"/>
    <mergeCell ref="Z1451:AE1451"/>
    <mergeCell ref="A1452:G1452"/>
    <mergeCell ref="B1447:Q1447"/>
    <mergeCell ref="R1447:T1447"/>
    <mergeCell ref="U1447:AE1447"/>
    <mergeCell ref="F1449:J1449"/>
    <mergeCell ref="L1449:Q1449"/>
    <mergeCell ref="S1449:X1449"/>
    <mergeCell ref="Z1449:AE1449"/>
    <mergeCell ref="AA1442:AA1443"/>
    <mergeCell ref="AB1442:AB1443"/>
    <mergeCell ref="AC1442:AE1442"/>
    <mergeCell ref="H1444:H1446"/>
    <mergeCell ref="AC1444:AC1446"/>
    <mergeCell ref="AD1444:AD1446"/>
    <mergeCell ref="AE1444:AE1446"/>
    <mergeCell ref="V1442:V1443"/>
    <mergeCell ref="W1442:W1443"/>
    <mergeCell ref="X1442:X1443"/>
    <mergeCell ref="Y1442:Y1443"/>
    <mergeCell ref="Z1442:Z1443"/>
    <mergeCell ref="Q1442:Q1443"/>
    <mergeCell ref="R1442:R1443"/>
    <mergeCell ref="S1442:S1443"/>
    <mergeCell ref="T1442:T1443"/>
    <mergeCell ref="U1442:U1443"/>
    <mergeCell ref="AC1438:AC1440"/>
    <mergeCell ref="AD1438:AD1440"/>
    <mergeCell ref="AE1438:AE1440"/>
    <mergeCell ref="AF1441:AF1446"/>
    <mergeCell ref="A1442:E1442"/>
    <mergeCell ref="F1442:F1443"/>
    <mergeCell ref="G1442:G1443"/>
    <mergeCell ref="H1442:H1443"/>
    <mergeCell ref="I1442:I1443"/>
    <mergeCell ref="J1442:J1443"/>
    <mergeCell ref="K1442:K1443"/>
    <mergeCell ref="L1442:L1443"/>
    <mergeCell ref="M1442:M1443"/>
    <mergeCell ref="N1442:N1443"/>
    <mergeCell ref="O1442:O1443"/>
    <mergeCell ref="P1442:P1443"/>
    <mergeCell ref="X1438:X1440"/>
    <mergeCell ref="Y1438:Y1440"/>
    <mergeCell ref="Z1438:Z1440"/>
    <mergeCell ref="AA1438:AA1440"/>
    <mergeCell ref="AB1438:AB1440"/>
    <mergeCell ref="AC1436:AE1436"/>
    <mergeCell ref="AF1436:AF1440"/>
    <mergeCell ref="I1438:I1440"/>
    <mergeCell ref="J1438:J1440"/>
    <mergeCell ref="K1438:K1440"/>
    <mergeCell ref="L1438:L1440"/>
    <mergeCell ref="M1438:M1440"/>
    <mergeCell ref="N1438:N1440"/>
    <mergeCell ref="O1438:O1440"/>
    <mergeCell ref="P1438:P1440"/>
    <mergeCell ref="Q1438:Q1440"/>
    <mergeCell ref="R1438:R1440"/>
    <mergeCell ref="S1438:S1440"/>
    <mergeCell ref="U1438:U1440"/>
    <mergeCell ref="V1438:V1440"/>
    <mergeCell ref="W1438:W1440"/>
    <mergeCell ref="A1435:AF1435"/>
    <mergeCell ref="A1436:H1440"/>
    <mergeCell ref="I1436:L1436"/>
    <mergeCell ref="M1436:P1436"/>
    <mergeCell ref="Q1436:Q1437"/>
    <mergeCell ref="R1436:R1437"/>
    <mergeCell ref="S1436:S1437"/>
    <mergeCell ref="T1436:T1437"/>
    <mergeCell ref="U1436:U1437"/>
    <mergeCell ref="V1436:V1437"/>
    <mergeCell ref="W1436:W1437"/>
    <mergeCell ref="X1436:X1437"/>
    <mergeCell ref="Y1436:Y1437"/>
    <mergeCell ref="Z1436:Z1437"/>
    <mergeCell ref="AA1436:AA1437"/>
    <mergeCell ref="AB1436:AB1437"/>
    <mergeCell ref="F1429:J1429"/>
    <mergeCell ref="L1429:Q1429"/>
    <mergeCell ref="S1429:X1429"/>
    <mergeCell ref="Z1429:AE1429"/>
    <mergeCell ref="A1430:G1430"/>
    <mergeCell ref="B1425:Q1425"/>
    <mergeCell ref="R1425:T1425"/>
    <mergeCell ref="U1425:AE1425"/>
    <mergeCell ref="F1427:J1427"/>
    <mergeCell ref="L1427:Q1427"/>
    <mergeCell ref="S1427:X1427"/>
    <mergeCell ref="Z1427:AE1427"/>
    <mergeCell ref="AA1420:AA1421"/>
    <mergeCell ref="AB1420:AB1421"/>
    <mergeCell ref="AC1420:AE1420"/>
    <mergeCell ref="H1422:H1424"/>
    <mergeCell ref="AC1422:AC1424"/>
    <mergeCell ref="AD1422:AD1424"/>
    <mergeCell ref="AE1422:AE1424"/>
    <mergeCell ref="V1420:V1421"/>
    <mergeCell ref="W1420:W1421"/>
    <mergeCell ref="X1420:X1421"/>
    <mergeCell ref="Y1420:Y1421"/>
    <mergeCell ref="Z1420:Z1421"/>
    <mergeCell ref="Q1420:Q1421"/>
    <mergeCell ref="R1420:R1421"/>
    <mergeCell ref="S1420:S1421"/>
    <mergeCell ref="T1420:T1421"/>
    <mergeCell ref="U1420:U1421"/>
    <mergeCell ref="AC1416:AC1418"/>
    <mergeCell ref="AD1416:AD1418"/>
    <mergeCell ref="AE1416:AE1418"/>
    <mergeCell ref="AF1419:AF1424"/>
    <mergeCell ref="A1420:E1420"/>
    <mergeCell ref="F1420:F1421"/>
    <mergeCell ref="G1420:G1421"/>
    <mergeCell ref="H1420:H1421"/>
    <mergeCell ref="I1420:I1421"/>
    <mergeCell ref="J1420:J1421"/>
    <mergeCell ref="K1420:K1421"/>
    <mergeCell ref="L1420:L1421"/>
    <mergeCell ref="M1420:M1421"/>
    <mergeCell ref="N1420:N1421"/>
    <mergeCell ref="O1420:O1421"/>
    <mergeCell ref="P1420:P1421"/>
    <mergeCell ref="X1416:X1418"/>
    <mergeCell ref="Y1416:Y1418"/>
    <mergeCell ref="Z1416:Z1418"/>
    <mergeCell ref="AA1416:AA1418"/>
    <mergeCell ref="AB1416:AB1418"/>
    <mergeCell ref="AC1414:AE1414"/>
    <mergeCell ref="AF1414:AF1418"/>
    <mergeCell ref="I1416:I1418"/>
    <mergeCell ref="J1416:J1418"/>
    <mergeCell ref="K1416:K1418"/>
    <mergeCell ref="L1416:L1418"/>
    <mergeCell ref="M1416:M1418"/>
    <mergeCell ref="N1416:N1418"/>
    <mergeCell ref="O1416:O1418"/>
    <mergeCell ref="P1416:P1418"/>
    <mergeCell ref="Q1416:Q1418"/>
    <mergeCell ref="R1416:R1418"/>
    <mergeCell ref="S1416:S1418"/>
    <mergeCell ref="U1416:U1418"/>
    <mergeCell ref="V1416:V1418"/>
    <mergeCell ref="W1416:W1418"/>
    <mergeCell ref="A1413:AF1413"/>
    <mergeCell ref="A1414:H1418"/>
    <mergeCell ref="I1414:L1414"/>
    <mergeCell ref="M1414:P1414"/>
    <mergeCell ref="Q1414:Q1415"/>
    <mergeCell ref="R1414:R1415"/>
    <mergeCell ref="S1414:S1415"/>
    <mergeCell ref="T1414:T1415"/>
    <mergeCell ref="U1414:U1415"/>
    <mergeCell ref="V1414:V1415"/>
    <mergeCell ref="W1414:W1415"/>
    <mergeCell ref="X1414:X1415"/>
    <mergeCell ref="Y1414:Y1415"/>
    <mergeCell ref="Z1414:Z1415"/>
    <mergeCell ref="AA1414:AA1415"/>
    <mergeCell ref="AB1414:AB1415"/>
    <mergeCell ref="F1407:J1407"/>
    <mergeCell ref="L1407:Q1407"/>
    <mergeCell ref="S1407:X1407"/>
    <mergeCell ref="Z1407:AE1407"/>
    <mergeCell ref="A1408:G1408"/>
    <mergeCell ref="B1403:Q1403"/>
    <mergeCell ref="R1403:T1403"/>
    <mergeCell ref="U1403:AE1403"/>
    <mergeCell ref="F1405:J1405"/>
    <mergeCell ref="L1405:Q1405"/>
    <mergeCell ref="S1405:X1405"/>
    <mergeCell ref="Z1405:AE1405"/>
    <mergeCell ref="AA1398:AA1399"/>
    <mergeCell ref="AB1398:AB1399"/>
    <mergeCell ref="AC1398:AE1398"/>
    <mergeCell ref="H1400:H1402"/>
    <mergeCell ref="AC1400:AC1402"/>
    <mergeCell ref="AD1400:AD1402"/>
    <mergeCell ref="AE1400:AE1402"/>
    <mergeCell ref="V1398:V1399"/>
    <mergeCell ref="W1398:W1399"/>
    <mergeCell ref="X1398:X1399"/>
    <mergeCell ref="Y1398:Y1399"/>
    <mergeCell ref="Z1398:Z1399"/>
    <mergeCell ref="Q1398:Q1399"/>
    <mergeCell ref="R1398:R1399"/>
    <mergeCell ref="S1398:S1399"/>
    <mergeCell ref="T1398:T1399"/>
    <mergeCell ref="U1398:U1399"/>
    <mergeCell ref="AC1394:AC1396"/>
    <mergeCell ref="AD1394:AD1396"/>
    <mergeCell ref="AE1394:AE1396"/>
    <mergeCell ref="AF1397:AF1402"/>
    <mergeCell ref="A1398:E1398"/>
    <mergeCell ref="F1398:F1399"/>
    <mergeCell ref="G1398:G1399"/>
    <mergeCell ref="H1398:H1399"/>
    <mergeCell ref="I1398:I1399"/>
    <mergeCell ref="J1398:J1399"/>
    <mergeCell ref="K1398:K1399"/>
    <mergeCell ref="L1398:L1399"/>
    <mergeCell ref="M1398:M1399"/>
    <mergeCell ref="N1398:N1399"/>
    <mergeCell ref="O1398:O1399"/>
    <mergeCell ref="P1398:P1399"/>
    <mergeCell ref="X1394:X1396"/>
    <mergeCell ref="Y1394:Y1396"/>
    <mergeCell ref="Z1394:Z1396"/>
    <mergeCell ref="AA1394:AA1396"/>
    <mergeCell ref="AB1394:AB1396"/>
    <mergeCell ref="AC1392:AE1392"/>
    <mergeCell ref="AF1392:AF1396"/>
    <mergeCell ref="I1394:I1396"/>
    <mergeCell ref="J1394:J1396"/>
    <mergeCell ref="K1394:K1396"/>
    <mergeCell ref="L1394:L1396"/>
    <mergeCell ref="M1394:M1396"/>
    <mergeCell ref="N1394:N1396"/>
    <mergeCell ref="O1394:O1396"/>
    <mergeCell ref="P1394:P1396"/>
    <mergeCell ref="Q1394:Q1396"/>
    <mergeCell ref="R1394:R1396"/>
    <mergeCell ref="S1394:S1396"/>
    <mergeCell ref="U1394:U1396"/>
    <mergeCell ref="V1394:V1396"/>
    <mergeCell ref="W1394:W1396"/>
    <mergeCell ref="A1391:AF1391"/>
    <mergeCell ref="A1392:H1396"/>
    <mergeCell ref="I1392:L1392"/>
    <mergeCell ref="M1392:P1392"/>
    <mergeCell ref="Q1392:Q1393"/>
    <mergeCell ref="R1392:R1393"/>
    <mergeCell ref="S1392:S1393"/>
    <mergeCell ref="T1392:T1393"/>
    <mergeCell ref="U1392:U1393"/>
    <mergeCell ref="V1392:V1393"/>
    <mergeCell ref="W1392:W1393"/>
    <mergeCell ref="X1392:X1393"/>
    <mergeCell ref="Y1392:Y1393"/>
    <mergeCell ref="Z1392:Z1393"/>
    <mergeCell ref="AA1392:AA1393"/>
    <mergeCell ref="AB1392:AB1393"/>
    <mergeCell ref="F1385:J1385"/>
    <mergeCell ref="L1385:Q1385"/>
    <mergeCell ref="S1385:X1385"/>
    <mergeCell ref="Z1385:AE1385"/>
    <mergeCell ref="A1386:G1386"/>
    <mergeCell ref="B1381:Q1381"/>
    <mergeCell ref="R1381:T1381"/>
    <mergeCell ref="U1381:AE1381"/>
    <mergeCell ref="F1383:J1383"/>
    <mergeCell ref="L1383:Q1383"/>
    <mergeCell ref="S1383:X1383"/>
    <mergeCell ref="Z1383:AE1383"/>
    <mergeCell ref="AA1376:AA1377"/>
    <mergeCell ref="AB1376:AB1377"/>
    <mergeCell ref="AC1376:AE1376"/>
    <mergeCell ref="H1378:H1380"/>
    <mergeCell ref="AC1378:AC1380"/>
    <mergeCell ref="AD1378:AD1380"/>
    <mergeCell ref="AE1378:AE1380"/>
    <mergeCell ref="V1376:V1377"/>
    <mergeCell ref="W1376:W1377"/>
    <mergeCell ref="X1376:X1377"/>
    <mergeCell ref="Y1376:Y1377"/>
    <mergeCell ref="Z1376:Z1377"/>
    <mergeCell ref="Q1376:Q1377"/>
    <mergeCell ref="R1376:R1377"/>
    <mergeCell ref="S1376:S1377"/>
    <mergeCell ref="T1376:T1377"/>
    <mergeCell ref="U1376:U1377"/>
    <mergeCell ref="AC1372:AC1374"/>
    <mergeCell ref="AD1372:AD1374"/>
    <mergeCell ref="AE1372:AE1374"/>
    <mergeCell ref="AF1375:AF1380"/>
    <mergeCell ref="A1376:E1376"/>
    <mergeCell ref="F1376:F1377"/>
    <mergeCell ref="G1376:G1377"/>
    <mergeCell ref="H1376:H1377"/>
    <mergeCell ref="I1376:I1377"/>
    <mergeCell ref="J1376:J1377"/>
    <mergeCell ref="K1376:K1377"/>
    <mergeCell ref="L1376:L1377"/>
    <mergeCell ref="M1376:M1377"/>
    <mergeCell ref="N1376:N1377"/>
    <mergeCell ref="O1376:O1377"/>
    <mergeCell ref="P1376:P1377"/>
    <mergeCell ref="X1372:X1374"/>
    <mergeCell ref="Y1372:Y1374"/>
    <mergeCell ref="Z1372:Z1374"/>
    <mergeCell ref="AA1372:AA1374"/>
    <mergeCell ref="AB1372:AB1374"/>
    <mergeCell ref="AC1370:AE1370"/>
    <mergeCell ref="AF1370:AF1374"/>
    <mergeCell ref="I1372:I1374"/>
    <mergeCell ref="J1372:J1374"/>
    <mergeCell ref="K1372:K1374"/>
    <mergeCell ref="L1372:L1374"/>
    <mergeCell ref="M1372:M1374"/>
    <mergeCell ref="N1372:N1374"/>
    <mergeCell ref="O1372:O1374"/>
    <mergeCell ref="P1372:P1374"/>
    <mergeCell ref="Q1372:Q1374"/>
    <mergeCell ref="R1372:R1374"/>
    <mergeCell ref="S1372:S1374"/>
    <mergeCell ref="U1372:U1374"/>
    <mergeCell ref="V1372:V1374"/>
    <mergeCell ref="W1372:W1374"/>
    <mergeCell ref="A1369:AF1369"/>
    <mergeCell ref="A1370:H1374"/>
    <mergeCell ref="I1370:L1370"/>
    <mergeCell ref="M1370:P1370"/>
    <mergeCell ref="Q1370:Q1371"/>
    <mergeCell ref="R1370:R1371"/>
    <mergeCell ref="S1370:S1371"/>
    <mergeCell ref="T1370:T1371"/>
    <mergeCell ref="U1370:U1371"/>
    <mergeCell ref="V1370:V1371"/>
    <mergeCell ref="W1370:W1371"/>
    <mergeCell ref="X1370:X1371"/>
    <mergeCell ref="Y1370:Y1371"/>
    <mergeCell ref="Z1370:Z1371"/>
    <mergeCell ref="AA1370:AA1371"/>
    <mergeCell ref="AB1370:AB1371"/>
    <mergeCell ref="F1363:J1363"/>
    <mergeCell ref="L1363:Q1363"/>
    <mergeCell ref="S1363:X1363"/>
    <mergeCell ref="Z1363:AE1363"/>
    <mergeCell ref="A1364:G1364"/>
    <mergeCell ref="B1359:Q1359"/>
    <mergeCell ref="R1359:T1359"/>
    <mergeCell ref="U1359:AE1359"/>
    <mergeCell ref="F1361:J1361"/>
    <mergeCell ref="L1361:Q1361"/>
    <mergeCell ref="S1361:X1361"/>
    <mergeCell ref="Z1361:AE1361"/>
    <mergeCell ref="AA1354:AA1355"/>
    <mergeCell ref="AB1354:AB1355"/>
    <mergeCell ref="AC1354:AE1354"/>
    <mergeCell ref="H1356:H1358"/>
    <mergeCell ref="AC1356:AC1358"/>
    <mergeCell ref="AD1356:AD1358"/>
    <mergeCell ref="AE1356:AE1358"/>
    <mergeCell ref="V1354:V1355"/>
    <mergeCell ref="W1354:W1355"/>
    <mergeCell ref="X1354:X1355"/>
    <mergeCell ref="Y1354:Y1355"/>
    <mergeCell ref="Z1354:Z1355"/>
    <mergeCell ref="Q1354:Q1355"/>
    <mergeCell ref="R1354:R1355"/>
    <mergeCell ref="S1354:S1355"/>
    <mergeCell ref="T1354:T1355"/>
    <mergeCell ref="U1354:U1355"/>
    <mergeCell ref="AC1350:AC1352"/>
    <mergeCell ref="AD1350:AD1352"/>
    <mergeCell ref="AE1350:AE1352"/>
    <mergeCell ref="AF1353:AF1358"/>
    <mergeCell ref="A1354:E1354"/>
    <mergeCell ref="F1354:F1355"/>
    <mergeCell ref="G1354:G1355"/>
    <mergeCell ref="H1354:H1355"/>
    <mergeCell ref="I1354:I1355"/>
    <mergeCell ref="J1354:J1355"/>
    <mergeCell ref="K1354:K1355"/>
    <mergeCell ref="L1354:L1355"/>
    <mergeCell ref="M1354:M1355"/>
    <mergeCell ref="N1354:N1355"/>
    <mergeCell ref="O1354:O1355"/>
    <mergeCell ref="P1354:P1355"/>
    <mergeCell ref="X1350:X1352"/>
    <mergeCell ref="Y1350:Y1352"/>
    <mergeCell ref="Z1350:Z1352"/>
    <mergeCell ref="AA1350:AA1352"/>
    <mergeCell ref="AB1350:AB1352"/>
    <mergeCell ref="AC1348:AE1348"/>
    <mergeCell ref="AF1348:AF1352"/>
    <mergeCell ref="I1350:I1352"/>
    <mergeCell ref="J1350:J1352"/>
    <mergeCell ref="K1350:K1352"/>
    <mergeCell ref="L1350:L1352"/>
    <mergeCell ref="M1350:M1352"/>
    <mergeCell ref="N1350:N1352"/>
    <mergeCell ref="O1350:O1352"/>
    <mergeCell ref="P1350:P1352"/>
    <mergeCell ref="Q1350:Q1352"/>
    <mergeCell ref="R1350:R1352"/>
    <mergeCell ref="S1350:S1352"/>
    <mergeCell ref="U1350:U1352"/>
    <mergeCell ref="V1350:V1352"/>
    <mergeCell ref="W1350:W1352"/>
    <mergeCell ref="A1347:AF1347"/>
    <mergeCell ref="A1348:H1352"/>
    <mergeCell ref="I1348:L1348"/>
    <mergeCell ref="M1348:P1348"/>
    <mergeCell ref="Q1348:Q1349"/>
    <mergeCell ref="R1348:R1349"/>
    <mergeCell ref="S1348:S1349"/>
    <mergeCell ref="T1348:T1349"/>
    <mergeCell ref="U1348:U1349"/>
    <mergeCell ref="V1348:V1349"/>
    <mergeCell ref="W1348:W1349"/>
    <mergeCell ref="X1348:X1349"/>
    <mergeCell ref="Y1348:Y1349"/>
    <mergeCell ref="Z1348:Z1349"/>
    <mergeCell ref="AA1348:AA1349"/>
    <mergeCell ref="AB1348:AB1349"/>
    <mergeCell ref="F1341:J1341"/>
    <mergeCell ref="L1341:Q1341"/>
    <mergeCell ref="S1341:X1341"/>
    <mergeCell ref="Z1341:AE1341"/>
    <mergeCell ref="A1342:G1342"/>
    <mergeCell ref="B1337:Q1337"/>
    <mergeCell ref="R1337:T1337"/>
    <mergeCell ref="U1337:AE1337"/>
    <mergeCell ref="F1339:J1339"/>
    <mergeCell ref="L1339:Q1339"/>
    <mergeCell ref="S1339:X1339"/>
    <mergeCell ref="Z1339:AE1339"/>
    <mergeCell ref="AA1332:AA1333"/>
    <mergeCell ref="AB1332:AB1333"/>
    <mergeCell ref="AC1332:AE1332"/>
    <mergeCell ref="H1334:H1336"/>
    <mergeCell ref="AC1334:AC1336"/>
    <mergeCell ref="AD1334:AD1336"/>
    <mergeCell ref="AE1334:AE1336"/>
    <mergeCell ref="V1332:V1333"/>
    <mergeCell ref="W1332:W1333"/>
    <mergeCell ref="X1332:X1333"/>
    <mergeCell ref="Y1332:Y1333"/>
    <mergeCell ref="Z1332:Z1333"/>
    <mergeCell ref="Q1332:Q1333"/>
    <mergeCell ref="R1332:R1333"/>
    <mergeCell ref="S1332:S1333"/>
    <mergeCell ref="T1332:T1333"/>
    <mergeCell ref="U1332:U1333"/>
    <mergeCell ref="AC1328:AC1330"/>
    <mergeCell ref="AD1328:AD1330"/>
    <mergeCell ref="AE1328:AE1330"/>
    <mergeCell ref="AF1331:AF1336"/>
    <mergeCell ref="A1332:E1332"/>
    <mergeCell ref="F1332:F1333"/>
    <mergeCell ref="G1332:G1333"/>
    <mergeCell ref="H1332:H1333"/>
    <mergeCell ref="I1332:I1333"/>
    <mergeCell ref="J1332:J1333"/>
    <mergeCell ref="K1332:K1333"/>
    <mergeCell ref="L1332:L1333"/>
    <mergeCell ref="M1332:M1333"/>
    <mergeCell ref="N1332:N1333"/>
    <mergeCell ref="O1332:O1333"/>
    <mergeCell ref="P1332:P1333"/>
    <mergeCell ref="X1328:X1330"/>
    <mergeCell ref="Y1328:Y1330"/>
    <mergeCell ref="Z1328:Z1330"/>
    <mergeCell ref="AA1328:AA1330"/>
    <mergeCell ref="AB1328:AB1330"/>
    <mergeCell ref="AC1326:AE1326"/>
    <mergeCell ref="AF1326:AF1330"/>
    <mergeCell ref="I1328:I1330"/>
    <mergeCell ref="J1328:J1330"/>
    <mergeCell ref="K1328:K1330"/>
    <mergeCell ref="L1328:L1330"/>
    <mergeCell ref="M1328:M1330"/>
    <mergeCell ref="N1328:N1330"/>
    <mergeCell ref="O1328:O1330"/>
    <mergeCell ref="P1328:P1330"/>
    <mergeCell ref="Q1328:Q1330"/>
    <mergeCell ref="R1328:R1330"/>
    <mergeCell ref="S1328:S1330"/>
    <mergeCell ref="U1328:U1330"/>
    <mergeCell ref="V1328:V1330"/>
    <mergeCell ref="W1328:W1330"/>
    <mergeCell ref="A1325:AF1325"/>
    <mergeCell ref="A1326:H1330"/>
    <mergeCell ref="I1326:L1326"/>
    <mergeCell ref="M1326:P1326"/>
    <mergeCell ref="Q1326:Q1327"/>
    <mergeCell ref="R1326:R1327"/>
    <mergeCell ref="S1326:S1327"/>
    <mergeCell ref="T1326:T1327"/>
    <mergeCell ref="U1326:U1327"/>
    <mergeCell ref="V1326:V1327"/>
    <mergeCell ref="W1326:W1327"/>
    <mergeCell ref="X1326:X1327"/>
    <mergeCell ref="Y1326:Y1327"/>
    <mergeCell ref="Z1326:Z1327"/>
    <mergeCell ref="AA1326:AA1327"/>
    <mergeCell ref="AB1326:AB1327"/>
    <mergeCell ref="F1319:J1319"/>
    <mergeCell ref="L1319:Q1319"/>
    <mergeCell ref="S1319:X1319"/>
    <mergeCell ref="Z1319:AE1319"/>
    <mergeCell ref="A1320:G1320"/>
    <mergeCell ref="B1315:Q1315"/>
    <mergeCell ref="R1315:T1315"/>
    <mergeCell ref="U1315:AE1315"/>
    <mergeCell ref="F1317:J1317"/>
    <mergeCell ref="L1317:Q1317"/>
    <mergeCell ref="S1317:X1317"/>
    <mergeCell ref="Z1317:AE1317"/>
    <mergeCell ref="AA1310:AA1311"/>
    <mergeCell ref="AB1310:AB1311"/>
    <mergeCell ref="AC1310:AE1310"/>
    <mergeCell ref="H1312:H1314"/>
    <mergeCell ref="AC1312:AC1314"/>
    <mergeCell ref="AD1312:AD1314"/>
    <mergeCell ref="AE1312:AE1314"/>
    <mergeCell ref="V1310:V1311"/>
    <mergeCell ref="W1310:W1311"/>
    <mergeCell ref="X1310:X1311"/>
    <mergeCell ref="Y1310:Y1311"/>
    <mergeCell ref="Z1310:Z1311"/>
    <mergeCell ref="Q1310:Q1311"/>
    <mergeCell ref="R1310:R1311"/>
    <mergeCell ref="S1310:S1311"/>
    <mergeCell ref="T1310:T1311"/>
    <mergeCell ref="U1310:U1311"/>
    <mergeCell ref="AC1306:AC1308"/>
    <mergeCell ref="AD1306:AD1308"/>
    <mergeCell ref="AE1306:AE1308"/>
    <mergeCell ref="AF1309:AF1314"/>
    <mergeCell ref="A1310:E1310"/>
    <mergeCell ref="F1310:F1311"/>
    <mergeCell ref="G1310:G1311"/>
    <mergeCell ref="H1310:H1311"/>
    <mergeCell ref="I1310:I1311"/>
    <mergeCell ref="J1310:J1311"/>
    <mergeCell ref="K1310:K1311"/>
    <mergeCell ref="L1310:L1311"/>
    <mergeCell ref="M1310:M1311"/>
    <mergeCell ref="N1310:N1311"/>
    <mergeCell ref="O1310:O1311"/>
    <mergeCell ref="P1310:P1311"/>
    <mergeCell ref="X1306:X1308"/>
    <mergeCell ref="Y1306:Y1308"/>
    <mergeCell ref="Z1306:Z1308"/>
    <mergeCell ref="AA1306:AA1308"/>
    <mergeCell ref="AB1306:AB1308"/>
    <mergeCell ref="AC1304:AE1304"/>
    <mergeCell ref="AF1304:AF1308"/>
    <mergeCell ref="I1306:I1308"/>
    <mergeCell ref="J1306:J1308"/>
    <mergeCell ref="K1306:K1308"/>
    <mergeCell ref="L1306:L1308"/>
    <mergeCell ref="M1306:M1308"/>
    <mergeCell ref="N1306:N1308"/>
    <mergeCell ref="O1306:O1308"/>
    <mergeCell ref="P1306:P1308"/>
    <mergeCell ref="Q1306:Q1308"/>
    <mergeCell ref="R1306:R1308"/>
    <mergeCell ref="S1306:S1308"/>
    <mergeCell ref="U1306:U1308"/>
    <mergeCell ref="V1306:V1308"/>
    <mergeCell ref="W1306:W1308"/>
    <mergeCell ref="A1303:AF1303"/>
    <mergeCell ref="A1304:H1308"/>
    <mergeCell ref="I1304:L1304"/>
    <mergeCell ref="M1304:P1304"/>
    <mergeCell ref="Q1304:Q1305"/>
    <mergeCell ref="R1304:R1305"/>
    <mergeCell ref="S1304:S1305"/>
    <mergeCell ref="T1304:T1305"/>
    <mergeCell ref="U1304:U1305"/>
    <mergeCell ref="V1304:V1305"/>
    <mergeCell ref="W1304:W1305"/>
    <mergeCell ref="X1304:X1305"/>
    <mergeCell ref="Y1304:Y1305"/>
    <mergeCell ref="Z1304:Z1305"/>
    <mergeCell ref="AA1304:AA1305"/>
    <mergeCell ref="AB1304:AB1305"/>
    <mergeCell ref="F1297:J1297"/>
    <mergeCell ref="L1297:Q1297"/>
    <mergeCell ref="S1297:X1297"/>
    <mergeCell ref="Z1297:AE1297"/>
    <mergeCell ref="A1298:G1298"/>
    <mergeCell ref="B1293:Q1293"/>
    <mergeCell ref="R1293:T1293"/>
    <mergeCell ref="U1293:AE1293"/>
    <mergeCell ref="F1295:J1295"/>
    <mergeCell ref="L1295:Q1295"/>
    <mergeCell ref="S1295:X1295"/>
    <mergeCell ref="Z1295:AE1295"/>
    <mergeCell ref="AA1288:AA1289"/>
    <mergeCell ref="AB1288:AB1289"/>
    <mergeCell ref="AC1288:AE1288"/>
    <mergeCell ref="H1290:H1292"/>
    <mergeCell ref="AC1290:AC1292"/>
    <mergeCell ref="AD1290:AD1292"/>
    <mergeCell ref="AE1290:AE1292"/>
    <mergeCell ref="V1288:V1289"/>
    <mergeCell ref="W1288:W1289"/>
    <mergeCell ref="X1288:X1289"/>
    <mergeCell ref="Y1288:Y1289"/>
    <mergeCell ref="Z1288:Z1289"/>
    <mergeCell ref="Q1288:Q1289"/>
    <mergeCell ref="R1288:R1289"/>
    <mergeCell ref="S1288:S1289"/>
    <mergeCell ref="T1288:T1289"/>
    <mergeCell ref="U1288:U1289"/>
    <mergeCell ref="AC1284:AC1286"/>
    <mergeCell ref="AD1284:AD1286"/>
    <mergeCell ref="AE1284:AE1286"/>
    <mergeCell ref="AF1287:AF1292"/>
    <mergeCell ref="A1288:E1288"/>
    <mergeCell ref="F1288:F1289"/>
    <mergeCell ref="G1288:G1289"/>
    <mergeCell ref="H1288:H1289"/>
    <mergeCell ref="I1288:I1289"/>
    <mergeCell ref="J1288:J1289"/>
    <mergeCell ref="K1288:K1289"/>
    <mergeCell ref="L1288:L1289"/>
    <mergeCell ref="M1288:M1289"/>
    <mergeCell ref="N1288:N1289"/>
    <mergeCell ref="O1288:O1289"/>
    <mergeCell ref="P1288:P1289"/>
    <mergeCell ref="X1284:X1286"/>
    <mergeCell ref="Y1284:Y1286"/>
    <mergeCell ref="Z1284:Z1286"/>
    <mergeCell ref="AA1284:AA1286"/>
    <mergeCell ref="AB1284:AB1286"/>
    <mergeCell ref="AC1282:AE1282"/>
    <mergeCell ref="AF1282:AF1286"/>
    <mergeCell ref="I1284:I1286"/>
    <mergeCell ref="J1284:J1286"/>
    <mergeCell ref="K1284:K1286"/>
    <mergeCell ref="L1284:L1286"/>
    <mergeCell ref="M1284:M1286"/>
    <mergeCell ref="N1284:N1286"/>
    <mergeCell ref="O1284:O1286"/>
    <mergeCell ref="P1284:P1286"/>
    <mergeCell ref="Q1284:Q1286"/>
    <mergeCell ref="R1284:R1286"/>
    <mergeCell ref="S1284:S1286"/>
    <mergeCell ref="U1284:U1286"/>
    <mergeCell ref="V1284:V1286"/>
    <mergeCell ref="W1284:W1286"/>
    <mergeCell ref="A1281:AF1281"/>
    <mergeCell ref="A1282:H1286"/>
    <mergeCell ref="I1282:L1282"/>
    <mergeCell ref="M1282:P1282"/>
    <mergeCell ref="Q1282:Q1283"/>
    <mergeCell ref="R1282:R1283"/>
    <mergeCell ref="S1282:S1283"/>
    <mergeCell ref="T1282:T1283"/>
    <mergeCell ref="U1282:U1283"/>
    <mergeCell ref="V1282:V1283"/>
    <mergeCell ref="W1282:W1283"/>
    <mergeCell ref="X1282:X1283"/>
    <mergeCell ref="Y1282:Y1283"/>
    <mergeCell ref="Z1282:Z1283"/>
    <mergeCell ref="AA1282:AA1283"/>
    <mergeCell ref="AB1282:AB1283"/>
    <mergeCell ref="F1275:J1275"/>
    <mergeCell ref="L1275:Q1275"/>
    <mergeCell ref="S1275:X1275"/>
    <mergeCell ref="Z1275:AE1275"/>
    <mergeCell ref="A1276:G1276"/>
    <mergeCell ref="B1271:Q1271"/>
    <mergeCell ref="R1271:T1271"/>
    <mergeCell ref="U1271:AE1271"/>
    <mergeCell ref="F1273:J1273"/>
    <mergeCell ref="L1273:Q1273"/>
    <mergeCell ref="S1273:X1273"/>
    <mergeCell ref="Z1273:AE1273"/>
    <mergeCell ref="AA1266:AA1267"/>
    <mergeCell ref="AB1266:AB1267"/>
    <mergeCell ref="AC1266:AE1266"/>
    <mergeCell ref="H1268:H1270"/>
    <mergeCell ref="AC1268:AC1270"/>
    <mergeCell ref="AD1268:AD1270"/>
    <mergeCell ref="AE1268:AE1270"/>
    <mergeCell ref="V1266:V1267"/>
    <mergeCell ref="W1266:W1267"/>
    <mergeCell ref="X1266:X1267"/>
    <mergeCell ref="Y1266:Y1267"/>
    <mergeCell ref="Z1266:Z1267"/>
    <mergeCell ref="Q1266:Q1267"/>
    <mergeCell ref="R1266:R1267"/>
    <mergeCell ref="S1266:S1267"/>
    <mergeCell ref="T1266:T1267"/>
    <mergeCell ref="U1266:U1267"/>
    <mergeCell ref="AC1262:AC1264"/>
    <mergeCell ref="AD1262:AD1264"/>
    <mergeCell ref="AE1262:AE1264"/>
    <mergeCell ref="AF1265:AF1270"/>
    <mergeCell ref="A1266:E1266"/>
    <mergeCell ref="F1266:F1267"/>
    <mergeCell ref="G1266:G1267"/>
    <mergeCell ref="H1266:H1267"/>
    <mergeCell ref="I1266:I1267"/>
    <mergeCell ref="J1266:J1267"/>
    <mergeCell ref="K1266:K1267"/>
    <mergeCell ref="L1266:L1267"/>
    <mergeCell ref="M1266:M1267"/>
    <mergeCell ref="N1266:N1267"/>
    <mergeCell ref="O1266:O1267"/>
    <mergeCell ref="P1266:P1267"/>
    <mergeCell ref="X1262:X1264"/>
    <mergeCell ref="Y1262:Y1264"/>
    <mergeCell ref="Z1262:Z1264"/>
    <mergeCell ref="AA1262:AA1264"/>
    <mergeCell ref="AB1262:AB1264"/>
    <mergeCell ref="AC1260:AE1260"/>
    <mergeCell ref="AF1260:AF1264"/>
    <mergeCell ref="I1262:I1264"/>
    <mergeCell ref="J1262:J1264"/>
    <mergeCell ref="K1262:K1264"/>
    <mergeCell ref="L1262:L1264"/>
    <mergeCell ref="M1262:M1264"/>
    <mergeCell ref="N1262:N1264"/>
    <mergeCell ref="O1262:O1264"/>
    <mergeCell ref="P1262:P1264"/>
    <mergeCell ref="Q1262:Q1264"/>
    <mergeCell ref="R1262:R1264"/>
    <mergeCell ref="S1262:S1264"/>
    <mergeCell ref="U1262:U1264"/>
    <mergeCell ref="V1262:V1264"/>
    <mergeCell ref="W1262:W1264"/>
    <mergeCell ref="A1259:AF1259"/>
    <mergeCell ref="A1260:H1264"/>
    <mergeCell ref="I1260:L1260"/>
    <mergeCell ref="M1260:P1260"/>
    <mergeCell ref="Q1260:Q1261"/>
    <mergeCell ref="R1260:R1261"/>
    <mergeCell ref="S1260:S1261"/>
    <mergeCell ref="T1260:T1261"/>
    <mergeCell ref="U1260:U1261"/>
    <mergeCell ref="V1260:V1261"/>
    <mergeCell ref="W1260:W1261"/>
    <mergeCell ref="X1260:X1261"/>
    <mergeCell ref="Y1260:Y1261"/>
    <mergeCell ref="Z1260:Z1261"/>
    <mergeCell ref="AA1260:AA1261"/>
    <mergeCell ref="AB1260:AB1261"/>
    <mergeCell ref="F1253:J1253"/>
    <mergeCell ref="L1253:Q1253"/>
    <mergeCell ref="S1253:X1253"/>
    <mergeCell ref="Z1253:AE1253"/>
    <mergeCell ref="A1254:G1254"/>
    <mergeCell ref="B1249:Q1249"/>
    <mergeCell ref="R1249:T1249"/>
    <mergeCell ref="U1249:AE1249"/>
    <mergeCell ref="F1251:J1251"/>
    <mergeCell ref="L1251:Q1251"/>
    <mergeCell ref="S1251:X1251"/>
    <mergeCell ref="Z1251:AE1251"/>
    <mergeCell ref="AA1244:AA1245"/>
    <mergeCell ref="AB1244:AB1245"/>
    <mergeCell ref="AC1244:AE1244"/>
    <mergeCell ref="H1246:H1248"/>
    <mergeCell ref="AC1246:AC1248"/>
    <mergeCell ref="AD1246:AD1248"/>
    <mergeCell ref="AE1246:AE1248"/>
    <mergeCell ref="V1244:V1245"/>
    <mergeCell ref="W1244:W1245"/>
    <mergeCell ref="X1244:X1245"/>
    <mergeCell ref="Y1244:Y1245"/>
    <mergeCell ref="Z1244:Z1245"/>
    <mergeCell ref="Q1244:Q1245"/>
    <mergeCell ref="R1244:R1245"/>
    <mergeCell ref="S1244:S1245"/>
    <mergeCell ref="T1244:T1245"/>
    <mergeCell ref="U1244:U1245"/>
    <mergeCell ref="AC1240:AC1242"/>
    <mergeCell ref="AD1240:AD1242"/>
    <mergeCell ref="AE1240:AE1242"/>
    <mergeCell ref="AF1243:AF1248"/>
    <mergeCell ref="A1244:E1244"/>
    <mergeCell ref="F1244:F1245"/>
    <mergeCell ref="G1244:G1245"/>
    <mergeCell ref="H1244:H1245"/>
    <mergeCell ref="I1244:I1245"/>
    <mergeCell ref="J1244:J1245"/>
    <mergeCell ref="K1244:K1245"/>
    <mergeCell ref="L1244:L1245"/>
    <mergeCell ref="M1244:M1245"/>
    <mergeCell ref="N1244:N1245"/>
    <mergeCell ref="O1244:O1245"/>
    <mergeCell ref="P1244:P1245"/>
    <mergeCell ref="X1240:X1242"/>
    <mergeCell ref="Y1240:Y1242"/>
    <mergeCell ref="Z1240:Z1242"/>
    <mergeCell ref="AA1240:AA1242"/>
    <mergeCell ref="AB1240:AB1242"/>
    <mergeCell ref="AC1238:AE1238"/>
    <mergeCell ref="AF1238:AF1242"/>
    <mergeCell ref="I1240:I1242"/>
    <mergeCell ref="J1240:J1242"/>
    <mergeCell ref="K1240:K1242"/>
    <mergeCell ref="L1240:L1242"/>
    <mergeCell ref="M1240:M1242"/>
    <mergeCell ref="N1240:N1242"/>
    <mergeCell ref="O1240:O1242"/>
    <mergeCell ref="P1240:P1242"/>
    <mergeCell ref="Q1240:Q1242"/>
    <mergeCell ref="R1240:R1242"/>
    <mergeCell ref="S1240:S1242"/>
    <mergeCell ref="U1240:U1242"/>
    <mergeCell ref="V1240:V1242"/>
    <mergeCell ref="W1240:W1242"/>
    <mergeCell ref="A1237:AF1237"/>
    <mergeCell ref="A1238:H1242"/>
    <mergeCell ref="I1238:L1238"/>
    <mergeCell ref="M1238:P1238"/>
    <mergeCell ref="Q1238:Q1239"/>
    <mergeCell ref="R1238:R1239"/>
    <mergeCell ref="S1238:S1239"/>
    <mergeCell ref="T1238:T1239"/>
    <mergeCell ref="U1238:U1239"/>
    <mergeCell ref="V1238:V1239"/>
    <mergeCell ref="W1238:W1239"/>
    <mergeCell ref="X1238:X1239"/>
    <mergeCell ref="Y1238:Y1239"/>
    <mergeCell ref="Z1238:Z1239"/>
    <mergeCell ref="AA1238:AA1239"/>
    <mergeCell ref="AB1238:AB1239"/>
    <mergeCell ref="F1231:J1231"/>
    <mergeCell ref="L1231:Q1231"/>
    <mergeCell ref="S1231:X1231"/>
    <mergeCell ref="Z1231:AE1231"/>
    <mergeCell ref="A1232:G1232"/>
    <mergeCell ref="B1227:Q1227"/>
    <mergeCell ref="R1227:T1227"/>
    <mergeCell ref="U1227:AE1227"/>
    <mergeCell ref="F1229:J1229"/>
    <mergeCell ref="L1229:Q1229"/>
    <mergeCell ref="S1229:X1229"/>
    <mergeCell ref="Z1229:AE1229"/>
    <mergeCell ref="AA1222:AA1223"/>
    <mergeCell ref="AB1222:AB1223"/>
    <mergeCell ref="AC1222:AE1222"/>
    <mergeCell ref="H1224:H1226"/>
    <mergeCell ref="AC1224:AC1226"/>
    <mergeCell ref="AD1224:AD1226"/>
    <mergeCell ref="AE1224:AE1226"/>
    <mergeCell ref="V1222:V1223"/>
    <mergeCell ref="W1222:W1223"/>
    <mergeCell ref="X1222:X1223"/>
    <mergeCell ref="Y1222:Y1223"/>
    <mergeCell ref="Z1222:Z1223"/>
    <mergeCell ref="Q1222:Q1223"/>
    <mergeCell ref="R1222:R1223"/>
    <mergeCell ref="S1222:S1223"/>
    <mergeCell ref="T1222:T1223"/>
    <mergeCell ref="U1222:U1223"/>
    <mergeCell ref="AC1218:AC1220"/>
    <mergeCell ref="AD1218:AD1220"/>
    <mergeCell ref="AE1218:AE1220"/>
    <mergeCell ref="AF1221:AF1226"/>
    <mergeCell ref="A1222:E1222"/>
    <mergeCell ref="F1222:F1223"/>
    <mergeCell ref="G1222:G1223"/>
    <mergeCell ref="H1222:H1223"/>
    <mergeCell ref="I1222:I1223"/>
    <mergeCell ref="J1222:J1223"/>
    <mergeCell ref="K1222:K1223"/>
    <mergeCell ref="L1222:L1223"/>
    <mergeCell ref="M1222:M1223"/>
    <mergeCell ref="N1222:N1223"/>
    <mergeCell ref="O1222:O1223"/>
    <mergeCell ref="P1222:P1223"/>
    <mergeCell ref="X1218:X1220"/>
    <mergeCell ref="Y1218:Y1220"/>
    <mergeCell ref="Z1218:Z1220"/>
    <mergeCell ref="AA1218:AA1220"/>
    <mergeCell ref="AB1218:AB1220"/>
    <mergeCell ref="AC1216:AE1216"/>
    <mergeCell ref="AF1216:AF1220"/>
    <mergeCell ref="I1218:I1220"/>
    <mergeCell ref="J1218:J1220"/>
    <mergeCell ref="K1218:K1220"/>
    <mergeCell ref="L1218:L1220"/>
    <mergeCell ref="M1218:M1220"/>
    <mergeCell ref="N1218:N1220"/>
    <mergeCell ref="O1218:O1220"/>
    <mergeCell ref="P1218:P1220"/>
    <mergeCell ref="Q1218:Q1220"/>
    <mergeCell ref="R1218:R1220"/>
    <mergeCell ref="S1218:S1220"/>
    <mergeCell ref="U1218:U1220"/>
    <mergeCell ref="V1218:V1220"/>
    <mergeCell ref="W1218:W1220"/>
    <mergeCell ref="A1215:AF1215"/>
    <mergeCell ref="A1216:H1220"/>
    <mergeCell ref="I1216:L1216"/>
    <mergeCell ref="M1216:P1216"/>
    <mergeCell ref="Q1216:Q1217"/>
    <mergeCell ref="R1216:R1217"/>
    <mergeCell ref="S1216:S1217"/>
    <mergeCell ref="T1216:T1217"/>
    <mergeCell ref="U1216:U1217"/>
    <mergeCell ref="V1216:V1217"/>
    <mergeCell ref="W1216:W1217"/>
    <mergeCell ref="X1216:X1217"/>
    <mergeCell ref="Y1216:Y1217"/>
    <mergeCell ref="Z1216:Z1217"/>
    <mergeCell ref="AA1216:AA1217"/>
    <mergeCell ref="AB1216:AB1217"/>
    <mergeCell ref="F1209:J1209"/>
    <mergeCell ref="L1209:Q1209"/>
    <mergeCell ref="S1209:X1209"/>
    <mergeCell ref="Z1209:AE1209"/>
    <mergeCell ref="A1210:G1210"/>
    <mergeCell ref="B1205:Q1205"/>
    <mergeCell ref="R1205:T1205"/>
    <mergeCell ref="U1205:AE1205"/>
    <mergeCell ref="F1207:J1207"/>
    <mergeCell ref="L1207:Q1207"/>
    <mergeCell ref="S1207:X1207"/>
    <mergeCell ref="Z1207:AE1207"/>
    <mergeCell ref="AA1200:AA1201"/>
    <mergeCell ref="AB1200:AB1201"/>
    <mergeCell ref="AC1200:AE1200"/>
    <mergeCell ref="H1202:H1204"/>
    <mergeCell ref="AC1202:AC1204"/>
    <mergeCell ref="AD1202:AD1204"/>
    <mergeCell ref="AE1202:AE1204"/>
    <mergeCell ref="V1200:V1201"/>
    <mergeCell ref="W1200:W1201"/>
    <mergeCell ref="X1200:X1201"/>
    <mergeCell ref="Y1200:Y1201"/>
    <mergeCell ref="Z1200:Z1201"/>
    <mergeCell ref="Q1200:Q1201"/>
    <mergeCell ref="R1200:R1201"/>
    <mergeCell ref="S1200:S1201"/>
    <mergeCell ref="T1200:T1201"/>
    <mergeCell ref="U1200:U1201"/>
    <mergeCell ref="AC1196:AC1198"/>
    <mergeCell ref="AD1196:AD1198"/>
    <mergeCell ref="AE1196:AE1198"/>
    <mergeCell ref="AF1199:AF1204"/>
    <mergeCell ref="A1200:E1200"/>
    <mergeCell ref="F1200:F1201"/>
    <mergeCell ref="G1200:G1201"/>
    <mergeCell ref="H1200:H1201"/>
    <mergeCell ref="I1200:I1201"/>
    <mergeCell ref="J1200:J1201"/>
    <mergeCell ref="K1200:K1201"/>
    <mergeCell ref="L1200:L1201"/>
    <mergeCell ref="M1200:M1201"/>
    <mergeCell ref="N1200:N1201"/>
    <mergeCell ref="O1200:O1201"/>
    <mergeCell ref="P1200:P1201"/>
    <mergeCell ref="X1196:X1198"/>
    <mergeCell ref="Y1196:Y1198"/>
    <mergeCell ref="Z1196:Z1198"/>
    <mergeCell ref="AA1196:AA1198"/>
    <mergeCell ref="AB1196:AB1198"/>
    <mergeCell ref="AC1194:AE1194"/>
    <mergeCell ref="AF1194:AF1198"/>
    <mergeCell ref="I1196:I1198"/>
    <mergeCell ref="J1196:J1198"/>
    <mergeCell ref="K1196:K1198"/>
    <mergeCell ref="L1196:L1198"/>
    <mergeCell ref="M1196:M1198"/>
    <mergeCell ref="N1196:N1198"/>
    <mergeCell ref="O1196:O1198"/>
    <mergeCell ref="P1196:P1198"/>
    <mergeCell ref="Q1196:Q1198"/>
    <mergeCell ref="R1196:R1198"/>
    <mergeCell ref="S1196:S1198"/>
    <mergeCell ref="U1196:U1198"/>
    <mergeCell ref="V1196:V1198"/>
    <mergeCell ref="W1196:W1198"/>
    <mergeCell ref="A1193:AF1193"/>
    <mergeCell ref="A1194:H1198"/>
    <mergeCell ref="I1194:L1194"/>
    <mergeCell ref="M1194:P1194"/>
    <mergeCell ref="Q1194:Q1195"/>
    <mergeCell ref="R1194:R1195"/>
    <mergeCell ref="S1194:S1195"/>
    <mergeCell ref="T1194:T1195"/>
    <mergeCell ref="U1194:U1195"/>
    <mergeCell ref="V1194:V1195"/>
    <mergeCell ref="W1194:W1195"/>
    <mergeCell ref="X1194:X1195"/>
    <mergeCell ref="Y1194:Y1195"/>
    <mergeCell ref="Z1194:Z1195"/>
    <mergeCell ref="AA1194:AA1195"/>
    <mergeCell ref="AB1194:AB1195"/>
    <mergeCell ref="F1187:J1187"/>
    <mergeCell ref="L1187:Q1187"/>
    <mergeCell ref="S1187:X1187"/>
    <mergeCell ref="Z1187:AE1187"/>
    <mergeCell ref="A1188:G1188"/>
    <mergeCell ref="B1183:Q1183"/>
    <mergeCell ref="R1183:T1183"/>
    <mergeCell ref="U1183:AE1183"/>
    <mergeCell ref="F1185:J1185"/>
    <mergeCell ref="L1185:Q1185"/>
    <mergeCell ref="S1185:X1185"/>
    <mergeCell ref="Z1185:AE1185"/>
    <mergeCell ref="AA1178:AA1179"/>
    <mergeCell ref="AB1178:AB1179"/>
    <mergeCell ref="AC1178:AE1178"/>
    <mergeCell ref="H1180:H1182"/>
    <mergeCell ref="AC1180:AC1182"/>
    <mergeCell ref="AD1180:AD1182"/>
    <mergeCell ref="AE1180:AE1182"/>
    <mergeCell ref="V1178:V1179"/>
    <mergeCell ref="W1178:W1179"/>
    <mergeCell ref="X1178:X1179"/>
    <mergeCell ref="Y1178:Y1179"/>
    <mergeCell ref="Z1178:Z1179"/>
    <mergeCell ref="Q1178:Q1179"/>
    <mergeCell ref="R1178:R1179"/>
    <mergeCell ref="S1178:S1179"/>
    <mergeCell ref="T1178:T1179"/>
    <mergeCell ref="U1178:U1179"/>
    <mergeCell ref="AC1174:AC1176"/>
    <mergeCell ref="AD1174:AD1176"/>
    <mergeCell ref="AE1174:AE1176"/>
    <mergeCell ref="AF1177:AF1182"/>
    <mergeCell ref="A1178:E1178"/>
    <mergeCell ref="F1178:F1179"/>
    <mergeCell ref="G1178:G1179"/>
    <mergeCell ref="H1178:H1179"/>
    <mergeCell ref="I1178:I1179"/>
    <mergeCell ref="J1178:J1179"/>
    <mergeCell ref="K1178:K1179"/>
    <mergeCell ref="L1178:L1179"/>
    <mergeCell ref="M1178:M1179"/>
    <mergeCell ref="N1178:N1179"/>
    <mergeCell ref="O1178:O1179"/>
    <mergeCell ref="P1178:P1179"/>
    <mergeCell ref="X1174:X1176"/>
    <mergeCell ref="Y1174:Y1176"/>
    <mergeCell ref="Z1174:Z1176"/>
    <mergeCell ref="AA1174:AA1176"/>
    <mergeCell ref="AB1174:AB1176"/>
    <mergeCell ref="AC1172:AE1172"/>
    <mergeCell ref="AF1172:AF1176"/>
    <mergeCell ref="I1174:I1176"/>
    <mergeCell ref="J1174:J1176"/>
    <mergeCell ref="K1174:K1176"/>
    <mergeCell ref="L1174:L1176"/>
    <mergeCell ref="M1174:M1176"/>
    <mergeCell ref="N1174:N1176"/>
    <mergeCell ref="O1174:O1176"/>
    <mergeCell ref="P1174:P1176"/>
    <mergeCell ref="Q1174:Q1176"/>
    <mergeCell ref="R1174:R1176"/>
    <mergeCell ref="S1174:S1176"/>
    <mergeCell ref="U1174:U1176"/>
    <mergeCell ref="V1174:V1176"/>
    <mergeCell ref="W1174:W1176"/>
    <mergeCell ref="A1171:AF1171"/>
    <mergeCell ref="A1172:H1176"/>
    <mergeCell ref="I1172:L1172"/>
    <mergeCell ref="M1172:P1172"/>
    <mergeCell ref="Q1172:Q1173"/>
    <mergeCell ref="R1172:R1173"/>
    <mergeCell ref="S1172:S1173"/>
    <mergeCell ref="T1172:T1173"/>
    <mergeCell ref="U1172:U1173"/>
    <mergeCell ref="V1172:V1173"/>
    <mergeCell ref="W1172:W1173"/>
    <mergeCell ref="X1172:X1173"/>
    <mergeCell ref="Y1172:Y1173"/>
    <mergeCell ref="Z1172:Z1173"/>
    <mergeCell ref="AA1172:AA1173"/>
    <mergeCell ref="AB1172:AB1173"/>
    <mergeCell ref="F1165:J1165"/>
    <mergeCell ref="L1165:Q1165"/>
    <mergeCell ref="S1165:X1165"/>
    <mergeCell ref="Z1165:AE1165"/>
    <mergeCell ref="A1166:G1166"/>
    <mergeCell ref="B1161:Q1161"/>
    <mergeCell ref="R1161:T1161"/>
    <mergeCell ref="U1161:AE1161"/>
    <mergeCell ref="F1163:J1163"/>
    <mergeCell ref="L1163:Q1163"/>
    <mergeCell ref="S1163:X1163"/>
    <mergeCell ref="Z1163:AE1163"/>
    <mergeCell ref="AA1156:AA1157"/>
    <mergeCell ref="AB1156:AB1157"/>
    <mergeCell ref="AC1156:AE1156"/>
    <mergeCell ref="H1158:H1160"/>
    <mergeCell ref="AC1158:AC1160"/>
    <mergeCell ref="AD1158:AD1160"/>
    <mergeCell ref="AE1158:AE1160"/>
    <mergeCell ref="V1156:V1157"/>
    <mergeCell ref="W1156:W1157"/>
    <mergeCell ref="X1156:X1157"/>
    <mergeCell ref="Y1156:Y1157"/>
    <mergeCell ref="Z1156:Z1157"/>
    <mergeCell ref="Q1156:Q1157"/>
    <mergeCell ref="R1156:R1157"/>
    <mergeCell ref="S1156:S1157"/>
    <mergeCell ref="T1156:T1157"/>
    <mergeCell ref="U1156:U1157"/>
    <mergeCell ref="AC1152:AC1154"/>
    <mergeCell ref="AD1152:AD1154"/>
    <mergeCell ref="AE1152:AE1154"/>
    <mergeCell ref="AF1155:AF1160"/>
    <mergeCell ref="A1156:E1156"/>
    <mergeCell ref="F1156:F1157"/>
    <mergeCell ref="G1156:G1157"/>
    <mergeCell ref="H1156:H1157"/>
    <mergeCell ref="I1156:I1157"/>
    <mergeCell ref="J1156:J1157"/>
    <mergeCell ref="K1156:K1157"/>
    <mergeCell ref="L1156:L1157"/>
    <mergeCell ref="M1156:M1157"/>
    <mergeCell ref="N1156:N1157"/>
    <mergeCell ref="O1156:O1157"/>
    <mergeCell ref="P1156:P1157"/>
    <mergeCell ref="X1152:X1154"/>
    <mergeCell ref="Y1152:Y1154"/>
    <mergeCell ref="Z1152:Z1154"/>
    <mergeCell ref="AA1152:AA1154"/>
    <mergeCell ref="AB1152:AB1154"/>
    <mergeCell ref="AC1150:AE1150"/>
    <mergeCell ref="AF1150:AF1154"/>
    <mergeCell ref="I1152:I1154"/>
    <mergeCell ref="J1152:J1154"/>
    <mergeCell ref="K1152:K1154"/>
    <mergeCell ref="L1152:L1154"/>
    <mergeCell ref="M1152:M1154"/>
    <mergeCell ref="N1152:N1154"/>
    <mergeCell ref="O1152:O1154"/>
    <mergeCell ref="P1152:P1154"/>
    <mergeCell ref="Q1152:Q1154"/>
    <mergeCell ref="R1152:R1154"/>
    <mergeCell ref="S1152:S1154"/>
    <mergeCell ref="U1152:U1154"/>
    <mergeCell ref="V1152:V1154"/>
    <mergeCell ref="W1152:W1154"/>
    <mergeCell ref="A1149:AF1149"/>
    <mergeCell ref="A1150:H1154"/>
    <mergeCell ref="I1150:L1150"/>
    <mergeCell ref="M1150:P1150"/>
    <mergeCell ref="Q1150:Q1151"/>
    <mergeCell ref="R1150:R1151"/>
    <mergeCell ref="S1150:S1151"/>
    <mergeCell ref="T1150:T1151"/>
    <mergeCell ref="U1150:U1151"/>
    <mergeCell ref="V1150:V1151"/>
    <mergeCell ref="W1150:W1151"/>
    <mergeCell ref="X1150:X1151"/>
    <mergeCell ref="Y1150:Y1151"/>
    <mergeCell ref="Z1150:Z1151"/>
    <mergeCell ref="AA1150:AA1151"/>
    <mergeCell ref="AB1150:AB1151"/>
    <mergeCell ref="F1143:J1143"/>
    <mergeCell ref="L1143:Q1143"/>
    <mergeCell ref="S1143:X1143"/>
    <mergeCell ref="Z1143:AE1143"/>
    <mergeCell ref="A1144:G1144"/>
    <mergeCell ref="B1139:Q1139"/>
    <mergeCell ref="R1139:T1139"/>
    <mergeCell ref="U1139:AE1139"/>
    <mergeCell ref="F1141:J1141"/>
    <mergeCell ref="L1141:Q1141"/>
    <mergeCell ref="S1141:X1141"/>
    <mergeCell ref="Z1141:AE1141"/>
    <mergeCell ref="AA1134:AA1135"/>
    <mergeCell ref="AB1134:AB1135"/>
    <mergeCell ref="AC1134:AE1134"/>
    <mergeCell ref="H1136:H1138"/>
    <mergeCell ref="AC1136:AC1138"/>
    <mergeCell ref="AD1136:AD1138"/>
    <mergeCell ref="AE1136:AE1138"/>
    <mergeCell ref="V1134:V1135"/>
    <mergeCell ref="W1134:W1135"/>
    <mergeCell ref="X1134:X1135"/>
    <mergeCell ref="Y1134:Y1135"/>
    <mergeCell ref="Z1134:Z1135"/>
    <mergeCell ref="Q1134:Q1135"/>
    <mergeCell ref="R1134:R1135"/>
    <mergeCell ref="S1134:S1135"/>
    <mergeCell ref="T1134:T1135"/>
    <mergeCell ref="U1134:U1135"/>
    <mergeCell ref="AC1130:AC1132"/>
    <mergeCell ref="AD1130:AD1132"/>
    <mergeCell ref="AE1130:AE1132"/>
    <mergeCell ref="AF1133:AF1138"/>
    <mergeCell ref="A1134:E1134"/>
    <mergeCell ref="F1134:F1135"/>
    <mergeCell ref="G1134:G1135"/>
    <mergeCell ref="H1134:H1135"/>
    <mergeCell ref="I1134:I1135"/>
    <mergeCell ref="J1134:J1135"/>
    <mergeCell ref="K1134:K1135"/>
    <mergeCell ref="L1134:L1135"/>
    <mergeCell ref="M1134:M1135"/>
    <mergeCell ref="N1134:N1135"/>
    <mergeCell ref="O1134:O1135"/>
    <mergeCell ref="P1134:P1135"/>
    <mergeCell ref="X1130:X1132"/>
    <mergeCell ref="Y1130:Y1132"/>
    <mergeCell ref="Z1130:Z1132"/>
    <mergeCell ref="AA1130:AA1132"/>
    <mergeCell ref="AB1130:AB1132"/>
    <mergeCell ref="AC1128:AE1128"/>
    <mergeCell ref="AF1128:AF1132"/>
    <mergeCell ref="I1130:I1132"/>
    <mergeCell ref="J1130:J1132"/>
    <mergeCell ref="K1130:K1132"/>
    <mergeCell ref="L1130:L1132"/>
    <mergeCell ref="M1130:M1132"/>
    <mergeCell ref="N1130:N1132"/>
    <mergeCell ref="O1130:O1132"/>
    <mergeCell ref="P1130:P1132"/>
    <mergeCell ref="Q1130:Q1132"/>
    <mergeCell ref="R1130:R1132"/>
    <mergeCell ref="S1130:S1132"/>
    <mergeCell ref="U1130:U1132"/>
    <mergeCell ref="V1130:V1132"/>
    <mergeCell ref="W1130:W1132"/>
    <mergeCell ref="A1127:AF1127"/>
    <mergeCell ref="A1128:H1132"/>
    <mergeCell ref="I1128:L1128"/>
    <mergeCell ref="M1128:P1128"/>
    <mergeCell ref="Q1128:Q1129"/>
    <mergeCell ref="R1128:R1129"/>
    <mergeCell ref="S1128:S1129"/>
    <mergeCell ref="T1128:T1129"/>
    <mergeCell ref="U1128:U1129"/>
    <mergeCell ref="V1128:V1129"/>
    <mergeCell ref="W1128:W1129"/>
    <mergeCell ref="X1128:X1129"/>
    <mergeCell ref="Y1128:Y1129"/>
    <mergeCell ref="Z1128:Z1129"/>
    <mergeCell ref="AA1128:AA1129"/>
    <mergeCell ref="AB1128:AB1129"/>
    <mergeCell ref="F1121:J1121"/>
    <mergeCell ref="L1121:Q1121"/>
    <mergeCell ref="S1121:X1121"/>
    <mergeCell ref="Z1121:AE1121"/>
    <mergeCell ref="A1122:G1122"/>
    <mergeCell ref="B1117:Q1117"/>
    <mergeCell ref="R1117:T1117"/>
    <mergeCell ref="U1117:AE1117"/>
    <mergeCell ref="F1119:J1119"/>
    <mergeCell ref="L1119:Q1119"/>
    <mergeCell ref="S1119:X1119"/>
    <mergeCell ref="Z1119:AE1119"/>
    <mergeCell ref="AA1112:AA1113"/>
    <mergeCell ref="AB1112:AB1113"/>
    <mergeCell ref="AC1112:AE1112"/>
    <mergeCell ref="H1114:H1116"/>
    <mergeCell ref="AC1114:AC1116"/>
    <mergeCell ref="AD1114:AD1116"/>
    <mergeCell ref="AE1114:AE1116"/>
    <mergeCell ref="V1112:V1113"/>
    <mergeCell ref="W1112:W1113"/>
    <mergeCell ref="X1112:X1113"/>
    <mergeCell ref="Y1112:Y1113"/>
    <mergeCell ref="Z1112:Z1113"/>
    <mergeCell ref="Q1112:Q1113"/>
    <mergeCell ref="R1112:R1113"/>
    <mergeCell ref="S1112:S1113"/>
    <mergeCell ref="T1112:T1113"/>
    <mergeCell ref="U1112:U1113"/>
    <mergeCell ref="AC1108:AC1110"/>
    <mergeCell ref="AD1108:AD1110"/>
    <mergeCell ref="AE1108:AE1110"/>
    <mergeCell ref="AF1111:AF1116"/>
    <mergeCell ref="A1112:E1112"/>
    <mergeCell ref="F1112:F1113"/>
    <mergeCell ref="G1112:G1113"/>
    <mergeCell ref="H1112:H1113"/>
    <mergeCell ref="I1112:I1113"/>
    <mergeCell ref="J1112:J1113"/>
    <mergeCell ref="K1112:K1113"/>
    <mergeCell ref="L1112:L1113"/>
    <mergeCell ref="M1112:M1113"/>
    <mergeCell ref="N1112:N1113"/>
    <mergeCell ref="O1112:O1113"/>
    <mergeCell ref="P1112:P1113"/>
    <mergeCell ref="X1108:X1110"/>
    <mergeCell ref="Y1108:Y1110"/>
    <mergeCell ref="Z1108:Z1110"/>
    <mergeCell ref="AA1108:AA1110"/>
    <mergeCell ref="AB1108:AB1110"/>
    <mergeCell ref="AC1106:AE1106"/>
    <mergeCell ref="AF1106:AF1110"/>
    <mergeCell ref="I1108:I1110"/>
    <mergeCell ref="J1108:J1110"/>
    <mergeCell ref="K1108:K1110"/>
    <mergeCell ref="L1108:L1110"/>
    <mergeCell ref="M1108:M1110"/>
    <mergeCell ref="N1108:N1110"/>
    <mergeCell ref="O1108:O1110"/>
    <mergeCell ref="P1108:P1110"/>
    <mergeCell ref="Q1108:Q1110"/>
    <mergeCell ref="R1108:R1110"/>
    <mergeCell ref="S1108:S1110"/>
    <mergeCell ref="U1108:U1110"/>
    <mergeCell ref="V1108:V1110"/>
    <mergeCell ref="W1108:W1110"/>
    <mergeCell ref="A1105:AF1105"/>
    <mergeCell ref="A1106:H1110"/>
    <mergeCell ref="I1106:L1106"/>
    <mergeCell ref="M1106:P1106"/>
    <mergeCell ref="Q1106:Q1107"/>
    <mergeCell ref="R1106:R1107"/>
    <mergeCell ref="S1106:S1107"/>
    <mergeCell ref="T1106:T1107"/>
    <mergeCell ref="U1106:U1107"/>
    <mergeCell ref="V1106:V1107"/>
    <mergeCell ref="W1106:W1107"/>
    <mergeCell ref="X1106:X1107"/>
    <mergeCell ref="Y1106:Y1107"/>
    <mergeCell ref="Z1106:Z1107"/>
    <mergeCell ref="AA1106:AA1107"/>
    <mergeCell ref="AB1106:AB1107"/>
    <mergeCell ref="F1099:J1099"/>
    <mergeCell ref="L1099:Q1099"/>
    <mergeCell ref="S1099:X1099"/>
    <mergeCell ref="Z1099:AE1099"/>
    <mergeCell ref="A1100:G1100"/>
    <mergeCell ref="B1095:Q1095"/>
    <mergeCell ref="R1095:T1095"/>
    <mergeCell ref="U1095:AE1095"/>
    <mergeCell ref="F1097:J1097"/>
    <mergeCell ref="L1097:Q1097"/>
    <mergeCell ref="S1097:X1097"/>
    <mergeCell ref="Z1097:AE1097"/>
    <mergeCell ref="AA1090:AA1091"/>
    <mergeCell ref="AB1090:AB1091"/>
    <mergeCell ref="AC1090:AE1090"/>
    <mergeCell ref="H1092:H1094"/>
    <mergeCell ref="AC1092:AC1094"/>
    <mergeCell ref="AD1092:AD1094"/>
    <mergeCell ref="AE1092:AE1094"/>
    <mergeCell ref="V1090:V1091"/>
    <mergeCell ref="W1090:W1091"/>
    <mergeCell ref="X1090:X1091"/>
    <mergeCell ref="Y1090:Y1091"/>
    <mergeCell ref="Z1090:Z1091"/>
    <mergeCell ref="Q1090:Q1091"/>
    <mergeCell ref="R1090:R1091"/>
    <mergeCell ref="S1090:S1091"/>
    <mergeCell ref="T1090:T1091"/>
    <mergeCell ref="U1090:U1091"/>
    <mergeCell ref="AC1086:AC1088"/>
    <mergeCell ref="AD1086:AD1088"/>
    <mergeCell ref="AE1086:AE1088"/>
    <mergeCell ref="AF1089:AF1094"/>
    <mergeCell ref="A1090:E1090"/>
    <mergeCell ref="F1090:F1091"/>
    <mergeCell ref="G1090:G1091"/>
    <mergeCell ref="H1090:H1091"/>
    <mergeCell ref="I1090:I1091"/>
    <mergeCell ref="J1090:J1091"/>
    <mergeCell ref="K1090:K1091"/>
    <mergeCell ref="L1090:L1091"/>
    <mergeCell ref="M1090:M1091"/>
    <mergeCell ref="N1090:N1091"/>
    <mergeCell ref="O1090:O1091"/>
    <mergeCell ref="P1090:P1091"/>
    <mergeCell ref="X1086:X1088"/>
    <mergeCell ref="Y1086:Y1088"/>
    <mergeCell ref="Z1086:Z1088"/>
    <mergeCell ref="AA1086:AA1088"/>
    <mergeCell ref="AB1086:AB1088"/>
    <mergeCell ref="AC1084:AE1084"/>
    <mergeCell ref="AF1084:AF1088"/>
    <mergeCell ref="I1086:I1088"/>
    <mergeCell ref="J1086:J1088"/>
    <mergeCell ref="K1086:K1088"/>
    <mergeCell ref="L1086:L1088"/>
    <mergeCell ref="M1086:M1088"/>
    <mergeCell ref="N1086:N1088"/>
    <mergeCell ref="O1086:O1088"/>
    <mergeCell ref="P1086:P1088"/>
    <mergeCell ref="Q1086:Q1088"/>
    <mergeCell ref="R1086:R1088"/>
    <mergeCell ref="S1086:S1088"/>
    <mergeCell ref="U1086:U1088"/>
    <mergeCell ref="V1086:V1088"/>
    <mergeCell ref="W1086:W1088"/>
    <mergeCell ref="A1083:AF1083"/>
    <mergeCell ref="A1084:H1088"/>
    <mergeCell ref="I1084:L1084"/>
    <mergeCell ref="M1084:P1084"/>
    <mergeCell ref="Q1084:Q1085"/>
    <mergeCell ref="R1084:R1085"/>
    <mergeCell ref="S1084:S1085"/>
    <mergeCell ref="T1084:T1085"/>
    <mergeCell ref="U1084:U1085"/>
    <mergeCell ref="V1084:V1085"/>
    <mergeCell ref="W1084:W1085"/>
    <mergeCell ref="X1084:X1085"/>
    <mergeCell ref="Y1084:Y1085"/>
    <mergeCell ref="Z1084:Z1085"/>
    <mergeCell ref="AA1084:AA1085"/>
    <mergeCell ref="AB1084:AB1085"/>
    <mergeCell ref="F1077:J1077"/>
    <mergeCell ref="L1077:Q1077"/>
    <mergeCell ref="S1077:X1077"/>
    <mergeCell ref="Z1077:AE1077"/>
    <mergeCell ref="A1078:G1078"/>
    <mergeCell ref="B1073:Q1073"/>
    <mergeCell ref="R1073:T1073"/>
    <mergeCell ref="U1073:AE1073"/>
    <mergeCell ref="F1075:J1075"/>
    <mergeCell ref="L1075:Q1075"/>
    <mergeCell ref="S1075:X1075"/>
    <mergeCell ref="Z1075:AE1075"/>
    <mergeCell ref="AA1068:AA1069"/>
    <mergeCell ref="AB1068:AB1069"/>
    <mergeCell ref="AC1068:AE1068"/>
    <mergeCell ref="H1070:H1072"/>
    <mergeCell ref="AC1070:AC1072"/>
    <mergeCell ref="AD1070:AD1072"/>
    <mergeCell ref="AE1070:AE1072"/>
    <mergeCell ref="V1068:V1069"/>
    <mergeCell ref="W1068:W1069"/>
    <mergeCell ref="X1068:X1069"/>
    <mergeCell ref="Y1068:Y1069"/>
    <mergeCell ref="Z1068:Z1069"/>
    <mergeCell ref="Q1068:Q1069"/>
    <mergeCell ref="R1068:R1069"/>
    <mergeCell ref="S1068:S1069"/>
    <mergeCell ref="T1068:T1069"/>
    <mergeCell ref="U1068:U1069"/>
    <mergeCell ref="AC1064:AC1066"/>
    <mergeCell ref="AD1064:AD1066"/>
    <mergeCell ref="AE1064:AE1066"/>
    <mergeCell ref="AF1067:AF1072"/>
    <mergeCell ref="A1068:E1068"/>
    <mergeCell ref="F1068:F1069"/>
    <mergeCell ref="G1068:G1069"/>
    <mergeCell ref="H1068:H1069"/>
    <mergeCell ref="I1068:I1069"/>
    <mergeCell ref="J1068:J1069"/>
    <mergeCell ref="K1068:K1069"/>
    <mergeCell ref="L1068:L1069"/>
    <mergeCell ref="M1068:M1069"/>
    <mergeCell ref="N1068:N1069"/>
    <mergeCell ref="O1068:O1069"/>
    <mergeCell ref="P1068:P1069"/>
    <mergeCell ref="X1064:X1066"/>
    <mergeCell ref="Y1064:Y1066"/>
    <mergeCell ref="Z1064:Z1066"/>
    <mergeCell ref="AA1064:AA1066"/>
    <mergeCell ref="AB1064:AB1066"/>
    <mergeCell ref="AC1062:AE1062"/>
    <mergeCell ref="AF1062:AF1066"/>
    <mergeCell ref="I1064:I1066"/>
    <mergeCell ref="J1064:J1066"/>
    <mergeCell ref="K1064:K1066"/>
    <mergeCell ref="L1064:L1066"/>
    <mergeCell ref="M1064:M1066"/>
    <mergeCell ref="N1064:N1066"/>
    <mergeCell ref="O1064:O1066"/>
    <mergeCell ref="P1064:P1066"/>
    <mergeCell ref="Q1064:Q1066"/>
    <mergeCell ref="R1064:R1066"/>
    <mergeCell ref="S1064:S1066"/>
    <mergeCell ref="U1064:U1066"/>
    <mergeCell ref="V1064:V1066"/>
    <mergeCell ref="W1064:W1066"/>
    <mergeCell ref="A1061:AF1061"/>
    <mergeCell ref="A1062:H1066"/>
    <mergeCell ref="I1062:L1062"/>
    <mergeCell ref="M1062:P1062"/>
    <mergeCell ref="Q1062:Q1063"/>
    <mergeCell ref="R1062:R1063"/>
    <mergeCell ref="S1062:S1063"/>
    <mergeCell ref="T1062:T1063"/>
    <mergeCell ref="U1062:U1063"/>
    <mergeCell ref="V1062:V1063"/>
    <mergeCell ref="W1062:W1063"/>
    <mergeCell ref="X1062:X1063"/>
    <mergeCell ref="Y1062:Y1063"/>
    <mergeCell ref="Z1062:Z1063"/>
    <mergeCell ref="AA1062:AA1063"/>
    <mergeCell ref="AB1062:AB1063"/>
    <mergeCell ref="F1055:J1055"/>
    <mergeCell ref="L1055:Q1055"/>
    <mergeCell ref="S1055:X1055"/>
    <mergeCell ref="Z1055:AE1055"/>
    <mergeCell ref="A1056:G1056"/>
    <mergeCell ref="B1051:Q1051"/>
    <mergeCell ref="R1051:T1051"/>
    <mergeCell ref="U1051:AE1051"/>
    <mergeCell ref="F1053:J1053"/>
    <mergeCell ref="L1053:Q1053"/>
    <mergeCell ref="S1053:X1053"/>
    <mergeCell ref="Z1053:AE1053"/>
    <mergeCell ref="AA1046:AA1047"/>
    <mergeCell ref="AB1046:AB1047"/>
    <mergeCell ref="AC1046:AE1046"/>
    <mergeCell ref="H1048:H1050"/>
    <mergeCell ref="AC1048:AC1050"/>
    <mergeCell ref="AD1048:AD1050"/>
    <mergeCell ref="AE1048:AE1050"/>
    <mergeCell ref="V1046:V1047"/>
    <mergeCell ref="W1046:W1047"/>
    <mergeCell ref="X1046:X1047"/>
    <mergeCell ref="Y1046:Y1047"/>
    <mergeCell ref="Z1046:Z1047"/>
    <mergeCell ref="Q1046:Q1047"/>
    <mergeCell ref="R1046:R1047"/>
    <mergeCell ref="S1046:S1047"/>
    <mergeCell ref="T1046:T1047"/>
    <mergeCell ref="U1046:U1047"/>
    <mergeCell ref="AC1042:AC1044"/>
    <mergeCell ref="AD1042:AD1044"/>
    <mergeCell ref="AE1042:AE1044"/>
    <mergeCell ref="AF1045:AF1050"/>
    <mergeCell ref="A1046:E1046"/>
    <mergeCell ref="F1046:F1047"/>
    <mergeCell ref="G1046:G1047"/>
    <mergeCell ref="H1046:H1047"/>
    <mergeCell ref="I1046:I1047"/>
    <mergeCell ref="J1046:J1047"/>
    <mergeCell ref="K1046:K1047"/>
    <mergeCell ref="L1046:L1047"/>
    <mergeCell ref="M1046:M1047"/>
    <mergeCell ref="N1046:N1047"/>
    <mergeCell ref="O1046:O1047"/>
    <mergeCell ref="P1046:P1047"/>
    <mergeCell ref="X1042:X1044"/>
    <mergeCell ref="Y1042:Y1044"/>
    <mergeCell ref="Z1042:Z1044"/>
    <mergeCell ref="AA1042:AA1044"/>
    <mergeCell ref="AB1042:AB1044"/>
    <mergeCell ref="AC1040:AE1040"/>
    <mergeCell ref="AF1040:AF1044"/>
    <mergeCell ref="I1042:I1044"/>
    <mergeCell ref="J1042:J1044"/>
    <mergeCell ref="K1042:K1044"/>
    <mergeCell ref="L1042:L1044"/>
    <mergeCell ref="M1042:M1044"/>
    <mergeCell ref="N1042:N1044"/>
    <mergeCell ref="O1042:O1044"/>
    <mergeCell ref="P1042:P1044"/>
    <mergeCell ref="Q1042:Q1044"/>
    <mergeCell ref="R1042:R1044"/>
    <mergeCell ref="S1042:S1044"/>
    <mergeCell ref="U1042:U1044"/>
    <mergeCell ref="V1042:V1044"/>
    <mergeCell ref="W1042:W1044"/>
    <mergeCell ref="A1039:AF1039"/>
    <mergeCell ref="A1040:H1044"/>
    <mergeCell ref="I1040:L1040"/>
    <mergeCell ref="M1040:P1040"/>
    <mergeCell ref="Q1040:Q1041"/>
    <mergeCell ref="R1040:R1041"/>
    <mergeCell ref="S1040:S1041"/>
    <mergeCell ref="T1040:T1041"/>
    <mergeCell ref="U1040:U1041"/>
    <mergeCell ref="V1040:V1041"/>
    <mergeCell ref="W1040:W1041"/>
    <mergeCell ref="X1040:X1041"/>
    <mergeCell ref="Y1040:Y1041"/>
    <mergeCell ref="Z1040:Z1041"/>
    <mergeCell ref="AA1040:AA1041"/>
    <mergeCell ref="AB1040:AB1041"/>
    <mergeCell ref="F1033:J1033"/>
    <mergeCell ref="L1033:Q1033"/>
    <mergeCell ref="S1033:X1033"/>
    <mergeCell ref="Z1033:AE1033"/>
    <mergeCell ref="A1034:G1034"/>
    <mergeCell ref="B1029:Q1029"/>
    <mergeCell ref="R1029:T1029"/>
    <mergeCell ref="U1029:AE1029"/>
    <mergeCell ref="F1031:J1031"/>
    <mergeCell ref="L1031:Q1031"/>
    <mergeCell ref="S1031:X1031"/>
    <mergeCell ref="Z1031:AE1031"/>
    <mergeCell ref="AA1024:AA1025"/>
    <mergeCell ref="AB1024:AB1025"/>
    <mergeCell ref="AC1024:AE1024"/>
    <mergeCell ref="H1026:H1028"/>
    <mergeCell ref="AC1026:AC1028"/>
    <mergeCell ref="AD1026:AD1028"/>
    <mergeCell ref="AE1026:AE1028"/>
    <mergeCell ref="V1024:V1025"/>
    <mergeCell ref="W1024:W1025"/>
    <mergeCell ref="X1024:X1025"/>
    <mergeCell ref="Y1024:Y1025"/>
    <mergeCell ref="Z1024:Z1025"/>
    <mergeCell ref="Q1024:Q1025"/>
    <mergeCell ref="R1024:R1025"/>
    <mergeCell ref="S1024:S1025"/>
    <mergeCell ref="T1024:T1025"/>
    <mergeCell ref="U1024:U1025"/>
    <mergeCell ref="AC1020:AC1022"/>
    <mergeCell ref="AD1020:AD1022"/>
    <mergeCell ref="AE1020:AE1022"/>
    <mergeCell ref="AF1023:AF1028"/>
    <mergeCell ref="A1024:E1024"/>
    <mergeCell ref="F1024:F1025"/>
    <mergeCell ref="G1024:G1025"/>
    <mergeCell ref="H1024:H1025"/>
    <mergeCell ref="I1024:I1025"/>
    <mergeCell ref="J1024:J1025"/>
    <mergeCell ref="K1024:K1025"/>
    <mergeCell ref="L1024:L1025"/>
    <mergeCell ref="M1024:M1025"/>
    <mergeCell ref="N1024:N1025"/>
    <mergeCell ref="O1024:O1025"/>
    <mergeCell ref="P1024:P1025"/>
    <mergeCell ref="X1020:X1022"/>
    <mergeCell ref="Y1020:Y1022"/>
    <mergeCell ref="Z1020:Z1022"/>
    <mergeCell ref="AA1020:AA1022"/>
    <mergeCell ref="AB1020:AB1022"/>
    <mergeCell ref="AC1018:AE1018"/>
    <mergeCell ref="AF1018:AF1022"/>
    <mergeCell ref="I1020:I1022"/>
    <mergeCell ref="J1020:J1022"/>
    <mergeCell ref="K1020:K1022"/>
    <mergeCell ref="L1020:L1022"/>
    <mergeCell ref="M1020:M1022"/>
    <mergeCell ref="N1020:N1022"/>
    <mergeCell ref="O1020:O1022"/>
    <mergeCell ref="P1020:P1022"/>
    <mergeCell ref="Q1020:Q1022"/>
    <mergeCell ref="R1020:R1022"/>
    <mergeCell ref="S1020:S1022"/>
    <mergeCell ref="U1020:U1022"/>
    <mergeCell ref="V1020:V1022"/>
    <mergeCell ref="W1020:W1022"/>
    <mergeCell ref="A1017:AF1017"/>
    <mergeCell ref="A1018:H1022"/>
    <mergeCell ref="I1018:L1018"/>
    <mergeCell ref="M1018:P1018"/>
    <mergeCell ref="Q1018:Q1019"/>
    <mergeCell ref="R1018:R1019"/>
    <mergeCell ref="S1018:S1019"/>
    <mergeCell ref="T1018:T1019"/>
    <mergeCell ref="U1018:U1019"/>
    <mergeCell ref="V1018:V1019"/>
    <mergeCell ref="W1018:W1019"/>
    <mergeCell ref="X1018:X1019"/>
    <mergeCell ref="Y1018:Y1019"/>
    <mergeCell ref="Z1018:Z1019"/>
    <mergeCell ref="AA1018:AA1019"/>
    <mergeCell ref="AB1018:AB1019"/>
    <mergeCell ref="F1011:J1011"/>
    <mergeCell ref="L1011:Q1011"/>
    <mergeCell ref="S1011:X1011"/>
    <mergeCell ref="Z1011:AE1011"/>
    <mergeCell ref="A1012:G1012"/>
    <mergeCell ref="B1007:Q1007"/>
    <mergeCell ref="R1007:T1007"/>
    <mergeCell ref="U1007:AE1007"/>
    <mergeCell ref="F1009:J1009"/>
    <mergeCell ref="L1009:Q1009"/>
    <mergeCell ref="S1009:X1009"/>
    <mergeCell ref="Z1009:AE1009"/>
    <mergeCell ref="AA1002:AA1003"/>
    <mergeCell ref="AB1002:AB1003"/>
    <mergeCell ref="AC1002:AE1002"/>
    <mergeCell ref="H1004:H1006"/>
    <mergeCell ref="AC1004:AC1006"/>
    <mergeCell ref="AD1004:AD1006"/>
    <mergeCell ref="AE1004:AE1006"/>
    <mergeCell ref="V1002:V1003"/>
    <mergeCell ref="W1002:W1003"/>
    <mergeCell ref="X1002:X1003"/>
    <mergeCell ref="Y1002:Y1003"/>
    <mergeCell ref="Z1002:Z1003"/>
    <mergeCell ref="Q1002:Q1003"/>
    <mergeCell ref="R1002:R1003"/>
    <mergeCell ref="S1002:S1003"/>
    <mergeCell ref="T1002:T1003"/>
    <mergeCell ref="U1002:U1003"/>
    <mergeCell ref="AC998:AC1000"/>
    <mergeCell ref="AD998:AD1000"/>
    <mergeCell ref="AE998:AE1000"/>
    <mergeCell ref="AF1001:AF1006"/>
    <mergeCell ref="A1002:E1002"/>
    <mergeCell ref="F1002:F1003"/>
    <mergeCell ref="G1002:G1003"/>
    <mergeCell ref="H1002:H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X998:X1000"/>
    <mergeCell ref="Y998:Y1000"/>
    <mergeCell ref="Z998:Z1000"/>
    <mergeCell ref="AA998:AA1000"/>
    <mergeCell ref="AB998:AB1000"/>
    <mergeCell ref="AC996:AE996"/>
    <mergeCell ref="AF996:AF1000"/>
    <mergeCell ref="I998:I1000"/>
    <mergeCell ref="J998:J1000"/>
    <mergeCell ref="K998:K1000"/>
    <mergeCell ref="L998:L1000"/>
    <mergeCell ref="M998:M1000"/>
    <mergeCell ref="N998:N1000"/>
    <mergeCell ref="O998:O1000"/>
    <mergeCell ref="P998:P1000"/>
    <mergeCell ref="Q998:Q1000"/>
    <mergeCell ref="R998:R1000"/>
    <mergeCell ref="S998:S1000"/>
    <mergeCell ref="U998:U1000"/>
    <mergeCell ref="V998:V1000"/>
    <mergeCell ref="W998:W1000"/>
    <mergeCell ref="A995:AF995"/>
    <mergeCell ref="A996:H1000"/>
    <mergeCell ref="I996:L996"/>
    <mergeCell ref="M996:P996"/>
    <mergeCell ref="Q996:Q997"/>
    <mergeCell ref="R996:R997"/>
    <mergeCell ref="S996:S997"/>
    <mergeCell ref="T996:T997"/>
    <mergeCell ref="U996:U997"/>
    <mergeCell ref="V996:V997"/>
    <mergeCell ref="W996:W997"/>
    <mergeCell ref="X996:X997"/>
    <mergeCell ref="Y996:Y997"/>
    <mergeCell ref="Z996:Z997"/>
    <mergeCell ref="AA996:AA997"/>
    <mergeCell ref="AB996:AB997"/>
    <mergeCell ref="F989:J989"/>
    <mergeCell ref="L989:Q989"/>
    <mergeCell ref="S989:X989"/>
    <mergeCell ref="Z989:AE989"/>
    <mergeCell ref="A990:G990"/>
    <mergeCell ref="B985:Q985"/>
    <mergeCell ref="R985:T985"/>
    <mergeCell ref="U985:AE985"/>
    <mergeCell ref="F987:J987"/>
    <mergeCell ref="L987:Q987"/>
    <mergeCell ref="S987:X987"/>
    <mergeCell ref="Z987:AE987"/>
    <mergeCell ref="AA980:AA981"/>
    <mergeCell ref="AB980:AB981"/>
    <mergeCell ref="AC980:AE980"/>
    <mergeCell ref="H982:H984"/>
    <mergeCell ref="AC982:AC984"/>
    <mergeCell ref="AD982:AD984"/>
    <mergeCell ref="AE982:AE984"/>
    <mergeCell ref="V980:V981"/>
    <mergeCell ref="W980:W981"/>
    <mergeCell ref="X980:X981"/>
    <mergeCell ref="Y980:Y981"/>
    <mergeCell ref="Z980:Z981"/>
    <mergeCell ref="Q980:Q981"/>
    <mergeCell ref="R980:R981"/>
    <mergeCell ref="S980:S981"/>
    <mergeCell ref="T980:T981"/>
    <mergeCell ref="U980:U981"/>
    <mergeCell ref="AC976:AC978"/>
    <mergeCell ref="AD976:AD978"/>
    <mergeCell ref="AE976:AE978"/>
    <mergeCell ref="AF979:AF984"/>
    <mergeCell ref="A980:E980"/>
    <mergeCell ref="F980:F981"/>
    <mergeCell ref="G980:G981"/>
    <mergeCell ref="H980:H981"/>
    <mergeCell ref="I980:I981"/>
    <mergeCell ref="J980:J981"/>
    <mergeCell ref="K980:K981"/>
    <mergeCell ref="L980:L981"/>
    <mergeCell ref="M980:M981"/>
    <mergeCell ref="N980:N981"/>
    <mergeCell ref="O980:O981"/>
    <mergeCell ref="P980:P981"/>
    <mergeCell ref="X976:X978"/>
    <mergeCell ref="Y976:Y978"/>
    <mergeCell ref="Z976:Z978"/>
    <mergeCell ref="AA976:AA978"/>
    <mergeCell ref="AB976:AB978"/>
    <mergeCell ref="AC974:AE974"/>
    <mergeCell ref="AF974:AF978"/>
    <mergeCell ref="I976:I978"/>
    <mergeCell ref="J976:J978"/>
    <mergeCell ref="K976:K978"/>
    <mergeCell ref="L976:L978"/>
    <mergeCell ref="M976:M978"/>
    <mergeCell ref="N976:N978"/>
    <mergeCell ref="O976:O978"/>
    <mergeCell ref="P976:P978"/>
    <mergeCell ref="Q976:Q978"/>
    <mergeCell ref="R976:R978"/>
    <mergeCell ref="S976:S978"/>
    <mergeCell ref="U976:U978"/>
    <mergeCell ref="V976:V978"/>
    <mergeCell ref="W976:W978"/>
    <mergeCell ref="A973:AF973"/>
    <mergeCell ref="A974:H978"/>
    <mergeCell ref="I974:L974"/>
    <mergeCell ref="M974:P974"/>
    <mergeCell ref="Q974:Q975"/>
    <mergeCell ref="R974:R975"/>
    <mergeCell ref="S974:S975"/>
    <mergeCell ref="T974:T975"/>
    <mergeCell ref="U974:U975"/>
    <mergeCell ref="V974:V975"/>
    <mergeCell ref="W974:W975"/>
    <mergeCell ref="X974:X975"/>
    <mergeCell ref="Y974:Y975"/>
    <mergeCell ref="Z974:Z975"/>
    <mergeCell ref="AA974:AA975"/>
    <mergeCell ref="AB974:AB975"/>
    <mergeCell ref="F967:J967"/>
    <mergeCell ref="L967:Q967"/>
    <mergeCell ref="S967:X967"/>
    <mergeCell ref="Z967:AE967"/>
    <mergeCell ref="A968:G968"/>
    <mergeCell ref="B963:Q963"/>
    <mergeCell ref="R963:T963"/>
    <mergeCell ref="U963:AE963"/>
    <mergeCell ref="F965:J965"/>
    <mergeCell ref="L965:Q965"/>
    <mergeCell ref="S965:X965"/>
    <mergeCell ref="Z965:AE965"/>
    <mergeCell ref="AA958:AA959"/>
    <mergeCell ref="AB958:AB959"/>
    <mergeCell ref="AC958:AE958"/>
    <mergeCell ref="H960:H962"/>
    <mergeCell ref="AC960:AC962"/>
    <mergeCell ref="AD960:AD962"/>
    <mergeCell ref="AE960:AE962"/>
    <mergeCell ref="V958:V959"/>
    <mergeCell ref="W958:W959"/>
    <mergeCell ref="X958:X959"/>
    <mergeCell ref="Y958:Y959"/>
    <mergeCell ref="Z958:Z959"/>
    <mergeCell ref="Q958:Q959"/>
    <mergeCell ref="R958:R959"/>
    <mergeCell ref="S958:S959"/>
    <mergeCell ref="T958:T959"/>
    <mergeCell ref="U958:U959"/>
    <mergeCell ref="AC954:AC956"/>
    <mergeCell ref="AD954:AD956"/>
    <mergeCell ref="AE954:AE956"/>
    <mergeCell ref="AF957:AF962"/>
    <mergeCell ref="A958:E958"/>
    <mergeCell ref="F958:F959"/>
    <mergeCell ref="G958:G959"/>
    <mergeCell ref="H958:H959"/>
    <mergeCell ref="I958:I959"/>
    <mergeCell ref="J958:J959"/>
    <mergeCell ref="K958:K959"/>
    <mergeCell ref="L958:L959"/>
    <mergeCell ref="M958:M959"/>
    <mergeCell ref="N958:N959"/>
    <mergeCell ref="O958:O959"/>
    <mergeCell ref="P958:P959"/>
    <mergeCell ref="X954:X956"/>
    <mergeCell ref="Y954:Y956"/>
    <mergeCell ref="Z954:Z956"/>
    <mergeCell ref="AA954:AA956"/>
    <mergeCell ref="AB954:AB956"/>
    <mergeCell ref="AC952:AE952"/>
    <mergeCell ref="AF952:AF956"/>
    <mergeCell ref="I954:I956"/>
    <mergeCell ref="J954:J956"/>
    <mergeCell ref="K954:K956"/>
    <mergeCell ref="L954:L956"/>
    <mergeCell ref="M954:M956"/>
    <mergeCell ref="N954:N956"/>
    <mergeCell ref="O954:O956"/>
    <mergeCell ref="P954:P956"/>
    <mergeCell ref="Q954:Q956"/>
    <mergeCell ref="R954:R956"/>
    <mergeCell ref="S954:S956"/>
    <mergeCell ref="U954:U956"/>
    <mergeCell ref="V954:V956"/>
    <mergeCell ref="W954:W956"/>
    <mergeCell ref="A951:AF951"/>
    <mergeCell ref="A952:H956"/>
    <mergeCell ref="I952:L952"/>
    <mergeCell ref="M952:P952"/>
    <mergeCell ref="Q952:Q953"/>
    <mergeCell ref="R952:R953"/>
    <mergeCell ref="S952:S953"/>
    <mergeCell ref="T952:T953"/>
    <mergeCell ref="U952:U953"/>
    <mergeCell ref="V952:V953"/>
    <mergeCell ref="W952:W953"/>
    <mergeCell ref="X952:X953"/>
    <mergeCell ref="Y952:Y953"/>
    <mergeCell ref="Z952:Z953"/>
    <mergeCell ref="AA952:AA953"/>
    <mergeCell ref="AB952:AB953"/>
    <mergeCell ref="F945:J945"/>
    <mergeCell ref="L945:Q945"/>
    <mergeCell ref="S945:X945"/>
    <mergeCell ref="Z945:AE945"/>
    <mergeCell ref="A946:G946"/>
    <mergeCell ref="B941:Q941"/>
    <mergeCell ref="R941:T941"/>
    <mergeCell ref="U941:AE941"/>
    <mergeCell ref="F943:J943"/>
    <mergeCell ref="L943:Q943"/>
    <mergeCell ref="S943:X943"/>
    <mergeCell ref="Z943:AE943"/>
    <mergeCell ref="AA936:AA937"/>
    <mergeCell ref="AB936:AB937"/>
    <mergeCell ref="AC936:AE936"/>
    <mergeCell ref="H938:H940"/>
    <mergeCell ref="AC938:AC940"/>
    <mergeCell ref="AD938:AD940"/>
    <mergeCell ref="AE938:AE940"/>
    <mergeCell ref="V936:V937"/>
    <mergeCell ref="W936:W937"/>
    <mergeCell ref="X936:X937"/>
    <mergeCell ref="Y936:Y937"/>
    <mergeCell ref="Z936:Z937"/>
    <mergeCell ref="Q936:Q937"/>
    <mergeCell ref="R936:R937"/>
    <mergeCell ref="S936:S937"/>
    <mergeCell ref="T936:T937"/>
    <mergeCell ref="U936:U937"/>
    <mergeCell ref="AC932:AC934"/>
    <mergeCell ref="AD932:AD934"/>
    <mergeCell ref="AE932:AE934"/>
    <mergeCell ref="AF935:AF940"/>
    <mergeCell ref="A936:E936"/>
    <mergeCell ref="F936:F937"/>
    <mergeCell ref="G936:G937"/>
    <mergeCell ref="H936:H937"/>
    <mergeCell ref="I936:I937"/>
    <mergeCell ref="J936:J937"/>
    <mergeCell ref="K936:K937"/>
    <mergeCell ref="L936:L937"/>
    <mergeCell ref="M936:M937"/>
    <mergeCell ref="N936:N937"/>
    <mergeCell ref="O936:O937"/>
    <mergeCell ref="P936:P937"/>
    <mergeCell ref="X932:X934"/>
    <mergeCell ref="Y932:Y934"/>
    <mergeCell ref="Z932:Z934"/>
    <mergeCell ref="AA932:AA934"/>
    <mergeCell ref="AB932:AB934"/>
    <mergeCell ref="AC930:AE930"/>
    <mergeCell ref="AF930:AF934"/>
    <mergeCell ref="I932:I934"/>
    <mergeCell ref="J932:J934"/>
    <mergeCell ref="K932:K934"/>
    <mergeCell ref="L932:L934"/>
    <mergeCell ref="M932:M934"/>
    <mergeCell ref="N932:N934"/>
    <mergeCell ref="O932:O934"/>
    <mergeCell ref="P932:P934"/>
    <mergeCell ref="Q932:Q934"/>
    <mergeCell ref="R932:R934"/>
    <mergeCell ref="S932:S934"/>
    <mergeCell ref="U932:U934"/>
    <mergeCell ref="V932:V934"/>
    <mergeCell ref="W932:W934"/>
    <mergeCell ref="A929:AF929"/>
    <mergeCell ref="A930:H934"/>
    <mergeCell ref="I930:L930"/>
    <mergeCell ref="M930:P930"/>
    <mergeCell ref="Q930:Q931"/>
    <mergeCell ref="R930:R931"/>
    <mergeCell ref="S930:S931"/>
    <mergeCell ref="T930:T931"/>
    <mergeCell ref="U930:U931"/>
    <mergeCell ref="V930:V931"/>
    <mergeCell ref="W930:W931"/>
    <mergeCell ref="X930:X931"/>
    <mergeCell ref="Y930:Y931"/>
    <mergeCell ref="Z930:Z931"/>
    <mergeCell ref="AA930:AA931"/>
    <mergeCell ref="AB930:AB931"/>
    <mergeCell ref="F923:J923"/>
    <mergeCell ref="L923:Q923"/>
    <mergeCell ref="S923:X923"/>
    <mergeCell ref="Z923:AE923"/>
    <mergeCell ref="A924:G924"/>
    <mergeCell ref="B919:Q919"/>
    <mergeCell ref="R919:T919"/>
    <mergeCell ref="U919:AE919"/>
    <mergeCell ref="F921:J921"/>
    <mergeCell ref="L921:Q921"/>
    <mergeCell ref="S921:X921"/>
    <mergeCell ref="Z921:AE921"/>
    <mergeCell ref="AA914:AA915"/>
    <mergeCell ref="AB914:AB915"/>
    <mergeCell ref="AC914:AE914"/>
    <mergeCell ref="H916:H918"/>
    <mergeCell ref="AC916:AC918"/>
    <mergeCell ref="AD916:AD918"/>
    <mergeCell ref="AE916:AE918"/>
    <mergeCell ref="V914:V915"/>
    <mergeCell ref="W914:W915"/>
    <mergeCell ref="X914:X915"/>
    <mergeCell ref="Y914:Y915"/>
    <mergeCell ref="Z914:Z915"/>
    <mergeCell ref="Q914:Q915"/>
    <mergeCell ref="R914:R915"/>
    <mergeCell ref="S914:S915"/>
    <mergeCell ref="T914:T915"/>
    <mergeCell ref="U914:U915"/>
    <mergeCell ref="AC910:AC912"/>
    <mergeCell ref="AD910:AD912"/>
    <mergeCell ref="AE910:AE912"/>
    <mergeCell ref="AF913:AF918"/>
    <mergeCell ref="A914:E914"/>
    <mergeCell ref="F914:F915"/>
    <mergeCell ref="G914:G915"/>
    <mergeCell ref="H914:H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X910:X912"/>
    <mergeCell ref="Y910:Y912"/>
    <mergeCell ref="Z910:Z912"/>
    <mergeCell ref="AA910:AA912"/>
    <mergeCell ref="AB910:AB912"/>
    <mergeCell ref="AC908:AE908"/>
    <mergeCell ref="AF908:AF912"/>
    <mergeCell ref="I910:I912"/>
    <mergeCell ref="J910:J912"/>
    <mergeCell ref="K910:K912"/>
    <mergeCell ref="L910:L912"/>
    <mergeCell ref="M910:M912"/>
    <mergeCell ref="N910:N912"/>
    <mergeCell ref="O910:O912"/>
    <mergeCell ref="P910:P912"/>
    <mergeCell ref="Q910:Q912"/>
    <mergeCell ref="R910:R912"/>
    <mergeCell ref="S910:S912"/>
    <mergeCell ref="U910:U912"/>
    <mergeCell ref="V910:V912"/>
    <mergeCell ref="W910:W912"/>
    <mergeCell ref="A907:AF907"/>
    <mergeCell ref="A908:H912"/>
    <mergeCell ref="I908:L908"/>
    <mergeCell ref="M908:P908"/>
    <mergeCell ref="Q908:Q909"/>
    <mergeCell ref="R908:R909"/>
    <mergeCell ref="S908:S909"/>
    <mergeCell ref="T908:T909"/>
    <mergeCell ref="U908:U909"/>
    <mergeCell ref="V908:V909"/>
    <mergeCell ref="W908:W909"/>
    <mergeCell ref="X908:X909"/>
    <mergeCell ref="Y908:Y909"/>
    <mergeCell ref="Z908:Z909"/>
    <mergeCell ref="AA908:AA909"/>
    <mergeCell ref="AB908:AB909"/>
    <mergeCell ref="F901:J901"/>
    <mergeCell ref="L901:Q901"/>
    <mergeCell ref="S901:X901"/>
    <mergeCell ref="Z901:AE901"/>
    <mergeCell ref="A902:G902"/>
    <mergeCell ref="B897:Q897"/>
    <mergeCell ref="R897:T897"/>
    <mergeCell ref="U897:AE897"/>
    <mergeCell ref="F899:J899"/>
    <mergeCell ref="L899:Q899"/>
    <mergeCell ref="S899:X899"/>
    <mergeCell ref="Z899:AE899"/>
    <mergeCell ref="AA892:AA893"/>
    <mergeCell ref="AB892:AB893"/>
    <mergeCell ref="AC892:AE892"/>
    <mergeCell ref="H894:H896"/>
    <mergeCell ref="AC894:AC896"/>
    <mergeCell ref="AD894:AD896"/>
    <mergeCell ref="AE894:AE896"/>
    <mergeCell ref="V892:V893"/>
    <mergeCell ref="W892:W893"/>
    <mergeCell ref="X892:X893"/>
    <mergeCell ref="Y892:Y893"/>
    <mergeCell ref="Z892:Z893"/>
    <mergeCell ref="Q892:Q893"/>
    <mergeCell ref="R892:R893"/>
    <mergeCell ref="S892:S893"/>
    <mergeCell ref="T892:T893"/>
    <mergeCell ref="U892:U893"/>
    <mergeCell ref="AC888:AC890"/>
    <mergeCell ref="AD888:AD890"/>
    <mergeCell ref="AE888:AE890"/>
    <mergeCell ref="AF891:AF896"/>
    <mergeCell ref="A892:E892"/>
    <mergeCell ref="F892:F893"/>
    <mergeCell ref="G892:G893"/>
    <mergeCell ref="H892:H893"/>
    <mergeCell ref="I892:I893"/>
    <mergeCell ref="J892:J893"/>
    <mergeCell ref="K892:K893"/>
    <mergeCell ref="L892:L893"/>
    <mergeCell ref="M892:M893"/>
    <mergeCell ref="N892:N893"/>
    <mergeCell ref="O892:O893"/>
    <mergeCell ref="P892:P893"/>
    <mergeCell ref="X888:X890"/>
    <mergeCell ref="Y888:Y890"/>
    <mergeCell ref="Z888:Z890"/>
    <mergeCell ref="AA888:AA890"/>
    <mergeCell ref="AB888:AB890"/>
    <mergeCell ref="AC886:AE886"/>
    <mergeCell ref="AF886:AF890"/>
    <mergeCell ref="I888:I890"/>
    <mergeCell ref="J888:J890"/>
    <mergeCell ref="K888:K890"/>
    <mergeCell ref="L888:L890"/>
    <mergeCell ref="M888:M890"/>
    <mergeCell ref="N888:N890"/>
    <mergeCell ref="O888:O890"/>
    <mergeCell ref="P888:P890"/>
    <mergeCell ref="Q888:Q890"/>
    <mergeCell ref="R888:R890"/>
    <mergeCell ref="S888:S890"/>
    <mergeCell ref="U888:U890"/>
    <mergeCell ref="V888:V890"/>
    <mergeCell ref="W888:W890"/>
    <mergeCell ref="A885:AF885"/>
    <mergeCell ref="A886:H890"/>
    <mergeCell ref="I886:L886"/>
    <mergeCell ref="M886:P886"/>
    <mergeCell ref="Q886:Q887"/>
    <mergeCell ref="R886:R887"/>
    <mergeCell ref="S886:S887"/>
    <mergeCell ref="T886:T887"/>
    <mergeCell ref="U886:U887"/>
    <mergeCell ref="V886:V887"/>
    <mergeCell ref="W886:W887"/>
    <mergeCell ref="X886:X887"/>
    <mergeCell ref="Y886:Y887"/>
    <mergeCell ref="Z886:Z887"/>
    <mergeCell ref="AA886:AA887"/>
    <mergeCell ref="AB886:AB887"/>
    <mergeCell ref="F879:J879"/>
    <mergeCell ref="L879:Q879"/>
    <mergeCell ref="S879:X879"/>
    <mergeCell ref="Z879:AE879"/>
    <mergeCell ref="A880:G880"/>
    <mergeCell ref="B875:Q875"/>
    <mergeCell ref="R875:T875"/>
    <mergeCell ref="U875:AE875"/>
    <mergeCell ref="F877:J877"/>
    <mergeCell ref="L877:Q877"/>
    <mergeCell ref="S877:X877"/>
    <mergeCell ref="Z877:AE877"/>
    <mergeCell ref="AA870:AA871"/>
    <mergeCell ref="AB870:AB871"/>
    <mergeCell ref="AC870:AE870"/>
    <mergeCell ref="H872:H874"/>
    <mergeCell ref="AC872:AC874"/>
    <mergeCell ref="AD872:AD874"/>
    <mergeCell ref="AE872:AE874"/>
    <mergeCell ref="V870:V871"/>
    <mergeCell ref="W870:W871"/>
    <mergeCell ref="X870:X871"/>
    <mergeCell ref="Y870:Y871"/>
    <mergeCell ref="Z870:Z871"/>
    <mergeCell ref="Q870:Q871"/>
    <mergeCell ref="R870:R871"/>
    <mergeCell ref="S870:S871"/>
    <mergeCell ref="T870:T871"/>
    <mergeCell ref="U870:U871"/>
    <mergeCell ref="AC866:AC868"/>
    <mergeCell ref="AD866:AD868"/>
    <mergeCell ref="AE866:AE868"/>
    <mergeCell ref="AF869:AF874"/>
    <mergeCell ref="A870:E870"/>
    <mergeCell ref="F870:F871"/>
    <mergeCell ref="G870:G871"/>
    <mergeCell ref="H870:H871"/>
    <mergeCell ref="I870:I871"/>
    <mergeCell ref="J870:J871"/>
    <mergeCell ref="K870:K871"/>
    <mergeCell ref="L870:L871"/>
    <mergeCell ref="M870:M871"/>
    <mergeCell ref="N870:N871"/>
    <mergeCell ref="O870:O871"/>
    <mergeCell ref="P870:P871"/>
    <mergeCell ref="X866:X868"/>
    <mergeCell ref="Y866:Y868"/>
    <mergeCell ref="Z866:Z868"/>
    <mergeCell ref="AA866:AA868"/>
    <mergeCell ref="AB866:AB868"/>
    <mergeCell ref="AC864:AE864"/>
    <mergeCell ref="AF864:AF868"/>
    <mergeCell ref="I866:I868"/>
    <mergeCell ref="J866:J868"/>
    <mergeCell ref="K866:K868"/>
    <mergeCell ref="L866:L868"/>
    <mergeCell ref="M866:M868"/>
    <mergeCell ref="N866:N868"/>
    <mergeCell ref="O866:O868"/>
    <mergeCell ref="P866:P868"/>
    <mergeCell ref="Q866:Q868"/>
    <mergeCell ref="R866:R868"/>
    <mergeCell ref="S866:S868"/>
    <mergeCell ref="U866:U868"/>
    <mergeCell ref="V866:V868"/>
    <mergeCell ref="W866:W868"/>
    <mergeCell ref="A863:AF863"/>
    <mergeCell ref="A864:H868"/>
    <mergeCell ref="I864:L864"/>
    <mergeCell ref="M864:P864"/>
    <mergeCell ref="Q864:Q865"/>
    <mergeCell ref="R864:R865"/>
    <mergeCell ref="S864:S865"/>
    <mergeCell ref="T864:T865"/>
    <mergeCell ref="U864:U865"/>
    <mergeCell ref="V864:V865"/>
    <mergeCell ref="W864:W865"/>
    <mergeCell ref="X864:X865"/>
    <mergeCell ref="Y864:Y865"/>
    <mergeCell ref="Z864:Z865"/>
    <mergeCell ref="AA864:AA865"/>
    <mergeCell ref="AB864:AB865"/>
    <mergeCell ref="F857:J857"/>
    <mergeCell ref="L857:Q857"/>
    <mergeCell ref="S857:X857"/>
    <mergeCell ref="Z857:AE857"/>
    <mergeCell ref="A858:G858"/>
    <mergeCell ref="B853:Q853"/>
    <mergeCell ref="R853:T853"/>
    <mergeCell ref="U853:AE853"/>
    <mergeCell ref="F855:J855"/>
    <mergeCell ref="L855:Q855"/>
    <mergeCell ref="S855:X855"/>
    <mergeCell ref="Z855:AE855"/>
    <mergeCell ref="AA848:AA849"/>
    <mergeCell ref="AB848:AB849"/>
    <mergeCell ref="AC848:AE848"/>
    <mergeCell ref="H850:H852"/>
    <mergeCell ref="AC850:AC852"/>
    <mergeCell ref="AD850:AD852"/>
    <mergeCell ref="AE850:AE852"/>
    <mergeCell ref="V848:V849"/>
    <mergeCell ref="W848:W849"/>
    <mergeCell ref="X848:X849"/>
    <mergeCell ref="Y848:Y849"/>
    <mergeCell ref="Z848:Z849"/>
    <mergeCell ref="Q848:Q849"/>
    <mergeCell ref="R848:R849"/>
    <mergeCell ref="S848:S849"/>
    <mergeCell ref="T848:T849"/>
    <mergeCell ref="U848:U849"/>
    <mergeCell ref="AC844:AC846"/>
    <mergeCell ref="AD844:AD846"/>
    <mergeCell ref="AE844:AE846"/>
    <mergeCell ref="AF847:AF852"/>
    <mergeCell ref="A848:E848"/>
    <mergeCell ref="F848:F849"/>
    <mergeCell ref="G848:G849"/>
    <mergeCell ref="H848:H849"/>
    <mergeCell ref="I848:I849"/>
    <mergeCell ref="J848:J849"/>
    <mergeCell ref="K848:K849"/>
    <mergeCell ref="L848:L849"/>
    <mergeCell ref="M848:M849"/>
    <mergeCell ref="N848:N849"/>
    <mergeCell ref="O848:O849"/>
    <mergeCell ref="P848:P849"/>
    <mergeCell ref="X844:X846"/>
    <mergeCell ref="Y844:Y846"/>
    <mergeCell ref="Z844:Z846"/>
    <mergeCell ref="AA844:AA846"/>
    <mergeCell ref="AB844:AB846"/>
    <mergeCell ref="AC842:AE842"/>
    <mergeCell ref="AF842:AF846"/>
    <mergeCell ref="I844:I846"/>
    <mergeCell ref="J844:J846"/>
    <mergeCell ref="K844:K846"/>
    <mergeCell ref="L844:L846"/>
    <mergeCell ref="M844:M846"/>
    <mergeCell ref="N844:N846"/>
    <mergeCell ref="O844:O846"/>
    <mergeCell ref="P844:P846"/>
    <mergeCell ref="Q844:Q846"/>
    <mergeCell ref="R844:R846"/>
    <mergeCell ref="S844:S846"/>
    <mergeCell ref="U844:U846"/>
    <mergeCell ref="V844:V846"/>
    <mergeCell ref="W844:W846"/>
    <mergeCell ref="A841:AF841"/>
    <mergeCell ref="A842:H846"/>
    <mergeCell ref="I842:L842"/>
    <mergeCell ref="M842:P842"/>
    <mergeCell ref="Q842:Q843"/>
    <mergeCell ref="R842:R843"/>
    <mergeCell ref="S842:S843"/>
    <mergeCell ref="T842:T843"/>
    <mergeCell ref="U842:U843"/>
    <mergeCell ref="V842:V843"/>
    <mergeCell ref="W842:W843"/>
    <mergeCell ref="X842:X843"/>
    <mergeCell ref="Y842:Y843"/>
    <mergeCell ref="Z842:Z843"/>
    <mergeCell ref="AA842:AA843"/>
    <mergeCell ref="AB842:AB843"/>
    <mergeCell ref="F835:J835"/>
    <mergeCell ref="L835:Q835"/>
    <mergeCell ref="S835:X835"/>
    <mergeCell ref="Z835:AE835"/>
    <mergeCell ref="A836:G836"/>
    <mergeCell ref="B831:Q831"/>
    <mergeCell ref="R831:T831"/>
    <mergeCell ref="U831:AE831"/>
    <mergeCell ref="F833:J833"/>
    <mergeCell ref="L833:Q833"/>
    <mergeCell ref="S833:X833"/>
    <mergeCell ref="Z833:AE833"/>
    <mergeCell ref="AA826:AA827"/>
    <mergeCell ref="AB826:AB827"/>
    <mergeCell ref="AC826:AE826"/>
    <mergeCell ref="H828:H830"/>
    <mergeCell ref="AC828:AC830"/>
    <mergeCell ref="AD828:AD830"/>
    <mergeCell ref="AE828:AE830"/>
    <mergeCell ref="V826:V827"/>
    <mergeCell ref="W826:W827"/>
    <mergeCell ref="X826:X827"/>
    <mergeCell ref="Y826:Y827"/>
    <mergeCell ref="Z826:Z827"/>
    <mergeCell ref="Q826:Q827"/>
    <mergeCell ref="R826:R827"/>
    <mergeCell ref="S826:S827"/>
    <mergeCell ref="T826:T827"/>
    <mergeCell ref="U826:U827"/>
    <mergeCell ref="AC822:AC824"/>
    <mergeCell ref="AD822:AD824"/>
    <mergeCell ref="AE822:AE824"/>
    <mergeCell ref="AF825:AF830"/>
    <mergeCell ref="A826:E826"/>
    <mergeCell ref="F826:F827"/>
    <mergeCell ref="G826:G827"/>
    <mergeCell ref="H826:H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X822:X824"/>
    <mergeCell ref="Y822:Y824"/>
    <mergeCell ref="Z822:Z824"/>
    <mergeCell ref="AA822:AA824"/>
    <mergeCell ref="AB822:AB824"/>
    <mergeCell ref="AC820:AE820"/>
    <mergeCell ref="AF820:AF824"/>
    <mergeCell ref="I822:I824"/>
    <mergeCell ref="J822:J824"/>
    <mergeCell ref="K822:K824"/>
    <mergeCell ref="L822:L824"/>
    <mergeCell ref="M822:M824"/>
    <mergeCell ref="N822:N824"/>
    <mergeCell ref="O822:O824"/>
    <mergeCell ref="P822:P824"/>
    <mergeCell ref="Q822:Q824"/>
    <mergeCell ref="R822:R824"/>
    <mergeCell ref="S822:S824"/>
    <mergeCell ref="U822:U824"/>
    <mergeCell ref="V822:V824"/>
    <mergeCell ref="W822:W824"/>
    <mergeCell ref="A819:AF819"/>
    <mergeCell ref="A820:H824"/>
    <mergeCell ref="I820:L820"/>
    <mergeCell ref="M820:P820"/>
    <mergeCell ref="Q820:Q821"/>
    <mergeCell ref="R820:R821"/>
    <mergeCell ref="S820:S821"/>
    <mergeCell ref="T820:T821"/>
    <mergeCell ref="U820:U821"/>
    <mergeCell ref="V820:V821"/>
    <mergeCell ref="W820:W821"/>
    <mergeCell ref="X820:X821"/>
    <mergeCell ref="Y820:Y821"/>
    <mergeCell ref="Z820:Z821"/>
    <mergeCell ref="AA820:AA821"/>
    <mergeCell ref="AB820:AB821"/>
    <mergeCell ref="F813:J813"/>
    <mergeCell ref="L813:Q813"/>
    <mergeCell ref="S813:X813"/>
    <mergeCell ref="Z813:AE813"/>
    <mergeCell ref="A814:G814"/>
    <mergeCell ref="B809:Q809"/>
    <mergeCell ref="R809:T809"/>
    <mergeCell ref="U809:AE809"/>
    <mergeCell ref="F811:J811"/>
    <mergeCell ref="L811:Q811"/>
    <mergeCell ref="S811:X811"/>
    <mergeCell ref="Z811:AE811"/>
    <mergeCell ref="AA804:AA805"/>
    <mergeCell ref="AB804:AB805"/>
    <mergeCell ref="AC804:AE804"/>
    <mergeCell ref="H806:H808"/>
    <mergeCell ref="AC806:AC808"/>
    <mergeCell ref="AD806:AD808"/>
    <mergeCell ref="AE806:AE808"/>
    <mergeCell ref="V804:V805"/>
    <mergeCell ref="W804:W805"/>
    <mergeCell ref="X804:X805"/>
    <mergeCell ref="Y804:Y805"/>
    <mergeCell ref="Z804:Z805"/>
    <mergeCell ref="Q804:Q805"/>
    <mergeCell ref="R804:R805"/>
    <mergeCell ref="S804:S805"/>
    <mergeCell ref="T804:T805"/>
    <mergeCell ref="U804:U805"/>
    <mergeCell ref="AC800:AC802"/>
    <mergeCell ref="AD800:AD802"/>
    <mergeCell ref="AE800:AE802"/>
    <mergeCell ref="AF803:AF808"/>
    <mergeCell ref="A804:E804"/>
    <mergeCell ref="F804:F805"/>
    <mergeCell ref="G804:G805"/>
    <mergeCell ref="H804:H805"/>
    <mergeCell ref="I804:I805"/>
    <mergeCell ref="J804:J805"/>
    <mergeCell ref="K804:K805"/>
    <mergeCell ref="L804:L805"/>
    <mergeCell ref="M804:M805"/>
    <mergeCell ref="N804:N805"/>
    <mergeCell ref="O804:O805"/>
    <mergeCell ref="P804:P805"/>
    <mergeCell ref="X800:X802"/>
    <mergeCell ref="Y800:Y802"/>
    <mergeCell ref="Z800:Z802"/>
    <mergeCell ref="AA800:AA802"/>
    <mergeCell ref="AB800:AB802"/>
    <mergeCell ref="AC798:AE798"/>
    <mergeCell ref="AF798:AF802"/>
    <mergeCell ref="I800:I802"/>
    <mergeCell ref="J800:J802"/>
    <mergeCell ref="K800:K802"/>
    <mergeCell ref="L800:L802"/>
    <mergeCell ref="M800:M802"/>
    <mergeCell ref="N800:N802"/>
    <mergeCell ref="O800:O802"/>
    <mergeCell ref="P800:P802"/>
    <mergeCell ref="Q800:Q802"/>
    <mergeCell ref="R800:R802"/>
    <mergeCell ref="S800:S802"/>
    <mergeCell ref="U800:U802"/>
    <mergeCell ref="V800:V802"/>
    <mergeCell ref="W800:W802"/>
    <mergeCell ref="A797:AF797"/>
    <mergeCell ref="A798:H802"/>
    <mergeCell ref="I798:L798"/>
    <mergeCell ref="M798:P798"/>
    <mergeCell ref="Q798:Q799"/>
    <mergeCell ref="R798:R799"/>
    <mergeCell ref="S798:S799"/>
    <mergeCell ref="T798:T799"/>
    <mergeCell ref="U798:U799"/>
    <mergeCell ref="V798:V799"/>
    <mergeCell ref="W798:W799"/>
    <mergeCell ref="X798:X799"/>
    <mergeCell ref="Y798:Y799"/>
    <mergeCell ref="Z798:Z799"/>
    <mergeCell ref="AA798:AA799"/>
    <mergeCell ref="AB798:AB799"/>
    <mergeCell ref="F791:J791"/>
    <mergeCell ref="L791:Q791"/>
    <mergeCell ref="S791:X791"/>
    <mergeCell ref="Z791:AE791"/>
    <mergeCell ref="A792:G792"/>
    <mergeCell ref="B787:Q787"/>
    <mergeCell ref="R787:T787"/>
    <mergeCell ref="U787:AE787"/>
    <mergeCell ref="F789:J789"/>
    <mergeCell ref="L789:Q789"/>
    <mergeCell ref="S789:X789"/>
    <mergeCell ref="Z789:AE789"/>
    <mergeCell ref="AA782:AA783"/>
    <mergeCell ref="AB782:AB783"/>
    <mergeCell ref="AC782:AE782"/>
    <mergeCell ref="H784:H786"/>
    <mergeCell ref="AC784:AC786"/>
    <mergeCell ref="AD784:AD786"/>
    <mergeCell ref="AE784:AE786"/>
    <mergeCell ref="V782:V783"/>
    <mergeCell ref="W782:W783"/>
    <mergeCell ref="X782:X783"/>
    <mergeCell ref="Y782:Y783"/>
    <mergeCell ref="Z782:Z783"/>
    <mergeCell ref="Q782:Q783"/>
    <mergeCell ref="R782:R783"/>
    <mergeCell ref="S782:S783"/>
    <mergeCell ref="T782:T783"/>
    <mergeCell ref="U782:U783"/>
    <mergeCell ref="AC778:AC780"/>
    <mergeCell ref="AD778:AD780"/>
    <mergeCell ref="AE778:AE780"/>
    <mergeCell ref="AF781:AF786"/>
    <mergeCell ref="A782:E782"/>
    <mergeCell ref="F782:F783"/>
    <mergeCell ref="G782:G783"/>
    <mergeCell ref="H782:H783"/>
    <mergeCell ref="I782:I783"/>
    <mergeCell ref="J782:J783"/>
    <mergeCell ref="K782:K783"/>
    <mergeCell ref="L782:L783"/>
    <mergeCell ref="M782:M783"/>
    <mergeCell ref="N782:N783"/>
    <mergeCell ref="O782:O783"/>
    <mergeCell ref="P782:P783"/>
    <mergeCell ref="X778:X780"/>
    <mergeCell ref="Y778:Y780"/>
    <mergeCell ref="Z778:Z780"/>
    <mergeCell ref="AA778:AA780"/>
    <mergeCell ref="AB778:AB780"/>
    <mergeCell ref="AC776:AE776"/>
    <mergeCell ref="AF776:AF780"/>
    <mergeCell ref="I778:I780"/>
    <mergeCell ref="J778:J780"/>
    <mergeCell ref="K778:K780"/>
    <mergeCell ref="L778:L780"/>
    <mergeCell ref="M778:M780"/>
    <mergeCell ref="N778:N780"/>
    <mergeCell ref="O778:O780"/>
    <mergeCell ref="P778:P780"/>
    <mergeCell ref="Q778:Q780"/>
    <mergeCell ref="R778:R780"/>
    <mergeCell ref="S778:S780"/>
    <mergeCell ref="U778:U780"/>
    <mergeCell ref="V778:V780"/>
    <mergeCell ref="W778:W780"/>
    <mergeCell ref="A775:AF775"/>
    <mergeCell ref="A776:H780"/>
    <mergeCell ref="I776:L776"/>
    <mergeCell ref="M776:P776"/>
    <mergeCell ref="Q776:Q777"/>
    <mergeCell ref="R776:R777"/>
    <mergeCell ref="S776:S777"/>
    <mergeCell ref="T776:T777"/>
    <mergeCell ref="U776:U777"/>
    <mergeCell ref="V776:V777"/>
    <mergeCell ref="W776:W777"/>
    <mergeCell ref="X776:X777"/>
    <mergeCell ref="Y776:Y777"/>
    <mergeCell ref="Z776:Z777"/>
    <mergeCell ref="AA776:AA777"/>
    <mergeCell ref="AB776:AB777"/>
    <mergeCell ref="F769:J769"/>
    <mergeCell ref="L769:Q769"/>
    <mergeCell ref="S769:X769"/>
    <mergeCell ref="Z769:AE769"/>
    <mergeCell ref="A770:G770"/>
    <mergeCell ref="B765:Q765"/>
    <mergeCell ref="R765:T765"/>
    <mergeCell ref="U765:AE765"/>
    <mergeCell ref="F767:J767"/>
    <mergeCell ref="L767:Q767"/>
    <mergeCell ref="S767:X767"/>
    <mergeCell ref="Z767:AE767"/>
    <mergeCell ref="AA760:AA761"/>
    <mergeCell ref="AB760:AB761"/>
    <mergeCell ref="AC760:AE760"/>
    <mergeCell ref="H762:H764"/>
    <mergeCell ref="AC762:AC764"/>
    <mergeCell ref="AD762:AD764"/>
    <mergeCell ref="AE762:AE764"/>
    <mergeCell ref="V760:V761"/>
    <mergeCell ref="W760:W761"/>
    <mergeCell ref="X760:X761"/>
    <mergeCell ref="Y760:Y761"/>
    <mergeCell ref="Z760:Z761"/>
    <mergeCell ref="Q760:Q761"/>
    <mergeCell ref="R760:R761"/>
    <mergeCell ref="S760:S761"/>
    <mergeCell ref="T760:T761"/>
    <mergeCell ref="U760:U761"/>
    <mergeCell ref="AC756:AC758"/>
    <mergeCell ref="AD756:AD758"/>
    <mergeCell ref="AE756:AE758"/>
    <mergeCell ref="AF759:AF764"/>
    <mergeCell ref="A760:E760"/>
    <mergeCell ref="F760:F761"/>
    <mergeCell ref="G760:G761"/>
    <mergeCell ref="H760:H761"/>
    <mergeCell ref="I760:I761"/>
    <mergeCell ref="J760:J761"/>
    <mergeCell ref="K760:K761"/>
    <mergeCell ref="L760:L761"/>
    <mergeCell ref="M760:M761"/>
    <mergeCell ref="N760:N761"/>
    <mergeCell ref="O760:O761"/>
    <mergeCell ref="P760:P761"/>
    <mergeCell ref="X756:X758"/>
    <mergeCell ref="Y756:Y758"/>
    <mergeCell ref="Z756:Z758"/>
    <mergeCell ref="AA756:AA758"/>
    <mergeCell ref="AB756:AB758"/>
    <mergeCell ref="AC754:AE754"/>
    <mergeCell ref="AF754:AF758"/>
    <mergeCell ref="I756:I758"/>
    <mergeCell ref="J756:J758"/>
    <mergeCell ref="K756:K758"/>
    <mergeCell ref="L756:L758"/>
    <mergeCell ref="M756:M758"/>
    <mergeCell ref="N756:N758"/>
    <mergeCell ref="O756:O758"/>
    <mergeCell ref="P756:P758"/>
    <mergeCell ref="Q756:Q758"/>
    <mergeCell ref="R756:R758"/>
    <mergeCell ref="S756:S758"/>
    <mergeCell ref="U756:U758"/>
    <mergeCell ref="V756:V758"/>
    <mergeCell ref="W756:W758"/>
    <mergeCell ref="A753:AF753"/>
    <mergeCell ref="A754:H758"/>
    <mergeCell ref="I754:L754"/>
    <mergeCell ref="M754:P754"/>
    <mergeCell ref="Q754:Q755"/>
    <mergeCell ref="R754:R755"/>
    <mergeCell ref="S754:S755"/>
    <mergeCell ref="T754:T755"/>
    <mergeCell ref="U754:U755"/>
    <mergeCell ref="V754:V755"/>
    <mergeCell ref="W754:W755"/>
    <mergeCell ref="X754:X755"/>
    <mergeCell ref="Y754:Y755"/>
    <mergeCell ref="Z754:Z755"/>
    <mergeCell ref="AA754:AA755"/>
    <mergeCell ref="AB754:AB755"/>
    <mergeCell ref="F747:J747"/>
    <mergeCell ref="L747:Q747"/>
    <mergeCell ref="S747:X747"/>
    <mergeCell ref="Z747:AE747"/>
    <mergeCell ref="A748:G748"/>
    <mergeCell ref="B743:Q743"/>
    <mergeCell ref="R743:T743"/>
    <mergeCell ref="U743:AE743"/>
    <mergeCell ref="F745:J745"/>
    <mergeCell ref="L745:Q745"/>
    <mergeCell ref="S745:X745"/>
    <mergeCell ref="Z745:AE745"/>
    <mergeCell ref="AA738:AA739"/>
    <mergeCell ref="AB738:AB739"/>
    <mergeCell ref="AC738:AE738"/>
    <mergeCell ref="H740:H742"/>
    <mergeCell ref="AC740:AC742"/>
    <mergeCell ref="AD740:AD742"/>
    <mergeCell ref="AE740:AE742"/>
    <mergeCell ref="V738:V739"/>
    <mergeCell ref="W738:W739"/>
    <mergeCell ref="X738:X739"/>
    <mergeCell ref="Y738:Y739"/>
    <mergeCell ref="Z738:Z739"/>
    <mergeCell ref="Q738:Q739"/>
    <mergeCell ref="R738:R739"/>
    <mergeCell ref="S738:S739"/>
    <mergeCell ref="T738:T739"/>
    <mergeCell ref="U738:U739"/>
    <mergeCell ref="AC734:AC736"/>
    <mergeCell ref="AD734:AD736"/>
    <mergeCell ref="AE734:AE736"/>
    <mergeCell ref="AF737:AF742"/>
    <mergeCell ref="A738:E738"/>
    <mergeCell ref="F738:F739"/>
    <mergeCell ref="G738:G739"/>
    <mergeCell ref="H738:H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X734:X736"/>
    <mergeCell ref="Y734:Y736"/>
    <mergeCell ref="Z734:Z736"/>
    <mergeCell ref="AA734:AA736"/>
    <mergeCell ref="AB734:AB736"/>
    <mergeCell ref="AC732:AE732"/>
    <mergeCell ref="AF732:AF736"/>
    <mergeCell ref="I734:I736"/>
    <mergeCell ref="J734:J736"/>
    <mergeCell ref="K734:K736"/>
    <mergeCell ref="L734:L736"/>
    <mergeCell ref="M734:M736"/>
    <mergeCell ref="N734:N736"/>
    <mergeCell ref="O734:O736"/>
    <mergeCell ref="P734:P736"/>
    <mergeCell ref="Q734:Q736"/>
    <mergeCell ref="R734:R736"/>
    <mergeCell ref="S734:S736"/>
    <mergeCell ref="U734:U736"/>
    <mergeCell ref="V734:V736"/>
    <mergeCell ref="W734:W736"/>
    <mergeCell ref="A731:AF731"/>
    <mergeCell ref="A732:H736"/>
    <mergeCell ref="I732:L732"/>
    <mergeCell ref="M732:P732"/>
    <mergeCell ref="Q732:Q733"/>
    <mergeCell ref="R732:R733"/>
    <mergeCell ref="S732:S733"/>
    <mergeCell ref="T732:T733"/>
    <mergeCell ref="U732:U733"/>
    <mergeCell ref="V732:V733"/>
    <mergeCell ref="W732:W733"/>
    <mergeCell ref="X732:X733"/>
    <mergeCell ref="Y732:Y733"/>
    <mergeCell ref="Z732:Z733"/>
    <mergeCell ref="AA732:AA733"/>
    <mergeCell ref="AB732:AB733"/>
    <mergeCell ref="F725:J725"/>
    <mergeCell ref="L725:Q725"/>
    <mergeCell ref="S725:X725"/>
    <mergeCell ref="Z725:AE725"/>
    <mergeCell ref="A726:G726"/>
    <mergeCell ref="B721:Q721"/>
    <mergeCell ref="R721:T721"/>
    <mergeCell ref="U721:AE721"/>
    <mergeCell ref="F723:J723"/>
    <mergeCell ref="L723:Q723"/>
    <mergeCell ref="S723:X723"/>
    <mergeCell ref="Z723:AE723"/>
    <mergeCell ref="AA716:AA717"/>
    <mergeCell ref="AB716:AB717"/>
    <mergeCell ref="AC716:AE716"/>
    <mergeCell ref="H718:H720"/>
    <mergeCell ref="AC718:AC720"/>
    <mergeCell ref="AD718:AD720"/>
    <mergeCell ref="AE718:AE720"/>
    <mergeCell ref="V716:V717"/>
    <mergeCell ref="W716:W717"/>
    <mergeCell ref="X716:X717"/>
    <mergeCell ref="Y716:Y717"/>
    <mergeCell ref="Z716:Z717"/>
    <mergeCell ref="Q716:Q717"/>
    <mergeCell ref="R716:R717"/>
    <mergeCell ref="S716:S717"/>
    <mergeCell ref="T716:T717"/>
    <mergeCell ref="U716:U717"/>
    <mergeCell ref="AC712:AC714"/>
    <mergeCell ref="AD712:AD714"/>
    <mergeCell ref="AE712:AE714"/>
    <mergeCell ref="AF715:AF720"/>
    <mergeCell ref="A716:E716"/>
    <mergeCell ref="F716:F717"/>
    <mergeCell ref="G716:G717"/>
    <mergeCell ref="H716:H717"/>
    <mergeCell ref="I716:I717"/>
    <mergeCell ref="J716:J717"/>
    <mergeCell ref="K716:K717"/>
    <mergeCell ref="L716:L717"/>
    <mergeCell ref="M716:M717"/>
    <mergeCell ref="N716:N717"/>
    <mergeCell ref="O716:O717"/>
    <mergeCell ref="P716:P717"/>
    <mergeCell ref="X712:X714"/>
    <mergeCell ref="Y712:Y714"/>
    <mergeCell ref="Z712:Z714"/>
    <mergeCell ref="AA712:AA714"/>
    <mergeCell ref="AB712:AB714"/>
    <mergeCell ref="AC710:AE710"/>
    <mergeCell ref="AF710:AF714"/>
    <mergeCell ref="I712:I714"/>
    <mergeCell ref="J712:J714"/>
    <mergeCell ref="K712:K714"/>
    <mergeCell ref="L712:L714"/>
    <mergeCell ref="M712:M714"/>
    <mergeCell ref="N712:N714"/>
    <mergeCell ref="O712:O714"/>
    <mergeCell ref="P712:P714"/>
    <mergeCell ref="Q712:Q714"/>
    <mergeCell ref="R712:R714"/>
    <mergeCell ref="S712:S714"/>
    <mergeCell ref="U712:U714"/>
    <mergeCell ref="V712:V714"/>
    <mergeCell ref="W712:W714"/>
    <mergeCell ref="A709:AF709"/>
    <mergeCell ref="A710:H714"/>
    <mergeCell ref="I710:L710"/>
    <mergeCell ref="M710:P710"/>
    <mergeCell ref="Q710:Q711"/>
    <mergeCell ref="R710:R711"/>
    <mergeCell ref="S710:S711"/>
    <mergeCell ref="T710:T711"/>
    <mergeCell ref="U710:U711"/>
    <mergeCell ref="V710:V711"/>
    <mergeCell ref="W710:W711"/>
    <mergeCell ref="X710:X711"/>
    <mergeCell ref="Y710:Y711"/>
    <mergeCell ref="Z710:Z711"/>
    <mergeCell ref="AA710:AA711"/>
    <mergeCell ref="AB710:AB711"/>
    <mergeCell ref="F703:J703"/>
    <mergeCell ref="L703:Q703"/>
    <mergeCell ref="S703:X703"/>
    <mergeCell ref="Z703:AE703"/>
    <mergeCell ref="A704:G704"/>
    <mergeCell ref="B699:Q699"/>
    <mergeCell ref="R699:T699"/>
    <mergeCell ref="U699:AE699"/>
    <mergeCell ref="F701:J701"/>
    <mergeCell ref="L701:Q701"/>
    <mergeCell ref="S701:X701"/>
    <mergeCell ref="Z701:AE701"/>
    <mergeCell ref="AA694:AA695"/>
    <mergeCell ref="AB694:AB695"/>
    <mergeCell ref="AC694:AE694"/>
    <mergeCell ref="H696:H698"/>
    <mergeCell ref="AC696:AC698"/>
    <mergeCell ref="AD696:AD698"/>
    <mergeCell ref="AE696:AE698"/>
    <mergeCell ref="V694:V695"/>
    <mergeCell ref="W694:W695"/>
    <mergeCell ref="X694:X695"/>
    <mergeCell ref="Y694:Y695"/>
    <mergeCell ref="Z694:Z695"/>
    <mergeCell ref="Q694:Q695"/>
    <mergeCell ref="R694:R695"/>
    <mergeCell ref="S694:S695"/>
    <mergeCell ref="T694:T695"/>
    <mergeCell ref="U694:U695"/>
    <mergeCell ref="AC690:AC692"/>
    <mergeCell ref="AD690:AD692"/>
    <mergeCell ref="AE690:AE692"/>
    <mergeCell ref="AF693:AF698"/>
    <mergeCell ref="A694:E694"/>
    <mergeCell ref="F694:F695"/>
    <mergeCell ref="G694:G695"/>
    <mergeCell ref="H694:H695"/>
    <mergeCell ref="I694:I695"/>
    <mergeCell ref="J694:J695"/>
    <mergeCell ref="K694:K695"/>
    <mergeCell ref="L694:L695"/>
    <mergeCell ref="M694:M695"/>
    <mergeCell ref="N694:N695"/>
    <mergeCell ref="O694:O695"/>
    <mergeCell ref="P694:P695"/>
    <mergeCell ref="X690:X692"/>
    <mergeCell ref="Y690:Y692"/>
    <mergeCell ref="Z690:Z692"/>
    <mergeCell ref="AA690:AA692"/>
    <mergeCell ref="AB690:AB692"/>
    <mergeCell ref="AC688:AE688"/>
    <mergeCell ref="AF688:AF692"/>
    <mergeCell ref="I690:I692"/>
    <mergeCell ref="J690:J692"/>
    <mergeCell ref="K690:K692"/>
    <mergeCell ref="L690:L692"/>
    <mergeCell ref="M690:M692"/>
    <mergeCell ref="N690:N692"/>
    <mergeCell ref="O690:O692"/>
    <mergeCell ref="P690:P692"/>
    <mergeCell ref="Q690:Q692"/>
    <mergeCell ref="R690:R692"/>
    <mergeCell ref="S690:S692"/>
    <mergeCell ref="U690:U692"/>
    <mergeCell ref="V690:V692"/>
    <mergeCell ref="W690:W692"/>
    <mergeCell ref="A687:AF687"/>
    <mergeCell ref="A688:H692"/>
    <mergeCell ref="I688:L688"/>
    <mergeCell ref="M688:P688"/>
    <mergeCell ref="Q688:Q689"/>
    <mergeCell ref="R688:R689"/>
    <mergeCell ref="S688:S689"/>
    <mergeCell ref="T688:T689"/>
    <mergeCell ref="U688:U689"/>
    <mergeCell ref="V688:V689"/>
    <mergeCell ref="W688:W689"/>
    <mergeCell ref="X688:X689"/>
    <mergeCell ref="Y688:Y689"/>
    <mergeCell ref="Z688:Z689"/>
    <mergeCell ref="AA688:AA689"/>
    <mergeCell ref="AB688:AB689"/>
    <mergeCell ref="F681:J681"/>
    <mergeCell ref="L681:Q681"/>
    <mergeCell ref="S681:X681"/>
    <mergeCell ref="Z681:AE681"/>
    <mergeCell ref="A682:G682"/>
    <mergeCell ref="B677:Q677"/>
    <mergeCell ref="R677:T677"/>
    <mergeCell ref="U677:AE677"/>
    <mergeCell ref="F679:J679"/>
    <mergeCell ref="L679:Q679"/>
    <mergeCell ref="S679:X679"/>
    <mergeCell ref="Z679:AE679"/>
    <mergeCell ref="AA672:AA673"/>
    <mergeCell ref="AB672:AB673"/>
    <mergeCell ref="AC672:AE672"/>
    <mergeCell ref="H674:H676"/>
    <mergeCell ref="AC674:AC676"/>
    <mergeCell ref="AD674:AD676"/>
    <mergeCell ref="AE674:AE676"/>
    <mergeCell ref="V672:V673"/>
    <mergeCell ref="W672:W673"/>
    <mergeCell ref="X672:X673"/>
    <mergeCell ref="Y672:Y673"/>
    <mergeCell ref="Z672:Z673"/>
    <mergeCell ref="Q672:Q673"/>
    <mergeCell ref="R672:R673"/>
    <mergeCell ref="S672:S673"/>
    <mergeCell ref="T672:T673"/>
    <mergeCell ref="U672:U673"/>
    <mergeCell ref="AC668:AC670"/>
    <mergeCell ref="AD668:AD670"/>
    <mergeCell ref="AE668:AE670"/>
    <mergeCell ref="AF671:AF676"/>
    <mergeCell ref="A672:E672"/>
    <mergeCell ref="F672:F673"/>
    <mergeCell ref="G672:G673"/>
    <mergeCell ref="H672:H673"/>
    <mergeCell ref="I672:I673"/>
    <mergeCell ref="J672:J673"/>
    <mergeCell ref="K672:K673"/>
    <mergeCell ref="L672:L673"/>
    <mergeCell ref="M672:M673"/>
    <mergeCell ref="N672:N673"/>
    <mergeCell ref="O672:O673"/>
    <mergeCell ref="P672:P673"/>
    <mergeCell ref="X668:X670"/>
    <mergeCell ref="Y668:Y670"/>
    <mergeCell ref="Z668:Z670"/>
    <mergeCell ref="AA668:AA670"/>
    <mergeCell ref="AB668:AB670"/>
    <mergeCell ref="AC666:AE666"/>
    <mergeCell ref="AF666:AF670"/>
    <mergeCell ref="I668:I670"/>
    <mergeCell ref="J668:J670"/>
    <mergeCell ref="K668:K670"/>
    <mergeCell ref="L668:L670"/>
    <mergeCell ref="M668:M670"/>
    <mergeCell ref="N668:N670"/>
    <mergeCell ref="O668:O670"/>
    <mergeCell ref="P668:P670"/>
    <mergeCell ref="Q668:Q670"/>
    <mergeCell ref="R668:R670"/>
    <mergeCell ref="S668:S670"/>
    <mergeCell ref="U668:U670"/>
    <mergeCell ref="V668:V670"/>
    <mergeCell ref="W668:W670"/>
    <mergeCell ref="A665:AF665"/>
    <mergeCell ref="A666:H670"/>
    <mergeCell ref="I666:L666"/>
    <mergeCell ref="M666:P666"/>
    <mergeCell ref="Q666:Q667"/>
    <mergeCell ref="R666:R667"/>
    <mergeCell ref="S666:S667"/>
    <mergeCell ref="T666:T667"/>
    <mergeCell ref="U666:U667"/>
    <mergeCell ref="V666:V667"/>
    <mergeCell ref="W666:W667"/>
    <mergeCell ref="X666:X667"/>
    <mergeCell ref="Y666:Y667"/>
    <mergeCell ref="Z666:Z667"/>
    <mergeCell ref="AA666:AA667"/>
    <mergeCell ref="AB666:AB667"/>
    <mergeCell ref="F659:J659"/>
    <mergeCell ref="L659:Q659"/>
    <mergeCell ref="S659:X659"/>
    <mergeCell ref="Z659:AE659"/>
    <mergeCell ref="A660:G660"/>
    <mergeCell ref="B655:Q655"/>
    <mergeCell ref="R655:T655"/>
    <mergeCell ref="U655:AE655"/>
    <mergeCell ref="F657:J657"/>
    <mergeCell ref="L657:Q657"/>
    <mergeCell ref="S657:X657"/>
    <mergeCell ref="Z657:AE657"/>
    <mergeCell ref="AA650:AA651"/>
    <mergeCell ref="AB650:AB651"/>
    <mergeCell ref="AC650:AE650"/>
    <mergeCell ref="H652:H654"/>
    <mergeCell ref="AC652:AC654"/>
    <mergeCell ref="AD652:AD654"/>
    <mergeCell ref="AE652:AE654"/>
    <mergeCell ref="V650:V651"/>
    <mergeCell ref="W650:W651"/>
    <mergeCell ref="X650:X651"/>
    <mergeCell ref="Y650:Y651"/>
    <mergeCell ref="Z650:Z651"/>
    <mergeCell ref="Q650:Q651"/>
    <mergeCell ref="R650:R651"/>
    <mergeCell ref="S650:S651"/>
    <mergeCell ref="T650:T651"/>
    <mergeCell ref="U650:U651"/>
    <mergeCell ref="AC646:AC648"/>
    <mergeCell ref="AD646:AD648"/>
    <mergeCell ref="AE646:AE648"/>
    <mergeCell ref="AF649:AF654"/>
    <mergeCell ref="A650:E650"/>
    <mergeCell ref="F650:F651"/>
    <mergeCell ref="G650:G651"/>
    <mergeCell ref="H650:H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X646:X648"/>
    <mergeCell ref="Y646:Y648"/>
    <mergeCell ref="Z646:Z648"/>
    <mergeCell ref="AA646:AA648"/>
    <mergeCell ref="AB646:AB648"/>
    <mergeCell ref="AC644:AE644"/>
    <mergeCell ref="AF644:AF648"/>
    <mergeCell ref="I646:I648"/>
    <mergeCell ref="J646:J648"/>
    <mergeCell ref="K646:K648"/>
    <mergeCell ref="L646:L648"/>
    <mergeCell ref="M646:M648"/>
    <mergeCell ref="N646:N648"/>
    <mergeCell ref="O646:O648"/>
    <mergeCell ref="P646:P648"/>
    <mergeCell ref="Q646:Q648"/>
    <mergeCell ref="R646:R648"/>
    <mergeCell ref="S646:S648"/>
    <mergeCell ref="U646:U648"/>
    <mergeCell ref="V646:V648"/>
    <mergeCell ref="W646:W648"/>
    <mergeCell ref="A643:AF643"/>
    <mergeCell ref="A644:H648"/>
    <mergeCell ref="I644:L644"/>
    <mergeCell ref="M644:P644"/>
    <mergeCell ref="Q644:Q645"/>
    <mergeCell ref="R644:R645"/>
    <mergeCell ref="S644:S645"/>
    <mergeCell ref="T644:T645"/>
    <mergeCell ref="U644:U645"/>
    <mergeCell ref="V644:V645"/>
    <mergeCell ref="W644:W645"/>
    <mergeCell ref="X644:X645"/>
    <mergeCell ref="Y644:Y645"/>
    <mergeCell ref="Z644:Z645"/>
    <mergeCell ref="AA644:AA645"/>
    <mergeCell ref="AB644:AB645"/>
    <mergeCell ref="F637:J637"/>
    <mergeCell ref="L637:Q637"/>
    <mergeCell ref="S637:X637"/>
    <mergeCell ref="Z637:AE637"/>
    <mergeCell ref="A638:G638"/>
    <mergeCell ref="B633:Q633"/>
    <mergeCell ref="R633:T633"/>
    <mergeCell ref="U633:AE633"/>
    <mergeCell ref="F635:J635"/>
    <mergeCell ref="L635:Q635"/>
    <mergeCell ref="S635:X635"/>
    <mergeCell ref="Z635:AE635"/>
    <mergeCell ref="AA628:AA629"/>
    <mergeCell ref="AB628:AB629"/>
    <mergeCell ref="AC628:AE628"/>
    <mergeCell ref="H630:H632"/>
    <mergeCell ref="AC630:AC632"/>
    <mergeCell ref="AD630:AD632"/>
    <mergeCell ref="AE630:AE632"/>
    <mergeCell ref="V628:V629"/>
    <mergeCell ref="W628:W629"/>
    <mergeCell ref="X628:X629"/>
    <mergeCell ref="Y628:Y629"/>
    <mergeCell ref="Z628:Z629"/>
    <mergeCell ref="Q628:Q629"/>
    <mergeCell ref="R628:R629"/>
    <mergeCell ref="S628:S629"/>
    <mergeCell ref="T628:T629"/>
    <mergeCell ref="U628:U629"/>
    <mergeCell ref="AC624:AC626"/>
    <mergeCell ref="AD624:AD626"/>
    <mergeCell ref="AE624:AE626"/>
    <mergeCell ref="AF627:AF632"/>
    <mergeCell ref="A628:E628"/>
    <mergeCell ref="F628:F629"/>
    <mergeCell ref="G628:G629"/>
    <mergeCell ref="H628:H629"/>
    <mergeCell ref="I628:I629"/>
    <mergeCell ref="J628:J629"/>
    <mergeCell ref="K628:K629"/>
    <mergeCell ref="L628:L629"/>
    <mergeCell ref="M628:M629"/>
    <mergeCell ref="N628:N629"/>
    <mergeCell ref="O628:O629"/>
    <mergeCell ref="P628:P629"/>
    <mergeCell ref="X624:X626"/>
    <mergeCell ref="Y624:Y626"/>
    <mergeCell ref="Z624:Z626"/>
    <mergeCell ref="AA624:AA626"/>
    <mergeCell ref="AB624:AB626"/>
    <mergeCell ref="AC622:AE622"/>
    <mergeCell ref="AF622:AF626"/>
    <mergeCell ref="I624:I626"/>
    <mergeCell ref="J624:J626"/>
    <mergeCell ref="K624:K626"/>
    <mergeCell ref="L624:L626"/>
    <mergeCell ref="M624:M626"/>
    <mergeCell ref="N624:N626"/>
    <mergeCell ref="O624:O626"/>
    <mergeCell ref="P624:P626"/>
    <mergeCell ref="Q624:Q626"/>
    <mergeCell ref="R624:R626"/>
    <mergeCell ref="S624:S626"/>
    <mergeCell ref="U624:U626"/>
    <mergeCell ref="V624:V626"/>
    <mergeCell ref="W624:W626"/>
    <mergeCell ref="A621:AF621"/>
    <mergeCell ref="A622:H626"/>
    <mergeCell ref="I622:L622"/>
    <mergeCell ref="M622:P622"/>
    <mergeCell ref="Q622:Q623"/>
    <mergeCell ref="R622:R623"/>
    <mergeCell ref="S622:S623"/>
    <mergeCell ref="T622:T623"/>
    <mergeCell ref="U622:U623"/>
    <mergeCell ref="V622:V623"/>
    <mergeCell ref="W622:W623"/>
    <mergeCell ref="X622:X623"/>
    <mergeCell ref="Y622:Y623"/>
    <mergeCell ref="Z622:Z623"/>
    <mergeCell ref="AA622:AA623"/>
    <mergeCell ref="AB622:AB623"/>
    <mergeCell ref="F615:J615"/>
    <mergeCell ref="L615:Q615"/>
    <mergeCell ref="S615:X615"/>
    <mergeCell ref="Z615:AE615"/>
    <mergeCell ref="A616:G616"/>
    <mergeCell ref="B611:Q611"/>
    <mergeCell ref="R611:T611"/>
    <mergeCell ref="U611:AE611"/>
    <mergeCell ref="F613:J613"/>
    <mergeCell ref="L613:Q613"/>
    <mergeCell ref="S613:X613"/>
    <mergeCell ref="Z613:AE613"/>
    <mergeCell ref="AA606:AA607"/>
    <mergeCell ref="AB606:AB607"/>
    <mergeCell ref="AC606:AE606"/>
    <mergeCell ref="H608:H610"/>
    <mergeCell ref="AC608:AC610"/>
    <mergeCell ref="AD608:AD610"/>
    <mergeCell ref="AE608:AE610"/>
    <mergeCell ref="V606:V607"/>
    <mergeCell ref="W606:W607"/>
    <mergeCell ref="X606:X607"/>
    <mergeCell ref="Y606:Y607"/>
    <mergeCell ref="Z606:Z607"/>
    <mergeCell ref="Q606:Q607"/>
    <mergeCell ref="R606:R607"/>
    <mergeCell ref="S606:S607"/>
    <mergeCell ref="T606:T607"/>
    <mergeCell ref="U606:U607"/>
    <mergeCell ref="AC602:AC604"/>
    <mergeCell ref="AD602:AD604"/>
    <mergeCell ref="AE602:AE604"/>
    <mergeCell ref="AF605:AF610"/>
    <mergeCell ref="A606:E606"/>
    <mergeCell ref="F606:F607"/>
    <mergeCell ref="G606:G607"/>
    <mergeCell ref="H606:H607"/>
    <mergeCell ref="I606:I607"/>
    <mergeCell ref="J606:J607"/>
    <mergeCell ref="K606:K607"/>
    <mergeCell ref="L606:L607"/>
    <mergeCell ref="M606:M607"/>
    <mergeCell ref="N606:N607"/>
    <mergeCell ref="O606:O607"/>
    <mergeCell ref="P606:P607"/>
    <mergeCell ref="X602:X604"/>
    <mergeCell ref="Y602:Y604"/>
    <mergeCell ref="Z602:Z604"/>
    <mergeCell ref="AA602:AA604"/>
    <mergeCell ref="AB602:AB604"/>
    <mergeCell ref="AC600:AE600"/>
    <mergeCell ref="AF600:AF604"/>
    <mergeCell ref="I602:I604"/>
    <mergeCell ref="J602:J604"/>
    <mergeCell ref="K602:K604"/>
    <mergeCell ref="L602:L604"/>
    <mergeCell ref="M602:M604"/>
    <mergeCell ref="N602:N604"/>
    <mergeCell ref="O602:O604"/>
    <mergeCell ref="P602:P604"/>
    <mergeCell ref="Q602:Q604"/>
    <mergeCell ref="R602:R604"/>
    <mergeCell ref="S602:S604"/>
    <mergeCell ref="U602:U604"/>
    <mergeCell ref="V602:V604"/>
    <mergeCell ref="W602:W604"/>
    <mergeCell ref="A599:AF599"/>
    <mergeCell ref="A600:H604"/>
    <mergeCell ref="I600:L600"/>
    <mergeCell ref="M600:P600"/>
    <mergeCell ref="Q600:Q601"/>
    <mergeCell ref="R600:R601"/>
    <mergeCell ref="S600:S601"/>
    <mergeCell ref="T600:T601"/>
    <mergeCell ref="U600:U601"/>
    <mergeCell ref="V600:V601"/>
    <mergeCell ref="W600:W601"/>
    <mergeCell ref="X600:X601"/>
    <mergeCell ref="Y600:Y601"/>
    <mergeCell ref="Z600:Z601"/>
    <mergeCell ref="AA600:AA601"/>
    <mergeCell ref="AB600:AB601"/>
    <mergeCell ref="F593:J593"/>
    <mergeCell ref="L593:Q593"/>
    <mergeCell ref="S593:X593"/>
    <mergeCell ref="Z593:AE593"/>
    <mergeCell ref="A594:G594"/>
    <mergeCell ref="B589:Q589"/>
    <mergeCell ref="R589:T589"/>
    <mergeCell ref="U589:AE589"/>
    <mergeCell ref="F591:J591"/>
    <mergeCell ref="L591:Q591"/>
    <mergeCell ref="S591:X591"/>
    <mergeCell ref="Z591:AE591"/>
    <mergeCell ref="AA584:AA585"/>
    <mergeCell ref="AB584:AB585"/>
    <mergeCell ref="AC584:AE584"/>
    <mergeCell ref="H586:H588"/>
    <mergeCell ref="AC586:AC588"/>
    <mergeCell ref="AD586:AD588"/>
    <mergeCell ref="AE586:AE588"/>
    <mergeCell ref="V584:V585"/>
    <mergeCell ref="W584:W585"/>
    <mergeCell ref="X584:X585"/>
    <mergeCell ref="Y584:Y585"/>
    <mergeCell ref="Z584:Z585"/>
    <mergeCell ref="Q584:Q585"/>
    <mergeCell ref="R584:R585"/>
    <mergeCell ref="S584:S585"/>
    <mergeCell ref="T584:T585"/>
    <mergeCell ref="U584:U585"/>
    <mergeCell ref="AC580:AC582"/>
    <mergeCell ref="AD580:AD582"/>
    <mergeCell ref="AE580:AE582"/>
    <mergeCell ref="AF583:AF588"/>
    <mergeCell ref="A584:E584"/>
    <mergeCell ref="F584:F585"/>
    <mergeCell ref="G584:G585"/>
    <mergeCell ref="H584:H585"/>
    <mergeCell ref="I584:I585"/>
    <mergeCell ref="J584:J585"/>
    <mergeCell ref="K584:K585"/>
    <mergeCell ref="L584:L585"/>
    <mergeCell ref="M584:M585"/>
    <mergeCell ref="N584:N585"/>
    <mergeCell ref="O584:O585"/>
    <mergeCell ref="P584:P585"/>
    <mergeCell ref="X580:X582"/>
    <mergeCell ref="Y580:Y582"/>
    <mergeCell ref="Z580:Z582"/>
    <mergeCell ref="AA580:AA582"/>
    <mergeCell ref="AB580:AB582"/>
    <mergeCell ref="AC578:AE578"/>
    <mergeCell ref="AF578:AF582"/>
    <mergeCell ref="I580:I582"/>
    <mergeCell ref="J580:J582"/>
    <mergeCell ref="K580:K582"/>
    <mergeCell ref="L580:L582"/>
    <mergeCell ref="M580:M582"/>
    <mergeCell ref="N580:N582"/>
    <mergeCell ref="O580:O582"/>
    <mergeCell ref="P580:P582"/>
    <mergeCell ref="Q580:Q582"/>
    <mergeCell ref="R580:R582"/>
    <mergeCell ref="S580:S582"/>
    <mergeCell ref="U580:U582"/>
    <mergeCell ref="V580:V582"/>
    <mergeCell ref="W580:W582"/>
    <mergeCell ref="A577:AF577"/>
    <mergeCell ref="A578:H582"/>
    <mergeCell ref="I578:L578"/>
    <mergeCell ref="M578:P578"/>
    <mergeCell ref="Q578:Q579"/>
    <mergeCell ref="R578:R579"/>
    <mergeCell ref="S578:S579"/>
    <mergeCell ref="T578:T579"/>
    <mergeCell ref="U578:U579"/>
    <mergeCell ref="V578:V579"/>
    <mergeCell ref="W578:W579"/>
    <mergeCell ref="X578:X579"/>
    <mergeCell ref="Y578:Y579"/>
    <mergeCell ref="Z578:Z579"/>
    <mergeCell ref="AA578:AA579"/>
    <mergeCell ref="AB578:AB579"/>
    <mergeCell ref="F571:J571"/>
    <mergeCell ref="L571:Q571"/>
    <mergeCell ref="S571:X571"/>
    <mergeCell ref="Z571:AE571"/>
    <mergeCell ref="A572:G572"/>
    <mergeCell ref="B567:Q567"/>
    <mergeCell ref="R567:T567"/>
    <mergeCell ref="U567:AE567"/>
    <mergeCell ref="F569:J569"/>
    <mergeCell ref="L569:Q569"/>
    <mergeCell ref="S569:X569"/>
    <mergeCell ref="Z569:AE569"/>
    <mergeCell ref="AA562:AA563"/>
    <mergeCell ref="AB562:AB563"/>
    <mergeCell ref="AC562:AE562"/>
    <mergeCell ref="H564:H566"/>
    <mergeCell ref="AC564:AC566"/>
    <mergeCell ref="AD564:AD566"/>
    <mergeCell ref="AE564:AE566"/>
    <mergeCell ref="V562:V563"/>
    <mergeCell ref="W562:W563"/>
    <mergeCell ref="X562:X563"/>
    <mergeCell ref="Y562:Y563"/>
    <mergeCell ref="Z562:Z563"/>
    <mergeCell ref="Q562:Q563"/>
    <mergeCell ref="R562:R563"/>
    <mergeCell ref="S562:S563"/>
    <mergeCell ref="T562:T563"/>
    <mergeCell ref="U562:U563"/>
    <mergeCell ref="AC558:AC560"/>
    <mergeCell ref="AD558:AD560"/>
    <mergeCell ref="AE558:AE560"/>
    <mergeCell ref="AF561:AF566"/>
    <mergeCell ref="A562:E562"/>
    <mergeCell ref="F562:F563"/>
    <mergeCell ref="G562:G563"/>
    <mergeCell ref="H562:H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X558:X560"/>
    <mergeCell ref="Y558:Y560"/>
    <mergeCell ref="Z558:Z560"/>
    <mergeCell ref="AA558:AA560"/>
    <mergeCell ref="AB558:AB560"/>
    <mergeCell ref="AC556:AE556"/>
    <mergeCell ref="AF556:AF560"/>
    <mergeCell ref="I558:I560"/>
    <mergeCell ref="J558:J560"/>
    <mergeCell ref="K558:K560"/>
    <mergeCell ref="L558:L560"/>
    <mergeCell ref="M558:M560"/>
    <mergeCell ref="N558:N560"/>
    <mergeCell ref="O558:O560"/>
    <mergeCell ref="P558:P560"/>
    <mergeCell ref="Q558:Q560"/>
    <mergeCell ref="R558:R560"/>
    <mergeCell ref="S558:S560"/>
    <mergeCell ref="U558:U560"/>
    <mergeCell ref="V558:V560"/>
    <mergeCell ref="W558:W560"/>
    <mergeCell ref="A555:AF555"/>
    <mergeCell ref="A556:H560"/>
    <mergeCell ref="I556:L556"/>
    <mergeCell ref="M556:P556"/>
    <mergeCell ref="Q556:Q557"/>
    <mergeCell ref="R556:R557"/>
    <mergeCell ref="S556:S557"/>
    <mergeCell ref="T556:T557"/>
    <mergeCell ref="U556:U557"/>
    <mergeCell ref="V556:V557"/>
    <mergeCell ref="W556:W557"/>
    <mergeCell ref="X556:X557"/>
    <mergeCell ref="Y556:Y557"/>
    <mergeCell ref="Z556:Z557"/>
    <mergeCell ref="AA556:AA557"/>
    <mergeCell ref="AB556:AB557"/>
    <mergeCell ref="F549:J549"/>
    <mergeCell ref="L549:Q549"/>
    <mergeCell ref="S549:X549"/>
    <mergeCell ref="Z549:AE549"/>
    <mergeCell ref="A550:G550"/>
    <mergeCell ref="B545:Q545"/>
    <mergeCell ref="R545:T545"/>
    <mergeCell ref="U545:AE545"/>
    <mergeCell ref="F547:J547"/>
    <mergeCell ref="L547:Q547"/>
    <mergeCell ref="S547:X547"/>
    <mergeCell ref="Z547:AE547"/>
    <mergeCell ref="AA540:AA541"/>
    <mergeCell ref="AB540:AB541"/>
    <mergeCell ref="AC540:AE540"/>
    <mergeCell ref="H542:H544"/>
    <mergeCell ref="AC542:AC544"/>
    <mergeCell ref="AD542:AD544"/>
    <mergeCell ref="AE542:AE544"/>
    <mergeCell ref="V540:V541"/>
    <mergeCell ref="W540:W541"/>
    <mergeCell ref="X540:X541"/>
    <mergeCell ref="Y540:Y541"/>
    <mergeCell ref="Z540:Z541"/>
    <mergeCell ref="Q540:Q541"/>
    <mergeCell ref="R540:R541"/>
    <mergeCell ref="S540:S541"/>
    <mergeCell ref="T540:T541"/>
    <mergeCell ref="U540:U541"/>
    <mergeCell ref="AC536:AC538"/>
    <mergeCell ref="AD536:AD538"/>
    <mergeCell ref="AE536:AE538"/>
    <mergeCell ref="AF539:AF544"/>
    <mergeCell ref="A540:E540"/>
    <mergeCell ref="F540:F541"/>
    <mergeCell ref="G540:G541"/>
    <mergeCell ref="H540:H541"/>
    <mergeCell ref="I540:I541"/>
    <mergeCell ref="J540:J541"/>
    <mergeCell ref="K540:K541"/>
    <mergeCell ref="L540:L541"/>
    <mergeCell ref="M540:M541"/>
    <mergeCell ref="N540:N541"/>
    <mergeCell ref="O540:O541"/>
    <mergeCell ref="P540:P541"/>
    <mergeCell ref="X536:X538"/>
    <mergeCell ref="Y536:Y538"/>
    <mergeCell ref="Z536:Z538"/>
    <mergeCell ref="AA536:AA538"/>
    <mergeCell ref="AB536:AB538"/>
    <mergeCell ref="AC534:AE534"/>
    <mergeCell ref="AF534:AF538"/>
    <mergeCell ref="I536:I538"/>
    <mergeCell ref="J536:J538"/>
    <mergeCell ref="K536:K538"/>
    <mergeCell ref="L536:L538"/>
    <mergeCell ref="M536:M538"/>
    <mergeCell ref="N536:N538"/>
    <mergeCell ref="O536:O538"/>
    <mergeCell ref="P536:P538"/>
    <mergeCell ref="Q536:Q538"/>
    <mergeCell ref="R536:R538"/>
    <mergeCell ref="S536:S538"/>
    <mergeCell ref="U536:U538"/>
    <mergeCell ref="V536:V538"/>
    <mergeCell ref="W536:W538"/>
    <mergeCell ref="A533:AF533"/>
    <mergeCell ref="A534:H538"/>
    <mergeCell ref="I534:L534"/>
    <mergeCell ref="M534:P534"/>
    <mergeCell ref="Q534:Q535"/>
    <mergeCell ref="R534:R535"/>
    <mergeCell ref="S534:S535"/>
    <mergeCell ref="T534:T535"/>
    <mergeCell ref="U534:U535"/>
    <mergeCell ref="V534:V535"/>
    <mergeCell ref="W534:W535"/>
    <mergeCell ref="X534:X535"/>
    <mergeCell ref="Y534:Y535"/>
    <mergeCell ref="Z534:Z535"/>
    <mergeCell ref="AA534:AA535"/>
    <mergeCell ref="AB534:AB535"/>
    <mergeCell ref="F527:J527"/>
    <mergeCell ref="L527:Q527"/>
    <mergeCell ref="S527:X527"/>
    <mergeCell ref="Z527:AE527"/>
    <mergeCell ref="A528:G528"/>
    <mergeCell ref="B523:Q523"/>
    <mergeCell ref="R523:T523"/>
    <mergeCell ref="U523:AE523"/>
    <mergeCell ref="F525:J525"/>
    <mergeCell ref="L525:Q525"/>
    <mergeCell ref="S525:X525"/>
    <mergeCell ref="Z525:AE525"/>
    <mergeCell ref="AA518:AA519"/>
    <mergeCell ref="AB518:AB519"/>
    <mergeCell ref="AC518:AE518"/>
    <mergeCell ref="H520:H522"/>
    <mergeCell ref="AC520:AC522"/>
    <mergeCell ref="AD520:AD522"/>
    <mergeCell ref="AE520:AE522"/>
    <mergeCell ref="V518:V519"/>
    <mergeCell ref="W518:W519"/>
    <mergeCell ref="X518:X519"/>
    <mergeCell ref="Y518:Y519"/>
    <mergeCell ref="Z518:Z519"/>
    <mergeCell ref="Q518:Q519"/>
    <mergeCell ref="R518:R519"/>
    <mergeCell ref="S518:S519"/>
    <mergeCell ref="T518:T519"/>
    <mergeCell ref="U518:U519"/>
    <mergeCell ref="AC514:AC516"/>
    <mergeCell ref="AD514:AD516"/>
    <mergeCell ref="AE514:AE516"/>
    <mergeCell ref="AF517:AF522"/>
    <mergeCell ref="A518:E518"/>
    <mergeCell ref="F518:F519"/>
    <mergeCell ref="G518:G519"/>
    <mergeCell ref="H518:H519"/>
    <mergeCell ref="I518:I519"/>
    <mergeCell ref="J518:J519"/>
    <mergeCell ref="K518:K519"/>
    <mergeCell ref="L518:L519"/>
    <mergeCell ref="M518:M519"/>
    <mergeCell ref="N518:N519"/>
    <mergeCell ref="O518:O519"/>
    <mergeCell ref="P518:P519"/>
    <mergeCell ref="X514:X516"/>
    <mergeCell ref="Y514:Y516"/>
    <mergeCell ref="Z514:Z516"/>
    <mergeCell ref="AA514:AA516"/>
    <mergeCell ref="AB514:AB516"/>
    <mergeCell ref="AC512:AE512"/>
    <mergeCell ref="AF512:AF516"/>
    <mergeCell ref="I514:I516"/>
    <mergeCell ref="J514:J516"/>
    <mergeCell ref="K514:K516"/>
    <mergeCell ref="L514:L516"/>
    <mergeCell ref="M514:M516"/>
    <mergeCell ref="N514:N516"/>
    <mergeCell ref="O514:O516"/>
    <mergeCell ref="P514:P516"/>
    <mergeCell ref="Q514:Q516"/>
    <mergeCell ref="R514:R516"/>
    <mergeCell ref="S514:S516"/>
    <mergeCell ref="U514:U516"/>
    <mergeCell ref="V514:V516"/>
    <mergeCell ref="W514:W516"/>
    <mergeCell ref="A511:AF511"/>
    <mergeCell ref="A512:H516"/>
    <mergeCell ref="I512:L512"/>
    <mergeCell ref="M512:P512"/>
    <mergeCell ref="Q512:Q513"/>
    <mergeCell ref="R512:R513"/>
    <mergeCell ref="S512:S513"/>
    <mergeCell ref="T512:T513"/>
    <mergeCell ref="U512:U513"/>
    <mergeCell ref="V512:V513"/>
    <mergeCell ref="W512:W513"/>
    <mergeCell ref="X512:X513"/>
    <mergeCell ref="Y512:Y513"/>
    <mergeCell ref="Z512:Z513"/>
    <mergeCell ref="AA512:AA513"/>
    <mergeCell ref="AB512:AB513"/>
    <mergeCell ref="F505:J505"/>
    <mergeCell ref="L505:Q505"/>
    <mergeCell ref="S505:X505"/>
    <mergeCell ref="Z505:AE505"/>
    <mergeCell ref="A506:G506"/>
    <mergeCell ref="B501:Q501"/>
    <mergeCell ref="R501:T501"/>
    <mergeCell ref="U501:AE501"/>
    <mergeCell ref="F503:J503"/>
    <mergeCell ref="L503:Q503"/>
    <mergeCell ref="S503:X503"/>
    <mergeCell ref="Z503:AE503"/>
    <mergeCell ref="AA496:AA497"/>
    <mergeCell ref="AB496:AB497"/>
    <mergeCell ref="AC496:AE496"/>
    <mergeCell ref="H498:H500"/>
    <mergeCell ref="AC498:AC500"/>
    <mergeCell ref="AD498:AD500"/>
    <mergeCell ref="AE498:AE500"/>
    <mergeCell ref="V496:V497"/>
    <mergeCell ref="W496:W497"/>
    <mergeCell ref="X496:X497"/>
    <mergeCell ref="Y496:Y497"/>
    <mergeCell ref="Z496:Z497"/>
    <mergeCell ref="Q496:Q497"/>
    <mergeCell ref="R496:R497"/>
    <mergeCell ref="S496:S497"/>
    <mergeCell ref="T496:T497"/>
    <mergeCell ref="U496:U497"/>
    <mergeCell ref="AC492:AC494"/>
    <mergeCell ref="AD492:AD494"/>
    <mergeCell ref="AE492:AE494"/>
    <mergeCell ref="AF495:AF500"/>
    <mergeCell ref="A496:E496"/>
    <mergeCell ref="F496:F497"/>
    <mergeCell ref="G496:G497"/>
    <mergeCell ref="H496:H497"/>
    <mergeCell ref="I496:I497"/>
    <mergeCell ref="J496:J497"/>
    <mergeCell ref="K496:K497"/>
    <mergeCell ref="L496:L497"/>
    <mergeCell ref="M496:M497"/>
    <mergeCell ref="N496:N497"/>
    <mergeCell ref="O496:O497"/>
    <mergeCell ref="P496:P497"/>
    <mergeCell ref="X492:X494"/>
    <mergeCell ref="Y492:Y494"/>
    <mergeCell ref="Z492:Z494"/>
    <mergeCell ref="AA492:AA494"/>
    <mergeCell ref="AB492:AB494"/>
    <mergeCell ref="AC490:AE490"/>
    <mergeCell ref="AF490:AF494"/>
    <mergeCell ref="I492:I494"/>
    <mergeCell ref="J492:J494"/>
    <mergeCell ref="K492:K494"/>
    <mergeCell ref="L492:L494"/>
    <mergeCell ref="M492:M494"/>
    <mergeCell ref="N492:N494"/>
    <mergeCell ref="O492:O494"/>
    <mergeCell ref="P492:P494"/>
    <mergeCell ref="Q492:Q494"/>
    <mergeCell ref="R492:R494"/>
    <mergeCell ref="S492:S494"/>
    <mergeCell ref="U492:U494"/>
    <mergeCell ref="V492:V494"/>
    <mergeCell ref="W492:W494"/>
    <mergeCell ref="A489:AF489"/>
    <mergeCell ref="A490:H494"/>
    <mergeCell ref="I490:L490"/>
    <mergeCell ref="M490:P490"/>
    <mergeCell ref="Q490:Q491"/>
    <mergeCell ref="R490:R491"/>
    <mergeCell ref="S490:S491"/>
    <mergeCell ref="T490:T491"/>
    <mergeCell ref="U490:U491"/>
    <mergeCell ref="V490:V491"/>
    <mergeCell ref="W490:W491"/>
    <mergeCell ref="X490:X491"/>
    <mergeCell ref="Y490:Y491"/>
    <mergeCell ref="Z490:Z491"/>
    <mergeCell ref="AA490:AA491"/>
    <mergeCell ref="AB490:AB491"/>
    <mergeCell ref="F483:J483"/>
    <mergeCell ref="L483:Q483"/>
    <mergeCell ref="S483:X483"/>
    <mergeCell ref="Z483:AE483"/>
    <mergeCell ref="A484:G484"/>
    <mergeCell ref="B479:Q479"/>
    <mergeCell ref="R479:T479"/>
    <mergeCell ref="U479:AE479"/>
    <mergeCell ref="F481:J481"/>
    <mergeCell ref="L481:Q481"/>
    <mergeCell ref="S481:X481"/>
    <mergeCell ref="Z481:AE481"/>
    <mergeCell ref="AA474:AA475"/>
    <mergeCell ref="AB474:AB475"/>
    <mergeCell ref="AC474:AE474"/>
    <mergeCell ref="H476:H478"/>
    <mergeCell ref="AC476:AC478"/>
    <mergeCell ref="AD476:AD478"/>
    <mergeCell ref="AE476:AE478"/>
    <mergeCell ref="V474:V475"/>
    <mergeCell ref="W474:W475"/>
    <mergeCell ref="X474:X475"/>
    <mergeCell ref="Y474:Y475"/>
    <mergeCell ref="Z474:Z475"/>
    <mergeCell ref="Q474:Q475"/>
    <mergeCell ref="R474:R475"/>
    <mergeCell ref="S474:S475"/>
    <mergeCell ref="T474:T475"/>
    <mergeCell ref="U474:U475"/>
    <mergeCell ref="AC470:AC472"/>
    <mergeCell ref="AD470:AD472"/>
    <mergeCell ref="AE470:AE472"/>
    <mergeCell ref="AF473:AF478"/>
    <mergeCell ref="A474:E474"/>
    <mergeCell ref="F474:F475"/>
    <mergeCell ref="G474:G475"/>
    <mergeCell ref="H474:H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X470:X472"/>
    <mergeCell ref="Y470:Y472"/>
    <mergeCell ref="Z470:Z472"/>
    <mergeCell ref="AA470:AA472"/>
    <mergeCell ref="AB470:AB472"/>
    <mergeCell ref="AC468:AE468"/>
    <mergeCell ref="AF468:AF472"/>
    <mergeCell ref="I470:I472"/>
    <mergeCell ref="J470:J472"/>
    <mergeCell ref="K470:K472"/>
    <mergeCell ref="L470:L472"/>
    <mergeCell ref="M470:M472"/>
    <mergeCell ref="N470:N472"/>
    <mergeCell ref="O470:O472"/>
    <mergeCell ref="P470:P472"/>
    <mergeCell ref="Q470:Q472"/>
    <mergeCell ref="R470:R472"/>
    <mergeCell ref="S470:S472"/>
    <mergeCell ref="U470:U472"/>
    <mergeCell ref="V470:V472"/>
    <mergeCell ref="W470:W472"/>
    <mergeCell ref="A467:AF467"/>
    <mergeCell ref="A468:H472"/>
    <mergeCell ref="I468:L468"/>
    <mergeCell ref="M468:P468"/>
    <mergeCell ref="Q468:Q469"/>
    <mergeCell ref="R468:R469"/>
    <mergeCell ref="S468:S469"/>
    <mergeCell ref="T468:T469"/>
    <mergeCell ref="U468:U469"/>
    <mergeCell ref="V468:V469"/>
    <mergeCell ref="W468:W469"/>
    <mergeCell ref="X468:X469"/>
    <mergeCell ref="Y468:Y469"/>
    <mergeCell ref="Z468:Z469"/>
    <mergeCell ref="AA468:AA469"/>
    <mergeCell ref="AB468:AB469"/>
    <mergeCell ref="F461:J461"/>
    <mergeCell ref="L461:Q461"/>
    <mergeCell ref="S461:X461"/>
    <mergeCell ref="Z461:AE461"/>
    <mergeCell ref="A462:G462"/>
    <mergeCell ref="B457:Q457"/>
    <mergeCell ref="R457:T457"/>
    <mergeCell ref="U457:AE457"/>
    <mergeCell ref="F459:J459"/>
    <mergeCell ref="L459:Q459"/>
    <mergeCell ref="S459:X459"/>
    <mergeCell ref="Z459:AE459"/>
    <mergeCell ref="AA452:AA453"/>
    <mergeCell ref="AB452:AB453"/>
    <mergeCell ref="AC452:AE452"/>
    <mergeCell ref="H454:H456"/>
    <mergeCell ref="AC454:AC456"/>
    <mergeCell ref="AD454:AD456"/>
    <mergeCell ref="AE454:AE456"/>
    <mergeCell ref="V452:V453"/>
    <mergeCell ref="W452:W453"/>
    <mergeCell ref="X452:X453"/>
    <mergeCell ref="Y452:Y453"/>
    <mergeCell ref="Z452:Z453"/>
    <mergeCell ref="Q452:Q453"/>
    <mergeCell ref="R452:R453"/>
    <mergeCell ref="S452:S453"/>
    <mergeCell ref="T452:T453"/>
    <mergeCell ref="U452:U453"/>
    <mergeCell ref="AC448:AC450"/>
    <mergeCell ref="AD448:AD450"/>
    <mergeCell ref="AE448:AE450"/>
    <mergeCell ref="AF451:AF456"/>
    <mergeCell ref="A452:E452"/>
    <mergeCell ref="F452:F453"/>
    <mergeCell ref="G452:G453"/>
    <mergeCell ref="H452:H453"/>
    <mergeCell ref="I452:I453"/>
    <mergeCell ref="J452:J453"/>
    <mergeCell ref="K452:K453"/>
    <mergeCell ref="L452:L453"/>
    <mergeCell ref="M452:M453"/>
    <mergeCell ref="N452:N453"/>
    <mergeCell ref="O452:O453"/>
    <mergeCell ref="P452:P453"/>
    <mergeCell ref="X448:X450"/>
    <mergeCell ref="Y448:Y450"/>
    <mergeCell ref="Z448:Z450"/>
    <mergeCell ref="AA448:AA450"/>
    <mergeCell ref="AB448:AB450"/>
    <mergeCell ref="AC446:AE446"/>
    <mergeCell ref="AF446:AF450"/>
    <mergeCell ref="I448:I450"/>
    <mergeCell ref="J448:J450"/>
    <mergeCell ref="K448:K450"/>
    <mergeCell ref="L448:L450"/>
    <mergeCell ref="M448:M450"/>
    <mergeCell ref="N448:N450"/>
    <mergeCell ref="O448:O450"/>
    <mergeCell ref="P448:P450"/>
    <mergeCell ref="Q448:Q450"/>
    <mergeCell ref="R448:R450"/>
    <mergeCell ref="S448:S450"/>
    <mergeCell ref="U448:U450"/>
    <mergeCell ref="V448:V450"/>
    <mergeCell ref="W448:W450"/>
    <mergeCell ref="A445:AF445"/>
    <mergeCell ref="A446:H450"/>
    <mergeCell ref="I446:L446"/>
    <mergeCell ref="M446:P446"/>
    <mergeCell ref="Q446:Q447"/>
    <mergeCell ref="R446:R447"/>
    <mergeCell ref="S446:S447"/>
    <mergeCell ref="T446:T447"/>
    <mergeCell ref="U446:U447"/>
    <mergeCell ref="V446:V447"/>
    <mergeCell ref="W446:W447"/>
    <mergeCell ref="X446:X447"/>
    <mergeCell ref="Y446:Y447"/>
    <mergeCell ref="Z446:Z447"/>
    <mergeCell ref="AA446:AA447"/>
    <mergeCell ref="AB446:AB447"/>
    <mergeCell ref="F439:J439"/>
    <mergeCell ref="L439:Q439"/>
    <mergeCell ref="S439:X439"/>
    <mergeCell ref="Z439:AE439"/>
    <mergeCell ref="A440:G440"/>
    <mergeCell ref="B435:Q435"/>
    <mergeCell ref="R435:T435"/>
    <mergeCell ref="U435:AE435"/>
    <mergeCell ref="F437:J437"/>
    <mergeCell ref="L437:Q437"/>
    <mergeCell ref="S437:X437"/>
    <mergeCell ref="Z437:AE437"/>
    <mergeCell ref="AA430:AA431"/>
    <mergeCell ref="AB430:AB431"/>
    <mergeCell ref="AC430:AE430"/>
    <mergeCell ref="H432:H434"/>
    <mergeCell ref="AC432:AC434"/>
    <mergeCell ref="AD432:AD434"/>
    <mergeCell ref="AE432:AE434"/>
    <mergeCell ref="V430:V431"/>
    <mergeCell ref="W430:W431"/>
    <mergeCell ref="X430:X431"/>
    <mergeCell ref="Y430:Y431"/>
    <mergeCell ref="Z430:Z431"/>
    <mergeCell ref="Q430:Q431"/>
    <mergeCell ref="R430:R431"/>
    <mergeCell ref="S430:S431"/>
    <mergeCell ref="T430:T431"/>
    <mergeCell ref="U430:U431"/>
    <mergeCell ref="AC426:AC428"/>
    <mergeCell ref="AD426:AD428"/>
    <mergeCell ref="AE426:AE428"/>
    <mergeCell ref="AF429:AF434"/>
    <mergeCell ref="A430:E430"/>
    <mergeCell ref="F430:F431"/>
    <mergeCell ref="G430:G431"/>
    <mergeCell ref="H430:H431"/>
    <mergeCell ref="I430:I431"/>
    <mergeCell ref="J430:J431"/>
    <mergeCell ref="K430:K431"/>
    <mergeCell ref="L430:L431"/>
    <mergeCell ref="M430:M431"/>
    <mergeCell ref="N430:N431"/>
    <mergeCell ref="O430:O431"/>
    <mergeCell ref="P430:P431"/>
    <mergeCell ref="X426:X428"/>
    <mergeCell ref="Y426:Y428"/>
    <mergeCell ref="Z426:Z428"/>
    <mergeCell ref="AA426:AA428"/>
    <mergeCell ref="AB426:AB428"/>
    <mergeCell ref="AC424:AE424"/>
    <mergeCell ref="AF424:AF428"/>
    <mergeCell ref="I426:I428"/>
    <mergeCell ref="J426:J428"/>
    <mergeCell ref="K426:K428"/>
    <mergeCell ref="L426:L428"/>
    <mergeCell ref="M426:M428"/>
    <mergeCell ref="N426:N428"/>
    <mergeCell ref="O426:O428"/>
    <mergeCell ref="P426:P428"/>
    <mergeCell ref="Q426:Q428"/>
    <mergeCell ref="R426:R428"/>
    <mergeCell ref="S426:S428"/>
    <mergeCell ref="U426:U428"/>
    <mergeCell ref="V426:V428"/>
    <mergeCell ref="W426:W428"/>
    <mergeCell ref="A423:AF423"/>
    <mergeCell ref="A424:H428"/>
    <mergeCell ref="I424:L424"/>
    <mergeCell ref="M424:P424"/>
    <mergeCell ref="Q424:Q425"/>
    <mergeCell ref="R424:R425"/>
    <mergeCell ref="S424:S425"/>
    <mergeCell ref="T424:T425"/>
    <mergeCell ref="U424:U425"/>
    <mergeCell ref="V424:V425"/>
    <mergeCell ref="W424:W425"/>
    <mergeCell ref="X424:X425"/>
    <mergeCell ref="Y424:Y425"/>
    <mergeCell ref="Z424:Z425"/>
    <mergeCell ref="AA424:AA425"/>
    <mergeCell ref="AB424:AB425"/>
    <mergeCell ref="F417:J417"/>
    <mergeCell ref="L417:Q417"/>
    <mergeCell ref="S417:X417"/>
    <mergeCell ref="Z417:AE417"/>
    <mergeCell ref="A418:G418"/>
    <mergeCell ref="B413:Q413"/>
    <mergeCell ref="R413:T413"/>
    <mergeCell ref="U413:AE413"/>
    <mergeCell ref="F415:J415"/>
    <mergeCell ref="L415:Q415"/>
    <mergeCell ref="S415:X415"/>
    <mergeCell ref="Z415:AE415"/>
    <mergeCell ref="AA408:AA409"/>
    <mergeCell ref="AB408:AB409"/>
    <mergeCell ref="AC408:AE408"/>
    <mergeCell ref="H410:H412"/>
    <mergeCell ref="AC410:AC412"/>
    <mergeCell ref="AD410:AD412"/>
    <mergeCell ref="AE410:AE412"/>
    <mergeCell ref="V408:V409"/>
    <mergeCell ref="W408:W409"/>
    <mergeCell ref="X408:X409"/>
    <mergeCell ref="Y408:Y409"/>
    <mergeCell ref="Z408:Z409"/>
    <mergeCell ref="Q408:Q409"/>
    <mergeCell ref="R408:R409"/>
    <mergeCell ref="S408:S409"/>
    <mergeCell ref="T408:T409"/>
    <mergeCell ref="U408:U409"/>
    <mergeCell ref="AC404:AC406"/>
    <mergeCell ref="AD404:AD406"/>
    <mergeCell ref="AE404:AE406"/>
    <mergeCell ref="AF407:AF412"/>
    <mergeCell ref="A408:E408"/>
    <mergeCell ref="F408:F409"/>
    <mergeCell ref="G408:G409"/>
    <mergeCell ref="H408:H409"/>
    <mergeCell ref="I408:I409"/>
    <mergeCell ref="J408:J409"/>
    <mergeCell ref="K408:K409"/>
    <mergeCell ref="L408:L409"/>
    <mergeCell ref="M408:M409"/>
    <mergeCell ref="N408:N409"/>
    <mergeCell ref="O408:O409"/>
    <mergeCell ref="P408:P409"/>
    <mergeCell ref="X404:X406"/>
    <mergeCell ref="Y404:Y406"/>
    <mergeCell ref="Z404:Z406"/>
    <mergeCell ref="AA404:AA406"/>
    <mergeCell ref="AB404:AB406"/>
    <mergeCell ref="AC402:AE402"/>
    <mergeCell ref="AF402:AF406"/>
    <mergeCell ref="I404:I406"/>
    <mergeCell ref="J404:J406"/>
    <mergeCell ref="K404:K406"/>
    <mergeCell ref="L404:L406"/>
    <mergeCell ref="M404:M406"/>
    <mergeCell ref="N404:N406"/>
    <mergeCell ref="O404:O406"/>
    <mergeCell ref="P404:P406"/>
    <mergeCell ref="Q404:Q406"/>
    <mergeCell ref="R404:R406"/>
    <mergeCell ref="S404:S406"/>
    <mergeCell ref="U404:U406"/>
    <mergeCell ref="V404:V406"/>
    <mergeCell ref="W404:W406"/>
    <mergeCell ref="A401:AF401"/>
    <mergeCell ref="A402:H406"/>
    <mergeCell ref="I402:L402"/>
    <mergeCell ref="M402:P402"/>
    <mergeCell ref="Q402:Q403"/>
    <mergeCell ref="R402:R403"/>
    <mergeCell ref="S402:S403"/>
    <mergeCell ref="T402:T403"/>
    <mergeCell ref="U402:U403"/>
    <mergeCell ref="V402:V403"/>
    <mergeCell ref="W402:W403"/>
    <mergeCell ref="X402:X403"/>
    <mergeCell ref="Y402:Y403"/>
    <mergeCell ref="Z402:Z403"/>
    <mergeCell ref="AA402:AA403"/>
    <mergeCell ref="AB402:AB403"/>
    <mergeCell ref="F395:J395"/>
    <mergeCell ref="L395:Q395"/>
    <mergeCell ref="S395:X395"/>
    <mergeCell ref="Z395:AE395"/>
    <mergeCell ref="A396:G396"/>
    <mergeCell ref="B391:Q391"/>
    <mergeCell ref="R391:T391"/>
    <mergeCell ref="U391:AE391"/>
    <mergeCell ref="F393:J393"/>
    <mergeCell ref="L393:Q393"/>
    <mergeCell ref="S393:X393"/>
    <mergeCell ref="Z393:AE393"/>
    <mergeCell ref="AA386:AA387"/>
    <mergeCell ref="AB386:AB387"/>
    <mergeCell ref="AC386:AE386"/>
    <mergeCell ref="H388:H390"/>
    <mergeCell ref="AC388:AC390"/>
    <mergeCell ref="AD388:AD390"/>
    <mergeCell ref="AE388:AE390"/>
    <mergeCell ref="V386:V387"/>
    <mergeCell ref="W386:W387"/>
    <mergeCell ref="X386:X387"/>
    <mergeCell ref="Y386:Y387"/>
    <mergeCell ref="Z386:Z387"/>
    <mergeCell ref="Q386:Q387"/>
    <mergeCell ref="R386:R387"/>
    <mergeCell ref="S386:S387"/>
    <mergeCell ref="T386:T387"/>
    <mergeCell ref="U386:U387"/>
    <mergeCell ref="AC382:AC384"/>
    <mergeCell ref="AD382:AD384"/>
    <mergeCell ref="AE382:AE384"/>
    <mergeCell ref="AF385:AF390"/>
    <mergeCell ref="A386:E386"/>
    <mergeCell ref="F386:F387"/>
    <mergeCell ref="G386:G387"/>
    <mergeCell ref="H386:H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X382:X384"/>
    <mergeCell ref="Y382:Y384"/>
    <mergeCell ref="Z382:Z384"/>
    <mergeCell ref="AA382:AA384"/>
    <mergeCell ref="AB382:AB384"/>
    <mergeCell ref="AC380:AE380"/>
    <mergeCell ref="AF380:AF384"/>
    <mergeCell ref="I382:I384"/>
    <mergeCell ref="J382:J384"/>
    <mergeCell ref="K382:K384"/>
    <mergeCell ref="L382:L384"/>
    <mergeCell ref="M382:M384"/>
    <mergeCell ref="N382:N384"/>
    <mergeCell ref="O382:O384"/>
    <mergeCell ref="P382:P384"/>
    <mergeCell ref="Q382:Q384"/>
    <mergeCell ref="R382:R384"/>
    <mergeCell ref="S382:S384"/>
    <mergeCell ref="U382:U384"/>
    <mergeCell ref="V382:V384"/>
    <mergeCell ref="W382:W384"/>
    <mergeCell ref="A379:AF379"/>
    <mergeCell ref="A380:H384"/>
    <mergeCell ref="I380:L380"/>
    <mergeCell ref="M380:P380"/>
    <mergeCell ref="Q380:Q381"/>
    <mergeCell ref="R380:R381"/>
    <mergeCell ref="S380:S381"/>
    <mergeCell ref="T380:T381"/>
    <mergeCell ref="U380:U381"/>
    <mergeCell ref="V380:V381"/>
    <mergeCell ref="W380:W381"/>
    <mergeCell ref="X380:X381"/>
    <mergeCell ref="Y380:Y381"/>
    <mergeCell ref="Z380:Z381"/>
    <mergeCell ref="AA380:AA381"/>
    <mergeCell ref="AB380:AB381"/>
    <mergeCell ref="F373:J373"/>
    <mergeCell ref="L373:Q373"/>
    <mergeCell ref="S373:X373"/>
    <mergeCell ref="Z373:AE373"/>
    <mergeCell ref="A374:G374"/>
    <mergeCell ref="B369:Q369"/>
    <mergeCell ref="R369:T369"/>
    <mergeCell ref="U369:AE369"/>
    <mergeCell ref="F371:J371"/>
    <mergeCell ref="L371:Q371"/>
    <mergeCell ref="S371:X371"/>
    <mergeCell ref="Z371:AE371"/>
    <mergeCell ref="AA364:AA365"/>
    <mergeCell ref="AB364:AB365"/>
    <mergeCell ref="AC364:AE364"/>
    <mergeCell ref="H366:H368"/>
    <mergeCell ref="AC366:AC368"/>
    <mergeCell ref="AD366:AD368"/>
    <mergeCell ref="AE366:AE368"/>
    <mergeCell ref="V364:V365"/>
    <mergeCell ref="W364:W365"/>
    <mergeCell ref="X364:X365"/>
    <mergeCell ref="Y364:Y365"/>
    <mergeCell ref="Z364:Z365"/>
    <mergeCell ref="Q364:Q365"/>
    <mergeCell ref="R364:R365"/>
    <mergeCell ref="S364:S365"/>
    <mergeCell ref="T364:T365"/>
    <mergeCell ref="U364:U365"/>
    <mergeCell ref="AC360:AC362"/>
    <mergeCell ref="AD360:AD362"/>
    <mergeCell ref="AE360:AE362"/>
    <mergeCell ref="AF363:AF368"/>
    <mergeCell ref="A364:E364"/>
    <mergeCell ref="F364:F365"/>
    <mergeCell ref="G364:G365"/>
    <mergeCell ref="H364:H365"/>
    <mergeCell ref="I364:I365"/>
    <mergeCell ref="J364:J365"/>
    <mergeCell ref="K364:K365"/>
    <mergeCell ref="L364:L365"/>
    <mergeCell ref="M364:M365"/>
    <mergeCell ref="N364:N365"/>
    <mergeCell ref="O364:O365"/>
    <mergeCell ref="P364:P365"/>
    <mergeCell ref="X360:X362"/>
    <mergeCell ref="Y360:Y362"/>
    <mergeCell ref="Z360:Z362"/>
    <mergeCell ref="AA360:AA362"/>
    <mergeCell ref="AB360:AB362"/>
    <mergeCell ref="AC358:AE358"/>
    <mergeCell ref="AF358:AF362"/>
    <mergeCell ref="I360:I362"/>
    <mergeCell ref="J360:J362"/>
    <mergeCell ref="K360:K362"/>
    <mergeCell ref="L360:L362"/>
    <mergeCell ref="M360:M362"/>
    <mergeCell ref="N360:N362"/>
    <mergeCell ref="O360:O362"/>
    <mergeCell ref="P360:P362"/>
    <mergeCell ref="Q360:Q362"/>
    <mergeCell ref="R360:R362"/>
    <mergeCell ref="S360:S362"/>
    <mergeCell ref="U360:U362"/>
    <mergeCell ref="V360:V362"/>
    <mergeCell ref="W360:W362"/>
    <mergeCell ref="A357:AF357"/>
    <mergeCell ref="A358:H362"/>
    <mergeCell ref="I358:L358"/>
    <mergeCell ref="M358:P358"/>
    <mergeCell ref="Q358:Q359"/>
    <mergeCell ref="R358:R359"/>
    <mergeCell ref="S358:S359"/>
    <mergeCell ref="T358:T359"/>
    <mergeCell ref="U358:U359"/>
    <mergeCell ref="V358:V359"/>
    <mergeCell ref="W358:W359"/>
    <mergeCell ref="X358:X359"/>
    <mergeCell ref="Y358:Y359"/>
    <mergeCell ref="Z358:Z359"/>
    <mergeCell ref="AA358:AA359"/>
    <mergeCell ref="AB358:AB359"/>
    <mergeCell ref="F351:J351"/>
    <mergeCell ref="L351:Q351"/>
    <mergeCell ref="S351:X351"/>
    <mergeCell ref="Z351:AE351"/>
    <mergeCell ref="A352:G352"/>
    <mergeCell ref="B347:Q347"/>
    <mergeCell ref="R347:T347"/>
    <mergeCell ref="U347:AE347"/>
    <mergeCell ref="F349:J349"/>
    <mergeCell ref="L349:Q349"/>
    <mergeCell ref="S349:X349"/>
    <mergeCell ref="Z349:AE349"/>
    <mergeCell ref="AA342:AA343"/>
    <mergeCell ref="AB342:AB343"/>
    <mergeCell ref="AC342:AE342"/>
    <mergeCell ref="H344:H346"/>
    <mergeCell ref="AC344:AC346"/>
    <mergeCell ref="AD344:AD346"/>
    <mergeCell ref="AE344:AE346"/>
    <mergeCell ref="V342:V343"/>
    <mergeCell ref="W342:W343"/>
    <mergeCell ref="X342:X343"/>
    <mergeCell ref="Y342:Y343"/>
    <mergeCell ref="Z342:Z343"/>
    <mergeCell ref="Q342:Q343"/>
    <mergeCell ref="R342:R343"/>
    <mergeCell ref="S342:S343"/>
    <mergeCell ref="T342:T343"/>
    <mergeCell ref="U342:U343"/>
    <mergeCell ref="AC338:AC340"/>
    <mergeCell ref="AD338:AD340"/>
    <mergeCell ref="AE338:AE340"/>
    <mergeCell ref="AF341:AF346"/>
    <mergeCell ref="A342:E342"/>
    <mergeCell ref="F342:F343"/>
    <mergeCell ref="G342:G343"/>
    <mergeCell ref="H342:H343"/>
    <mergeCell ref="I342:I343"/>
    <mergeCell ref="J342:J343"/>
    <mergeCell ref="K342:K343"/>
    <mergeCell ref="L342:L343"/>
    <mergeCell ref="M342:M343"/>
    <mergeCell ref="N342:N343"/>
    <mergeCell ref="O342:O343"/>
    <mergeCell ref="P342:P343"/>
    <mergeCell ref="X338:X340"/>
    <mergeCell ref="Y338:Y340"/>
    <mergeCell ref="Z338:Z340"/>
    <mergeCell ref="AA338:AA340"/>
    <mergeCell ref="AB338:AB340"/>
    <mergeCell ref="AC336:AE336"/>
    <mergeCell ref="AF336:AF340"/>
    <mergeCell ref="I338:I340"/>
    <mergeCell ref="J338:J340"/>
    <mergeCell ref="K338:K340"/>
    <mergeCell ref="L338:L340"/>
    <mergeCell ref="M338:M340"/>
    <mergeCell ref="N338:N340"/>
    <mergeCell ref="O338:O340"/>
    <mergeCell ref="P338:P340"/>
    <mergeCell ref="Q338:Q340"/>
    <mergeCell ref="R338:R340"/>
    <mergeCell ref="S338:S340"/>
    <mergeCell ref="U338:U340"/>
    <mergeCell ref="V338:V340"/>
    <mergeCell ref="W338:W340"/>
    <mergeCell ref="A335:AF335"/>
    <mergeCell ref="A336:H340"/>
    <mergeCell ref="I336:L336"/>
    <mergeCell ref="M336:P336"/>
    <mergeCell ref="Q336:Q337"/>
    <mergeCell ref="R336:R337"/>
    <mergeCell ref="S336:S337"/>
    <mergeCell ref="T336:T337"/>
    <mergeCell ref="U336:U337"/>
    <mergeCell ref="V336:V337"/>
    <mergeCell ref="W336:W337"/>
    <mergeCell ref="X336:X337"/>
    <mergeCell ref="Y336:Y337"/>
    <mergeCell ref="Z336:Z337"/>
    <mergeCell ref="AA336:AA337"/>
    <mergeCell ref="AB336:AB337"/>
    <mergeCell ref="F329:J329"/>
    <mergeCell ref="L329:Q329"/>
    <mergeCell ref="S329:X329"/>
    <mergeCell ref="Z329:AE329"/>
    <mergeCell ref="A330:G330"/>
    <mergeCell ref="B325:Q325"/>
    <mergeCell ref="R325:T325"/>
    <mergeCell ref="U325:AE325"/>
    <mergeCell ref="F327:J327"/>
    <mergeCell ref="L327:Q327"/>
    <mergeCell ref="S327:X327"/>
    <mergeCell ref="Z327:AE327"/>
    <mergeCell ref="AA320:AA321"/>
    <mergeCell ref="AB320:AB321"/>
    <mergeCell ref="AC320:AE320"/>
    <mergeCell ref="H322:H324"/>
    <mergeCell ref="AC322:AC324"/>
    <mergeCell ref="AD322:AD324"/>
    <mergeCell ref="AE322:AE324"/>
    <mergeCell ref="V320:V321"/>
    <mergeCell ref="W320:W321"/>
    <mergeCell ref="X320:X321"/>
    <mergeCell ref="Y320:Y321"/>
    <mergeCell ref="Z320:Z321"/>
    <mergeCell ref="Q320:Q321"/>
    <mergeCell ref="R320:R321"/>
    <mergeCell ref="S320:S321"/>
    <mergeCell ref="T320:T321"/>
    <mergeCell ref="U320:U321"/>
    <mergeCell ref="AC316:AC318"/>
    <mergeCell ref="AD316:AD318"/>
    <mergeCell ref="AE316:AE318"/>
    <mergeCell ref="AF319:AF324"/>
    <mergeCell ref="A320:E320"/>
    <mergeCell ref="F320:F321"/>
    <mergeCell ref="G320:G321"/>
    <mergeCell ref="H320:H321"/>
    <mergeCell ref="I320:I321"/>
    <mergeCell ref="J320:J321"/>
    <mergeCell ref="K320:K321"/>
    <mergeCell ref="L320:L321"/>
    <mergeCell ref="M320:M321"/>
    <mergeCell ref="N320:N321"/>
    <mergeCell ref="O320:O321"/>
    <mergeCell ref="P320:P321"/>
    <mergeCell ref="X316:X318"/>
    <mergeCell ref="Y316:Y318"/>
    <mergeCell ref="Z316:Z318"/>
    <mergeCell ref="AA316:AA318"/>
    <mergeCell ref="AB316:AB318"/>
    <mergeCell ref="AC314:AE314"/>
    <mergeCell ref="AF314:AF318"/>
    <mergeCell ref="I316:I318"/>
    <mergeCell ref="J316:J318"/>
    <mergeCell ref="K316:K318"/>
    <mergeCell ref="L316:L318"/>
    <mergeCell ref="M316:M318"/>
    <mergeCell ref="N316:N318"/>
    <mergeCell ref="O316:O318"/>
    <mergeCell ref="P316:P318"/>
    <mergeCell ref="Q316:Q318"/>
    <mergeCell ref="R316:R318"/>
    <mergeCell ref="S316:S318"/>
    <mergeCell ref="U316:U318"/>
    <mergeCell ref="V316:V318"/>
    <mergeCell ref="W316:W318"/>
    <mergeCell ref="A313:AF313"/>
    <mergeCell ref="A314:H318"/>
    <mergeCell ref="I314:L314"/>
    <mergeCell ref="M314:P314"/>
    <mergeCell ref="Q314:Q315"/>
    <mergeCell ref="R314:R315"/>
    <mergeCell ref="S314:S315"/>
    <mergeCell ref="T314:T315"/>
    <mergeCell ref="U314:U315"/>
    <mergeCell ref="V314:V315"/>
    <mergeCell ref="W314:W315"/>
    <mergeCell ref="X314:X315"/>
    <mergeCell ref="Y314:Y315"/>
    <mergeCell ref="Z314:Z315"/>
    <mergeCell ref="AA314:AA315"/>
    <mergeCell ref="AB314:AB315"/>
    <mergeCell ref="F307:J307"/>
    <mergeCell ref="L307:Q307"/>
    <mergeCell ref="S307:X307"/>
    <mergeCell ref="Z307:AE307"/>
    <mergeCell ref="A308:G308"/>
    <mergeCell ref="B303:Q303"/>
    <mergeCell ref="R303:T303"/>
    <mergeCell ref="U303:AE303"/>
    <mergeCell ref="F305:J305"/>
    <mergeCell ref="L305:Q305"/>
    <mergeCell ref="S305:X305"/>
    <mergeCell ref="Z305:AE305"/>
    <mergeCell ref="AA298:AA299"/>
    <mergeCell ref="AB298:AB299"/>
    <mergeCell ref="AC298:AE298"/>
    <mergeCell ref="H300:H302"/>
    <mergeCell ref="AC300:AC302"/>
    <mergeCell ref="AD300:AD302"/>
    <mergeCell ref="AE300:AE302"/>
    <mergeCell ref="V298:V299"/>
    <mergeCell ref="W298:W299"/>
    <mergeCell ref="X298:X299"/>
    <mergeCell ref="Y298:Y299"/>
    <mergeCell ref="Z298:Z299"/>
    <mergeCell ref="Q298:Q299"/>
    <mergeCell ref="R298:R299"/>
    <mergeCell ref="S298:S299"/>
    <mergeCell ref="T298:T299"/>
    <mergeCell ref="U298:U299"/>
    <mergeCell ref="AC294:AC296"/>
    <mergeCell ref="AD294:AD296"/>
    <mergeCell ref="AE294:AE296"/>
    <mergeCell ref="AF297:AF302"/>
    <mergeCell ref="A298:E298"/>
    <mergeCell ref="F298:F299"/>
    <mergeCell ref="G298:G299"/>
    <mergeCell ref="H298:H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X294:X296"/>
    <mergeCell ref="Y294:Y296"/>
    <mergeCell ref="Z294:Z296"/>
    <mergeCell ref="AA294:AA296"/>
    <mergeCell ref="AB294:AB296"/>
    <mergeCell ref="AC292:AE292"/>
    <mergeCell ref="AF292:AF296"/>
    <mergeCell ref="I294:I296"/>
    <mergeCell ref="J294:J296"/>
    <mergeCell ref="K294:K296"/>
    <mergeCell ref="L294:L296"/>
    <mergeCell ref="M294:M296"/>
    <mergeCell ref="N294:N296"/>
    <mergeCell ref="O294:O296"/>
    <mergeCell ref="P294:P296"/>
    <mergeCell ref="Q294:Q296"/>
    <mergeCell ref="R294:R296"/>
    <mergeCell ref="S294:S296"/>
    <mergeCell ref="U294:U296"/>
    <mergeCell ref="V294:V296"/>
    <mergeCell ref="W294:W296"/>
    <mergeCell ref="A291:AF291"/>
    <mergeCell ref="A292:H296"/>
    <mergeCell ref="I292:L292"/>
    <mergeCell ref="M292:P292"/>
    <mergeCell ref="Q292:Q293"/>
    <mergeCell ref="R292:R293"/>
    <mergeCell ref="S292:S293"/>
    <mergeCell ref="T292:T293"/>
    <mergeCell ref="U292:U293"/>
    <mergeCell ref="V292:V293"/>
    <mergeCell ref="W292:W293"/>
    <mergeCell ref="X292:X293"/>
    <mergeCell ref="Y292:Y293"/>
    <mergeCell ref="Z292:Z293"/>
    <mergeCell ref="AA292:AA293"/>
    <mergeCell ref="AB292:AB293"/>
    <mergeCell ref="F285:J285"/>
    <mergeCell ref="L285:Q285"/>
    <mergeCell ref="S285:X285"/>
    <mergeCell ref="Z285:AE285"/>
    <mergeCell ref="A286:G286"/>
    <mergeCell ref="B281:Q281"/>
    <mergeCell ref="R281:T281"/>
    <mergeCell ref="U281:AE281"/>
    <mergeCell ref="F283:J283"/>
    <mergeCell ref="L283:Q283"/>
    <mergeCell ref="S283:X283"/>
    <mergeCell ref="Z283:AE283"/>
    <mergeCell ref="AA276:AA277"/>
    <mergeCell ref="AB276:AB277"/>
    <mergeCell ref="AC276:AE276"/>
    <mergeCell ref="H278:H280"/>
    <mergeCell ref="AC278:AC280"/>
    <mergeCell ref="AD278:AD280"/>
    <mergeCell ref="AE278:AE280"/>
    <mergeCell ref="V276:V277"/>
    <mergeCell ref="W276:W277"/>
    <mergeCell ref="X276:X277"/>
    <mergeCell ref="Y276:Y277"/>
    <mergeCell ref="Z276:Z277"/>
    <mergeCell ref="Q276:Q277"/>
    <mergeCell ref="R276:R277"/>
    <mergeCell ref="S276:S277"/>
    <mergeCell ref="T276:T277"/>
    <mergeCell ref="U276:U277"/>
    <mergeCell ref="AC272:AC274"/>
    <mergeCell ref="AD272:AD274"/>
    <mergeCell ref="AE272:AE274"/>
    <mergeCell ref="AF275:AF280"/>
    <mergeCell ref="A276:E276"/>
    <mergeCell ref="F276:F277"/>
    <mergeCell ref="G276:G277"/>
    <mergeCell ref="H276:H277"/>
    <mergeCell ref="I276:I277"/>
    <mergeCell ref="J276:J277"/>
    <mergeCell ref="K276:K277"/>
    <mergeCell ref="L276:L277"/>
    <mergeCell ref="M276:M277"/>
    <mergeCell ref="N276:N277"/>
    <mergeCell ref="O276:O277"/>
    <mergeCell ref="P276:P277"/>
    <mergeCell ref="X272:X274"/>
    <mergeCell ref="Y272:Y274"/>
    <mergeCell ref="Z272:Z274"/>
    <mergeCell ref="AA272:AA274"/>
    <mergeCell ref="AB272:AB274"/>
    <mergeCell ref="AC270:AE270"/>
    <mergeCell ref="AF270:AF274"/>
    <mergeCell ref="I272:I274"/>
    <mergeCell ref="J272:J274"/>
    <mergeCell ref="K272:K274"/>
    <mergeCell ref="L272:L274"/>
    <mergeCell ref="M272:M274"/>
    <mergeCell ref="N272:N274"/>
    <mergeCell ref="O272:O274"/>
    <mergeCell ref="P272:P274"/>
    <mergeCell ref="Q272:Q274"/>
    <mergeCell ref="R272:R274"/>
    <mergeCell ref="S272:S274"/>
    <mergeCell ref="U272:U274"/>
    <mergeCell ref="V272:V274"/>
    <mergeCell ref="W272:W274"/>
    <mergeCell ref="A269:AF269"/>
    <mergeCell ref="A270:H274"/>
    <mergeCell ref="I270:L270"/>
    <mergeCell ref="M270:P270"/>
    <mergeCell ref="Q270:Q271"/>
    <mergeCell ref="R270:R271"/>
    <mergeCell ref="S270:S271"/>
    <mergeCell ref="T270:T271"/>
    <mergeCell ref="U270:U271"/>
    <mergeCell ref="V270:V271"/>
    <mergeCell ref="W270:W271"/>
    <mergeCell ref="X270:X271"/>
    <mergeCell ref="Y270:Y271"/>
    <mergeCell ref="Z270:Z271"/>
    <mergeCell ref="AA270:AA271"/>
    <mergeCell ref="AB270:AB271"/>
    <mergeCell ref="F263:J263"/>
    <mergeCell ref="L263:Q263"/>
    <mergeCell ref="S263:X263"/>
    <mergeCell ref="Z263:AE263"/>
    <mergeCell ref="A264:G264"/>
    <mergeCell ref="B259:Q259"/>
    <mergeCell ref="R259:T259"/>
    <mergeCell ref="U259:AE259"/>
    <mergeCell ref="F261:J261"/>
    <mergeCell ref="L261:Q261"/>
    <mergeCell ref="S261:X261"/>
    <mergeCell ref="Z261:AE261"/>
    <mergeCell ref="AA254:AA255"/>
    <mergeCell ref="AB254:AB255"/>
    <mergeCell ref="AC254:AE254"/>
    <mergeCell ref="H256:H258"/>
    <mergeCell ref="AC256:AC258"/>
    <mergeCell ref="AD256:AD258"/>
    <mergeCell ref="AE256:AE258"/>
    <mergeCell ref="V254:V255"/>
    <mergeCell ref="W254:W255"/>
    <mergeCell ref="X254:X255"/>
    <mergeCell ref="Y254:Y255"/>
    <mergeCell ref="Z254:Z255"/>
    <mergeCell ref="Q254:Q255"/>
    <mergeCell ref="R254:R255"/>
    <mergeCell ref="S254:S255"/>
    <mergeCell ref="T254:T255"/>
    <mergeCell ref="U254:U255"/>
    <mergeCell ref="AC250:AC252"/>
    <mergeCell ref="AD250:AD252"/>
    <mergeCell ref="AE250:AE252"/>
    <mergeCell ref="AF253:AF258"/>
    <mergeCell ref="A254:E254"/>
    <mergeCell ref="F254:F255"/>
    <mergeCell ref="G254:G255"/>
    <mergeCell ref="H254:H255"/>
    <mergeCell ref="I254:I255"/>
    <mergeCell ref="J254:J255"/>
    <mergeCell ref="K254:K255"/>
    <mergeCell ref="L254:L255"/>
    <mergeCell ref="M254:M255"/>
    <mergeCell ref="N254:N255"/>
    <mergeCell ref="O254:O255"/>
    <mergeCell ref="P254:P255"/>
    <mergeCell ref="X250:X252"/>
    <mergeCell ref="Y250:Y252"/>
    <mergeCell ref="Z250:Z252"/>
    <mergeCell ref="AA250:AA252"/>
    <mergeCell ref="AB250:AB252"/>
    <mergeCell ref="AC248:AE248"/>
    <mergeCell ref="AF248:AF252"/>
    <mergeCell ref="I250:I252"/>
    <mergeCell ref="J250:J252"/>
    <mergeCell ref="K250:K252"/>
    <mergeCell ref="L250:L252"/>
    <mergeCell ref="M250:M252"/>
    <mergeCell ref="N250:N252"/>
    <mergeCell ref="O250:O252"/>
    <mergeCell ref="P250:P252"/>
    <mergeCell ref="Q250:Q252"/>
    <mergeCell ref="R250:R252"/>
    <mergeCell ref="S250:S252"/>
    <mergeCell ref="U250:U252"/>
    <mergeCell ref="V250:V252"/>
    <mergeCell ref="W250:W252"/>
    <mergeCell ref="A247:AF247"/>
    <mergeCell ref="A248:H252"/>
    <mergeCell ref="I248:L248"/>
    <mergeCell ref="M248:P248"/>
    <mergeCell ref="Q248:Q249"/>
    <mergeCell ref="R248:R249"/>
    <mergeCell ref="S248:S249"/>
    <mergeCell ref="T248:T249"/>
    <mergeCell ref="U248:U249"/>
    <mergeCell ref="V248:V249"/>
    <mergeCell ref="W248:W249"/>
    <mergeCell ref="X248:X249"/>
    <mergeCell ref="Y248:Y249"/>
    <mergeCell ref="Z248:Z249"/>
    <mergeCell ref="AA248:AA249"/>
    <mergeCell ref="AB248:AB249"/>
    <mergeCell ref="F241:J241"/>
    <mergeCell ref="L241:Q241"/>
    <mergeCell ref="S241:X241"/>
    <mergeCell ref="Z241:AE241"/>
    <mergeCell ref="A242:G242"/>
    <mergeCell ref="B237:Q237"/>
    <mergeCell ref="R237:T237"/>
    <mergeCell ref="U237:AE237"/>
    <mergeCell ref="F239:J239"/>
    <mergeCell ref="L239:Q239"/>
    <mergeCell ref="S239:X239"/>
    <mergeCell ref="Z239:AE239"/>
    <mergeCell ref="AA232:AA233"/>
    <mergeCell ref="AB232:AB233"/>
    <mergeCell ref="AC232:AE232"/>
    <mergeCell ref="H234:H236"/>
    <mergeCell ref="AC234:AC236"/>
    <mergeCell ref="AD234:AD236"/>
    <mergeCell ref="AE234:AE236"/>
    <mergeCell ref="V232:V233"/>
    <mergeCell ref="W232:W233"/>
    <mergeCell ref="X232:X233"/>
    <mergeCell ref="Y232:Y233"/>
    <mergeCell ref="Z232:Z233"/>
    <mergeCell ref="Q232:Q233"/>
    <mergeCell ref="R232:R233"/>
    <mergeCell ref="S232:S233"/>
    <mergeCell ref="T232:T233"/>
    <mergeCell ref="U232:U233"/>
    <mergeCell ref="AC228:AC230"/>
    <mergeCell ref="AD228:AD230"/>
    <mergeCell ref="AE228:AE230"/>
    <mergeCell ref="AF231:AF236"/>
    <mergeCell ref="A232:E232"/>
    <mergeCell ref="F232:F233"/>
    <mergeCell ref="G232:G233"/>
    <mergeCell ref="H232:H233"/>
    <mergeCell ref="I232:I233"/>
    <mergeCell ref="J232:J233"/>
    <mergeCell ref="K232:K233"/>
    <mergeCell ref="L232:L233"/>
    <mergeCell ref="M232:M233"/>
    <mergeCell ref="N232:N233"/>
    <mergeCell ref="O232:O233"/>
    <mergeCell ref="P232:P233"/>
    <mergeCell ref="X228:X230"/>
    <mergeCell ref="Y228:Y230"/>
    <mergeCell ref="Z228:Z230"/>
    <mergeCell ref="AA228:AA230"/>
    <mergeCell ref="AB228:AB230"/>
    <mergeCell ref="AC226:AE226"/>
    <mergeCell ref="AF226:AF230"/>
    <mergeCell ref="I228:I230"/>
    <mergeCell ref="J228:J230"/>
    <mergeCell ref="K228:K230"/>
    <mergeCell ref="L228:L230"/>
    <mergeCell ref="M228:M230"/>
    <mergeCell ref="N228:N230"/>
    <mergeCell ref="O228:O230"/>
    <mergeCell ref="P228:P230"/>
    <mergeCell ref="Q228:Q230"/>
    <mergeCell ref="R228:R230"/>
    <mergeCell ref="S228:S230"/>
    <mergeCell ref="U228:U230"/>
    <mergeCell ref="V228:V230"/>
    <mergeCell ref="W228:W230"/>
    <mergeCell ref="A225:AF225"/>
    <mergeCell ref="A226:H230"/>
    <mergeCell ref="I226:L226"/>
    <mergeCell ref="M226:P226"/>
    <mergeCell ref="Q226:Q227"/>
    <mergeCell ref="R226:R227"/>
    <mergeCell ref="S226:S227"/>
    <mergeCell ref="T226:T227"/>
    <mergeCell ref="U226:U227"/>
    <mergeCell ref="V226:V227"/>
    <mergeCell ref="W226:W227"/>
    <mergeCell ref="X226:X227"/>
    <mergeCell ref="Y226:Y227"/>
    <mergeCell ref="Z226:Z227"/>
    <mergeCell ref="AA226:AA227"/>
    <mergeCell ref="AB226:AB227"/>
    <mergeCell ref="F219:J219"/>
    <mergeCell ref="L219:Q219"/>
    <mergeCell ref="S219:X219"/>
    <mergeCell ref="Z219:AE219"/>
    <mergeCell ref="A220:G220"/>
    <mergeCell ref="B215:Q215"/>
    <mergeCell ref="R215:T215"/>
    <mergeCell ref="U215:AE215"/>
    <mergeCell ref="F217:J217"/>
    <mergeCell ref="L217:Q217"/>
    <mergeCell ref="S217:X217"/>
    <mergeCell ref="Z217:AE217"/>
    <mergeCell ref="AA210:AA211"/>
    <mergeCell ref="AB210:AB211"/>
    <mergeCell ref="AC210:AE210"/>
    <mergeCell ref="H212:H214"/>
    <mergeCell ref="AC212:AC214"/>
    <mergeCell ref="AD212:AD214"/>
    <mergeCell ref="AE212:AE214"/>
    <mergeCell ref="V210:V211"/>
    <mergeCell ref="W210:W211"/>
    <mergeCell ref="X210:X211"/>
    <mergeCell ref="Y210:Y211"/>
    <mergeCell ref="Z210:Z211"/>
    <mergeCell ref="Q210:Q211"/>
    <mergeCell ref="R210:R211"/>
    <mergeCell ref="S210:S211"/>
    <mergeCell ref="T210:T211"/>
    <mergeCell ref="U210:U211"/>
    <mergeCell ref="AC206:AC208"/>
    <mergeCell ref="AD206:AD208"/>
    <mergeCell ref="AE206:AE208"/>
    <mergeCell ref="AF209:AF214"/>
    <mergeCell ref="A210:E210"/>
    <mergeCell ref="F210:F211"/>
    <mergeCell ref="G210:G211"/>
    <mergeCell ref="H210:H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X206:X208"/>
    <mergeCell ref="Y206:Y208"/>
    <mergeCell ref="Z206:Z208"/>
    <mergeCell ref="AA206:AA208"/>
    <mergeCell ref="AB206:AB208"/>
    <mergeCell ref="AC204:AE204"/>
    <mergeCell ref="AF204:AF208"/>
    <mergeCell ref="I206:I208"/>
    <mergeCell ref="J206:J208"/>
    <mergeCell ref="K206:K208"/>
    <mergeCell ref="L206:L208"/>
    <mergeCell ref="M206:M208"/>
    <mergeCell ref="N206:N208"/>
    <mergeCell ref="O206:O208"/>
    <mergeCell ref="P206:P208"/>
    <mergeCell ref="Q206:Q208"/>
    <mergeCell ref="R206:R208"/>
    <mergeCell ref="S206:S208"/>
    <mergeCell ref="U206:U208"/>
    <mergeCell ref="V206:V208"/>
    <mergeCell ref="W206:W208"/>
    <mergeCell ref="A203:AF203"/>
    <mergeCell ref="A204:H208"/>
    <mergeCell ref="I204:L204"/>
    <mergeCell ref="M204:P204"/>
    <mergeCell ref="Q204:Q205"/>
    <mergeCell ref="R204:R205"/>
    <mergeCell ref="S204:S205"/>
    <mergeCell ref="T204:T205"/>
    <mergeCell ref="U204:U205"/>
    <mergeCell ref="V204:V205"/>
    <mergeCell ref="W204:W205"/>
    <mergeCell ref="X204:X205"/>
    <mergeCell ref="Y204:Y205"/>
    <mergeCell ref="Z204:Z205"/>
    <mergeCell ref="AA204:AA205"/>
    <mergeCell ref="AB204:AB205"/>
    <mergeCell ref="F197:J197"/>
    <mergeCell ref="L197:Q197"/>
    <mergeCell ref="S197:X197"/>
    <mergeCell ref="Z197:AE197"/>
    <mergeCell ref="A198:G198"/>
    <mergeCell ref="B193:Q193"/>
    <mergeCell ref="R193:T193"/>
    <mergeCell ref="U193:AE193"/>
    <mergeCell ref="F195:J195"/>
    <mergeCell ref="L195:Q195"/>
    <mergeCell ref="S195:X195"/>
    <mergeCell ref="Z195:AE195"/>
    <mergeCell ref="AA188:AA189"/>
    <mergeCell ref="AB188:AB189"/>
    <mergeCell ref="AC188:AE188"/>
    <mergeCell ref="H190:H192"/>
    <mergeCell ref="AC190:AC192"/>
    <mergeCell ref="AD190:AD192"/>
    <mergeCell ref="AE190:AE192"/>
    <mergeCell ref="V188:V189"/>
    <mergeCell ref="W188:W189"/>
    <mergeCell ref="X188:X189"/>
    <mergeCell ref="Y188:Y189"/>
    <mergeCell ref="Z188:Z189"/>
    <mergeCell ref="Q188:Q189"/>
    <mergeCell ref="R188:R189"/>
    <mergeCell ref="S188:S189"/>
    <mergeCell ref="T188:T189"/>
    <mergeCell ref="U188:U189"/>
    <mergeCell ref="AC184:AC186"/>
    <mergeCell ref="AD184:AD186"/>
    <mergeCell ref="AE184:AE186"/>
    <mergeCell ref="AF187:AF192"/>
    <mergeCell ref="A188:E188"/>
    <mergeCell ref="F188:F189"/>
    <mergeCell ref="G188:G189"/>
    <mergeCell ref="H188:H189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X184:X186"/>
    <mergeCell ref="Y184:Y186"/>
    <mergeCell ref="Z184:Z186"/>
    <mergeCell ref="AA184:AA186"/>
    <mergeCell ref="AB184:AB186"/>
    <mergeCell ref="AC182:AE182"/>
    <mergeCell ref="AF182:AF186"/>
    <mergeCell ref="I184:I186"/>
    <mergeCell ref="J184:J186"/>
    <mergeCell ref="K184:K186"/>
    <mergeCell ref="L184:L186"/>
    <mergeCell ref="M184:M186"/>
    <mergeCell ref="N184:N186"/>
    <mergeCell ref="O184:O186"/>
    <mergeCell ref="P184:P186"/>
    <mergeCell ref="Q184:Q186"/>
    <mergeCell ref="R184:R186"/>
    <mergeCell ref="S184:S186"/>
    <mergeCell ref="U184:U186"/>
    <mergeCell ref="V184:V186"/>
    <mergeCell ref="W184:W186"/>
    <mergeCell ref="A181:AF181"/>
    <mergeCell ref="A182:H186"/>
    <mergeCell ref="I182:L182"/>
    <mergeCell ref="M182:P182"/>
    <mergeCell ref="Q182:Q183"/>
    <mergeCell ref="R182:R183"/>
    <mergeCell ref="S182:S183"/>
    <mergeCell ref="T182:T183"/>
    <mergeCell ref="U182:U183"/>
    <mergeCell ref="V182:V183"/>
    <mergeCell ref="W182:W183"/>
    <mergeCell ref="X182:X183"/>
    <mergeCell ref="Y182:Y183"/>
    <mergeCell ref="Z182:Z183"/>
    <mergeCell ref="AA182:AA183"/>
    <mergeCell ref="AB182:AB183"/>
    <mergeCell ref="F175:J175"/>
    <mergeCell ref="L175:Q175"/>
    <mergeCell ref="S175:X175"/>
    <mergeCell ref="Z175:AE175"/>
    <mergeCell ref="A176:G176"/>
    <mergeCell ref="B171:Q171"/>
    <mergeCell ref="R171:T171"/>
    <mergeCell ref="U171:AE171"/>
    <mergeCell ref="F173:J173"/>
    <mergeCell ref="L173:Q173"/>
    <mergeCell ref="S173:X173"/>
    <mergeCell ref="Z173:AE173"/>
    <mergeCell ref="AA166:AA167"/>
    <mergeCell ref="AB166:AB167"/>
    <mergeCell ref="AC166:AE166"/>
    <mergeCell ref="H168:H170"/>
    <mergeCell ref="AC168:AC170"/>
    <mergeCell ref="AD168:AD170"/>
    <mergeCell ref="AE168:AE170"/>
    <mergeCell ref="V166:V167"/>
    <mergeCell ref="W166:W167"/>
    <mergeCell ref="X166:X167"/>
    <mergeCell ref="Y166:Y167"/>
    <mergeCell ref="Z166:Z167"/>
    <mergeCell ref="Q166:Q167"/>
    <mergeCell ref="R166:R167"/>
    <mergeCell ref="S166:S167"/>
    <mergeCell ref="T166:T167"/>
    <mergeCell ref="U166:U167"/>
    <mergeCell ref="AC162:AC164"/>
    <mergeCell ref="AD162:AD164"/>
    <mergeCell ref="AE162:AE164"/>
    <mergeCell ref="AF165:AF170"/>
    <mergeCell ref="A166:E166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X162:X164"/>
    <mergeCell ref="Y162:Y164"/>
    <mergeCell ref="Z162:Z164"/>
    <mergeCell ref="AA162:AA164"/>
    <mergeCell ref="AB162:AB164"/>
    <mergeCell ref="AC160:AE160"/>
    <mergeCell ref="AF160:AF164"/>
    <mergeCell ref="I162:I164"/>
    <mergeCell ref="J162:J164"/>
    <mergeCell ref="K162:K164"/>
    <mergeCell ref="L162:L164"/>
    <mergeCell ref="M162:M164"/>
    <mergeCell ref="N162:N164"/>
    <mergeCell ref="O162:O164"/>
    <mergeCell ref="P162:P164"/>
    <mergeCell ref="Q162:Q164"/>
    <mergeCell ref="R162:R164"/>
    <mergeCell ref="S162:S164"/>
    <mergeCell ref="U162:U164"/>
    <mergeCell ref="V162:V164"/>
    <mergeCell ref="W162:W164"/>
    <mergeCell ref="A159:AF159"/>
    <mergeCell ref="A160:H164"/>
    <mergeCell ref="I160:L160"/>
    <mergeCell ref="M160:P160"/>
    <mergeCell ref="Q160:Q161"/>
    <mergeCell ref="R160:R161"/>
    <mergeCell ref="S160:S161"/>
    <mergeCell ref="T160:T161"/>
    <mergeCell ref="U160:U161"/>
    <mergeCell ref="V160:V161"/>
    <mergeCell ref="W160:W161"/>
    <mergeCell ref="X160:X161"/>
    <mergeCell ref="Y160:Y161"/>
    <mergeCell ref="Z160:Z161"/>
    <mergeCell ref="AA160:AA161"/>
    <mergeCell ref="AB160:AB161"/>
    <mergeCell ref="F153:J153"/>
    <mergeCell ref="L153:Q153"/>
    <mergeCell ref="S153:X153"/>
    <mergeCell ref="Z153:AE153"/>
    <mergeCell ref="A154:G154"/>
    <mergeCell ref="B149:Q149"/>
    <mergeCell ref="R149:T149"/>
    <mergeCell ref="U149:AE149"/>
    <mergeCell ref="F151:J151"/>
    <mergeCell ref="L151:Q151"/>
    <mergeCell ref="S151:X151"/>
    <mergeCell ref="Z151:AE151"/>
    <mergeCell ref="AA144:AA145"/>
    <mergeCell ref="AB144:AB145"/>
    <mergeCell ref="AC144:AE144"/>
    <mergeCell ref="H146:H148"/>
    <mergeCell ref="AC146:AC148"/>
    <mergeCell ref="AD146:AD148"/>
    <mergeCell ref="AE146:AE148"/>
    <mergeCell ref="V144:V145"/>
    <mergeCell ref="W144:W145"/>
    <mergeCell ref="X144:X145"/>
    <mergeCell ref="Y144:Y145"/>
    <mergeCell ref="Z144:Z145"/>
    <mergeCell ref="Q144:Q145"/>
    <mergeCell ref="R144:R145"/>
    <mergeCell ref="S144:S145"/>
    <mergeCell ref="T144:T145"/>
    <mergeCell ref="U144:U145"/>
    <mergeCell ref="AC140:AC142"/>
    <mergeCell ref="AD140:AD142"/>
    <mergeCell ref="AE140:AE142"/>
    <mergeCell ref="AF143:AF148"/>
    <mergeCell ref="A144:E144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X140:X142"/>
    <mergeCell ref="Y140:Y142"/>
    <mergeCell ref="Z140:Z142"/>
    <mergeCell ref="AA140:AA142"/>
    <mergeCell ref="AB140:AB142"/>
    <mergeCell ref="AC138:AE138"/>
    <mergeCell ref="AF138:AF142"/>
    <mergeCell ref="I140:I142"/>
    <mergeCell ref="J140:J142"/>
    <mergeCell ref="K140:K142"/>
    <mergeCell ref="L140:L142"/>
    <mergeCell ref="M140:M142"/>
    <mergeCell ref="N140:N142"/>
    <mergeCell ref="O140:O142"/>
    <mergeCell ref="P140:P142"/>
    <mergeCell ref="Q140:Q142"/>
    <mergeCell ref="R140:R142"/>
    <mergeCell ref="S140:S142"/>
    <mergeCell ref="U140:U142"/>
    <mergeCell ref="V140:V142"/>
    <mergeCell ref="W140:W142"/>
    <mergeCell ref="A137:AF137"/>
    <mergeCell ref="A138:H142"/>
    <mergeCell ref="I138:L138"/>
    <mergeCell ref="M138:P138"/>
    <mergeCell ref="Q138:Q139"/>
    <mergeCell ref="R138:R139"/>
    <mergeCell ref="S138:S139"/>
    <mergeCell ref="T138:T139"/>
    <mergeCell ref="U138:U139"/>
    <mergeCell ref="V138:V139"/>
    <mergeCell ref="W138:W139"/>
    <mergeCell ref="X138:X139"/>
    <mergeCell ref="Y138:Y139"/>
    <mergeCell ref="Z138:Z139"/>
    <mergeCell ref="AA138:AA139"/>
    <mergeCell ref="AB138:AB139"/>
    <mergeCell ref="F131:J131"/>
    <mergeCell ref="L131:Q131"/>
    <mergeCell ref="S131:X131"/>
    <mergeCell ref="Z131:AE131"/>
    <mergeCell ref="A132:G132"/>
    <mergeCell ref="B127:Q127"/>
    <mergeCell ref="R127:T127"/>
    <mergeCell ref="U127:AE127"/>
    <mergeCell ref="F129:J129"/>
    <mergeCell ref="L129:Q129"/>
    <mergeCell ref="S129:X129"/>
    <mergeCell ref="Z129:AE129"/>
    <mergeCell ref="AA122:AA123"/>
    <mergeCell ref="AB122:AB123"/>
    <mergeCell ref="AC122:AE122"/>
    <mergeCell ref="H124:H126"/>
    <mergeCell ref="AC124:AC126"/>
    <mergeCell ref="AD124:AD126"/>
    <mergeCell ref="AE124:AE126"/>
    <mergeCell ref="V122:V123"/>
    <mergeCell ref="W122:W123"/>
    <mergeCell ref="X122:X123"/>
    <mergeCell ref="Y122:Y123"/>
    <mergeCell ref="Z122:Z123"/>
    <mergeCell ref="Q122:Q123"/>
    <mergeCell ref="R122:R123"/>
    <mergeCell ref="S122:S123"/>
    <mergeCell ref="T122:T123"/>
    <mergeCell ref="U122:U123"/>
    <mergeCell ref="AC118:AC120"/>
    <mergeCell ref="AD118:AD120"/>
    <mergeCell ref="AE118:AE120"/>
    <mergeCell ref="AF121:AF126"/>
    <mergeCell ref="A122:E122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X118:X120"/>
    <mergeCell ref="Y118:Y120"/>
    <mergeCell ref="Z118:Z120"/>
    <mergeCell ref="AA118:AA120"/>
    <mergeCell ref="AB118:AB120"/>
    <mergeCell ref="AC116:AE116"/>
    <mergeCell ref="AF116:AF120"/>
    <mergeCell ref="I118:I120"/>
    <mergeCell ref="J118:J120"/>
    <mergeCell ref="K118:K120"/>
    <mergeCell ref="L118:L120"/>
    <mergeCell ref="M118:M120"/>
    <mergeCell ref="N118:N120"/>
    <mergeCell ref="O118:O120"/>
    <mergeCell ref="P118:P120"/>
    <mergeCell ref="Q118:Q120"/>
    <mergeCell ref="R118:R120"/>
    <mergeCell ref="S118:S120"/>
    <mergeCell ref="U118:U120"/>
    <mergeCell ref="V118:V120"/>
    <mergeCell ref="W118:W120"/>
    <mergeCell ref="A115:AF115"/>
    <mergeCell ref="A116:H120"/>
    <mergeCell ref="I116:L116"/>
    <mergeCell ref="M116:P116"/>
    <mergeCell ref="Q116:Q117"/>
    <mergeCell ref="R116:R117"/>
    <mergeCell ref="S116:S117"/>
    <mergeCell ref="T116:T117"/>
    <mergeCell ref="U116:U117"/>
    <mergeCell ref="V116:V117"/>
    <mergeCell ref="W116:W117"/>
    <mergeCell ref="X116:X117"/>
    <mergeCell ref="Y116:Y117"/>
    <mergeCell ref="Z116:Z117"/>
    <mergeCell ref="AA116:AA117"/>
    <mergeCell ref="AB116:AB117"/>
    <mergeCell ref="F109:J109"/>
    <mergeCell ref="L109:Q109"/>
    <mergeCell ref="S109:X109"/>
    <mergeCell ref="Z109:AE109"/>
    <mergeCell ref="A110:G110"/>
    <mergeCell ref="B105:Q105"/>
    <mergeCell ref="R105:T105"/>
    <mergeCell ref="U105:AE105"/>
    <mergeCell ref="F107:J107"/>
    <mergeCell ref="L107:Q107"/>
    <mergeCell ref="S107:X107"/>
    <mergeCell ref="Z107:AE107"/>
    <mergeCell ref="AA100:AA101"/>
    <mergeCell ref="AB100:AB101"/>
    <mergeCell ref="AC100:AE100"/>
    <mergeCell ref="H102:H104"/>
    <mergeCell ref="AC102:AC104"/>
    <mergeCell ref="AD102:AD104"/>
    <mergeCell ref="AE102:AE104"/>
    <mergeCell ref="V100:V101"/>
    <mergeCell ref="W100:W101"/>
    <mergeCell ref="X100:X101"/>
    <mergeCell ref="Y100:Y101"/>
    <mergeCell ref="Z100:Z101"/>
    <mergeCell ref="Q100:Q101"/>
    <mergeCell ref="R100:R101"/>
    <mergeCell ref="S100:S101"/>
    <mergeCell ref="T100:T101"/>
    <mergeCell ref="U100:U101"/>
    <mergeCell ref="AC96:AC98"/>
    <mergeCell ref="AD96:AD98"/>
    <mergeCell ref="AE96:AE98"/>
    <mergeCell ref="AF99:AF104"/>
    <mergeCell ref="A100:E100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O100:O101"/>
    <mergeCell ref="P100:P101"/>
    <mergeCell ref="X96:X98"/>
    <mergeCell ref="Y96:Y98"/>
    <mergeCell ref="Z96:Z98"/>
    <mergeCell ref="AA96:AA98"/>
    <mergeCell ref="AB96:AB98"/>
    <mergeCell ref="AC94:AE94"/>
    <mergeCell ref="AF94:AF98"/>
    <mergeCell ref="I96:I98"/>
    <mergeCell ref="J96:J98"/>
    <mergeCell ref="K96:K98"/>
    <mergeCell ref="L96:L98"/>
    <mergeCell ref="M96:M98"/>
    <mergeCell ref="N96:N98"/>
    <mergeCell ref="O96:O98"/>
    <mergeCell ref="P96:P98"/>
    <mergeCell ref="Q96:Q98"/>
    <mergeCell ref="R96:R98"/>
    <mergeCell ref="S96:S98"/>
    <mergeCell ref="U96:U98"/>
    <mergeCell ref="V96:V98"/>
    <mergeCell ref="W96:W98"/>
    <mergeCell ref="A93:AF93"/>
    <mergeCell ref="A94:H98"/>
    <mergeCell ref="I94:L94"/>
    <mergeCell ref="M94:P94"/>
    <mergeCell ref="Q94:Q95"/>
    <mergeCell ref="R94:R95"/>
    <mergeCell ref="S94:S95"/>
    <mergeCell ref="T94:T95"/>
    <mergeCell ref="U94:U95"/>
    <mergeCell ref="V94:V95"/>
    <mergeCell ref="W94:W95"/>
    <mergeCell ref="X94:X95"/>
    <mergeCell ref="Y94:Y95"/>
    <mergeCell ref="Z94:Z95"/>
    <mergeCell ref="AA94:AA95"/>
    <mergeCell ref="AB94:AB95"/>
    <mergeCell ref="F87:J87"/>
    <mergeCell ref="L87:Q87"/>
    <mergeCell ref="S87:X87"/>
    <mergeCell ref="Z87:AE87"/>
    <mergeCell ref="A88:G88"/>
    <mergeCell ref="B83:Q83"/>
    <mergeCell ref="R83:T83"/>
    <mergeCell ref="U83:AE83"/>
    <mergeCell ref="F85:J85"/>
    <mergeCell ref="L85:Q85"/>
    <mergeCell ref="S85:X85"/>
    <mergeCell ref="Z85:AE85"/>
    <mergeCell ref="AA78:AA79"/>
    <mergeCell ref="AB78:AB79"/>
    <mergeCell ref="AC78:AE78"/>
    <mergeCell ref="H80:H82"/>
    <mergeCell ref="AC80:AC82"/>
    <mergeCell ref="AD80:AD82"/>
    <mergeCell ref="AE80:AE82"/>
    <mergeCell ref="V78:V79"/>
    <mergeCell ref="W78:W79"/>
    <mergeCell ref="X78:X79"/>
    <mergeCell ref="Y78:Y79"/>
    <mergeCell ref="Z78:Z79"/>
    <mergeCell ref="Q78:Q79"/>
    <mergeCell ref="R78:R79"/>
    <mergeCell ref="S78:S79"/>
    <mergeCell ref="T78:T79"/>
    <mergeCell ref="U78:U79"/>
    <mergeCell ref="AC74:AC76"/>
    <mergeCell ref="AD74:AD76"/>
    <mergeCell ref="AE74:AE76"/>
    <mergeCell ref="AF77:AF82"/>
    <mergeCell ref="A78:E78"/>
    <mergeCell ref="F78:F79"/>
    <mergeCell ref="G78:G79"/>
    <mergeCell ref="H78:H79"/>
    <mergeCell ref="I78:I79"/>
    <mergeCell ref="J78:J79"/>
    <mergeCell ref="K78:K79"/>
    <mergeCell ref="L78:L79"/>
    <mergeCell ref="M78:M79"/>
    <mergeCell ref="N78:N79"/>
    <mergeCell ref="O78:O79"/>
    <mergeCell ref="P78:P79"/>
    <mergeCell ref="X74:X76"/>
    <mergeCell ref="Y74:Y76"/>
    <mergeCell ref="Z74:Z76"/>
    <mergeCell ref="AA74:AA76"/>
    <mergeCell ref="AB74:AB76"/>
    <mergeCell ref="AC72:AE72"/>
    <mergeCell ref="AF72:AF76"/>
    <mergeCell ref="I74:I76"/>
    <mergeCell ref="J74:J76"/>
    <mergeCell ref="K74:K76"/>
    <mergeCell ref="L74:L76"/>
    <mergeCell ref="M74:M76"/>
    <mergeCell ref="N74:N76"/>
    <mergeCell ref="O74:O76"/>
    <mergeCell ref="P74:P76"/>
    <mergeCell ref="Q74:Q76"/>
    <mergeCell ref="R74:R76"/>
    <mergeCell ref="S74:S76"/>
    <mergeCell ref="U74:U76"/>
    <mergeCell ref="V74:V76"/>
    <mergeCell ref="W74:W76"/>
    <mergeCell ref="A71:AF71"/>
    <mergeCell ref="A72:H76"/>
    <mergeCell ref="I72:L72"/>
    <mergeCell ref="M72:P72"/>
    <mergeCell ref="Q72:Q73"/>
    <mergeCell ref="R72:R73"/>
    <mergeCell ref="S72:S73"/>
    <mergeCell ref="T72:T73"/>
    <mergeCell ref="U72:U73"/>
    <mergeCell ref="V72:V73"/>
    <mergeCell ref="W72:W73"/>
    <mergeCell ref="X72:X73"/>
    <mergeCell ref="Y72:Y73"/>
    <mergeCell ref="Z72:Z73"/>
    <mergeCell ref="AA72:AA73"/>
    <mergeCell ref="AB72:AB73"/>
    <mergeCell ref="F65:J65"/>
    <mergeCell ref="L65:Q65"/>
    <mergeCell ref="S65:X65"/>
    <mergeCell ref="Z65:AE65"/>
    <mergeCell ref="A66:G66"/>
    <mergeCell ref="B61:Q61"/>
    <mergeCell ref="R61:T61"/>
    <mergeCell ref="U61:AE61"/>
    <mergeCell ref="F63:J63"/>
    <mergeCell ref="L63:Q63"/>
    <mergeCell ref="S63:X63"/>
    <mergeCell ref="Z63:AE63"/>
    <mergeCell ref="AA56:AA57"/>
    <mergeCell ref="AB56:AB57"/>
    <mergeCell ref="AC56:AE56"/>
    <mergeCell ref="H58:H60"/>
    <mergeCell ref="AC58:AC60"/>
    <mergeCell ref="AD58:AD60"/>
    <mergeCell ref="AE58:AE60"/>
    <mergeCell ref="V56:V57"/>
    <mergeCell ref="W56:W57"/>
    <mergeCell ref="X56:X57"/>
    <mergeCell ref="Y56:Y57"/>
    <mergeCell ref="Z56:Z57"/>
    <mergeCell ref="Q56:Q57"/>
    <mergeCell ref="R56:R57"/>
    <mergeCell ref="S56:S57"/>
    <mergeCell ref="T56:T57"/>
    <mergeCell ref="U56:U57"/>
    <mergeCell ref="AC52:AC54"/>
    <mergeCell ref="AD52:AD54"/>
    <mergeCell ref="AE52:AE54"/>
    <mergeCell ref="AF55:AF60"/>
    <mergeCell ref="A56:E56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X52:X54"/>
    <mergeCell ref="Y52:Y54"/>
    <mergeCell ref="Z52:Z54"/>
    <mergeCell ref="AA52:AA54"/>
    <mergeCell ref="AB52:AB54"/>
    <mergeCell ref="AC50:AE50"/>
    <mergeCell ref="AF50:AF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R52:R54"/>
    <mergeCell ref="S52:S54"/>
    <mergeCell ref="U52:U54"/>
    <mergeCell ref="V52:V54"/>
    <mergeCell ref="W52:W54"/>
    <mergeCell ref="A49:AF49"/>
    <mergeCell ref="A50:H54"/>
    <mergeCell ref="I50:L50"/>
    <mergeCell ref="M50:P50"/>
    <mergeCell ref="Q50:Q51"/>
    <mergeCell ref="R50:R51"/>
    <mergeCell ref="S50:S51"/>
    <mergeCell ref="T50:T51"/>
    <mergeCell ref="U50:U51"/>
    <mergeCell ref="V50:V51"/>
    <mergeCell ref="W50:W51"/>
    <mergeCell ref="X50:X51"/>
    <mergeCell ref="Y50:Y51"/>
    <mergeCell ref="Z50:Z51"/>
    <mergeCell ref="AA50:AA51"/>
    <mergeCell ref="AB50:AB51"/>
    <mergeCell ref="F43:J43"/>
    <mergeCell ref="L43:Q43"/>
    <mergeCell ref="S43:X43"/>
    <mergeCell ref="Z43:AE43"/>
    <mergeCell ref="A44:G44"/>
    <mergeCell ref="B39:Q39"/>
    <mergeCell ref="R39:T39"/>
    <mergeCell ref="U39:AE39"/>
    <mergeCell ref="F41:J41"/>
    <mergeCell ref="L41:Q41"/>
    <mergeCell ref="S41:X41"/>
    <mergeCell ref="Z41:AE41"/>
    <mergeCell ref="AA34:AA35"/>
    <mergeCell ref="AB34:AB35"/>
    <mergeCell ref="AC34:AE34"/>
    <mergeCell ref="H36:H38"/>
    <mergeCell ref="AC36:AC38"/>
    <mergeCell ref="AD36:AD38"/>
    <mergeCell ref="AE36:AE38"/>
    <mergeCell ref="V34:V35"/>
    <mergeCell ref="W34:W35"/>
    <mergeCell ref="X34:X35"/>
    <mergeCell ref="Y34:Y35"/>
    <mergeCell ref="Z34:Z35"/>
    <mergeCell ref="Q34:Q35"/>
    <mergeCell ref="R34:R35"/>
    <mergeCell ref="S34:S35"/>
    <mergeCell ref="T34:T35"/>
    <mergeCell ref="U34:U35"/>
    <mergeCell ref="AC30:AC32"/>
    <mergeCell ref="AD30:AD32"/>
    <mergeCell ref="AE30:AE32"/>
    <mergeCell ref="AF33:AF38"/>
    <mergeCell ref="A34:E34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X30:X32"/>
    <mergeCell ref="Y30:Y32"/>
    <mergeCell ref="Z30:Z32"/>
    <mergeCell ref="AA30:AA32"/>
    <mergeCell ref="AB30:AB32"/>
    <mergeCell ref="AC28:AE28"/>
    <mergeCell ref="AF28:AF32"/>
    <mergeCell ref="I30:I32"/>
    <mergeCell ref="J30:J32"/>
    <mergeCell ref="K30:K32"/>
    <mergeCell ref="L30:L32"/>
    <mergeCell ref="M30:M32"/>
    <mergeCell ref="N30:N32"/>
    <mergeCell ref="O30:O32"/>
    <mergeCell ref="P30:P32"/>
    <mergeCell ref="Q30:Q32"/>
    <mergeCell ref="R30:R32"/>
    <mergeCell ref="S30:S32"/>
    <mergeCell ref="U30:U32"/>
    <mergeCell ref="V30:V32"/>
    <mergeCell ref="W30:W32"/>
    <mergeCell ref="A27:AF27"/>
    <mergeCell ref="A28:H32"/>
    <mergeCell ref="I28:L28"/>
    <mergeCell ref="M28:P28"/>
    <mergeCell ref="Q28:Q29"/>
    <mergeCell ref="R28:R29"/>
    <mergeCell ref="S28:S29"/>
    <mergeCell ref="T28:T29"/>
    <mergeCell ref="U28:U29"/>
    <mergeCell ref="V28:V29"/>
    <mergeCell ref="W28:W29"/>
    <mergeCell ref="X28:X29"/>
    <mergeCell ref="Y28:Y29"/>
    <mergeCell ref="Z28:Z29"/>
    <mergeCell ref="AA28:AA29"/>
    <mergeCell ref="AB28:AB29"/>
    <mergeCell ref="A12:E12"/>
    <mergeCell ref="F12:F13"/>
    <mergeCell ref="G12:G13"/>
    <mergeCell ref="H12:H13"/>
    <mergeCell ref="I12:I13"/>
    <mergeCell ref="A22:G22"/>
    <mergeCell ref="S21:X21"/>
    <mergeCell ref="S19:X19"/>
    <mergeCell ref="L21:Q21"/>
    <mergeCell ref="L19:Q19"/>
    <mergeCell ref="F19:J19"/>
    <mergeCell ref="F21:J21"/>
    <mergeCell ref="Z19:AE19"/>
    <mergeCell ref="Z21:AE21"/>
    <mergeCell ref="H14:H16"/>
    <mergeCell ref="AC14:AC16"/>
    <mergeCell ref="AD14:AD16"/>
    <mergeCell ref="AE14:AE16"/>
    <mergeCell ref="B17:Q17"/>
    <mergeCell ref="R17:T17"/>
    <mergeCell ref="U17:AE17"/>
    <mergeCell ref="J12:J13"/>
    <mergeCell ref="K12:K13"/>
    <mergeCell ref="Q12:Q13"/>
    <mergeCell ref="AF11:AF16"/>
    <mergeCell ref="Z6:Z7"/>
    <mergeCell ref="AA6:AA7"/>
    <mergeCell ref="AC12:AE12"/>
    <mergeCell ref="X12:X13"/>
    <mergeCell ref="Y12:Y13"/>
    <mergeCell ref="Z12:Z13"/>
    <mergeCell ref="AA12:AA13"/>
    <mergeCell ref="AB12:AB13"/>
    <mergeCell ref="Y8:Y10"/>
    <mergeCell ref="Z8:Z10"/>
    <mergeCell ref="X8:X10"/>
    <mergeCell ref="I8:I10"/>
    <mergeCell ref="AB6:AB7"/>
    <mergeCell ref="W6:W7"/>
    <mergeCell ref="X6:X7"/>
    <mergeCell ref="Y6:Y7"/>
    <mergeCell ref="L12:L13"/>
    <mergeCell ref="M12:M13"/>
    <mergeCell ref="N12:N13"/>
    <mergeCell ref="O12:O13"/>
    <mergeCell ref="P12:P13"/>
    <mergeCell ref="R12:R13"/>
    <mergeCell ref="S12:S13"/>
    <mergeCell ref="T12:T13"/>
    <mergeCell ref="U12:U13"/>
    <mergeCell ref="V12:V13"/>
    <mergeCell ref="W12:W13"/>
    <mergeCell ref="A5:AF5"/>
    <mergeCell ref="A6:H10"/>
    <mergeCell ref="I6:L6"/>
    <mergeCell ref="M6:P6"/>
    <mergeCell ref="Q6:Q7"/>
    <mergeCell ref="R6:R7"/>
    <mergeCell ref="S6:S7"/>
    <mergeCell ref="T6:T7"/>
    <mergeCell ref="U6:U7"/>
    <mergeCell ref="V6:V7"/>
    <mergeCell ref="AA8:AA10"/>
    <mergeCell ref="AB8:AB10"/>
    <mergeCell ref="AC8:AC10"/>
    <mergeCell ref="AD8:AD10"/>
    <mergeCell ref="J8:J10"/>
    <mergeCell ref="K8:K10"/>
    <mergeCell ref="L8:L10"/>
    <mergeCell ref="M8:M10"/>
    <mergeCell ref="O8:O10"/>
    <mergeCell ref="W8:W10"/>
    <mergeCell ref="S8:S10"/>
    <mergeCell ref="N8:N10"/>
    <mergeCell ref="P8:P10"/>
    <mergeCell ref="Q8:Q10"/>
    <mergeCell ref="R8:R10"/>
    <mergeCell ref="U8:U10"/>
    <mergeCell ref="V8:V10"/>
    <mergeCell ref="AE8:AE10"/>
    <mergeCell ref="AC6:AE6"/>
    <mergeCell ref="AF6:AF10"/>
    <mergeCell ref="L617:X620"/>
    <mergeCell ref="L639:X642"/>
    <mergeCell ref="L661:X664"/>
    <mergeCell ref="L683:X686"/>
    <mergeCell ref="L705:X708"/>
    <mergeCell ref="L727:X730"/>
    <mergeCell ref="L749:X752"/>
    <mergeCell ref="L771:X774"/>
    <mergeCell ref="L793:X796"/>
    <mergeCell ref="L815:X818"/>
    <mergeCell ref="L837:X840"/>
    <mergeCell ref="L1233:X1236"/>
    <mergeCell ref="L1255:X1258"/>
    <mergeCell ref="L1277:X1280"/>
    <mergeCell ref="L1299:X1302"/>
    <mergeCell ref="L1321:X1324"/>
    <mergeCell ref="L1343:X1346"/>
    <mergeCell ref="L1365:X1368"/>
    <mergeCell ref="L1387:X1390"/>
    <mergeCell ref="L1409:X1412"/>
    <mergeCell ref="L859:X862"/>
    <mergeCell ref="L881:X884"/>
    <mergeCell ref="L903:X906"/>
    <mergeCell ref="L925:X928"/>
    <mergeCell ref="L947:X950"/>
    <mergeCell ref="L969:X972"/>
    <mergeCell ref="L991:X994"/>
    <mergeCell ref="L1013:X1016"/>
    <mergeCell ref="L1035:X1038"/>
    <mergeCell ref="L1057:X1060"/>
    <mergeCell ref="L1079:X1082"/>
    <mergeCell ref="L1101:X1104"/>
    <mergeCell ref="L1123:X1126"/>
    <mergeCell ref="L1145:X1148"/>
    <mergeCell ref="L1167:X1170"/>
    <mergeCell ref="L1189:X1192"/>
    <mergeCell ref="L1211:X1214"/>
  </mergeCells>
  <pageMargins left="0.32291666666666669" right="0.22916666666666666" top="0.26041666666666669" bottom="0.27083333333333331" header="0.3" footer="0.3"/>
  <pageSetup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L1352"/>
  <sheetViews>
    <sheetView view="pageBreakPreview" topLeftCell="A18" zoomScaleNormal="100" zoomScaleSheetLayoutView="100" workbookViewId="0">
      <selection activeCell="AA10" sqref="AA10"/>
    </sheetView>
  </sheetViews>
  <sheetFormatPr defaultColWidth="9" defaultRowHeight="18.75"/>
  <cols>
    <col min="1" max="1" width="0.875" style="3" customWidth="1"/>
    <col min="2" max="7" width="3.125" style="3" customWidth="1"/>
    <col min="8" max="8" width="3.875" style="3" customWidth="1"/>
    <col min="9" max="9" width="2.5" style="3" hidden="1" customWidth="1"/>
    <col min="10" max="11" width="3.75" style="3" customWidth="1"/>
    <col min="12" max="12" width="3.25" style="40" customWidth="1"/>
    <col min="13" max="30" width="3.25" style="3" customWidth="1"/>
    <col min="31" max="31" width="4.875" style="3" customWidth="1"/>
    <col min="32" max="32" width="0.625" style="3" customWidth="1"/>
    <col min="33" max="33" width="4.875" style="3" customWidth="1"/>
    <col min="34" max="34" width="7.5" style="3" customWidth="1"/>
    <col min="35" max="38" width="4.25" style="3" customWidth="1"/>
    <col min="39" max="39" width="2.875" style="3" customWidth="1"/>
    <col min="40" max="40" width="3.25" style="3" customWidth="1"/>
    <col min="41" max="41" width="3.625" style="3" customWidth="1"/>
    <col min="42" max="42" width="2.75" style="3" customWidth="1"/>
    <col min="43" max="16384" width="9" style="3"/>
  </cols>
  <sheetData>
    <row r="1" spans="1:38" ht="16.5">
      <c r="A1" s="17"/>
      <c r="B1" s="980"/>
      <c r="C1" s="980"/>
      <c r="D1" s="980"/>
      <c r="E1" s="980"/>
      <c r="F1" s="980"/>
      <c r="G1" s="980"/>
      <c r="H1" s="980"/>
      <c r="I1" s="980"/>
      <c r="J1" s="980"/>
      <c r="K1" s="981" t="s">
        <v>69</v>
      </c>
      <c r="L1" s="1011"/>
      <c r="M1" s="1014"/>
      <c r="N1" s="1014"/>
      <c r="O1" s="1014"/>
      <c r="P1" s="1014"/>
      <c r="Q1" s="1014"/>
      <c r="R1" s="1014"/>
      <c r="S1" s="18"/>
      <c r="T1" s="18"/>
      <c r="U1" s="18"/>
      <c r="V1" s="18"/>
      <c r="W1" s="18"/>
      <c r="X1" s="18"/>
      <c r="Y1" s="18"/>
      <c r="Z1" s="18"/>
      <c r="AA1" s="18"/>
      <c r="AB1" s="18"/>
      <c r="AC1" s="19"/>
      <c r="AD1" s="19"/>
      <c r="AE1" s="19"/>
      <c r="AF1" s="20"/>
      <c r="AG1" s="1016">
        <f>'نتايجو جدولونه'!AK11</f>
        <v>5555</v>
      </c>
      <c r="AH1" s="969" t="s">
        <v>112</v>
      </c>
      <c r="AI1" s="970" t="s">
        <v>70</v>
      </c>
      <c r="AJ1" s="970" t="s">
        <v>71</v>
      </c>
      <c r="AK1" s="970" t="s">
        <v>72</v>
      </c>
      <c r="AL1" s="970" t="s">
        <v>73</v>
      </c>
    </row>
    <row r="2" spans="1:38" ht="27.75" customHeight="1">
      <c r="A2" s="971" t="s">
        <v>66</v>
      </c>
      <c r="B2" s="980"/>
      <c r="C2" s="980"/>
      <c r="D2" s="980"/>
      <c r="E2" s="980"/>
      <c r="F2" s="980"/>
      <c r="G2" s="980"/>
      <c r="H2" s="980"/>
      <c r="I2" s="980"/>
      <c r="J2" s="980"/>
      <c r="K2" s="981"/>
      <c r="L2" s="1012"/>
      <c r="M2" s="1015"/>
      <c r="N2" s="1015"/>
      <c r="O2" s="1015"/>
      <c r="P2" s="1015"/>
      <c r="Q2" s="1015"/>
      <c r="R2" s="1015"/>
      <c r="S2" s="21"/>
      <c r="T2" s="21"/>
      <c r="U2" s="21"/>
      <c r="V2" s="21"/>
      <c r="W2" s="21"/>
      <c r="X2" s="21"/>
      <c r="Y2" s="21"/>
      <c r="Z2" s="21"/>
      <c r="AA2" s="21"/>
      <c r="AB2" s="21"/>
      <c r="AC2" s="46"/>
      <c r="AD2" s="46"/>
      <c r="AE2" s="46"/>
      <c r="AF2" s="22"/>
      <c r="AG2" s="1017"/>
      <c r="AH2" s="969"/>
      <c r="AI2" s="970"/>
      <c r="AJ2" s="970"/>
      <c r="AK2" s="970"/>
      <c r="AL2" s="970"/>
    </row>
    <row r="3" spans="1:38" ht="30.75" customHeight="1">
      <c r="A3" s="972"/>
      <c r="B3" s="980"/>
      <c r="C3" s="980"/>
      <c r="D3" s="980"/>
      <c r="E3" s="980"/>
      <c r="F3" s="980"/>
      <c r="G3" s="980"/>
      <c r="H3" s="980"/>
      <c r="I3" s="980"/>
      <c r="J3" s="980"/>
      <c r="K3" s="981"/>
      <c r="L3" s="1012"/>
      <c r="M3" s="1015"/>
      <c r="N3" s="1015"/>
      <c r="O3" s="1015"/>
      <c r="P3" s="1015"/>
      <c r="Q3" s="1015"/>
      <c r="R3" s="1015"/>
      <c r="S3" s="973" t="s">
        <v>74</v>
      </c>
      <c r="T3" s="47"/>
      <c r="U3" s="23"/>
      <c r="V3" s="974" t="s">
        <v>293</v>
      </c>
      <c r="W3" s="21"/>
      <c r="X3" s="21"/>
      <c r="Y3" s="21"/>
      <c r="Z3" s="21"/>
      <c r="AA3" s="21"/>
      <c r="AB3" s="21"/>
      <c r="AC3" s="46"/>
      <c r="AD3" s="46"/>
      <c r="AE3" s="46"/>
      <c r="AF3" s="22"/>
      <c r="AG3" s="975" t="s">
        <v>76</v>
      </c>
      <c r="AH3" s="969"/>
      <c r="AI3" s="970"/>
      <c r="AJ3" s="970"/>
      <c r="AK3" s="970"/>
      <c r="AL3" s="970"/>
    </row>
    <row r="4" spans="1:38" ht="29.25" customHeight="1">
      <c r="A4" s="972"/>
      <c r="B4" s="980"/>
      <c r="C4" s="980"/>
      <c r="D4" s="980"/>
      <c r="E4" s="980"/>
      <c r="F4" s="980"/>
      <c r="G4" s="980"/>
      <c r="H4" s="980"/>
      <c r="I4" s="980"/>
      <c r="J4" s="980"/>
      <c r="K4" s="981"/>
      <c r="L4" s="1012"/>
      <c r="M4" s="1015"/>
      <c r="N4" s="1015"/>
      <c r="O4" s="1015"/>
      <c r="P4" s="1015"/>
      <c r="Q4" s="1015"/>
      <c r="R4" s="1015"/>
      <c r="S4" s="973"/>
      <c r="T4" s="47"/>
      <c r="U4" s="23"/>
      <c r="V4" s="974"/>
      <c r="W4" s="21"/>
      <c r="X4" s="21"/>
      <c r="Y4" s="21"/>
      <c r="Z4" s="21"/>
      <c r="AA4" s="21"/>
      <c r="AB4" s="21"/>
      <c r="AC4" s="46"/>
      <c r="AD4" s="46"/>
      <c r="AE4" s="46"/>
      <c r="AF4" s="22"/>
      <c r="AG4" s="976"/>
      <c r="AH4" s="969"/>
      <c r="AI4" s="970"/>
      <c r="AJ4" s="970"/>
      <c r="AK4" s="970"/>
      <c r="AL4" s="970"/>
    </row>
    <row r="5" spans="1:38" ht="39.75" customHeight="1">
      <c r="A5" s="972"/>
      <c r="B5" s="980"/>
      <c r="C5" s="980"/>
      <c r="D5" s="980"/>
      <c r="E5" s="980"/>
      <c r="F5" s="980"/>
      <c r="G5" s="980"/>
      <c r="H5" s="980"/>
      <c r="I5" s="980"/>
      <c r="J5" s="980"/>
      <c r="K5" s="981"/>
      <c r="L5" s="1012"/>
      <c r="M5" s="1015"/>
      <c r="N5" s="1015"/>
      <c r="O5" s="1015"/>
      <c r="P5" s="1015"/>
      <c r="Q5" s="1015"/>
      <c r="R5" s="1015"/>
      <c r="S5" s="973"/>
      <c r="T5" s="47"/>
      <c r="U5" s="23"/>
      <c r="V5" s="974"/>
      <c r="W5" s="21"/>
      <c r="X5" s="21"/>
      <c r="Y5" s="21"/>
      <c r="Z5" s="21"/>
      <c r="AA5" s="977" t="s">
        <v>77</v>
      </c>
      <c r="AB5" s="24"/>
      <c r="AC5" s="25"/>
      <c r="AD5" s="25"/>
      <c r="AE5" s="25"/>
      <c r="AF5" s="26"/>
      <c r="AG5" s="42" t="s">
        <v>113</v>
      </c>
      <c r="AH5" s="979"/>
      <c r="AI5" s="970"/>
      <c r="AJ5" s="970"/>
      <c r="AK5" s="970"/>
      <c r="AL5" s="970"/>
    </row>
    <row r="6" spans="1:38" ht="49.5">
      <c r="A6" s="17"/>
      <c r="B6" s="980"/>
      <c r="C6" s="980"/>
      <c r="D6" s="980"/>
      <c r="E6" s="980"/>
      <c r="F6" s="980"/>
      <c r="G6" s="980"/>
      <c r="H6" s="980"/>
      <c r="I6" s="980"/>
      <c r="J6" s="980"/>
      <c r="K6" s="981" t="s">
        <v>78</v>
      </c>
      <c r="L6" s="1012"/>
      <c r="M6" s="982"/>
      <c r="N6" s="982"/>
      <c r="O6" s="982"/>
      <c r="P6" s="982"/>
      <c r="Q6" s="982"/>
      <c r="R6" s="982"/>
      <c r="S6" s="973"/>
      <c r="T6" s="47"/>
      <c r="U6" s="23"/>
      <c r="V6" s="974"/>
      <c r="W6" s="21"/>
      <c r="X6" s="21"/>
      <c r="Y6" s="21"/>
      <c r="Z6" s="21"/>
      <c r="AA6" s="977"/>
      <c r="AB6" s="24"/>
      <c r="AC6" s="25"/>
      <c r="AD6" s="25"/>
      <c r="AE6" s="25"/>
      <c r="AF6" s="26"/>
      <c r="AG6" s="55" t="s">
        <v>79</v>
      </c>
      <c r="AH6" s="979"/>
      <c r="AI6" s="970"/>
      <c r="AJ6" s="970"/>
      <c r="AK6" s="970"/>
      <c r="AL6" s="970"/>
    </row>
    <row r="7" spans="1:38" ht="60.75" customHeight="1">
      <c r="A7" s="17"/>
      <c r="B7" s="980"/>
      <c r="C7" s="980"/>
      <c r="D7" s="980"/>
      <c r="E7" s="980"/>
      <c r="F7" s="980"/>
      <c r="G7" s="980"/>
      <c r="H7" s="980"/>
      <c r="I7" s="980"/>
      <c r="J7" s="980"/>
      <c r="K7" s="981"/>
      <c r="L7" s="1012"/>
      <c r="M7" s="982"/>
      <c r="N7" s="982"/>
      <c r="O7" s="982"/>
      <c r="P7" s="982"/>
      <c r="Q7" s="982"/>
      <c r="R7" s="982"/>
      <c r="S7" s="27"/>
      <c r="T7" s="27"/>
      <c r="U7" s="23"/>
      <c r="V7" s="23"/>
      <c r="W7" s="21"/>
      <c r="X7" s="21"/>
      <c r="Y7" s="21"/>
      <c r="Z7" s="21"/>
      <c r="AA7" s="977"/>
      <c r="AB7" s="24"/>
      <c r="AC7" s="25"/>
      <c r="AD7" s="25"/>
      <c r="AE7" s="25"/>
      <c r="AF7" s="26"/>
      <c r="AG7" s="42" t="str">
        <f>'نتايجو جدولونه'!AL11</f>
        <v>محمد الدين</v>
      </c>
      <c r="AH7" s="979"/>
      <c r="AI7" s="970"/>
      <c r="AJ7" s="970"/>
      <c r="AK7" s="970"/>
      <c r="AL7" s="970"/>
    </row>
    <row r="8" spans="1:38" ht="75.75" customHeight="1">
      <c r="A8" s="17"/>
      <c r="B8" s="986" t="s">
        <v>80</v>
      </c>
      <c r="C8" s="986"/>
      <c r="D8" s="986" t="s">
        <v>81</v>
      </c>
      <c r="E8" s="986"/>
      <c r="F8" s="986" t="s">
        <v>82</v>
      </c>
      <c r="G8" s="981"/>
      <c r="H8" s="986" t="s">
        <v>83</v>
      </c>
      <c r="I8" s="986"/>
      <c r="J8" s="981"/>
      <c r="K8" s="56" t="s">
        <v>84</v>
      </c>
      <c r="L8" s="1013"/>
      <c r="M8" s="28"/>
      <c r="N8" s="28"/>
      <c r="O8" s="28"/>
      <c r="P8" s="28"/>
      <c r="Q8" s="28"/>
      <c r="R8" s="28"/>
      <c r="S8" s="29"/>
      <c r="T8" s="29"/>
      <c r="U8" s="37"/>
      <c r="V8" s="23"/>
      <c r="W8" s="21"/>
      <c r="X8" s="21"/>
      <c r="Y8" s="21"/>
      <c r="Z8" s="21"/>
      <c r="AA8" s="978"/>
      <c r="AB8" s="24"/>
      <c r="AC8" s="25"/>
      <c r="AD8" s="30"/>
      <c r="AE8" s="30"/>
      <c r="AF8" s="31"/>
      <c r="AG8" s="42" t="s">
        <v>85</v>
      </c>
      <c r="AH8" s="979"/>
      <c r="AI8" s="970"/>
      <c r="AJ8" s="970"/>
      <c r="AK8" s="970"/>
      <c r="AL8" s="970"/>
    </row>
    <row r="9" spans="1:38" ht="3.75" customHeight="1">
      <c r="A9" s="17"/>
      <c r="B9" s="32"/>
      <c r="C9" s="33"/>
      <c r="D9" s="33"/>
      <c r="E9" s="33"/>
      <c r="F9" s="33"/>
      <c r="G9" s="33"/>
      <c r="H9" s="33"/>
      <c r="I9" s="33"/>
      <c r="J9" s="33"/>
      <c r="K9" s="33"/>
      <c r="L9" s="38"/>
      <c r="M9" s="33"/>
      <c r="N9" s="33"/>
      <c r="O9" s="33"/>
      <c r="P9" s="33"/>
      <c r="Q9" s="33"/>
      <c r="R9" s="33"/>
      <c r="S9" s="33"/>
      <c r="T9" s="33"/>
      <c r="U9" s="33"/>
      <c r="V9" s="34"/>
      <c r="W9" s="34"/>
      <c r="X9" s="34"/>
      <c r="Y9" s="34"/>
      <c r="Z9" s="34"/>
      <c r="AA9" s="34"/>
      <c r="AB9" s="34"/>
      <c r="AC9" s="34"/>
      <c r="AD9" s="33"/>
      <c r="AE9" s="34"/>
      <c r="AF9" s="35"/>
      <c r="AG9" s="43"/>
      <c r="AH9" s="979"/>
      <c r="AI9" s="970"/>
      <c r="AJ9" s="970"/>
      <c r="AK9" s="970"/>
      <c r="AL9" s="970"/>
    </row>
    <row r="10" spans="1:38" ht="66" customHeight="1" thickBot="1">
      <c r="A10" s="17"/>
      <c r="B10" s="987" t="s">
        <v>110</v>
      </c>
      <c r="C10" s="57">
        <f>'نتايجو جدولونه'!C13</f>
        <v>0</v>
      </c>
      <c r="D10" s="57">
        <f>'نتايجو جدولونه'!D13</f>
        <v>0</v>
      </c>
      <c r="E10" s="57">
        <f>'نتايجو جدولونه'!E13</f>
        <v>5</v>
      </c>
      <c r="F10" s="57">
        <f>'نتايجو جدولونه'!F13</f>
        <v>80</v>
      </c>
      <c r="G10" s="57">
        <f>'نتايجو جدولونه'!G13</f>
        <v>85</v>
      </c>
      <c r="H10" s="990" t="str">
        <f>IF(OR(G10&lt;40,AD10&lt;40,G10&lt;40,M10&lt;40,N10&lt;40,O10&lt;40,P10&lt;40,Q10&lt;40,R10&lt;40,S10&lt;40,U10&lt;40,V10&lt;40,W10&lt;40,X10&lt;40,Y10&lt;40,AA10&lt;40,AB10&lt;40,AC10&lt;40),"هـــ",IF(AND(K10&gt;=90,K10&lt;=100),"الف",IF(AND(K10&gt;=75,K10&lt;=89.99),"ب",IF(AND(K10&gt;=60,K10&lt;=74.99),"ج",IF(AND(K10&gt;=50,K10&lt;=59.99),"د",IF(K10&gt;=0,IF(AND(K10&lt;=49.99),"هـــ","غلط")))))))</f>
        <v>هـــ</v>
      </c>
      <c r="I10" s="992">
        <f>COUNTIF(M10:AD10,"&lt;40")</f>
        <v>2</v>
      </c>
      <c r="J10" s="994" t="str">
        <f>IF(AND(I10&lt;4,I10&gt;0),"مشروط",IF(I10&gt;=4,"د ټولګي تکرار",IF(H10="هـــ","د ټولګي تکرار","د ټولګي لوړتیا")))</f>
        <v>مشروط</v>
      </c>
      <c r="K10" s="995">
        <f>L10/16</f>
        <v>87.5</v>
      </c>
      <c r="L10" s="58">
        <f>SUM(M10:AD10)</f>
        <v>1400</v>
      </c>
      <c r="M10" s="60">
        <f>'نتايجو جدولونه'!L15</f>
        <v>100</v>
      </c>
      <c r="N10" s="60">
        <f>'نتايجو جدولونه'!M15</f>
        <v>100</v>
      </c>
      <c r="O10" s="60">
        <f>'نتايجو جدولونه'!N15</f>
        <v>0</v>
      </c>
      <c r="P10" s="60">
        <f>'نتايجو جدولونه'!O15</f>
        <v>100</v>
      </c>
      <c r="Q10" s="60">
        <f>'نتايجو جدولونه'!P15</f>
        <v>0</v>
      </c>
      <c r="R10" s="60">
        <f>'نتايجو جدولونه'!Q15</f>
        <v>100</v>
      </c>
      <c r="S10" s="60">
        <f>'نتايجو جدولونه'!R15</f>
        <v>100</v>
      </c>
      <c r="T10" s="60"/>
      <c r="U10" s="60">
        <f>'نتايجو جدولونه'!T15</f>
        <v>100</v>
      </c>
      <c r="V10" s="60">
        <f>'نتايجو جدولونه'!U15</f>
        <v>100</v>
      </c>
      <c r="W10" s="60">
        <f>'نتايجو جدولونه'!V15</f>
        <v>100</v>
      </c>
      <c r="X10" s="60">
        <f>'نتايجو جدولونه'!W15</f>
        <v>100</v>
      </c>
      <c r="Y10" s="60">
        <f>'نتايجو جدولونه'!X15</f>
        <v>100</v>
      </c>
      <c r="Z10" s="60"/>
      <c r="AA10" s="60">
        <f>'نتايجو جدولونه'!Z15</f>
        <v>100</v>
      </c>
      <c r="AB10" s="60">
        <f>'نتايجو جدولونه'!AA15</f>
        <v>100</v>
      </c>
      <c r="AC10" s="60">
        <f>'نتايجو جدولونه'!AB15</f>
        <v>100</v>
      </c>
      <c r="AD10" s="60">
        <f>'نتايجو جدولونه'!AC15</f>
        <v>100</v>
      </c>
      <c r="AE10" s="61" t="s">
        <v>47</v>
      </c>
      <c r="AF10" s="22"/>
      <c r="AG10" s="62" t="str">
        <f>'نتايجو جدولونه'!AN11</f>
        <v>داودجان</v>
      </c>
      <c r="AH10" s="979"/>
      <c r="AI10" s="970"/>
      <c r="AJ10" s="970"/>
      <c r="AK10" s="970"/>
      <c r="AL10" s="970"/>
    </row>
    <row r="11" spans="1:38" ht="59.25" customHeight="1" thickBot="1">
      <c r="A11" s="17"/>
      <c r="B11" s="988"/>
      <c r="C11" s="63">
        <f>'نتايجو جدولونه'!C12</f>
        <v>0</v>
      </c>
      <c r="D11" s="63">
        <f>'نتايجو جدولونه'!D12</f>
        <v>0</v>
      </c>
      <c r="E11" s="63">
        <f>'نتايجو جدولونه'!E12</f>
        <v>8</v>
      </c>
      <c r="F11" s="63">
        <f>'نتايجو جدولونه'!F12</f>
        <v>180</v>
      </c>
      <c r="G11" s="63">
        <f>'نتايجو جدولونه'!G12</f>
        <v>188</v>
      </c>
      <c r="H11" s="991"/>
      <c r="I11" s="993"/>
      <c r="J11" s="994"/>
      <c r="K11" s="996"/>
      <c r="L11" s="64">
        <f>SUM(M11:AD11)</f>
        <v>840</v>
      </c>
      <c r="M11" s="65">
        <f>'نتايجو جدولونه'!L14</f>
        <v>60</v>
      </c>
      <c r="N11" s="65">
        <f>'نتايجو جدولونه'!M14</f>
        <v>60</v>
      </c>
      <c r="O11" s="65">
        <f>'نتايجو جدولونه'!N14</f>
        <v>0</v>
      </c>
      <c r="P11" s="65">
        <f>'نتايجو جدولونه'!O14</f>
        <v>60</v>
      </c>
      <c r="Q11" s="65">
        <f>'نتايجو جدولونه'!P14</f>
        <v>0</v>
      </c>
      <c r="R11" s="65">
        <f>'نتايجو جدولونه'!Q14</f>
        <v>60</v>
      </c>
      <c r="S11" s="65">
        <f>'نتايجو جدولونه'!R14</f>
        <v>60</v>
      </c>
      <c r="T11" s="65"/>
      <c r="U11" s="65">
        <f>'نتايجو جدولونه'!T14</f>
        <v>60</v>
      </c>
      <c r="V11" s="65">
        <f>'نتايجو جدولونه'!U14</f>
        <v>60</v>
      </c>
      <c r="W11" s="65">
        <f>'نتايجو جدولونه'!V14</f>
        <v>60</v>
      </c>
      <c r="X11" s="65">
        <f>'نتايجو جدولونه'!W14</f>
        <v>60</v>
      </c>
      <c r="Y11" s="65">
        <f>'نتايجو جدولونه'!X14</f>
        <v>60</v>
      </c>
      <c r="Z11" s="65"/>
      <c r="AA11" s="65">
        <f>'نتايجو جدولونه'!Z14</f>
        <v>60</v>
      </c>
      <c r="AB11" s="65">
        <f>'نتايجو جدولونه'!AA14</f>
        <v>60</v>
      </c>
      <c r="AC11" s="65">
        <f>'نتايجو جدولونه'!AB14</f>
        <v>60</v>
      </c>
      <c r="AD11" s="65">
        <f>'نتايجو جدولونه'!AC14</f>
        <v>60</v>
      </c>
      <c r="AE11" s="66" t="s">
        <v>0</v>
      </c>
      <c r="AF11" s="22"/>
      <c r="AG11" s="67" t="s">
        <v>86</v>
      </c>
      <c r="AH11" s="979"/>
      <c r="AI11" s="970"/>
      <c r="AJ11" s="970"/>
      <c r="AK11" s="970"/>
      <c r="AL11" s="970"/>
    </row>
    <row r="12" spans="1:38" ht="69.75" customHeight="1">
      <c r="A12" s="17"/>
      <c r="B12" s="988"/>
      <c r="C12" s="68">
        <f>'نتايجو جدولونه'!C11</f>
        <v>0</v>
      </c>
      <c r="D12" s="69">
        <f>'نتايجو جدولونه'!D11</f>
        <v>0</v>
      </c>
      <c r="E12" s="69">
        <f>'نتايجو جدولونه'!E11</f>
        <v>8</v>
      </c>
      <c r="F12" s="69">
        <f>'نتايجو جدولونه'!F11</f>
        <v>180</v>
      </c>
      <c r="G12" s="70">
        <f>'نتايجو جدولونه'!G11</f>
        <v>188</v>
      </c>
      <c r="H12" s="45" t="str">
        <f>IF(OR(AD12&lt;16,AC12&lt;16,AB12&lt;16,AA12&lt;16,Y12&lt;16,X12&lt;16,W12&lt;16,V12&lt;16,U12&lt;16,S12&lt;16,R12&lt;16,Q12&lt;16,P12&lt;16,O12&lt;16,N12&lt;16,M12&lt;16),"هـــ",IF(AND(K12&gt;=36,K12&lt;=40),"الف",IF(AND(K12&gt;=30,K12&lt;=35.99),"ب",IF(AND(K12&gt;=24,K12&lt;=29.99),"ج",IF(AND(K12&gt;=20,K12&lt;=23.99),"د",IF(K12&gt;=0,IF(AND(K12&lt;=19.99),"هـــ","غلط")))))))</f>
        <v>هـــ</v>
      </c>
      <c r="I12" s="8"/>
      <c r="J12" s="44" t="str">
        <f>IF(H12="هــ","لازیاته هڅه","بریالی")</f>
        <v>لازیاته هڅه</v>
      </c>
      <c r="K12" s="71">
        <f>L12/16</f>
        <v>35</v>
      </c>
      <c r="L12" s="72">
        <f>SUM(M12:AD12)</f>
        <v>560</v>
      </c>
      <c r="M12" s="73">
        <f>'نتايجو جدولونه'!L13</f>
        <v>40</v>
      </c>
      <c r="N12" s="73">
        <f>'نتايجو جدولونه'!M13</f>
        <v>40</v>
      </c>
      <c r="O12" s="73">
        <f>'نتايجو جدولونه'!N13</f>
        <v>0</v>
      </c>
      <c r="P12" s="73">
        <f>'نتايجو جدولونه'!O13</f>
        <v>40</v>
      </c>
      <c r="Q12" s="73">
        <f>'نتايجو جدولونه'!P13</f>
        <v>0</v>
      </c>
      <c r="R12" s="73">
        <f>'نتايجو جدولونه'!Q13</f>
        <v>40</v>
      </c>
      <c r="S12" s="73">
        <f>'نتايجو جدولونه'!R13</f>
        <v>40</v>
      </c>
      <c r="T12" s="73"/>
      <c r="U12" s="73">
        <f>'نتايجو جدولونه'!T13</f>
        <v>40</v>
      </c>
      <c r="V12" s="73">
        <f>'نتايجو جدولونه'!U13</f>
        <v>40</v>
      </c>
      <c r="W12" s="73">
        <f>'نتايجو جدولونه'!V13</f>
        <v>40</v>
      </c>
      <c r="X12" s="73">
        <f>'نتايجو جدولونه'!W13</f>
        <v>40</v>
      </c>
      <c r="Y12" s="73">
        <f>'نتايجو جدولونه'!X13</f>
        <v>40</v>
      </c>
      <c r="Z12" s="73"/>
      <c r="AA12" s="73">
        <f>'نتايجو جدولونه'!Z13</f>
        <v>40</v>
      </c>
      <c r="AB12" s="73">
        <f>'نتايجو جدولونه'!AA13</f>
        <v>40</v>
      </c>
      <c r="AC12" s="73">
        <f>'نتايجو جدولونه'!AB13</f>
        <v>40</v>
      </c>
      <c r="AD12" s="73">
        <f>'نتايجو جدولونه'!AC13</f>
        <v>40</v>
      </c>
      <c r="AE12" s="74" t="s">
        <v>87</v>
      </c>
      <c r="AF12" s="22"/>
      <c r="AG12" s="62" t="str">
        <f>'نتايجو جدولونه'!AR11</f>
        <v>رحيم خان</v>
      </c>
      <c r="AH12" s="979"/>
      <c r="AI12" s="970"/>
      <c r="AJ12" s="970"/>
      <c r="AK12" s="970"/>
      <c r="AL12" s="970"/>
    </row>
    <row r="13" spans="1:38" ht="30.75" customHeight="1">
      <c r="A13" s="17"/>
      <c r="B13" s="988"/>
      <c r="C13" s="997" t="s">
        <v>27</v>
      </c>
      <c r="D13" s="997" t="s">
        <v>28</v>
      </c>
      <c r="E13" s="997" t="s">
        <v>29</v>
      </c>
      <c r="F13" s="997" t="s">
        <v>30</v>
      </c>
      <c r="G13" s="1002" t="s">
        <v>88</v>
      </c>
      <c r="H13" s="1004" t="s">
        <v>89</v>
      </c>
      <c r="I13" s="75"/>
      <c r="J13" s="1007" t="s">
        <v>90</v>
      </c>
      <c r="K13" s="1007" t="s">
        <v>91</v>
      </c>
      <c r="L13" s="1010" t="s">
        <v>92</v>
      </c>
      <c r="M13" s="1004" t="s">
        <v>93</v>
      </c>
      <c r="N13" s="1007" t="s">
        <v>11</v>
      </c>
      <c r="O13" s="1007" t="s">
        <v>94</v>
      </c>
      <c r="P13" s="1007" t="s">
        <v>95</v>
      </c>
      <c r="Q13" s="983" t="s">
        <v>13</v>
      </c>
      <c r="R13" s="983" t="s">
        <v>96</v>
      </c>
      <c r="S13" s="983" t="s">
        <v>97</v>
      </c>
      <c r="T13" s="1007" t="s">
        <v>111</v>
      </c>
      <c r="U13" s="983" t="s">
        <v>98</v>
      </c>
      <c r="V13" s="983" t="s">
        <v>99</v>
      </c>
      <c r="W13" s="983" t="s">
        <v>100</v>
      </c>
      <c r="X13" s="983" t="s">
        <v>101</v>
      </c>
      <c r="Y13" s="983" t="s">
        <v>102</v>
      </c>
      <c r="Z13" s="1007" t="s">
        <v>103</v>
      </c>
      <c r="AA13" s="983" t="s">
        <v>104</v>
      </c>
      <c r="AB13" s="983" t="s">
        <v>105</v>
      </c>
      <c r="AC13" s="984" t="s">
        <v>106</v>
      </c>
      <c r="AD13" s="983" t="s">
        <v>107</v>
      </c>
      <c r="AE13" s="985" t="s">
        <v>108</v>
      </c>
      <c r="AF13" s="998"/>
      <c r="AG13" s="975" t="s">
        <v>109</v>
      </c>
      <c r="AH13" s="979"/>
      <c r="AI13" s="970"/>
      <c r="AJ13" s="970"/>
      <c r="AK13" s="970"/>
      <c r="AL13" s="970"/>
    </row>
    <row r="14" spans="1:38" ht="33" customHeight="1">
      <c r="A14" s="17"/>
      <c r="B14" s="988"/>
      <c r="C14" s="772"/>
      <c r="D14" s="772"/>
      <c r="E14" s="772"/>
      <c r="F14" s="772"/>
      <c r="G14" s="1003"/>
      <c r="H14" s="1005"/>
      <c r="I14" s="75"/>
      <c r="J14" s="1008"/>
      <c r="K14" s="1008"/>
      <c r="L14" s="1010"/>
      <c r="M14" s="1005"/>
      <c r="N14" s="1008"/>
      <c r="O14" s="1008"/>
      <c r="P14" s="1008"/>
      <c r="Q14" s="983"/>
      <c r="R14" s="983"/>
      <c r="S14" s="983"/>
      <c r="T14" s="1008"/>
      <c r="U14" s="983"/>
      <c r="V14" s="983"/>
      <c r="W14" s="983"/>
      <c r="X14" s="983"/>
      <c r="Y14" s="983"/>
      <c r="Z14" s="1008"/>
      <c r="AA14" s="983"/>
      <c r="AB14" s="983"/>
      <c r="AC14" s="984"/>
      <c r="AD14" s="983"/>
      <c r="AE14" s="985"/>
      <c r="AF14" s="998"/>
      <c r="AG14" s="975"/>
      <c r="AH14" s="979"/>
      <c r="AI14" s="970"/>
      <c r="AJ14" s="970"/>
      <c r="AK14" s="970"/>
      <c r="AL14" s="970"/>
    </row>
    <row r="15" spans="1:38" ht="16.5">
      <c r="A15" s="17"/>
      <c r="B15" s="989"/>
      <c r="C15" s="999" t="s">
        <v>8</v>
      </c>
      <c r="D15" s="1000"/>
      <c r="E15" s="1000"/>
      <c r="F15" s="1000"/>
      <c r="G15" s="1001"/>
      <c r="H15" s="1006"/>
      <c r="I15" s="75"/>
      <c r="J15" s="1009"/>
      <c r="K15" s="1009"/>
      <c r="L15" s="1010"/>
      <c r="M15" s="1006"/>
      <c r="N15" s="1009"/>
      <c r="O15" s="1009"/>
      <c r="P15" s="1009"/>
      <c r="Q15" s="983"/>
      <c r="R15" s="983"/>
      <c r="S15" s="983"/>
      <c r="T15" s="1009"/>
      <c r="U15" s="983"/>
      <c r="V15" s="983"/>
      <c r="W15" s="983"/>
      <c r="X15" s="983"/>
      <c r="Y15" s="983"/>
      <c r="Z15" s="1009"/>
      <c r="AA15" s="983"/>
      <c r="AB15" s="983"/>
      <c r="AC15" s="984"/>
      <c r="AD15" s="983"/>
      <c r="AE15" s="985"/>
      <c r="AF15" s="36"/>
      <c r="AG15" s="976"/>
      <c r="AH15" s="41">
        <v>1</v>
      </c>
      <c r="AI15" s="970"/>
      <c r="AJ15" s="970"/>
      <c r="AK15" s="970"/>
      <c r="AL15" s="970"/>
    </row>
    <row r="16" spans="1:38" ht="16.5" customHeight="1">
      <c r="A16" s="17"/>
      <c r="B16" s="980"/>
      <c r="C16" s="980"/>
      <c r="D16" s="980"/>
      <c r="E16" s="980"/>
      <c r="F16" s="980"/>
      <c r="G16" s="980"/>
      <c r="H16" s="980"/>
      <c r="I16" s="980"/>
      <c r="J16" s="980"/>
      <c r="K16" s="981" t="s">
        <v>69</v>
      </c>
      <c r="L16" s="1011"/>
      <c r="M16" s="1014"/>
      <c r="N16" s="1014"/>
      <c r="O16" s="1014"/>
      <c r="P16" s="1014"/>
      <c r="Q16" s="1014"/>
      <c r="R16" s="1014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9"/>
      <c r="AD16" s="19"/>
      <c r="AE16" s="19"/>
      <c r="AF16" s="20"/>
      <c r="AG16" s="1016">
        <f>'نتايجو جدولونه'!AK20</f>
        <v>0</v>
      </c>
      <c r="AH16" s="969" t="str">
        <f>AH1</f>
        <v>(۱۳۹۹ ) ل . ل ښوونیز کال</v>
      </c>
      <c r="AI16" s="970" t="str">
        <f>AI1</f>
        <v>( هارونخېلو ) ښوونځي مديريت</v>
      </c>
      <c r="AJ16" s="970" t="str">
        <f>AJ1</f>
        <v>(تريزيو عليشېرو ولسوالۍ) پوهنې آمريت</v>
      </c>
      <c r="AK16" s="970" t="str">
        <f>AK1</f>
        <v>( خوست ولايت ) پوهنې رياست</v>
      </c>
      <c r="AL16" s="970" t="str">
        <f>AL1</f>
        <v>پوهنـــــــــــې وزارت</v>
      </c>
    </row>
    <row r="17" spans="1:38" ht="26.25" customHeight="1">
      <c r="A17" s="971"/>
      <c r="B17" s="980"/>
      <c r="C17" s="980"/>
      <c r="D17" s="980"/>
      <c r="E17" s="980"/>
      <c r="F17" s="980"/>
      <c r="G17" s="980"/>
      <c r="H17" s="980"/>
      <c r="I17" s="980"/>
      <c r="J17" s="980"/>
      <c r="K17" s="981"/>
      <c r="L17" s="1012"/>
      <c r="M17" s="1015"/>
      <c r="N17" s="1015"/>
      <c r="O17" s="1015"/>
      <c r="P17" s="1015"/>
      <c r="Q17" s="1015"/>
      <c r="R17" s="101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46"/>
      <c r="AD17" s="46"/>
      <c r="AE17" s="46"/>
      <c r="AF17" s="22"/>
      <c r="AG17" s="1017"/>
      <c r="AH17" s="969"/>
      <c r="AI17" s="970"/>
      <c r="AJ17" s="970"/>
      <c r="AK17" s="970"/>
      <c r="AL17" s="970"/>
    </row>
    <row r="18" spans="1:38" ht="30" customHeight="1">
      <c r="A18" s="972"/>
      <c r="B18" s="980"/>
      <c r="C18" s="980"/>
      <c r="D18" s="980"/>
      <c r="E18" s="980"/>
      <c r="F18" s="980"/>
      <c r="G18" s="980"/>
      <c r="H18" s="980"/>
      <c r="I18" s="980"/>
      <c r="J18" s="980"/>
      <c r="K18" s="981"/>
      <c r="L18" s="1012"/>
      <c r="M18" s="1015"/>
      <c r="N18" s="1015"/>
      <c r="O18" s="1015"/>
      <c r="P18" s="1015"/>
      <c r="Q18" s="1015"/>
      <c r="R18" s="1015"/>
      <c r="S18" s="973" t="str">
        <f>S3</f>
        <v xml:space="preserve">         دهارونخېلو لیسې مدیریت</v>
      </c>
      <c r="T18" s="47"/>
      <c r="U18" s="23"/>
      <c r="V18" s="974" t="s">
        <v>75</v>
      </c>
      <c r="W18" s="21"/>
      <c r="X18" s="21"/>
      <c r="Y18" s="21"/>
      <c r="Z18" s="21"/>
      <c r="AA18" s="21"/>
      <c r="AB18" s="21"/>
      <c r="AC18" s="46"/>
      <c r="AD18" s="46"/>
      <c r="AE18" s="46"/>
      <c r="AF18" s="22"/>
      <c r="AG18" s="975" t="s">
        <v>76</v>
      </c>
      <c r="AH18" s="969"/>
      <c r="AI18" s="970"/>
      <c r="AJ18" s="970"/>
      <c r="AK18" s="970"/>
      <c r="AL18" s="970"/>
    </row>
    <row r="19" spans="1:38" ht="33" customHeight="1">
      <c r="A19" s="972"/>
      <c r="B19" s="980"/>
      <c r="C19" s="980"/>
      <c r="D19" s="980"/>
      <c r="E19" s="980"/>
      <c r="F19" s="980"/>
      <c r="G19" s="980"/>
      <c r="H19" s="980"/>
      <c r="I19" s="980"/>
      <c r="J19" s="980"/>
      <c r="K19" s="981"/>
      <c r="L19" s="1012"/>
      <c r="M19" s="1015"/>
      <c r="N19" s="1015"/>
      <c r="O19" s="1015"/>
      <c r="P19" s="1015"/>
      <c r="Q19" s="1015"/>
      <c r="R19" s="1015"/>
      <c r="S19" s="973"/>
      <c r="T19" s="47"/>
      <c r="U19" s="23"/>
      <c r="V19" s="974"/>
      <c r="W19" s="21"/>
      <c r="X19" s="21"/>
      <c r="Y19" s="21"/>
      <c r="Z19" s="21"/>
      <c r="AA19" s="21"/>
      <c r="AB19" s="21"/>
      <c r="AC19" s="46"/>
      <c r="AD19" s="46"/>
      <c r="AE19" s="46"/>
      <c r="AF19" s="22"/>
      <c r="AG19" s="976"/>
      <c r="AH19" s="969"/>
      <c r="AI19" s="970"/>
      <c r="AJ19" s="970"/>
      <c r="AK19" s="970"/>
      <c r="AL19" s="970"/>
    </row>
    <row r="20" spans="1:38" ht="39" customHeight="1">
      <c r="A20" s="972"/>
      <c r="B20" s="980"/>
      <c r="C20" s="980"/>
      <c r="D20" s="980"/>
      <c r="E20" s="980"/>
      <c r="F20" s="980"/>
      <c r="G20" s="980"/>
      <c r="H20" s="980"/>
      <c r="I20" s="980"/>
      <c r="J20" s="980"/>
      <c r="K20" s="981"/>
      <c r="L20" s="1012"/>
      <c r="M20" s="1015"/>
      <c r="N20" s="1015"/>
      <c r="O20" s="1015"/>
      <c r="P20" s="1015"/>
      <c r="Q20" s="1015"/>
      <c r="R20" s="1015"/>
      <c r="S20" s="973"/>
      <c r="T20" s="47"/>
      <c r="U20" s="23"/>
      <c r="V20" s="974"/>
      <c r="W20" s="21"/>
      <c r="X20" s="21"/>
      <c r="Y20" s="21"/>
      <c r="Z20" s="21"/>
      <c r="AA20" s="977" t="s">
        <v>77</v>
      </c>
      <c r="AB20" s="24"/>
      <c r="AC20" s="25"/>
      <c r="AD20" s="25"/>
      <c r="AE20" s="25"/>
      <c r="AF20" s="26"/>
      <c r="AG20" s="42" t="str">
        <f>AG5</f>
        <v>لسم ( 7 )</v>
      </c>
      <c r="AH20" s="979"/>
      <c r="AI20" s="970"/>
      <c r="AJ20" s="970"/>
      <c r="AK20" s="970"/>
      <c r="AL20" s="970"/>
    </row>
    <row r="21" spans="1:38" ht="46.5" customHeight="1">
      <c r="A21" s="17"/>
      <c r="B21" s="980"/>
      <c r="C21" s="980"/>
      <c r="D21" s="980"/>
      <c r="E21" s="980"/>
      <c r="F21" s="980"/>
      <c r="G21" s="980"/>
      <c r="H21" s="980"/>
      <c r="I21" s="980"/>
      <c r="J21" s="980"/>
      <c r="K21" s="981" t="s">
        <v>78</v>
      </c>
      <c r="L21" s="1012"/>
      <c r="M21" s="982"/>
      <c r="N21" s="982"/>
      <c r="O21" s="982"/>
      <c r="P21" s="982"/>
      <c r="Q21" s="982"/>
      <c r="R21" s="982"/>
      <c r="S21" s="973"/>
      <c r="T21" s="47"/>
      <c r="U21" s="23"/>
      <c r="V21" s="974"/>
      <c r="W21" s="21"/>
      <c r="X21" s="21"/>
      <c r="Y21" s="21"/>
      <c r="Z21" s="21"/>
      <c r="AA21" s="977"/>
      <c r="AB21" s="24"/>
      <c r="AC21" s="25"/>
      <c r="AD21" s="25"/>
      <c r="AE21" s="25"/>
      <c r="AF21" s="26"/>
      <c r="AG21" s="55" t="s">
        <v>79</v>
      </c>
      <c r="AH21" s="979"/>
      <c r="AI21" s="970"/>
      <c r="AJ21" s="970"/>
      <c r="AK21" s="970"/>
      <c r="AL21" s="970"/>
    </row>
    <row r="22" spans="1:38" ht="60.75" customHeight="1">
      <c r="A22" s="17"/>
      <c r="B22" s="980"/>
      <c r="C22" s="980"/>
      <c r="D22" s="980"/>
      <c r="E22" s="980"/>
      <c r="F22" s="980"/>
      <c r="G22" s="980"/>
      <c r="H22" s="980"/>
      <c r="I22" s="980"/>
      <c r="J22" s="980"/>
      <c r="K22" s="981"/>
      <c r="L22" s="1012"/>
      <c r="M22" s="982"/>
      <c r="N22" s="982"/>
      <c r="O22" s="982"/>
      <c r="P22" s="982"/>
      <c r="Q22" s="982"/>
      <c r="R22" s="982"/>
      <c r="S22" s="27"/>
      <c r="T22" s="27"/>
      <c r="U22" s="23"/>
      <c r="V22" s="23"/>
      <c r="W22" s="21"/>
      <c r="X22" s="21"/>
      <c r="Y22" s="21"/>
      <c r="Z22" s="21"/>
      <c r="AA22" s="977"/>
      <c r="AB22" s="24"/>
      <c r="AC22" s="25"/>
      <c r="AD22" s="25"/>
      <c r="AE22" s="25"/>
      <c r="AF22" s="26"/>
      <c r="AG22" s="42">
        <f>'نتايجو جدولونه'!AL20</f>
        <v>0</v>
      </c>
      <c r="AH22" s="979"/>
      <c r="AI22" s="970"/>
      <c r="AJ22" s="970"/>
      <c r="AK22" s="970"/>
      <c r="AL22" s="970"/>
    </row>
    <row r="23" spans="1:38" ht="73.5" customHeight="1">
      <c r="A23" s="17"/>
      <c r="B23" s="986" t="s">
        <v>80</v>
      </c>
      <c r="C23" s="986"/>
      <c r="D23" s="986" t="s">
        <v>81</v>
      </c>
      <c r="E23" s="986"/>
      <c r="F23" s="986" t="s">
        <v>82</v>
      </c>
      <c r="G23" s="981"/>
      <c r="H23" s="986" t="s">
        <v>83</v>
      </c>
      <c r="I23" s="986"/>
      <c r="J23" s="981"/>
      <c r="K23" s="56" t="s">
        <v>84</v>
      </c>
      <c r="L23" s="1013"/>
      <c r="M23" s="28"/>
      <c r="N23" s="28"/>
      <c r="O23" s="28"/>
      <c r="P23" s="28"/>
      <c r="Q23" s="28"/>
      <c r="R23" s="28"/>
      <c r="S23" s="29"/>
      <c r="T23" s="29"/>
      <c r="U23" s="23"/>
      <c r="V23" s="23"/>
      <c r="W23" s="21"/>
      <c r="X23" s="21"/>
      <c r="Y23" s="21"/>
      <c r="Z23" s="21"/>
      <c r="AA23" s="978"/>
      <c r="AB23" s="24"/>
      <c r="AC23" s="25"/>
      <c r="AD23" s="30"/>
      <c r="AE23" s="30"/>
      <c r="AF23" s="31"/>
      <c r="AG23" s="42" t="s">
        <v>85</v>
      </c>
      <c r="AH23" s="979"/>
      <c r="AI23" s="970"/>
      <c r="AJ23" s="970"/>
      <c r="AK23" s="970"/>
      <c r="AL23" s="970"/>
    </row>
    <row r="24" spans="1:38" ht="4.5" customHeight="1">
      <c r="A24" s="17"/>
      <c r="B24" s="32"/>
      <c r="C24" s="33"/>
      <c r="D24" s="33"/>
      <c r="E24" s="33"/>
      <c r="F24" s="33"/>
      <c r="G24" s="33"/>
      <c r="H24" s="33"/>
      <c r="I24" s="33"/>
      <c r="J24" s="33"/>
      <c r="K24" s="33"/>
      <c r="L24" s="38"/>
      <c r="M24" s="33"/>
      <c r="N24" s="33"/>
      <c r="O24" s="33"/>
      <c r="P24" s="33"/>
      <c r="Q24" s="33"/>
      <c r="R24" s="33"/>
      <c r="S24" s="33"/>
      <c r="T24" s="33"/>
      <c r="U24" s="34"/>
      <c r="V24" s="34"/>
      <c r="W24" s="34"/>
      <c r="X24" s="34"/>
      <c r="Y24" s="34"/>
      <c r="Z24" s="34"/>
      <c r="AA24" s="34"/>
      <c r="AB24" s="34"/>
      <c r="AC24" s="34"/>
      <c r="AD24" s="33"/>
      <c r="AE24" s="34"/>
      <c r="AF24" s="35"/>
      <c r="AG24" s="43"/>
      <c r="AH24" s="979"/>
      <c r="AI24" s="970"/>
      <c r="AJ24" s="970"/>
      <c r="AK24" s="970"/>
      <c r="AL24" s="970"/>
    </row>
    <row r="25" spans="1:38" ht="65.25" customHeight="1" thickBot="1">
      <c r="A25" s="17"/>
      <c r="B25" s="987" t="s">
        <v>110</v>
      </c>
      <c r="C25" s="57">
        <f>'نتايجو جدولونه'!C24</f>
        <v>0</v>
      </c>
      <c r="D25" s="57">
        <f>'نتايجو جدولونه'!D24</f>
        <v>0</v>
      </c>
      <c r="E25" s="57">
        <f>'نتايجو جدولونه'!E24</f>
        <v>0</v>
      </c>
      <c r="F25" s="57">
        <f>'نتايجو جدولونه'!F24</f>
        <v>0</v>
      </c>
      <c r="G25" s="57">
        <f>'نتايجو جدولونه'!G24</f>
        <v>0</v>
      </c>
      <c r="H25" s="990">
        <f>'نتايجو جدولونه'!H23</f>
        <v>0</v>
      </c>
      <c r="I25" s="992">
        <f>COUNTIF(M25:AE25,"&lt;40")</f>
        <v>17</v>
      </c>
      <c r="J25" s="994">
        <f>'نتايجو جدولونه'!I23</f>
        <v>0</v>
      </c>
      <c r="K25" s="995">
        <f>L25/17</f>
        <v>0</v>
      </c>
      <c r="L25" s="58">
        <f>SUM(M25:AD25)</f>
        <v>0</v>
      </c>
      <c r="M25" s="59">
        <f t="shared" ref="M25:Y25" si="0">M27+M26</f>
        <v>0</v>
      </c>
      <c r="N25" s="60">
        <f t="shared" si="0"/>
        <v>0</v>
      </c>
      <c r="O25" s="60">
        <f t="shared" si="0"/>
        <v>0</v>
      </c>
      <c r="P25" s="60">
        <f t="shared" si="0"/>
        <v>0</v>
      </c>
      <c r="Q25" s="60">
        <f t="shared" si="0"/>
        <v>0</v>
      </c>
      <c r="R25" s="60">
        <f t="shared" si="0"/>
        <v>0</v>
      </c>
      <c r="S25" s="60">
        <f t="shared" si="0"/>
        <v>0</v>
      </c>
      <c r="T25" s="60">
        <f t="shared" si="0"/>
        <v>0</v>
      </c>
      <c r="U25" s="60">
        <f t="shared" si="0"/>
        <v>0</v>
      </c>
      <c r="V25" s="60">
        <f t="shared" si="0"/>
        <v>0</v>
      </c>
      <c r="W25" s="60">
        <f t="shared" si="0"/>
        <v>0</v>
      </c>
      <c r="X25" s="60">
        <f t="shared" si="0"/>
        <v>0</v>
      </c>
      <c r="Y25" s="60">
        <f t="shared" si="0"/>
        <v>0</v>
      </c>
      <c r="Z25" s="60"/>
      <c r="AA25" s="60">
        <f t="shared" ref="AA25:AC25" si="1">AA27+AA26</f>
        <v>0</v>
      </c>
      <c r="AB25" s="60">
        <f t="shared" si="1"/>
        <v>0</v>
      </c>
      <c r="AC25" s="60">
        <f t="shared" si="1"/>
        <v>0</v>
      </c>
      <c r="AD25" s="60">
        <f>AD27+AD26</f>
        <v>0</v>
      </c>
      <c r="AE25" s="61" t="s">
        <v>47</v>
      </c>
      <c r="AF25" s="22"/>
      <c r="AG25" s="62">
        <f>'نتايجو جدولونه'!AN20</f>
        <v>0</v>
      </c>
      <c r="AH25" s="979"/>
      <c r="AI25" s="970"/>
      <c r="AJ25" s="970"/>
      <c r="AK25" s="970"/>
      <c r="AL25" s="970"/>
    </row>
    <row r="26" spans="1:38" ht="54.75" customHeight="1" thickBot="1">
      <c r="A26" s="17"/>
      <c r="B26" s="988"/>
      <c r="C26" s="63">
        <f>'نتايجو جدولونه'!C23</f>
        <v>0</v>
      </c>
      <c r="D26" s="63">
        <f>'نتايجو جدولونه'!D23</f>
        <v>0</v>
      </c>
      <c r="E26" s="63">
        <f>'نتايجو جدولونه'!E23</f>
        <v>0</v>
      </c>
      <c r="F26" s="63">
        <f>'نتايجو جدولونه'!F23</f>
        <v>0</v>
      </c>
      <c r="G26" s="63">
        <f>'نتايجو جدولونه'!G23</f>
        <v>0</v>
      </c>
      <c r="H26" s="991"/>
      <c r="I26" s="993"/>
      <c r="J26" s="994"/>
      <c r="K26" s="996"/>
      <c r="L26" s="64">
        <f>SUM(M26:AD26)</f>
        <v>0</v>
      </c>
      <c r="M26" s="65">
        <f>'نتايجو جدولونه'!L23</f>
        <v>0</v>
      </c>
      <c r="N26" s="65">
        <f>'نتايجو جدولونه'!M23</f>
        <v>0</v>
      </c>
      <c r="O26" s="65">
        <f>'نتايجو جدولونه'!N23</f>
        <v>0</v>
      </c>
      <c r="P26" s="65">
        <f>'نتايجو جدولونه'!O23</f>
        <v>0</v>
      </c>
      <c r="Q26" s="65">
        <f>'نتايجو جدولونه'!P23</f>
        <v>0</v>
      </c>
      <c r="R26" s="65">
        <f>'نتايجو جدولونه'!Q23</f>
        <v>0</v>
      </c>
      <c r="S26" s="65">
        <f>'نتايجو جدولونه'!R23</f>
        <v>0</v>
      </c>
      <c r="T26" s="65">
        <f>'نتايجو جدولونه'!S23</f>
        <v>0</v>
      </c>
      <c r="U26" s="65">
        <f>'نتايجو جدولونه'!T23</f>
        <v>0</v>
      </c>
      <c r="V26" s="65">
        <f>'نتايجو جدولونه'!U23</f>
        <v>0</v>
      </c>
      <c r="W26" s="65">
        <f>'نتايجو جدولونه'!V23</f>
        <v>0</v>
      </c>
      <c r="X26" s="65">
        <f>'نتايجو جدولونه'!W23</f>
        <v>0</v>
      </c>
      <c r="Y26" s="65">
        <f>'نتايجو جدولونه'!X23</f>
        <v>0</v>
      </c>
      <c r="Z26" s="65">
        <f>'نتايجو جدولونه'!Y23</f>
        <v>0</v>
      </c>
      <c r="AA26" s="65">
        <f>'نتايجو جدولونه'!Z23</f>
        <v>0</v>
      </c>
      <c r="AB26" s="65">
        <f>'نتايجو جدولونه'!AA23</f>
        <v>0</v>
      </c>
      <c r="AC26" s="65">
        <f>'نتايجو جدولونه'!AB23</f>
        <v>0</v>
      </c>
      <c r="AD26" s="65">
        <f>'نتايجو جدولونه'!AC23</f>
        <v>0</v>
      </c>
      <c r="AE26" s="66" t="s">
        <v>0</v>
      </c>
      <c r="AF26" s="22"/>
      <c r="AG26" s="67" t="s">
        <v>86</v>
      </c>
      <c r="AH26" s="979"/>
      <c r="AI26" s="970"/>
      <c r="AJ26" s="970"/>
      <c r="AK26" s="970"/>
      <c r="AL26" s="970"/>
    </row>
    <row r="27" spans="1:38" ht="66" customHeight="1">
      <c r="A27" s="17"/>
      <c r="B27" s="988"/>
      <c r="C27" s="69">
        <f>'نتايجو جدولونه'!C22</f>
        <v>0</v>
      </c>
      <c r="D27" s="69">
        <f>'نتايجو جدولونه'!D22</f>
        <v>0</v>
      </c>
      <c r="E27" s="69">
        <f>'نتايجو جدولونه'!E22</f>
        <v>0</v>
      </c>
      <c r="F27" s="69">
        <f>'نتايجو جدولونه'!F22</f>
        <v>0</v>
      </c>
      <c r="G27" s="70">
        <f>'نتايجو جدولونه'!G22</f>
        <v>0</v>
      </c>
      <c r="H27" s="45">
        <f>'نتايجو جدولونه'!H22</f>
        <v>0</v>
      </c>
      <c r="I27" s="8"/>
      <c r="J27" s="44">
        <f>'نتايجو جدولونه'!I22</f>
        <v>0</v>
      </c>
      <c r="K27" s="71">
        <f>L27/17</f>
        <v>0</v>
      </c>
      <c r="L27" s="72">
        <f>SUM(M27:AD27)</f>
        <v>0</v>
      </c>
      <c r="M27" s="73">
        <f>'نتايجو جدولونه'!L22</f>
        <v>0</v>
      </c>
      <c r="N27" s="73">
        <f>'نتايجو جدولونه'!M22</f>
        <v>0</v>
      </c>
      <c r="O27" s="73">
        <f>'نتايجو جدولونه'!N22</f>
        <v>0</v>
      </c>
      <c r="P27" s="73">
        <f>'نتايجو جدولونه'!O22</f>
        <v>0</v>
      </c>
      <c r="Q27" s="73">
        <f>'نتايجو جدولونه'!P22</f>
        <v>0</v>
      </c>
      <c r="R27" s="73">
        <f>'نتايجو جدولونه'!Q22</f>
        <v>0</v>
      </c>
      <c r="S27" s="73">
        <f>'نتايجو جدولونه'!R22</f>
        <v>0</v>
      </c>
      <c r="T27" s="73">
        <f>'نتايجو جدولونه'!S22</f>
        <v>0</v>
      </c>
      <c r="U27" s="73">
        <f>'نتايجو جدولونه'!T22</f>
        <v>0</v>
      </c>
      <c r="V27" s="73">
        <f>'نتايجو جدولونه'!U22</f>
        <v>0</v>
      </c>
      <c r="W27" s="73">
        <f>'نتايجو جدولونه'!V22</f>
        <v>0</v>
      </c>
      <c r="X27" s="73">
        <f>'نتايجو جدولونه'!W22</f>
        <v>0</v>
      </c>
      <c r="Y27" s="73">
        <f>'نتايجو جدولونه'!X22</f>
        <v>0</v>
      </c>
      <c r="Z27" s="73">
        <f>'نتايجو جدولونه'!Y22</f>
        <v>0</v>
      </c>
      <c r="AA27" s="73">
        <f>'نتايجو جدولونه'!Z22</f>
        <v>0</v>
      </c>
      <c r="AB27" s="73">
        <f>'نتايجو جدولونه'!AA22</f>
        <v>0</v>
      </c>
      <c r="AC27" s="73">
        <f>'نتايجو جدولونه'!AB22</f>
        <v>0</v>
      </c>
      <c r="AD27" s="73">
        <f>'نتايجو جدولونه'!AC22</f>
        <v>0</v>
      </c>
      <c r="AE27" s="74" t="s">
        <v>87</v>
      </c>
      <c r="AF27" s="22"/>
      <c r="AG27" s="62">
        <f>'نتايجو جدولونه'!AR20</f>
        <v>0</v>
      </c>
      <c r="AH27" s="979"/>
      <c r="AI27" s="970"/>
      <c r="AJ27" s="970"/>
      <c r="AK27" s="970"/>
      <c r="AL27" s="970"/>
    </row>
    <row r="28" spans="1:38" ht="22.5" customHeight="1">
      <c r="A28" s="17"/>
      <c r="B28" s="988"/>
      <c r="C28" s="997" t="s">
        <v>27</v>
      </c>
      <c r="D28" s="997" t="s">
        <v>28</v>
      </c>
      <c r="E28" s="997" t="s">
        <v>29</v>
      </c>
      <c r="F28" s="997" t="s">
        <v>30</v>
      </c>
      <c r="G28" s="1002" t="s">
        <v>88</v>
      </c>
      <c r="H28" s="1004" t="s">
        <v>89</v>
      </c>
      <c r="I28" s="75"/>
      <c r="J28" s="1007" t="s">
        <v>90</v>
      </c>
      <c r="K28" s="1007" t="s">
        <v>91</v>
      </c>
      <c r="L28" s="1010" t="s">
        <v>92</v>
      </c>
      <c r="M28" s="1004" t="s">
        <v>93</v>
      </c>
      <c r="N28" s="1007" t="s">
        <v>11</v>
      </c>
      <c r="O28" s="1007" t="s">
        <v>94</v>
      </c>
      <c r="P28" s="1007" t="s">
        <v>95</v>
      </c>
      <c r="Q28" s="983" t="s">
        <v>13</v>
      </c>
      <c r="R28" s="983" t="s">
        <v>96</v>
      </c>
      <c r="S28" s="983" t="s">
        <v>97</v>
      </c>
      <c r="T28" s="1007" t="s">
        <v>111</v>
      </c>
      <c r="U28" s="983" t="s">
        <v>98</v>
      </c>
      <c r="V28" s="983" t="s">
        <v>99</v>
      </c>
      <c r="W28" s="983" t="s">
        <v>100</v>
      </c>
      <c r="X28" s="983" t="s">
        <v>101</v>
      </c>
      <c r="Y28" s="983" t="s">
        <v>102</v>
      </c>
      <c r="Z28" s="1007" t="s">
        <v>103</v>
      </c>
      <c r="AA28" s="983" t="s">
        <v>104</v>
      </c>
      <c r="AB28" s="983" t="s">
        <v>105</v>
      </c>
      <c r="AC28" s="984" t="s">
        <v>106</v>
      </c>
      <c r="AD28" s="983" t="s">
        <v>107</v>
      </c>
      <c r="AE28" s="985" t="s">
        <v>108</v>
      </c>
      <c r="AF28" s="998"/>
      <c r="AG28" s="975" t="s">
        <v>109</v>
      </c>
      <c r="AH28" s="979"/>
      <c r="AI28" s="970"/>
      <c r="AJ28" s="970"/>
      <c r="AK28" s="970"/>
      <c r="AL28" s="970"/>
    </row>
    <row r="29" spans="1:38" ht="39.75" customHeight="1">
      <c r="A29" s="17"/>
      <c r="B29" s="988"/>
      <c r="C29" s="772"/>
      <c r="D29" s="772"/>
      <c r="E29" s="772"/>
      <c r="F29" s="772"/>
      <c r="G29" s="1003"/>
      <c r="H29" s="1005"/>
      <c r="I29" s="75"/>
      <c r="J29" s="1008"/>
      <c r="K29" s="1008"/>
      <c r="L29" s="1010"/>
      <c r="M29" s="1005"/>
      <c r="N29" s="1008"/>
      <c r="O29" s="1008"/>
      <c r="P29" s="1008"/>
      <c r="Q29" s="983"/>
      <c r="R29" s="983"/>
      <c r="S29" s="983"/>
      <c r="T29" s="1008"/>
      <c r="U29" s="983"/>
      <c r="V29" s="983"/>
      <c r="W29" s="983"/>
      <c r="X29" s="983"/>
      <c r="Y29" s="983"/>
      <c r="Z29" s="1008"/>
      <c r="AA29" s="983"/>
      <c r="AB29" s="983"/>
      <c r="AC29" s="984"/>
      <c r="AD29" s="983"/>
      <c r="AE29" s="985"/>
      <c r="AF29" s="998"/>
      <c r="AG29" s="975"/>
      <c r="AH29" s="979"/>
      <c r="AI29" s="970"/>
      <c r="AJ29" s="970"/>
      <c r="AK29" s="970"/>
      <c r="AL29" s="970"/>
    </row>
    <row r="30" spans="1:38" ht="17.25" customHeight="1">
      <c r="A30" s="17"/>
      <c r="B30" s="989"/>
      <c r="C30" s="999" t="s">
        <v>8</v>
      </c>
      <c r="D30" s="1000"/>
      <c r="E30" s="1000"/>
      <c r="F30" s="1000"/>
      <c r="G30" s="1001"/>
      <c r="H30" s="1006"/>
      <c r="I30" s="75"/>
      <c r="J30" s="1009"/>
      <c r="K30" s="1009"/>
      <c r="L30" s="1010"/>
      <c r="M30" s="1006"/>
      <c r="N30" s="1009"/>
      <c r="O30" s="1009"/>
      <c r="P30" s="1009"/>
      <c r="Q30" s="983"/>
      <c r="R30" s="983"/>
      <c r="S30" s="983"/>
      <c r="T30" s="1009"/>
      <c r="U30" s="983"/>
      <c r="V30" s="983"/>
      <c r="W30" s="983"/>
      <c r="X30" s="983"/>
      <c r="Y30" s="983"/>
      <c r="Z30" s="1009"/>
      <c r="AA30" s="983"/>
      <c r="AB30" s="983"/>
      <c r="AC30" s="984"/>
      <c r="AD30" s="983"/>
      <c r="AE30" s="985"/>
      <c r="AF30" s="36"/>
      <c r="AG30" s="976"/>
      <c r="AH30" s="76">
        <v>2</v>
      </c>
      <c r="AI30" s="970"/>
      <c r="AJ30" s="970"/>
      <c r="AK30" s="970"/>
      <c r="AL30" s="970"/>
    </row>
    <row r="31" spans="1:38" ht="20.25" customHeight="1">
      <c r="A31" s="17"/>
      <c r="B31" s="980"/>
      <c r="C31" s="980"/>
      <c r="D31" s="980"/>
      <c r="E31" s="980"/>
      <c r="F31" s="980"/>
      <c r="G31" s="980"/>
      <c r="H31" s="980"/>
      <c r="I31" s="980"/>
      <c r="J31" s="980"/>
      <c r="K31" s="981" t="s">
        <v>69</v>
      </c>
      <c r="L31" s="1011"/>
      <c r="M31" s="1014"/>
      <c r="N31" s="1014"/>
      <c r="O31" s="1014"/>
      <c r="P31" s="1014"/>
      <c r="Q31" s="1014"/>
      <c r="R31" s="1014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9"/>
      <c r="AD31" s="19"/>
      <c r="AE31" s="19"/>
      <c r="AF31" s="20"/>
      <c r="AG31" s="1016">
        <f>'نتايجو جدولونه'!AK20</f>
        <v>0</v>
      </c>
      <c r="AH31" s="969" t="str">
        <f>AH1</f>
        <v>(۱۳۹۹ ) ل . ل ښوونیز کال</v>
      </c>
      <c r="AI31" s="970" t="str">
        <f>AI16</f>
        <v>( هارونخېلو ) ښوونځي مديريت</v>
      </c>
      <c r="AJ31" s="970" t="str">
        <f>AJ16</f>
        <v>(تريزيو عليشېرو ولسوالۍ) پوهنې آمريت</v>
      </c>
      <c r="AK31" s="970" t="str">
        <f>AK16</f>
        <v>( خوست ولايت ) پوهنې رياست</v>
      </c>
      <c r="AL31" s="970" t="str">
        <f>AL1</f>
        <v>پوهنـــــــــــې وزارت</v>
      </c>
    </row>
    <row r="32" spans="1:38" ht="22.5" customHeight="1">
      <c r="A32" s="971"/>
      <c r="B32" s="980"/>
      <c r="C32" s="980"/>
      <c r="D32" s="980"/>
      <c r="E32" s="980"/>
      <c r="F32" s="980"/>
      <c r="G32" s="980"/>
      <c r="H32" s="980"/>
      <c r="I32" s="980"/>
      <c r="J32" s="980"/>
      <c r="K32" s="981"/>
      <c r="L32" s="1012"/>
      <c r="M32" s="1015"/>
      <c r="N32" s="1015"/>
      <c r="O32" s="1015"/>
      <c r="P32" s="1015"/>
      <c r="Q32" s="1015"/>
      <c r="R32" s="101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46"/>
      <c r="AD32" s="46"/>
      <c r="AE32" s="46"/>
      <c r="AF32" s="22"/>
      <c r="AG32" s="1017"/>
      <c r="AH32" s="969"/>
      <c r="AI32" s="970"/>
      <c r="AJ32" s="970"/>
      <c r="AK32" s="970"/>
      <c r="AL32" s="970"/>
    </row>
    <row r="33" spans="1:38" ht="34.5" customHeight="1">
      <c r="A33" s="972"/>
      <c r="B33" s="980"/>
      <c r="C33" s="980"/>
      <c r="D33" s="980"/>
      <c r="E33" s="980"/>
      <c r="F33" s="980"/>
      <c r="G33" s="980"/>
      <c r="H33" s="980"/>
      <c r="I33" s="980"/>
      <c r="J33" s="980"/>
      <c r="K33" s="981"/>
      <c r="L33" s="1012"/>
      <c r="M33" s="1015"/>
      <c r="N33" s="1015"/>
      <c r="O33" s="1015"/>
      <c r="P33" s="1015"/>
      <c r="Q33" s="1015"/>
      <c r="R33" s="1015"/>
      <c r="S33" s="973" t="str">
        <f>S3</f>
        <v xml:space="preserve">         دهارونخېلو لیسې مدیریت</v>
      </c>
      <c r="T33" s="47"/>
      <c r="U33" s="23"/>
      <c r="V33" s="974" t="s">
        <v>75</v>
      </c>
      <c r="W33" s="21"/>
      <c r="X33" s="21"/>
      <c r="Y33" s="21"/>
      <c r="Z33" s="21"/>
      <c r="AA33" s="21"/>
      <c r="AB33" s="21"/>
      <c r="AC33" s="46"/>
      <c r="AD33" s="46"/>
      <c r="AE33" s="46"/>
      <c r="AF33" s="22"/>
      <c r="AG33" s="975" t="s">
        <v>76</v>
      </c>
      <c r="AH33" s="969"/>
      <c r="AI33" s="970"/>
      <c r="AJ33" s="970"/>
      <c r="AK33" s="970"/>
      <c r="AL33" s="970"/>
    </row>
    <row r="34" spans="1:38" ht="27.75" customHeight="1">
      <c r="A34" s="972"/>
      <c r="B34" s="980"/>
      <c r="C34" s="980"/>
      <c r="D34" s="980"/>
      <c r="E34" s="980"/>
      <c r="F34" s="980"/>
      <c r="G34" s="980"/>
      <c r="H34" s="980"/>
      <c r="I34" s="980"/>
      <c r="J34" s="980"/>
      <c r="K34" s="981"/>
      <c r="L34" s="1012"/>
      <c r="M34" s="1015"/>
      <c r="N34" s="1015"/>
      <c r="O34" s="1015"/>
      <c r="P34" s="1015"/>
      <c r="Q34" s="1015"/>
      <c r="R34" s="1015"/>
      <c r="S34" s="973"/>
      <c r="T34" s="47"/>
      <c r="U34" s="23"/>
      <c r="V34" s="974"/>
      <c r="W34" s="21"/>
      <c r="X34" s="21"/>
      <c r="Y34" s="21"/>
      <c r="Z34" s="21"/>
      <c r="AA34" s="21"/>
      <c r="AB34" s="21"/>
      <c r="AC34" s="46"/>
      <c r="AD34" s="46"/>
      <c r="AE34" s="46"/>
      <c r="AF34" s="22"/>
      <c r="AG34" s="976"/>
      <c r="AH34" s="969"/>
      <c r="AI34" s="970"/>
      <c r="AJ34" s="970"/>
      <c r="AK34" s="970"/>
      <c r="AL34" s="970"/>
    </row>
    <row r="35" spans="1:38" ht="34.5" customHeight="1">
      <c r="A35" s="972"/>
      <c r="B35" s="980"/>
      <c r="C35" s="980"/>
      <c r="D35" s="980"/>
      <c r="E35" s="980"/>
      <c r="F35" s="980"/>
      <c r="G35" s="980"/>
      <c r="H35" s="980"/>
      <c r="I35" s="980"/>
      <c r="J35" s="980"/>
      <c r="K35" s="981"/>
      <c r="L35" s="1012"/>
      <c r="M35" s="1015"/>
      <c r="N35" s="1015"/>
      <c r="O35" s="1015"/>
      <c r="P35" s="1015"/>
      <c r="Q35" s="1015"/>
      <c r="R35" s="1015"/>
      <c r="S35" s="973"/>
      <c r="T35" s="47"/>
      <c r="U35" s="23"/>
      <c r="V35" s="974"/>
      <c r="W35" s="21"/>
      <c r="X35" s="21"/>
      <c r="Y35" s="21"/>
      <c r="Z35" s="21"/>
      <c r="AA35" s="977" t="s">
        <v>77</v>
      </c>
      <c r="AB35" s="24"/>
      <c r="AC35" s="25"/>
      <c r="AD35" s="25"/>
      <c r="AE35" s="25"/>
      <c r="AF35" s="26"/>
      <c r="AG35" s="42" t="str">
        <f>AG5</f>
        <v>لسم ( 7 )</v>
      </c>
      <c r="AH35" s="979"/>
      <c r="AI35" s="970"/>
      <c r="AJ35" s="970"/>
      <c r="AK35" s="970"/>
      <c r="AL35" s="970"/>
    </row>
    <row r="36" spans="1:38" ht="48.75" customHeight="1">
      <c r="A36" s="17"/>
      <c r="B36" s="980"/>
      <c r="C36" s="980"/>
      <c r="D36" s="980"/>
      <c r="E36" s="980"/>
      <c r="F36" s="980"/>
      <c r="G36" s="980"/>
      <c r="H36" s="980"/>
      <c r="I36" s="980"/>
      <c r="J36" s="980"/>
      <c r="K36" s="981" t="s">
        <v>78</v>
      </c>
      <c r="L36" s="1012"/>
      <c r="M36" s="982"/>
      <c r="N36" s="982"/>
      <c r="O36" s="982"/>
      <c r="P36" s="982"/>
      <c r="Q36" s="982"/>
      <c r="R36" s="982"/>
      <c r="S36" s="973"/>
      <c r="T36" s="47"/>
      <c r="U36" s="23"/>
      <c r="V36" s="974"/>
      <c r="W36" s="21"/>
      <c r="X36" s="21"/>
      <c r="Y36" s="21"/>
      <c r="Z36" s="21"/>
      <c r="AA36" s="977"/>
      <c r="AB36" s="24"/>
      <c r="AC36" s="25"/>
      <c r="AD36" s="25"/>
      <c r="AE36" s="25"/>
      <c r="AF36" s="26"/>
      <c r="AG36" s="55" t="s">
        <v>79</v>
      </c>
      <c r="AH36" s="979"/>
      <c r="AI36" s="970"/>
      <c r="AJ36" s="970"/>
      <c r="AK36" s="970"/>
      <c r="AL36" s="970"/>
    </row>
    <row r="37" spans="1:38" ht="59.25" customHeight="1">
      <c r="A37" s="17"/>
      <c r="B37" s="980"/>
      <c r="C37" s="980"/>
      <c r="D37" s="980"/>
      <c r="E37" s="980"/>
      <c r="F37" s="980"/>
      <c r="G37" s="980"/>
      <c r="H37" s="980"/>
      <c r="I37" s="980"/>
      <c r="J37" s="980"/>
      <c r="K37" s="981"/>
      <c r="L37" s="1012"/>
      <c r="M37" s="982"/>
      <c r="N37" s="982"/>
      <c r="O37" s="982"/>
      <c r="P37" s="982"/>
      <c r="Q37" s="982"/>
      <c r="R37" s="982"/>
      <c r="S37" s="27"/>
      <c r="T37" s="27"/>
      <c r="U37" s="23"/>
      <c r="V37" s="23"/>
      <c r="W37" s="21"/>
      <c r="X37" s="21"/>
      <c r="Y37" s="21"/>
      <c r="Z37" s="21"/>
      <c r="AA37" s="977"/>
      <c r="AB37" s="24"/>
      <c r="AC37" s="25"/>
      <c r="AD37" s="25"/>
      <c r="AE37" s="25"/>
      <c r="AF37" s="26"/>
      <c r="AG37" s="42">
        <f>'نتايجو جدولونه'!AL20</f>
        <v>0</v>
      </c>
      <c r="AH37" s="979"/>
      <c r="AI37" s="970"/>
      <c r="AJ37" s="970"/>
      <c r="AK37" s="970"/>
      <c r="AL37" s="970"/>
    </row>
    <row r="38" spans="1:38" ht="70.5" customHeight="1">
      <c r="A38" s="17"/>
      <c r="B38" s="986" t="s">
        <v>80</v>
      </c>
      <c r="C38" s="986"/>
      <c r="D38" s="986" t="s">
        <v>81</v>
      </c>
      <c r="E38" s="986"/>
      <c r="F38" s="986" t="s">
        <v>82</v>
      </c>
      <c r="G38" s="981"/>
      <c r="H38" s="986" t="s">
        <v>83</v>
      </c>
      <c r="I38" s="986"/>
      <c r="J38" s="981"/>
      <c r="K38" s="56" t="s">
        <v>84</v>
      </c>
      <c r="L38" s="1013"/>
      <c r="M38" s="28"/>
      <c r="N38" s="28"/>
      <c r="O38" s="28"/>
      <c r="P38" s="28"/>
      <c r="Q38" s="28"/>
      <c r="R38" s="28"/>
      <c r="S38" s="29"/>
      <c r="T38" s="29"/>
      <c r="U38" s="23"/>
      <c r="V38" s="23"/>
      <c r="W38" s="21"/>
      <c r="X38" s="21"/>
      <c r="Y38" s="21"/>
      <c r="Z38" s="21"/>
      <c r="AA38" s="978"/>
      <c r="AB38" s="24"/>
      <c r="AC38" s="25"/>
      <c r="AD38" s="30"/>
      <c r="AE38" s="30"/>
      <c r="AF38" s="31"/>
      <c r="AG38" s="42" t="s">
        <v>85</v>
      </c>
      <c r="AH38" s="979"/>
      <c r="AI38" s="970"/>
      <c r="AJ38" s="970"/>
      <c r="AK38" s="970"/>
      <c r="AL38" s="970"/>
    </row>
    <row r="39" spans="1:38" ht="3.75" customHeight="1">
      <c r="A39" s="17"/>
      <c r="B39" s="32"/>
      <c r="C39" s="33"/>
      <c r="D39" s="33"/>
      <c r="E39" s="33"/>
      <c r="F39" s="33"/>
      <c r="G39" s="33"/>
      <c r="H39" s="33"/>
      <c r="I39" s="33"/>
      <c r="J39" s="33"/>
      <c r="K39" s="33"/>
      <c r="L39" s="38"/>
      <c r="M39" s="33"/>
      <c r="N39" s="33"/>
      <c r="O39" s="33"/>
      <c r="P39" s="33"/>
      <c r="Q39" s="33"/>
      <c r="R39" s="33"/>
      <c r="S39" s="33"/>
      <c r="T39" s="33"/>
      <c r="U39" s="34"/>
      <c r="V39" s="34"/>
      <c r="W39" s="34"/>
      <c r="X39" s="34"/>
      <c r="Y39" s="34"/>
      <c r="Z39" s="34"/>
      <c r="AA39" s="34"/>
      <c r="AB39" s="34"/>
      <c r="AC39" s="34"/>
      <c r="AD39" s="33"/>
      <c r="AE39" s="34"/>
      <c r="AF39" s="35"/>
      <c r="AG39" s="43"/>
      <c r="AH39" s="979"/>
      <c r="AI39" s="970"/>
      <c r="AJ39" s="970"/>
      <c r="AK39" s="970"/>
      <c r="AL39" s="970"/>
    </row>
    <row r="40" spans="1:38" ht="63.75" customHeight="1" thickBot="1">
      <c r="A40" s="17"/>
      <c r="B40" s="987" t="s">
        <v>110</v>
      </c>
      <c r="C40" s="57">
        <f>'نتايجو جدولونه'!C22</f>
        <v>0</v>
      </c>
      <c r="D40" s="57">
        <f>'نتايجو جدولونه'!D22</f>
        <v>0</v>
      </c>
      <c r="E40" s="57">
        <f>'نتايجو جدولونه'!E22</f>
        <v>0</v>
      </c>
      <c r="F40" s="57">
        <f>'نتايجو جدولونه'!F22</f>
        <v>0</v>
      </c>
      <c r="G40" s="57">
        <f>'نتايجو جدولونه'!G22</f>
        <v>0</v>
      </c>
      <c r="H40" s="990" t="str">
        <f>IF(OR(G40&lt;40,AD40&lt;40,G40&lt;40,M40&lt;40,N40&lt;40,O40&lt;40,P40&lt;40,Q40&lt;40,R40&lt;40,T40&lt;40,S40&lt;40,U40&lt;40,V40&lt;40,W40&lt;40,X40&lt;40,Y40&lt;40,AA40&lt;40,AB40&lt;40,AC40&lt;40),"هـــ",IF(AND(K40&gt;=90,K40&lt;=100),"الف",IF(AND(K40&gt;=75,K40&lt;=89.99),"ب",IF(AND(K40&gt;=60,K40&lt;=74.99),"ج",IF(AND(K40&gt;=50,K40&lt;=59.99),"د",IF(K40&gt;=0,IF(AND(K40&lt;=49.99),"هـــ","غلط")))))))</f>
        <v>هـــ</v>
      </c>
      <c r="I40" s="992">
        <f>COUNTIF(M40:AE40,"&lt;40")</f>
        <v>17</v>
      </c>
      <c r="J40" s="994" t="str">
        <f>IF(AND(I40&lt;4,I40&gt;0),"مشروط",IF(I40&gt;=4,"د ټولګي تکرار",IF(H40="هـــ","د ټولګي تکرار","د ټولګي لوړتیا")))</f>
        <v>د ټولګي تکرار</v>
      </c>
      <c r="K40" s="995">
        <f>L40/17</f>
        <v>0</v>
      </c>
      <c r="L40" s="58">
        <f>SUM(M40:AD40)</f>
        <v>0</v>
      </c>
      <c r="M40" s="59">
        <f t="shared" ref="M40:Y40" si="2">M42+M41</f>
        <v>0</v>
      </c>
      <c r="N40" s="60">
        <f t="shared" si="2"/>
        <v>0</v>
      </c>
      <c r="O40" s="60">
        <f t="shared" si="2"/>
        <v>0</v>
      </c>
      <c r="P40" s="60">
        <f t="shared" si="2"/>
        <v>0</v>
      </c>
      <c r="Q40" s="60">
        <f t="shared" si="2"/>
        <v>0</v>
      </c>
      <c r="R40" s="60">
        <f t="shared" si="2"/>
        <v>0</v>
      </c>
      <c r="S40" s="60">
        <f t="shared" si="2"/>
        <v>0</v>
      </c>
      <c r="T40" s="60">
        <f t="shared" si="2"/>
        <v>0</v>
      </c>
      <c r="U40" s="60">
        <f t="shared" si="2"/>
        <v>0</v>
      </c>
      <c r="V40" s="60">
        <f t="shared" si="2"/>
        <v>0</v>
      </c>
      <c r="W40" s="60">
        <f t="shared" si="2"/>
        <v>0</v>
      </c>
      <c r="X40" s="60">
        <f t="shared" si="2"/>
        <v>0</v>
      </c>
      <c r="Y40" s="60">
        <f t="shared" si="2"/>
        <v>0</v>
      </c>
      <c r="Z40" s="60"/>
      <c r="AA40" s="60">
        <f t="shared" ref="AA40:AC40" si="3">AA42+AA41</f>
        <v>0</v>
      </c>
      <c r="AB40" s="60">
        <f t="shared" si="3"/>
        <v>0</v>
      </c>
      <c r="AC40" s="60">
        <f t="shared" si="3"/>
        <v>0</v>
      </c>
      <c r="AD40" s="60">
        <f>AD42+AD41</f>
        <v>0</v>
      </c>
      <c r="AE40" s="61" t="s">
        <v>47</v>
      </c>
      <c r="AF40" s="22"/>
      <c r="AG40" s="62">
        <f>'نتايجو جدولونه'!AN20</f>
        <v>0</v>
      </c>
      <c r="AH40" s="979"/>
      <c r="AI40" s="970"/>
      <c r="AJ40" s="970"/>
      <c r="AK40" s="970"/>
      <c r="AL40" s="970"/>
    </row>
    <row r="41" spans="1:38" ht="63.75" customHeight="1" thickBot="1">
      <c r="A41" s="17"/>
      <c r="B41" s="988"/>
      <c r="C41" s="63">
        <f>'نتايجو جدولونه'!C21</f>
        <v>0</v>
      </c>
      <c r="D41" s="63">
        <f>'نتايجو جدولونه'!D21</f>
        <v>0</v>
      </c>
      <c r="E41" s="63">
        <f>'نتايجو جدولونه'!E21</f>
        <v>0</v>
      </c>
      <c r="F41" s="63">
        <f>'نتايجو جدولونه'!F21</f>
        <v>0</v>
      </c>
      <c r="G41" s="63">
        <f>'نتايجو جدولونه'!G21</f>
        <v>0</v>
      </c>
      <c r="H41" s="991"/>
      <c r="I41" s="993"/>
      <c r="J41" s="994"/>
      <c r="K41" s="996"/>
      <c r="L41" s="64">
        <f>SUM(M41:AD41)</f>
        <v>0</v>
      </c>
      <c r="M41" s="65">
        <f>'نتايجو جدولونه'!L21</f>
        <v>0</v>
      </c>
      <c r="N41" s="65">
        <f>'نتايجو جدولونه'!M21</f>
        <v>0</v>
      </c>
      <c r="O41" s="65">
        <f>'نتايجو جدولونه'!N21</f>
        <v>0</v>
      </c>
      <c r="P41" s="65">
        <f>'نتايجو جدولونه'!O21</f>
        <v>0</v>
      </c>
      <c r="Q41" s="65">
        <f>'نتايجو جدولونه'!P21</f>
        <v>0</v>
      </c>
      <c r="R41" s="65">
        <f>'نتايجو جدولونه'!Q21</f>
        <v>0</v>
      </c>
      <c r="S41" s="65">
        <f>'نتايجو جدولونه'!R21</f>
        <v>0</v>
      </c>
      <c r="T41" s="65">
        <f>'نتايجو جدولونه'!S21</f>
        <v>0</v>
      </c>
      <c r="U41" s="65">
        <f>'نتايجو جدولونه'!T21</f>
        <v>0</v>
      </c>
      <c r="V41" s="65">
        <f>'نتايجو جدولونه'!U21</f>
        <v>0</v>
      </c>
      <c r="W41" s="65">
        <f>'نتايجو جدولونه'!V21</f>
        <v>0</v>
      </c>
      <c r="X41" s="65">
        <f>'نتايجو جدولونه'!W21</f>
        <v>0</v>
      </c>
      <c r="Y41" s="65">
        <f>'نتايجو جدولونه'!X21</f>
        <v>0</v>
      </c>
      <c r="Z41" s="65">
        <f>'نتايجو جدولونه'!Y21</f>
        <v>0</v>
      </c>
      <c r="AA41" s="65">
        <f>'نتايجو جدولونه'!Z21</f>
        <v>0</v>
      </c>
      <c r="AB41" s="65">
        <f>'نتايجو جدولونه'!AA21</f>
        <v>0</v>
      </c>
      <c r="AC41" s="65">
        <f>'نتايجو جدولونه'!AB21</f>
        <v>0</v>
      </c>
      <c r="AD41" s="65">
        <f>'نتايجو جدولونه'!AC21</f>
        <v>0</v>
      </c>
      <c r="AE41" s="66" t="s">
        <v>0</v>
      </c>
      <c r="AF41" s="22"/>
      <c r="AG41" s="67" t="s">
        <v>86</v>
      </c>
      <c r="AH41" s="979"/>
      <c r="AI41" s="970"/>
      <c r="AJ41" s="970"/>
      <c r="AK41" s="970"/>
      <c r="AL41" s="970"/>
    </row>
    <row r="42" spans="1:38" ht="63.75" customHeight="1">
      <c r="A42" s="17"/>
      <c r="B42" s="988"/>
      <c r="C42" s="68">
        <f>'نتايجو جدولونه'!C20</f>
        <v>0</v>
      </c>
      <c r="D42" s="69">
        <f>'نتايجو جدولونه'!D20</f>
        <v>0</v>
      </c>
      <c r="E42" s="69">
        <f>'نتايجو جدولونه'!E20</f>
        <v>0</v>
      </c>
      <c r="F42" s="69">
        <f>'نتايجو جدولونه'!F20</f>
        <v>0</v>
      </c>
      <c r="G42" s="70">
        <f>'نتايجو جدولونه'!G20</f>
        <v>0</v>
      </c>
      <c r="H42" s="45" t="str">
        <f>IF(OR(AD42&lt;16,AC42&lt;16,AB42&lt;16,AA42&lt;16,Y42&lt;16,X42&lt;16,W42&lt;16,V42&lt;16,U42&lt;16,T42&lt;12,S42&lt;16,R42&lt;16,Q42&lt;16,P42&lt;16,O42&lt;16,N42&lt;16,M42&lt;16),"هـــ",IF(AND(K42&gt;=36,K42&lt;=40),"الف",IF(AND(K42&gt;=30,K42&lt;=35.99),"ب",IF(AND(K42&gt;=24,K42&lt;=29.99),"ج",IF(AND(K42&gt;=20,K42&lt;=23.99),"د",IF(K42&gt;=0,IF(AND(K42&lt;=19.99),"هـــ","غلط")))))))</f>
        <v>هـــ</v>
      </c>
      <c r="I42" s="8"/>
      <c r="J42" s="44" t="str">
        <f>IF(H42="هــ","لازیاته هڅه","بریالی")</f>
        <v>لازیاته هڅه</v>
      </c>
      <c r="K42" s="71">
        <f>L42/17</f>
        <v>0</v>
      </c>
      <c r="L42" s="72">
        <f>SUM(M42:AD42)</f>
        <v>0</v>
      </c>
      <c r="M42" s="73">
        <f>'نتايجو جدولونه'!L20</f>
        <v>0</v>
      </c>
      <c r="N42" s="73">
        <f>'نتايجو جدولونه'!M20</f>
        <v>0</v>
      </c>
      <c r="O42" s="73">
        <f>'نتايجو جدولونه'!N20</f>
        <v>0</v>
      </c>
      <c r="P42" s="73">
        <f>'نتايجو جدولونه'!O20</f>
        <v>0</v>
      </c>
      <c r="Q42" s="73">
        <f>'نتايجو جدولونه'!P20</f>
        <v>0</v>
      </c>
      <c r="R42" s="73">
        <f>'نتايجو جدولونه'!Q20</f>
        <v>0</v>
      </c>
      <c r="S42" s="73">
        <f>'نتايجو جدولونه'!R20</f>
        <v>0</v>
      </c>
      <c r="T42" s="73">
        <f>'نتايجو جدولونه'!S20</f>
        <v>0</v>
      </c>
      <c r="U42" s="73">
        <f>'نتايجو جدولونه'!T20</f>
        <v>0</v>
      </c>
      <c r="V42" s="73">
        <f>'نتايجو جدولونه'!U20</f>
        <v>0</v>
      </c>
      <c r="W42" s="73">
        <f>'نتايجو جدولونه'!V20</f>
        <v>0</v>
      </c>
      <c r="X42" s="73">
        <f>'نتايجو جدولونه'!W20</f>
        <v>0</v>
      </c>
      <c r="Y42" s="73">
        <f>'نتايجو جدولونه'!X20</f>
        <v>0</v>
      </c>
      <c r="Z42" s="73"/>
      <c r="AA42" s="73">
        <f>'نتايجو جدولونه'!Z20</f>
        <v>0</v>
      </c>
      <c r="AB42" s="73">
        <f>'نتايجو جدولونه'!AA20</f>
        <v>0</v>
      </c>
      <c r="AC42" s="73">
        <f>'نتايجو جدولونه'!AB20</f>
        <v>0</v>
      </c>
      <c r="AD42" s="73">
        <f>'نتايجو جدولونه'!AC20</f>
        <v>0</v>
      </c>
      <c r="AE42" s="77" t="s">
        <v>87</v>
      </c>
      <c r="AF42" s="22"/>
      <c r="AG42" s="62">
        <f>'نتايجو جدولونه'!AR20</f>
        <v>0</v>
      </c>
      <c r="AH42" s="979"/>
      <c r="AI42" s="970"/>
      <c r="AJ42" s="970"/>
      <c r="AK42" s="970"/>
      <c r="AL42" s="970"/>
    </row>
    <row r="43" spans="1:38" ht="41.25" customHeight="1">
      <c r="A43" s="17"/>
      <c r="B43" s="988"/>
      <c r="C43" s="997" t="s">
        <v>27</v>
      </c>
      <c r="D43" s="997" t="s">
        <v>28</v>
      </c>
      <c r="E43" s="997" t="s">
        <v>29</v>
      </c>
      <c r="F43" s="997" t="s">
        <v>30</v>
      </c>
      <c r="G43" s="1002" t="s">
        <v>88</v>
      </c>
      <c r="H43" s="1004" t="s">
        <v>89</v>
      </c>
      <c r="I43" s="75"/>
      <c r="J43" s="1007" t="s">
        <v>90</v>
      </c>
      <c r="K43" s="1007" t="s">
        <v>91</v>
      </c>
      <c r="L43" s="1010" t="s">
        <v>92</v>
      </c>
      <c r="M43" s="1004" t="s">
        <v>93</v>
      </c>
      <c r="N43" s="1007" t="s">
        <v>11</v>
      </c>
      <c r="O43" s="1007" t="s">
        <v>94</v>
      </c>
      <c r="P43" s="1007" t="s">
        <v>95</v>
      </c>
      <c r="Q43" s="983" t="s">
        <v>13</v>
      </c>
      <c r="R43" s="983" t="s">
        <v>96</v>
      </c>
      <c r="S43" s="983" t="s">
        <v>97</v>
      </c>
      <c r="T43" s="1007" t="s">
        <v>111</v>
      </c>
      <c r="U43" s="983" t="s">
        <v>98</v>
      </c>
      <c r="V43" s="983" t="s">
        <v>99</v>
      </c>
      <c r="W43" s="983" t="s">
        <v>100</v>
      </c>
      <c r="X43" s="983" t="s">
        <v>101</v>
      </c>
      <c r="Y43" s="983" t="s">
        <v>102</v>
      </c>
      <c r="Z43" s="1007" t="s">
        <v>103</v>
      </c>
      <c r="AA43" s="983" t="s">
        <v>104</v>
      </c>
      <c r="AB43" s="983" t="s">
        <v>105</v>
      </c>
      <c r="AC43" s="984" t="s">
        <v>106</v>
      </c>
      <c r="AD43" s="983" t="s">
        <v>107</v>
      </c>
      <c r="AE43" s="985" t="s">
        <v>108</v>
      </c>
      <c r="AF43" s="998"/>
      <c r="AG43" s="975" t="s">
        <v>109</v>
      </c>
      <c r="AH43" s="979"/>
      <c r="AI43" s="970"/>
      <c r="AJ43" s="970"/>
      <c r="AK43" s="970"/>
      <c r="AL43" s="970"/>
    </row>
    <row r="44" spans="1:38" ht="25.5" customHeight="1">
      <c r="A44" s="17"/>
      <c r="B44" s="988"/>
      <c r="C44" s="772"/>
      <c r="D44" s="772"/>
      <c r="E44" s="772"/>
      <c r="F44" s="772"/>
      <c r="G44" s="1003"/>
      <c r="H44" s="1005"/>
      <c r="I44" s="75"/>
      <c r="J44" s="1008"/>
      <c r="K44" s="1008"/>
      <c r="L44" s="1010"/>
      <c r="M44" s="1005"/>
      <c r="N44" s="1008"/>
      <c r="O44" s="1008"/>
      <c r="P44" s="1008"/>
      <c r="Q44" s="983"/>
      <c r="R44" s="983"/>
      <c r="S44" s="983"/>
      <c r="T44" s="1008"/>
      <c r="U44" s="983"/>
      <c r="V44" s="983"/>
      <c r="W44" s="983"/>
      <c r="X44" s="983"/>
      <c r="Y44" s="983"/>
      <c r="Z44" s="1008"/>
      <c r="AA44" s="983"/>
      <c r="AB44" s="983"/>
      <c r="AC44" s="984"/>
      <c r="AD44" s="983"/>
      <c r="AE44" s="985"/>
      <c r="AF44" s="998"/>
      <c r="AG44" s="975"/>
      <c r="AH44" s="979"/>
      <c r="AI44" s="970"/>
      <c r="AJ44" s="970"/>
      <c r="AK44" s="970"/>
      <c r="AL44" s="970"/>
    </row>
    <row r="45" spans="1:38" ht="16.5">
      <c r="A45" s="17"/>
      <c r="B45" s="989"/>
      <c r="C45" s="999" t="s">
        <v>8</v>
      </c>
      <c r="D45" s="1000"/>
      <c r="E45" s="1000"/>
      <c r="F45" s="1000"/>
      <c r="G45" s="1001"/>
      <c r="H45" s="1006"/>
      <c r="I45" s="75"/>
      <c r="J45" s="1009"/>
      <c r="K45" s="1009"/>
      <c r="L45" s="1010"/>
      <c r="M45" s="1006"/>
      <c r="N45" s="1009"/>
      <c r="O45" s="1009"/>
      <c r="P45" s="1009"/>
      <c r="Q45" s="983"/>
      <c r="R45" s="983"/>
      <c r="S45" s="983"/>
      <c r="T45" s="1009"/>
      <c r="U45" s="983"/>
      <c r="V45" s="983"/>
      <c r="W45" s="983"/>
      <c r="X45" s="983"/>
      <c r="Y45" s="983"/>
      <c r="Z45" s="1009"/>
      <c r="AA45" s="983"/>
      <c r="AB45" s="983"/>
      <c r="AC45" s="984"/>
      <c r="AD45" s="983"/>
      <c r="AE45" s="985"/>
      <c r="AF45" s="36"/>
      <c r="AG45" s="976"/>
      <c r="AH45" s="76">
        <v>3</v>
      </c>
      <c r="AI45" s="970"/>
      <c r="AJ45" s="970"/>
      <c r="AK45" s="970"/>
      <c r="AL45" s="970"/>
    </row>
    <row r="46" spans="1:38" ht="28.5" customHeight="1">
      <c r="A46" s="17"/>
      <c r="B46" s="980"/>
      <c r="C46" s="980"/>
      <c r="D46" s="980"/>
      <c r="E46" s="980"/>
      <c r="F46" s="980"/>
      <c r="G46" s="980"/>
      <c r="H46" s="980"/>
      <c r="I46" s="980"/>
      <c r="J46" s="980"/>
      <c r="K46" s="981" t="s">
        <v>69</v>
      </c>
      <c r="L46" s="1011"/>
      <c r="M46" s="1014"/>
      <c r="N46" s="1014"/>
      <c r="O46" s="1014"/>
      <c r="P46" s="1014"/>
      <c r="Q46" s="1014"/>
      <c r="R46" s="1014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9"/>
      <c r="AD46" s="19"/>
      <c r="AE46" s="19"/>
      <c r="AF46" s="20"/>
      <c r="AG46" s="1016" t="e">
        <f>'نتايجو جدولونه'!#REF!</f>
        <v>#REF!</v>
      </c>
      <c r="AH46" s="969" t="str">
        <f>AH1</f>
        <v>(۱۳۹۹ ) ل . ل ښوونیز کال</v>
      </c>
      <c r="AI46" s="970" t="str">
        <f>AI31</f>
        <v>( هارونخېلو ) ښوونځي مديريت</v>
      </c>
      <c r="AJ46" s="970" t="str">
        <f>AJ31</f>
        <v>(تريزيو عليشېرو ولسوالۍ) پوهنې آمريت</v>
      </c>
      <c r="AK46" s="970" t="str">
        <f>AK31</f>
        <v>( خوست ولايت ) پوهنې رياست</v>
      </c>
      <c r="AL46" s="970" t="str">
        <f>AL1</f>
        <v>پوهنـــــــــــې وزارت</v>
      </c>
    </row>
    <row r="47" spans="1:38" ht="16.5" customHeight="1">
      <c r="A47" s="971"/>
      <c r="B47" s="980"/>
      <c r="C47" s="980"/>
      <c r="D47" s="980"/>
      <c r="E47" s="980"/>
      <c r="F47" s="980"/>
      <c r="G47" s="980"/>
      <c r="H47" s="980"/>
      <c r="I47" s="980"/>
      <c r="J47" s="980"/>
      <c r="K47" s="981"/>
      <c r="L47" s="1012"/>
      <c r="M47" s="1015"/>
      <c r="N47" s="1015"/>
      <c r="O47" s="1015"/>
      <c r="P47" s="1015"/>
      <c r="Q47" s="1015"/>
      <c r="R47" s="101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46"/>
      <c r="AD47" s="46"/>
      <c r="AE47" s="46"/>
      <c r="AF47" s="22"/>
      <c r="AG47" s="1017"/>
      <c r="AH47" s="969"/>
      <c r="AI47" s="970"/>
      <c r="AJ47" s="970"/>
      <c r="AK47" s="970"/>
      <c r="AL47" s="970"/>
    </row>
    <row r="48" spans="1:38" ht="37.5" customHeight="1">
      <c r="A48" s="972"/>
      <c r="B48" s="980"/>
      <c r="C48" s="980"/>
      <c r="D48" s="980"/>
      <c r="E48" s="980"/>
      <c r="F48" s="980"/>
      <c r="G48" s="980"/>
      <c r="H48" s="980"/>
      <c r="I48" s="980"/>
      <c r="J48" s="980"/>
      <c r="K48" s="981"/>
      <c r="L48" s="1012"/>
      <c r="M48" s="1015"/>
      <c r="N48" s="1015"/>
      <c r="O48" s="1015"/>
      <c r="P48" s="1015"/>
      <c r="Q48" s="1015"/>
      <c r="R48" s="1015"/>
      <c r="S48" s="973" t="str">
        <f>S3</f>
        <v xml:space="preserve">         دهارونخېلو لیسې مدیریت</v>
      </c>
      <c r="T48" s="47"/>
      <c r="U48" s="23"/>
      <c r="V48" s="974" t="s">
        <v>75</v>
      </c>
      <c r="W48" s="21"/>
      <c r="X48" s="21"/>
      <c r="Y48" s="21"/>
      <c r="Z48" s="21"/>
      <c r="AA48" s="21"/>
      <c r="AB48" s="21"/>
      <c r="AC48" s="46"/>
      <c r="AD48" s="46"/>
      <c r="AE48" s="46"/>
      <c r="AF48" s="22"/>
      <c r="AG48" s="975" t="s">
        <v>76</v>
      </c>
      <c r="AH48" s="969"/>
      <c r="AI48" s="970"/>
      <c r="AJ48" s="970"/>
      <c r="AK48" s="970"/>
      <c r="AL48" s="970"/>
    </row>
    <row r="49" spans="1:38" ht="26.25" customHeight="1">
      <c r="A49" s="972"/>
      <c r="B49" s="980"/>
      <c r="C49" s="980"/>
      <c r="D49" s="980"/>
      <c r="E49" s="980"/>
      <c r="F49" s="980"/>
      <c r="G49" s="980"/>
      <c r="H49" s="980"/>
      <c r="I49" s="980"/>
      <c r="J49" s="980"/>
      <c r="K49" s="981"/>
      <c r="L49" s="1012"/>
      <c r="M49" s="1015"/>
      <c r="N49" s="1015"/>
      <c r="O49" s="1015"/>
      <c r="P49" s="1015"/>
      <c r="Q49" s="1015"/>
      <c r="R49" s="1015"/>
      <c r="S49" s="973"/>
      <c r="T49" s="47"/>
      <c r="U49" s="23"/>
      <c r="V49" s="974"/>
      <c r="W49" s="21"/>
      <c r="X49" s="21"/>
      <c r="Y49" s="21"/>
      <c r="Z49" s="21"/>
      <c r="AA49" s="21"/>
      <c r="AB49" s="21"/>
      <c r="AC49" s="46"/>
      <c r="AD49" s="46"/>
      <c r="AE49" s="46"/>
      <c r="AF49" s="22"/>
      <c r="AG49" s="976"/>
      <c r="AH49" s="969"/>
      <c r="AI49" s="970"/>
      <c r="AJ49" s="970"/>
      <c r="AK49" s="970"/>
      <c r="AL49" s="970"/>
    </row>
    <row r="50" spans="1:38" ht="39" customHeight="1">
      <c r="A50" s="972"/>
      <c r="B50" s="980"/>
      <c r="C50" s="980"/>
      <c r="D50" s="980"/>
      <c r="E50" s="980"/>
      <c r="F50" s="980"/>
      <c r="G50" s="980"/>
      <c r="H50" s="980"/>
      <c r="I50" s="980"/>
      <c r="J50" s="980"/>
      <c r="K50" s="981"/>
      <c r="L50" s="1012"/>
      <c r="M50" s="1015"/>
      <c r="N50" s="1015"/>
      <c r="O50" s="1015"/>
      <c r="P50" s="1015"/>
      <c r="Q50" s="1015"/>
      <c r="R50" s="1015"/>
      <c r="S50" s="973"/>
      <c r="T50" s="47"/>
      <c r="U50" s="23"/>
      <c r="V50" s="974"/>
      <c r="W50" s="21"/>
      <c r="X50" s="21"/>
      <c r="Y50" s="21"/>
      <c r="Z50" s="21"/>
      <c r="AA50" s="977" t="s">
        <v>77</v>
      </c>
      <c r="AB50" s="24"/>
      <c r="AC50" s="25"/>
      <c r="AD50" s="25"/>
      <c r="AE50" s="25"/>
      <c r="AF50" s="26"/>
      <c r="AG50" s="42" t="str">
        <f>AG5</f>
        <v>لسم ( 7 )</v>
      </c>
      <c r="AH50" s="979"/>
      <c r="AI50" s="970"/>
      <c r="AJ50" s="970"/>
      <c r="AK50" s="970"/>
      <c r="AL50" s="970"/>
    </row>
    <row r="51" spans="1:38" ht="48.75" customHeight="1">
      <c r="A51" s="17"/>
      <c r="B51" s="980"/>
      <c r="C51" s="980"/>
      <c r="D51" s="980"/>
      <c r="E51" s="980"/>
      <c r="F51" s="980"/>
      <c r="G51" s="980"/>
      <c r="H51" s="980"/>
      <c r="I51" s="980"/>
      <c r="J51" s="980"/>
      <c r="K51" s="981" t="s">
        <v>78</v>
      </c>
      <c r="L51" s="1012"/>
      <c r="M51" s="982"/>
      <c r="N51" s="982"/>
      <c r="O51" s="982"/>
      <c r="P51" s="982"/>
      <c r="Q51" s="982"/>
      <c r="R51" s="982"/>
      <c r="S51" s="973"/>
      <c r="T51" s="47"/>
      <c r="U51" s="23"/>
      <c r="V51" s="974"/>
      <c r="W51" s="21"/>
      <c r="X51" s="21"/>
      <c r="Y51" s="21"/>
      <c r="Z51" s="21"/>
      <c r="AA51" s="977"/>
      <c r="AB51" s="24"/>
      <c r="AC51" s="25"/>
      <c r="AD51" s="25"/>
      <c r="AE51" s="25"/>
      <c r="AF51" s="26"/>
      <c r="AG51" s="55" t="s">
        <v>79</v>
      </c>
      <c r="AH51" s="979"/>
      <c r="AI51" s="970"/>
      <c r="AJ51" s="970"/>
      <c r="AK51" s="970"/>
      <c r="AL51" s="970"/>
    </row>
    <row r="52" spans="1:38" ht="57" customHeight="1">
      <c r="A52" s="17"/>
      <c r="B52" s="980"/>
      <c r="C52" s="980"/>
      <c r="D52" s="980"/>
      <c r="E52" s="980"/>
      <c r="F52" s="980"/>
      <c r="G52" s="980"/>
      <c r="H52" s="980"/>
      <c r="I52" s="980"/>
      <c r="J52" s="980"/>
      <c r="K52" s="981"/>
      <c r="L52" s="1012"/>
      <c r="M52" s="982"/>
      <c r="N52" s="982"/>
      <c r="O52" s="982"/>
      <c r="P52" s="982"/>
      <c r="Q52" s="982"/>
      <c r="R52" s="982"/>
      <c r="S52" s="27"/>
      <c r="T52" s="27"/>
      <c r="U52" s="23"/>
      <c r="V52" s="23"/>
      <c r="W52" s="21"/>
      <c r="X52" s="21"/>
      <c r="Y52" s="21"/>
      <c r="Z52" s="21"/>
      <c r="AA52" s="977"/>
      <c r="AB52" s="24"/>
      <c r="AC52" s="25"/>
      <c r="AD52" s="25"/>
      <c r="AE52" s="25"/>
      <c r="AF52" s="26"/>
      <c r="AG52" s="42" t="e">
        <f>'نتايجو جدولونه'!#REF!</f>
        <v>#REF!</v>
      </c>
      <c r="AH52" s="979"/>
      <c r="AI52" s="970"/>
      <c r="AJ52" s="970"/>
      <c r="AK52" s="970"/>
      <c r="AL52" s="970"/>
    </row>
    <row r="53" spans="1:38" ht="72.75" customHeight="1">
      <c r="A53" s="17"/>
      <c r="B53" s="986" t="s">
        <v>80</v>
      </c>
      <c r="C53" s="986"/>
      <c r="D53" s="986" t="s">
        <v>81</v>
      </c>
      <c r="E53" s="986"/>
      <c r="F53" s="986" t="s">
        <v>82</v>
      </c>
      <c r="G53" s="981"/>
      <c r="H53" s="986" t="s">
        <v>83</v>
      </c>
      <c r="I53" s="986"/>
      <c r="J53" s="981"/>
      <c r="K53" s="56" t="s">
        <v>84</v>
      </c>
      <c r="L53" s="1013"/>
      <c r="M53" s="28"/>
      <c r="N53" s="28"/>
      <c r="O53" s="28"/>
      <c r="P53" s="28"/>
      <c r="Q53" s="28"/>
      <c r="R53" s="28"/>
      <c r="S53" s="29"/>
      <c r="T53" s="29"/>
      <c r="U53" s="23"/>
      <c r="V53" s="23"/>
      <c r="W53" s="21"/>
      <c r="X53" s="21"/>
      <c r="Y53" s="21"/>
      <c r="Z53" s="21"/>
      <c r="AA53" s="978"/>
      <c r="AB53" s="24"/>
      <c r="AC53" s="25"/>
      <c r="AD53" s="30"/>
      <c r="AE53" s="30"/>
      <c r="AF53" s="31"/>
      <c r="AG53" s="42" t="s">
        <v>85</v>
      </c>
      <c r="AH53" s="979"/>
      <c r="AI53" s="970"/>
      <c r="AJ53" s="970"/>
      <c r="AK53" s="970"/>
      <c r="AL53" s="970"/>
    </row>
    <row r="54" spans="1:38" ht="3" customHeight="1">
      <c r="A54" s="17"/>
      <c r="B54" s="32"/>
      <c r="C54" s="33"/>
      <c r="D54" s="33"/>
      <c r="E54" s="33"/>
      <c r="F54" s="33"/>
      <c r="G54" s="33"/>
      <c r="H54" s="33"/>
      <c r="I54" s="33"/>
      <c r="J54" s="33"/>
      <c r="K54" s="33"/>
      <c r="L54" s="38"/>
      <c r="M54" s="33"/>
      <c r="N54" s="33"/>
      <c r="O54" s="33"/>
      <c r="P54" s="33"/>
      <c r="Q54" s="33"/>
      <c r="R54" s="33"/>
      <c r="S54" s="33"/>
      <c r="T54" s="33"/>
      <c r="U54" s="34"/>
      <c r="V54" s="34"/>
      <c r="W54" s="34"/>
      <c r="X54" s="34"/>
      <c r="Y54" s="34"/>
      <c r="Z54" s="34"/>
      <c r="AA54" s="34"/>
      <c r="AB54" s="34"/>
      <c r="AC54" s="34"/>
      <c r="AD54" s="33"/>
      <c r="AE54" s="34"/>
      <c r="AF54" s="35"/>
      <c r="AG54" s="43"/>
      <c r="AH54" s="979"/>
      <c r="AI54" s="970"/>
      <c r="AJ54" s="970"/>
      <c r="AK54" s="970"/>
      <c r="AL54" s="970"/>
    </row>
    <row r="55" spans="1:38" ht="63" customHeight="1" thickBot="1">
      <c r="A55" s="17"/>
      <c r="B55" s="987" t="s">
        <v>110</v>
      </c>
      <c r="C55" s="57" t="e">
        <f>'نتايجو جدولونه'!#REF!</f>
        <v>#REF!</v>
      </c>
      <c r="D55" s="57" t="e">
        <f>'نتايجو جدولونه'!#REF!</f>
        <v>#REF!</v>
      </c>
      <c r="E55" s="57" t="e">
        <f>'نتايجو جدولونه'!#REF!</f>
        <v>#REF!</v>
      </c>
      <c r="F55" s="57" t="e">
        <f>'نتايجو جدولونه'!#REF!</f>
        <v>#REF!</v>
      </c>
      <c r="G55" s="57" t="e">
        <f>'نتايجو جدولونه'!#REF!</f>
        <v>#REF!</v>
      </c>
      <c r="H55" s="990" t="e">
        <f>IF(OR(G55&lt;40,AD55&lt;40,G55&lt;40,M55&lt;40,N55&lt;40,O55&lt;40,P55&lt;40,Q55&lt;40,R55&lt;40,T55&lt;40,S55&lt;40,U55&lt;40,V55&lt;40,W55&lt;40,X55&lt;40,Y55&lt;40,AA55&lt;40,AB55&lt;40,AC55&lt;40),"هـــ",IF(AND(K55&gt;=90,K55&lt;=100),"الف",IF(AND(K55&gt;=75,K55&lt;=89.99),"ب",IF(AND(K55&gt;=60,K55&lt;=74.99),"ج",IF(AND(K55&gt;=50,K55&lt;=59.99),"د",IF(K55&gt;=0,IF(AND(K55&lt;=49.99),"هـــ","غلط")))))))</f>
        <v>#REF!</v>
      </c>
      <c r="I55" s="992">
        <f>COUNTIF(M55:AE55,"&lt;40")</f>
        <v>0</v>
      </c>
      <c r="J55" s="994" t="e">
        <f>IF(AND(I55&lt;4,I55&gt;0),"مشروط",IF(I55&gt;=4,"د ټولګي تکرار",IF(H55="هـــ","د ټولګي تکرار","د ټولګي لوړتیا")))</f>
        <v>#REF!</v>
      </c>
      <c r="K55" s="995" t="e">
        <f>L55/17</f>
        <v>#REF!</v>
      </c>
      <c r="L55" s="58" t="e">
        <f>SUM(M55:AD55)</f>
        <v>#REF!</v>
      </c>
      <c r="M55" s="59" t="e">
        <f t="shared" ref="M55:Y55" si="4">M57+M56</f>
        <v>#REF!</v>
      </c>
      <c r="N55" s="60" t="e">
        <f t="shared" si="4"/>
        <v>#REF!</v>
      </c>
      <c r="O55" s="60" t="e">
        <f t="shared" si="4"/>
        <v>#REF!</v>
      </c>
      <c r="P55" s="60" t="e">
        <f t="shared" si="4"/>
        <v>#REF!</v>
      </c>
      <c r="Q55" s="60" t="e">
        <f t="shared" si="4"/>
        <v>#REF!</v>
      </c>
      <c r="R55" s="60" t="e">
        <f t="shared" si="4"/>
        <v>#REF!</v>
      </c>
      <c r="S55" s="60" t="e">
        <f t="shared" si="4"/>
        <v>#REF!</v>
      </c>
      <c r="T55" s="60" t="e">
        <f t="shared" si="4"/>
        <v>#REF!</v>
      </c>
      <c r="U55" s="60" t="e">
        <f t="shared" si="4"/>
        <v>#REF!</v>
      </c>
      <c r="V55" s="60" t="e">
        <f t="shared" si="4"/>
        <v>#REF!</v>
      </c>
      <c r="W55" s="60" t="e">
        <f t="shared" si="4"/>
        <v>#REF!</v>
      </c>
      <c r="X55" s="60" t="e">
        <f t="shared" si="4"/>
        <v>#REF!</v>
      </c>
      <c r="Y55" s="60" t="e">
        <f t="shared" si="4"/>
        <v>#REF!</v>
      </c>
      <c r="Z55" s="60"/>
      <c r="AA55" s="60" t="e">
        <f t="shared" ref="AA55:AC55" si="5">AA57+AA56</f>
        <v>#REF!</v>
      </c>
      <c r="AB55" s="60" t="e">
        <f t="shared" si="5"/>
        <v>#REF!</v>
      </c>
      <c r="AC55" s="60" t="e">
        <f t="shared" si="5"/>
        <v>#REF!</v>
      </c>
      <c r="AD55" s="60" t="e">
        <f>AD57+AD56</f>
        <v>#REF!</v>
      </c>
      <c r="AE55" s="61" t="s">
        <v>47</v>
      </c>
      <c r="AF55" s="22"/>
      <c r="AG55" s="62" t="e">
        <f>'نتايجو جدولونه'!#REF!</f>
        <v>#REF!</v>
      </c>
      <c r="AH55" s="979"/>
      <c r="AI55" s="970"/>
      <c r="AJ55" s="970"/>
      <c r="AK55" s="970"/>
      <c r="AL55" s="970"/>
    </row>
    <row r="56" spans="1:38" ht="57.75" customHeight="1" thickBot="1">
      <c r="A56" s="17"/>
      <c r="B56" s="988"/>
      <c r="C56" s="63" t="e">
        <f>'نتايجو جدولونه'!#REF!</f>
        <v>#REF!</v>
      </c>
      <c r="D56" s="63" t="e">
        <f>'نتايجو جدولونه'!#REF!</f>
        <v>#REF!</v>
      </c>
      <c r="E56" s="63" t="e">
        <f>'نتايجو جدولونه'!#REF!</f>
        <v>#REF!</v>
      </c>
      <c r="F56" s="63" t="e">
        <f>'نتايجو جدولونه'!#REF!</f>
        <v>#REF!</v>
      </c>
      <c r="G56" s="63" t="e">
        <f>'نتايجو جدولونه'!#REF!</f>
        <v>#REF!</v>
      </c>
      <c r="H56" s="991"/>
      <c r="I56" s="993"/>
      <c r="J56" s="994"/>
      <c r="K56" s="996"/>
      <c r="L56" s="64" t="e">
        <f>SUM(M56:AD56)</f>
        <v>#REF!</v>
      </c>
      <c r="M56" s="65" t="e">
        <f>'نتايجو جدولونه'!#REF!</f>
        <v>#REF!</v>
      </c>
      <c r="N56" s="65" t="e">
        <f>'نتايجو جدولونه'!#REF!</f>
        <v>#REF!</v>
      </c>
      <c r="O56" s="65" t="e">
        <f>'نتايجو جدولونه'!#REF!</f>
        <v>#REF!</v>
      </c>
      <c r="P56" s="65" t="e">
        <f>'نتايجو جدولونه'!#REF!</f>
        <v>#REF!</v>
      </c>
      <c r="Q56" s="65" t="e">
        <f>'نتايجو جدولونه'!#REF!</f>
        <v>#REF!</v>
      </c>
      <c r="R56" s="65" t="e">
        <f>'نتايجو جدولونه'!#REF!</f>
        <v>#REF!</v>
      </c>
      <c r="S56" s="65" t="e">
        <f>'نتايجو جدولونه'!#REF!</f>
        <v>#REF!</v>
      </c>
      <c r="T56" s="65" t="e">
        <f>'نتايجو جدولونه'!#REF!</f>
        <v>#REF!</v>
      </c>
      <c r="U56" s="65" t="e">
        <f>'نتايجو جدولونه'!#REF!</f>
        <v>#REF!</v>
      </c>
      <c r="V56" s="65" t="e">
        <f>'نتايجو جدولونه'!#REF!</f>
        <v>#REF!</v>
      </c>
      <c r="W56" s="65" t="e">
        <f>'نتايجو جدولونه'!#REF!</f>
        <v>#REF!</v>
      </c>
      <c r="X56" s="65" t="e">
        <f>'نتايجو جدولونه'!#REF!</f>
        <v>#REF!</v>
      </c>
      <c r="Y56" s="65" t="e">
        <f>'نتايجو جدولونه'!#REF!</f>
        <v>#REF!</v>
      </c>
      <c r="Z56" s="65"/>
      <c r="AA56" s="65" t="e">
        <f>'نتايجو جدولونه'!#REF!</f>
        <v>#REF!</v>
      </c>
      <c r="AB56" s="65" t="e">
        <f>'نتايجو جدولونه'!#REF!</f>
        <v>#REF!</v>
      </c>
      <c r="AC56" s="65" t="e">
        <f>'نتايجو جدولونه'!#REF!</f>
        <v>#REF!</v>
      </c>
      <c r="AD56" s="65" t="e">
        <f>'نتايجو جدولونه'!#REF!</f>
        <v>#REF!</v>
      </c>
      <c r="AE56" s="66" t="s">
        <v>0</v>
      </c>
      <c r="AF56" s="22"/>
      <c r="AG56" s="67" t="s">
        <v>86</v>
      </c>
      <c r="AH56" s="979"/>
      <c r="AI56" s="970"/>
      <c r="AJ56" s="970"/>
      <c r="AK56" s="970"/>
      <c r="AL56" s="970"/>
    </row>
    <row r="57" spans="1:38" ht="63.75" customHeight="1">
      <c r="A57" s="17"/>
      <c r="B57" s="988"/>
      <c r="C57" s="68" t="e">
        <f>'نتايجو جدولونه'!#REF!</f>
        <v>#REF!</v>
      </c>
      <c r="D57" s="69" t="e">
        <f>'نتايجو جدولونه'!#REF!</f>
        <v>#REF!</v>
      </c>
      <c r="E57" s="69" t="e">
        <f>'نتايجو جدولونه'!#REF!</f>
        <v>#REF!</v>
      </c>
      <c r="F57" s="69" t="e">
        <f>'نتايجو جدولونه'!#REF!</f>
        <v>#REF!</v>
      </c>
      <c r="G57" s="70" t="e">
        <f>'نتايجو جدولونه'!#REF!</f>
        <v>#REF!</v>
      </c>
      <c r="H57" s="45" t="e">
        <f>IF(OR(AD57&lt;16,AC57&lt;16,AB57&lt;16,AA57&lt;16,Y57&lt;16,X57&lt;16,W57&lt;16,V57&lt;16,U57&lt;16,T57&lt;12,S57&lt;16,R57&lt;16,Q57&lt;16,P57&lt;16,O57&lt;16,N57&lt;16,M57&lt;16),"هـــ",IF(AND(K57&gt;=36,K57&lt;=40),"الف",IF(AND(K57&gt;=30,K57&lt;=35.99),"ب",IF(AND(K57&gt;=24,K57&lt;=29.99),"ج",IF(AND(K57&gt;=20,K57&lt;=23.99),"د",IF(K57&gt;=0,IF(AND(K57&lt;=19.99),"هـــ","غلط")))))))</f>
        <v>#REF!</v>
      </c>
      <c r="I57" s="8"/>
      <c r="J57" s="44" t="e">
        <f>IF(H57="هــ","لازیاته هڅه","بریالی")</f>
        <v>#REF!</v>
      </c>
      <c r="K57" s="71" t="e">
        <f>L57/17</f>
        <v>#REF!</v>
      </c>
      <c r="L57" s="72" t="e">
        <f>SUM(M57:AD57)</f>
        <v>#REF!</v>
      </c>
      <c r="M57" s="73" t="e">
        <f>'نتايجو جدولونه'!#REF!</f>
        <v>#REF!</v>
      </c>
      <c r="N57" s="73" t="e">
        <f>'نتايجو جدولونه'!#REF!</f>
        <v>#REF!</v>
      </c>
      <c r="O57" s="73" t="e">
        <f>'نتايجو جدولونه'!#REF!</f>
        <v>#REF!</v>
      </c>
      <c r="P57" s="73" t="e">
        <f>'نتايجو جدولونه'!#REF!</f>
        <v>#REF!</v>
      </c>
      <c r="Q57" s="73" t="e">
        <f>'نتايجو جدولونه'!#REF!</f>
        <v>#REF!</v>
      </c>
      <c r="R57" s="73" t="e">
        <f>'نتايجو جدولونه'!#REF!</f>
        <v>#REF!</v>
      </c>
      <c r="S57" s="73" t="e">
        <f>'نتايجو جدولونه'!#REF!</f>
        <v>#REF!</v>
      </c>
      <c r="T57" s="73" t="e">
        <f>'نتايجو جدولونه'!#REF!</f>
        <v>#REF!</v>
      </c>
      <c r="U57" s="73" t="e">
        <f>'نتايجو جدولونه'!#REF!</f>
        <v>#REF!</v>
      </c>
      <c r="V57" s="73" t="e">
        <f>'نتايجو جدولونه'!#REF!</f>
        <v>#REF!</v>
      </c>
      <c r="W57" s="73" t="e">
        <f>'نتايجو جدولونه'!#REF!</f>
        <v>#REF!</v>
      </c>
      <c r="X57" s="73" t="e">
        <f>'نتايجو جدولونه'!#REF!</f>
        <v>#REF!</v>
      </c>
      <c r="Y57" s="73" t="e">
        <f>'نتايجو جدولونه'!#REF!</f>
        <v>#REF!</v>
      </c>
      <c r="Z57" s="73"/>
      <c r="AA57" s="73" t="e">
        <f>'نتايجو جدولونه'!#REF!</f>
        <v>#REF!</v>
      </c>
      <c r="AB57" s="73" t="e">
        <f>'نتايجو جدولونه'!#REF!</f>
        <v>#REF!</v>
      </c>
      <c r="AC57" s="73" t="e">
        <f>'نتايجو جدولونه'!#REF!</f>
        <v>#REF!</v>
      </c>
      <c r="AD57" s="73" t="e">
        <f>'نتايجو جدولونه'!#REF!</f>
        <v>#REF!</v>
      </c>
      <c r="AE57" s="77" t="s">
        <v>87</v>
      </c>
      <c r="AF57" s="22"/>
      <c r="AG57" s="62" t="e">
        <f>'نتايجو جدولونه'!#REF!</f>
        <v>#REF!</v>
      </c>
      <c r="AH57" s="979"/>
      <c r="AI57" s="970"/>
      <c r="AJ57" s="970"/>
      <c r="AK57" s="970"/>
      <c r="AL57" s="970"/>
    </row>
    <row r="58" spans="1:38" ht="40.5" customHeight="1">
      <c r="A58" s="17"/>
      <c r="B58" s="988"/>
      <c r="C58" s="997" t="s">
        <v>27</v>
      </c>
      <c r="D58" s="997" t="s">
        <v>28</v>
      </c>
      <c r="E58" s="997" t="s">
        <v>29</v>
      </c>
      <c r="F58" s="997" t="s">
        <v>30</v>
      </c>
      <c r="G58" s="1002" t="s">
        <v>88</v>
      </c>
      <c r="H58" s="1004" t="s">
        <v>89</v>
      </c>
      <c r="I58" s="75"/>
      <c r="J58" s="1007" t="s">
        <v>90</v>
      </c>
      <c r="K58" s="1007" t="s">
        <v>91</v>
      </c>
      <c r="L58" s="1010" t="s">
        <v>92</v>
      </c>
      <c r="M58" s="1004" t="s">
        <v>93</v>
      </c>
      <c r="N58" s="1007" t="s">
        <v>11</v>
      </c>
      <c r="O58" s="1007" t="s">
        <v>94</v>
      </c>
      <c r="P58" s="1007" t="s">
        <v>95</v>
      </c>
      <c r="Q58" s="983" t="s">
        <v>13</v>
      </c>
      <c r="R58" s="983" t="s">
        <v>96</v>
      </c>
      <c r="S58" s="983" t="s">
        <v>97</v>
      </c>
      <c r="T58" s="1007" t="s">
        <v>111</v>
      </c>
      <c r="U58" s="983" t="s">
        <v>98</v>
      </c>
      <c r="V58" s="983" t="s">
        <v>99</v>
      </c>
      <c r="W58" s="983" t="s">
        <v>100</v>
      </c>
      <c r="X58" s="983" t="s">
        <v>101</v>
      </c>
      <c r="Y58" s="983" t="s">
        <v>102</v>
      </c>
      <c r="Z58" s="1007" t="s">
        <v>103</v>
      </c>
      <c r="AA58" s="983" t="s">
        <v>104</v>
      </c>
      <c r="AB58" s="983" t="s">
        <v>105</v>
      </c>
      <c r="AC58" s="984" t="s">
        <v>106</v>
      </c>
      <c r="AD58" s="983" t="s">
        <v>107</v>
      </c>
      <c r="AE58" s="985" t="s">
        <v>108</v>
      </c>
      <c r="AF58" s="998"/>
      <c r="AG58" s="975" t="s">
        <v>109</v>
      </c>
      <c r="AH58" s="979"/>
      <c r="AI58" s="970"/>
      <c r="AJ58" s="970"/>
      <c r="AK58" s="970"/>
      <c r="AL58" s="970"/>
    </row>
    <row r="59" spans="1:38" ht="24" customHeight="1">
      <c r="A59" s="17"/>
      <c r="B59" s="988"/>
      <c r="C59" s="772"/>
      <c r="D59" s="772"/>
      <c r="E59" s="772"/>
      <c r="F59" s="772"/>
      <c r="G59" s="1003"/>
      <c r="H59" s="1005"/>
      <c r="I59" s="75"/>
      <c r="J59" s="1008"/>
      <c r="K59" s="1008"/>
      <c r="L59" s="1010"/>
      <c r="M59" s="1005"/>
      <c r="N59" s="1008"/>
      <c r="O59" s="1008"/>
      <c r="P59" s="1008"/>
      <c r="Q59" s="983"/>
      <c r="R59" s="983"/>
      <c r="S59" s="983"/>
      <c r="T59" s="1008"/>
      <c r="U59" s="983"/>
      <c r="V59" s="983"/>
      <c r="W59" s="983"/>
      <c r="X59" s="983"/>
      <c r="Y59" s="983"/>
      <c r="Z59" s="1008"/>
      <c r="AA59" s="983"/>
      <c r="AB59" s="983"/>
      <c r="AC59" s="984"/>
      <c r="AD59" s="983"/>
      <c r="AE59" s="985"/>
      <c r="AF59" s="998"/>
      <c r="AG59" s="975"/>
      <c r="AH59" s="979"/>
      <c r="AI59" s="970"/>
      <c r="AJ59" s="970"/>
      <c r="AK59" s="970"/>
      <c r="AL59" s="970"/>
    </row>
    <row r="60" spans="1:38" ht="16.5">
      <c r="A60" s="17"/>
      <c r="B60" s="989"/>
      <c r="C60" s="999" t="s">
        <v>8</v>
      </c>
      <c r="D60" s="1000"/>
      <c r="E60" s="1000"/>
      <c r="F60" s="1000"/>
      <c r="G60" s="1001"/>
      <c r="H60" s="1006"/>
      <c r="I60" s="75"/>
      <c r="J60" s="1009"/>
      <c r="K60" s="1009"/>
      <c r="L60" s="1010"/>
      <c r="M60" s="1006"/>
      <c r="N60" s="1009"/>
      <c r="O60" s="1009"/>
      <c r="P60" s="1009"/>
      <c r="Q60" s="983"/>
      <c r="R60" s="983"/>
      <c r="S60" s="983"/>
      <c r="T60" s="1009"/>
      <c r="U60" s="983"/>
      <c r="V60" s="983"/>
      <c r="W60" s="983"/>
      <c r="X60" s="983"/>
      <c r="Y60" s="983"/>
      <c r="Z60" s="1009"/>
      <c r="AA60" s="983"/>
      <c r="AB60" s="983"/>
      <c r="AC60" s="984"/>
      <c r="AD60" s="983"/>
      <c r="AE60" s="985"/>
      <c r="AF60" s="36"/>
      <c r="AG60" s="976"/>
      <c r="AH60" s="76">
        <v>4</v>
      </c>
      <c r="AI60" s="970"/>
      <c r="AJ60" s="970"/>
      <c r="AK60" s="970"/>
      <c r="AL60" s="970"/>
    </row>
    <row r="61" spans="1:38" ht="21.75" customHeight="1">
      <c r="A61" s="17"/>
      <c r="B61" s="980"/>
      <c r="C61" s="980"/>
      <c r="D61" s="980"/>
      <c r="E61" s="980"/>
      <c r="F61" s="980"/>
      <c r="G61" s="980"/>
      <c r="H61" s="980"/>
      <c r="I61" s="980"/>
      <c r="J61" s="980"/>
      <c r="K61" s="981" t="s">
        <v>69</v>
      </c>
      <c r="L61" s="1011"/>
      <c r="M61" s="1014"/>
      <c r="N61" s="1014"/>
      <c r="O61" s="1014"/>
      <c r="P61" s="1014"/>
      <c r="Q61" s="1014"/>
      <c r="R61" s="1014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9"/>
      <c r="AD61" s="19"/>
      <c r="AE61" s="19"/>
      <c r="AF61" s="20"/>
      <c r="AG61" s="1016" t="e">
        <f>'نتايجو جدولونه'!#REF!</f>
        <v>#REF!</v>
      </c>
      <c r="AH61" s="969" t="str">
        <f>AH1</f>
        <v>(۱۳۹۹ ) ل . ل ښوونیز کال</v>
      </c>
      <c r="AI61" s="970" t="str">
        <f>AI46</f>
        <v>( هارونخېلو ) ښوونځي مديريت</v>
      </c>
      <c r="AJ61" s="970" t="str">
        <f>AJ46</f>
        <v>(تريزيو عليشېرو ولسوالۍ) پوهنې آمريت</v>
      </c>
      <c r="AK61" s="970" t="str">
        <f>AK46</f>
        <v>( خوست ولايت ) پوهنې رياست</v>
      </c>
      <c r="AL61" s="970" t="str">
        <f>AL1</f>
        <v>پوهنـــــــــــې وزارت</v>
      </c>
    </row>
    <row r="62" spans="1:38" ht="24.75" customHeight="1">
      <c r="A62" s="971"/>
      <c r="B62" s="980"/>
      <c r="C62" s="980"/>
      <c r="D62" s="980"/>
      <c r="E62" s="980"/>
      <c r="F62" s="980"/>
      <c r="G62" s="980"/>
      <c r="H62" s="980"/>
      <c r="I62" s="980"/>
      <c r="J62" s="980"/>
      <c r="K62" s="981"/>
      <c r="L62" s="1012"/>
      <c r="M62" s="1015"/>
      <c r="N62" s="1015"/>
      <c r="O62" s="1015"/>
      <c r="P62" s="1015"/>
      <c r="Q62" s="1015"/>
      <c r="R62" s="101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46"/>
      <c r="AD62" s="46"/>
      <c r="AE62" s="46"/>
      <c r="AF62" s="22"/>
      <c r="AG62" s="1017"/>
      <c r="AH62" s="969"/>
      <c r="AI62" s="970"/>
      <c r="AJ62" s="970"/>
      <c r="AK62" s="970"/>
      <c r="AL62" s="970"/>
    </row>
    <row r="63" spans="1:38" ht="28.5" customHeight="1">
      <c r="A63" s="972"/>
      <c r="B63" s="980"/>
      <c r="C63" s="980"/>
      <c r="D63" s="980"/>
      <c r="E63" s="980"/>
      <c r="F63" s="980"/>
      <c r="G63" s="980"/>
      <c r="H63" s="980"/>
      <c r="I63" s="980"/>
      <c r="J63" s="980"/>
      <c r="K63" s="981"/>
      <c r="L63" s="1012"/>
      <c r="M63" s="1015"/>
      <c r="N63" s="1015"/>
      <c r="O63" s="1015"/>
      <c r="P63" s="1015"/>
      <c r="Q63" s="1015"/>
      <c r="R63" s="1015"/>
      <c r="S63" s="973" t="str">
        <f>S3</f>
        <v xml:space="preserve">         دهارونخېلو لیسې مدیریت</v>
      </c>
      <c r="T63" s="47"/>
      <c r="U63" s="23"/>
      <c r="V63" s="974" t="s">
        <v>75</v>
      </c>
      <c r="W63" s="21"/>
      <c r="X63" s="21"/>
      <c r="Y63" s="21"/>
      <c r="Z63" s="21"/>
      <c r="AA63" s="21"/>
      <c r="AB63" s="21"/>
      <c r="AC63" s="46"/>
      <c r="AD63" s="46"/>
      <c r="AE63" s="46"/>
      <c r="AF63" s="22"/>
      <c r="AG63" s="975" t="s">
        <v>76</v>
      </c>
      <c r="AH63" s="969"/>
      <c r="AI63" s="970"/>
      <c r="AJ63" s="970"/>
      <c r="AK63" s="970"/>
      <c r="AL63" s="970"/>
    </row>
    <row r="64" spans="1:38" ht="25.5" customHeight="1">
      <c r="A64" s="972"/>
      <c r="B64" s="980"/>
      <c r="C64" s="980"/>
      <c r="D64" s="980"/>
      <c r="E64" s="980"/>
      <c r="F64" s="980"/>
      <c r="G64" s="980"/>
      <c r="H64" s="980"/>
      <c r="I64" s="980"/>
      <c r="J64" s="980"/>
      <c r="K64" s="981"/>
      <c r="L64" s="1012"/>
      <c r="M64" s="1015"/>
      <c r="N64" s="1015"/>
      <c r="O64" s="1015"/>
      <c r="P64" s="1015"/>
      <c r="Q64" s="1015"/>
      <c r="R64" s="1015"/>
      <c r="S64" s="973"/>
      <c r="T64" s="47"/>
      <c r="U64" s="23"/>
      <c r="V64" s="974"/>
      <c r="W64" s="21"/>
      <c r="X64" s="21"/>
      <c r="Y64" s="21"/>
      <c r="Z64" s="21"/>
      <c r="AA64" s="21"/>
      <c r="AB64" s="21"/>
      <c r="AC64" s="46"/>
      <c r="AD64" s="46"/>
      <c r="AE64" s="46"/>
      <c r="AF64" s="22"/>
      <c r="AG64" s="976"/>
      <c r="AH64" s="969"/>
      <c r="AI64" s="970"/>
      <c r="AJ64" s="970"/>
      <c r="AK64" s="970"/>
      <c r="AL64" s="970"/>
    </row>
    <row r="65" spans="1:38" ht="40.5" customHeight="1">
      <c r="A65" s="972"/>
      <c r="B65" s="980"/>
      <c r="C65" s="980"/>
      <c r="D65" s="980"/>
      <c r="E65" s="980"/>
      <c r="F65" s="980"/>
      <c r="G65" s="980"/>
      <c r="H65" s="980"/>
      <c r="I65" s="980"/>
      <c r="J65" s="980"/>
      <c r="K65" s="981"/>
      <c r="L65" s="1012"/>
      <c r="M65" s="1015"/>
      <c r="N65" s="1015"/>
      <c r="O65" s="1015"/>
      <c r="P65" s="1015"/>
      <c r="Q65" s="1015"/>
      <c r="R65" s="1015"/>
      <c r="S65" s="973"/>
      <c r="T65" s="47"/>
      <c r="U65" s="23"/>
      <c r="V65" s="974"/>
      <c r="W65" s="21"/>
      <c r="X65" s="21"/>
      <c r="Y65" s="21"/>
      <c r="Z65" s="21"/>
      <c r="AA65" s="977" t="s">
        <v>77</v>
      </c>
      <c r="AB65" s="24"/>
      <c r="AC65" s="25"/>
      <c r="AD65" s="25"/>
      <c r="AE65" s="25"/>
      <c r="AF65" s="26"/>
      <c r="AG65" s="42" t="str">
        <f>AG5</f>
        <v>لسم ( 7 )</v>
      </c>
      <c r="AH65" s="979"/>
      <c r="AI65" s="970"/>
      <c r="AJ65" s="970"/>
      <c r="AK65" s="970"/>
      <c r="AL65" s="970"/>
    </row>
    <row r="66" spans="1:38" ht="42.75" customHeight="1">
      <c r="A66" s="17"/>
      <c r="B66" s="980"/>
      <c r="C66" s="980"/>
      <c r="D66" s="980"/>
      <c r="E66" s="980"/>
      <c r="F66" s="980"/>
      <c r="G66" s="980"/>
      <c r="H66" s="980"/>
      <c r="I66" s="980"/>
      <c r="J66" s="980"/>
      <c r="K66" s="981" t="s">
        <v>78</v>
      </c>
      <c r="L66" s="1012"/>
      <c r="M66" s="982"/>
      <c r="N66" s="982"/>
      <c r="O66" s="982"/>
      <c r="P66" s="982"/>
      <c r="Q66" s="982"/>
      <c r="R66" s="982"/>
      <c r="S66" s="973"/>
      <c r="T66" s="47"/>
      <c r="U66" s="23"/>
      <c r="V66" s="974"/>
      <c r="W66" s="21"/>
      <c r="X66" s="21"/>
      <c r="Y66" s="21"/>
      <c r="Z66" s="21"/>
      <c r="AA66" s="977"/>
      <c r="AB66" s="24"/>
      <c r="AC66" s="25"/>
      <c r="AD66" s="25"/>
      <c r="AE66" s="25"/>
      <c r="AF66" s="26"/>
      <c r="AG66" s="55" t="s">
        <v>79</v>
      </c>
      <c r="AH66" s="979"/>
      <c r="AI66" s="970"/>
      <c r="AJ66" s="970"/>
      <c r="AK66" s="970"/>
      <c r="AL66" s="970"/>
    </row>
    <row r="67" spans="1:38" ht="69" customHeight="1">
      <c r="A67" s="17"/>
      <c r="B67" s="980"/>
      <c r="C67" s="980"/>
      <c r="D67" s="980"/>
      <c r="E67" s="980"/>
      <c r="F67" s="980"/>
      <c r="G67" s="980"/>
      <c r="H67" s="980"/>
      <c r="I67" s="980"/>
      <c r="J67" s="980"/>
      <c r="K67" s="981"/>
      <c r="L67" s="1012"/>
      <c r="M67" s="982"/>
      <c r="N67" s="982"/>
      <c r="O67" s="982"/>
      <c r="P67" s="982"/>
      <c r="Q67" s="982"/>
      <c r="R67" s="982"/>
      <c r="S67" s="27"/>
      <c r="T67" s="27"/>
      <c r="U67" s="23"/>
      <c r="V67" s="23"/>
      <c r="W67" s="21"/>
      <c r="X67" s="21"/>
      <c r="Y67" s="21"/>
      <c r="Z67" s="21"/>
      <c r="AA67" s="977"/>
      <c r="AB67" s="24"/>
      <c r="AC67" s="25"/>
      <c r="AD67" s="25"/>
      <c r="AE67" s="25"/>
      <c r="AF67" s="26"/>
      <c r="AG67" s="42" t="e">
        <f>'نتايجو جدولونه'!#REF!</f>
        <v>#REF!</v>
      </c>
      <c r="AH67" s="979"/>
      <c r="AI67" s="970"/>
      <c r="AJ67" s="970"/>
      <c r="AK67" s="970"/>
      <c r="AL67" s="970"/>
    </row>
    <row r="68" spans="1:38" ht="75" customHeight="1">
      <c r="A68" s="17"/>
      <c r="B68" s="986" t="s">
        <v>80</v>
      </c>
      <c r="C68" s="986"/>
      <c r="D68" s="986" t="s">
        <v>81</v>
      </c>
      <c r="E68" s="986"/>
      <c r="F68" s="986" t="s">
        <v>82</v>
      </c>
      <c r="G68" s="981"/>
      <c r="H68" s="986" t="s">
        <v>83</v>
      </c>
      <c r="I68" s="986"/>
      <c r="J68" s="981"/>
      <c r="K68" s="56" t="s">
        <v>84</v>
      </c>
      <c r="L68" s="1013"/>
      <c r="M68" s="28"/>
      <c r="N68" s="28"/>
      <c r="O68" s="28"/>
      <c r="P68" s="28"/>
      <c r="Q68" s="28"/>
      <c r="R68" s="28"/>
      <c r="S68" s="29"/>
      <c r="T68" s="29"/>
      <c r="U68" s="23"/>
      <c r="V68" s="23"/>
      <c r="W68" s="21"/>
      <c r="X68" s="21"/>
      <c r="Y68" s="21"/>
      <c r="Z68" s="21"/>
      <c r="AA68" s="978"/>
      <c r="AB68" s="24"/>
      <c r="AC68" s="25"/>
      <c r="AD68" s="30"/>
      <c r="AE68" s="30"/>
      <c r="AF68" s="31"/>
      <c r="AG68" s="42" t="s">
        <v>85</v>
      </c>
      <c r="AH68" s="979"/>
      <c r="AI68" s="970"/>
      <c r="AJ68" s="970"/>
      <c r="AK68" s="970"/>
      <c r="AL68" s="970"/>
    </row>
    <row r="69" spans="1:38" ht="3" customHeight="1">
      <c r="A69" s="17"/>
      <c r="B69" s="32"/>
      <c r="C69" s="33"/>
      <c r="D69" s="33"/>
      <c r="E69" s="33"/>
      <c r="F69" s="33"/>
      <c r="G69" s="33"/>
      <c r="H69" s="33"/>
      <c r="I69" s="33"/>
      <c r="J69" s="33"/>
      <c r="K69" s="33"/>
      <c r="L69" s="38"/>
      <c r="M69" s="33"/>
      <c r="N69" s="33"/>
      <c r="O69" s="33"/>
      <c r="P69" s="33"/>
      <c r="Q69" s="33"/>
      <c r="R69" s="33"/>
      <c r="S69" s="33"/>
      <c r="T69" s="33"/>
      <c r="U69" s="34"/>
      <c r="V69" s="34"/>
      <c r="W69" s="34"/>
      <c r="X69" s="34"/>
      <c r="Y69" s="34"/>
      <c r="Z69" s="34"/>
      <c r="AA69" s="34"/>
      <c r="AB69" s="34"/>
      <c r="AC69" s="34"/>
      <c r="AD69" s="33"/>
      <c r="AE69" s="34"/>
      <c r="AF69" s="35"/>
      <c r="AG69" s="43"/>
      <c r="AH69" s="979"/>
      <c r="AI69" s="970"/>
      <c r="AJ69" s="970"/>
      <c r="AK69" s="970"/>
      <c r="AL69" s="970"/>
    </row>
    <row r="70" spans="1:38" ht="64.5" customHeight="1" thickBot="1">
      <c r="A70" s="17"/>
      <c r="B70" s="987" t="s">
        <v>110</v>
      </c>
      <c r="C70" s="57" t="e">
        <f>'نتايجو جدولونه'!#REF!</f>
        <v>#REF!</v>
      </c>
      <c r="D70" s="57" t="e">
        <f>'نتايجو جدولونه'!#REF!</f>
        <v>#REF!</v>
      </c>
      <c r="E70" s="57" t="e">
        <f>'نتايجو جدولونه'!#REF!</f>
        <v>#REF!</v>
      </c>
      <c r="F70" s="57" t="e">
        <f>'نتايجو جدولونه'!#REF!</f>
        <v>#REF!</v>
      </c>
      <c r="G70" s="57" t="e">
        <f>'نتايجو جدولونه'!#REF!</f>
        <v>#REF!</v>
      </c>
      <c r="H70" s="990" t="e">
        <f>IF(OR(G70&lt;40,AD70&lt;40,G70&lt;40,M70&lt;40,N70&lt;40,O70&lt;40,P70&lt;40,Q70&lt;40,R70&lt;40,T70&lt;40,S70&lt;40,U70&lt;40,V70&lt;40,W70&lt;40,X70&lt;40,Y70&lt;40,AA70&lt;40,AB70&lt;40,AC70&lt;40),"هـــ",IF(AND(K70&gt;=90,K70&lt;=100),"الف",IF(AND(K70&gt;=75,K70&lt;=89.99),"ب",IF(AND(K70&gt;=60,K70&lt;=74.99),"ج",IF(AND(K70&gt;=50,K70&lt;=59.99),"د",IF(K70&gt;=0,IF(AND(K70&lt;=49.99),"هـــ","غلط")))))))</f>
        <v>#REF!</v>
      </c>
      <c r="I70" s="992">
        <f>COUNTIF(M70:AE70,"&lt;40")</f>
        <v>0</v>
      </c>
      <c r="J70" s="994" t="e">
        <f>IF(AND(I70&lt;4,I70&gt;0),"مشروط",IF(I70&gt;=4,"د ټولګي تکرار",IF(H70="هـــ","د ټولګي تکرار","د ټولګي لوړتیا")))</f>
        <v>#REF!</v>
      </c>
      <c r="K70" s="995" t="e">
        <f>L70/17</f>
        <v>#REF!</v>
      </c>
      <c r="L70" s="58" t="e">
        <f>SUM(M70:AD70)</f>
        <v>#REF!</v>
      </c>
      <c r="M70" s="59" t="e">
        <f t="shared" ref="M70:Y70" si="6">M72+M71</f>
        <v>#REF!</v>
      </c>
      <c r="N70" s="60" t="e">
        <f t="shared" si="6"/>
        <v>#REF!</v>
      </c>
      <c r="O70" s="60" t="e">
        <f t="shared" si="6"/>
        <v>#REF!</v>
      </c>
      <c r="P70" s="60" t="e">
        <f t="shared" si="6"/>
        <v>#REF!</v>
      </c>
      <c r="Q70" s="60" t="e">
        <f t="shared" si="6"/>
        <v>#REF!</v>
      </c>
      <c r="R70" s="60" t="e">
        <f t="shared" si="6"/>
        <v>#REF!</v>
      </c>
      <c r="S70" s="60" t="e">
        <f t="shared" si="6"/>
        <v>#REF!</v>
      </c>
      <c r="T70" s="60" t="e">
        <f t="shared" si="6"/>
        <v>#REF!</v>
      </c>
      <c r="U70" s="60" t="e">
        <f t="shared" si="6"/>
        <v>#REF!</v>
      </c>
      <c r="V70" s="60" t="e">
        <f t="shared" si="6"/>
        <v>#REF!</v>
      </c>
      <c r="W70" s="60" t="e">
        <f t="shared" si="6"/>
        <v>#REF!</v>
      </c>
      <c r="X70" s="60" t="e">
        <f t="shared" si="6"/>
        <v>#REF!</v>
      </c>
      <c r="Y70" s="60" t="e">
        <f t="shared" si="6"/>
        <v>#REF!</v>
      </c>
      <c r="Z70" s="60"/>
      <c r="AA70" s="60" t="e">
        <f t="shared" ref="AA70:AC70" si="7">AA72+AA71</f>
        <v>#REF!</v>
      </c>
      <c r="AB70" s="60" t="e">
        <f t="shared" si="7"/>
        <v>#REF!</v>
      </c>
      <c r="AC70" s="60" t="e">
        <f t="shared" si="7"/>
        <v>#REF!</v>
      </c>
      <c r="AD70" s="60" t="e">
        <f>AD72+AD71</f>
        <v>#REF!</v>
      </c>
      <c r="AE70" s="61" t="s">
        <v>47</v>
      </c>
      <c r="AF70" s="22"/>
      <c r="AG70" s="62" t="e">
        <f>'نتايجو جدولونه'!#REF!</f>
        <v>#REF!</v>
      </c>
      <c r="AH70" s="979"/>
      <c r="AI70" s="970"/>
      <c r="AJ70" s="970"/>
      <c r="AK70" s="970"/>
      <c r="AL70" s="970"/>
    </row>
    <row r="71" spans="1:38" ht="64.5" customHeight="1" thickBot="1">
      <c r="A71" s="17"/>
      <c r="B71" s="988"/>
      <c r="C71" s="63" t="e">
        <f>'نتايجو جدولونه'!#REF!</f>
        <v>#REF!</v>
      </c>
      <c r="D71" s="63" t="e">
        <f>'نتايجو جدولونه'!#REF!</f>
        <v>#REF!</v>
      </c>
      <c r="E71" s="63" t="e">
        <f>'نتايجو جدولونه'!#REF!</f>
        <v>#REF!</v>
      </c>
      <c r="F71" s="63" t="e">
        <f>'نتايجو جدولونه'!#REF!</f>
        <v>#REF!</v>
      </c>
      <c r="G71" s="63" t="e">
        <f>'نتايجو جدولونه'!#REF!</f>
        <v>#REF!</v>
      </c>
      <c r="H71" s="991"/>
      <c r="I71" s="993"/>
      <c r="J71" s="994"/>
      <c r="K71" s="996"/>
      <c r="L71" s="64" t="e">
        <f>SUM(M71:AD71)</f>
        <v>#REF!</v>
      </c>
      <c r="M71" s="65" t="e">
        <f>'نتايجو جدولونه'!#REF!</f>
        <v>#REF!</v>
      </c>
      <c r="N71" s="65" t="e">
        <f>'نتايجو جدولونه'!#REF!</f>
        <v>#REF!</v>
      </c>
      <c r="O71" s="65" t="e">
        <f>'نتايجو جدولونه'!#REF!</f>
        <v>#REF!</v>
      </c>
      <c r="P71" s="65" t="e">
        <f>'نتايجو جدولونه'!#REF!</f>
        <v>#REF!</v>
      </c>
      <c r="Q71" s="65" t="e">
        <f>'نتايجو جدولونه'!#REF!</f>
        <v>#REF!</v>
      </c>
      <c r="R71" s="65" t="e">
        <f>'نتايجو جدولونه'!#REF!</f>
        <v>#REF!</v>
      </c>
      <c r="S71" s="65" t="e">
        <f>'نتايجو جدولونه'!#REF!</f>
        <v>#REF!</v>
      </c>
      <c r="T71" s="65" t="e">
        <f>'نتايجو جدولونه'!#REF!</f>
        <v>#REF!</v>
      </c>
      <c r="U71" s="65" t="e">
        <f>'نتايجو جدولونه'!#REF!</f>
        <v>#REF!</v>
      </c>
      <c r="V71" s="65" t="e">
        <f>'نتايجو جدولونه'!#REF!</f>
        <v>#REF!</v>
      </c>
      <c r="W71" s="65" t="e">
        <f>'نتايجو جدولونه'!#REF!</f>
        <v>#REF!</v>
      </c>
      <c r="X71" s="65" t="e">
        <f>'نتايجو جدولونه'!#REF!</f>
        <v>#REF!</v>
      </c>
      <c r="Y71" s="65" t="e">
        <f>'نتايجو جدولونه'!#REF!</f>
        <v>#REF!</v>
      </c>
      <c r="Z71" s="65"/>
      <c r="AA71" s="65" t="e">
        <f>'نتايجو جدولونه'!#REF!</f>
        <v>#REF!</v>
      </c>
      <c r="AB71" s="65" t="e">
        <f>'نتايجو جدولونه'!#REF!</f>
        <v>#REF!</v>
      </c>
      <c r="AC71" s="65" t="e">
        <f>'نتايجو جدولونه'!#REF!</f>
        <v>#REF!</v>
      </c>
      <c r="AD71" s="65" t="e">
        <f>'نتايجو جدولونه'!#REF!</f>
        <v>#REF!</v>
      </c>
      <c r="AE71" s="66" t="s">
        <v>0</v>
      </c>
      <c r="AF71" s="22"/>
      <c r="AG71" s="67" t="s">
        <v>86</v>
      </c>
      <c r="AH71" s="979"/>
      <c r="AI71" s="970"/>
      <c r="AJ71" s="970"/>
      <c r="AK71" s="970"/>
      <c r="AL71" s="970"/>
    </row>
    <row r="72" spans="1:38" ht="62.25" customHeight="1">
      <c r="A72" s="17"/>
      <c r="B72" s="988"/>
      <c r="C72" s="78" t="e">
        <f>'نتايجو جدولونه'!#REF!</f>
        <v>#REF!</v>
      </c>
      <c r="D72" s="79" t="e">
        <f>'نتايجو جدولونه'!#REF!</f>
        <v>#REF!</v>
      </c>
      <c r="E72" s="79" t="e">
        <f>'نتايجو جدولونه'!#REF!</f>
        <v>#REF!</v>
      </c>
      <c r="F72" s="69" t="e">
        <f>'نتايجو جدولونه'!#REF!</f>
        <v>#REF!</v>
      </c>
      <c r="G72" s="70" t="e">
        <f>'نتايجو جدولونه'!#REF!</f>
        <v>#REF!</v>
      </c>
      <c r="H72" s="45" t="e">
        <f>IF(OR(AD72&lt;16,AC72&lt;16,AB72&lt;16,AA72&lt;16,Y72&lt;16,X72&lt;16,W72&lt;16,V72&lt;16,U72&lt;16,T72&lt;12,S72&lt;16,R72&lt;16,Q72&lt;16,P72&lt;16,O72&lt;16,N72&lt;16,M72&lt;16),"هـــ",IF(AND(K72&gt;=36,K72&lt;=40),"الف",IF(AND(K72&gt;=30,K72&lt;=35.99),"ب",IF(AND(K72&gt;=24,K72&lt;=29.99),"ج",IF(AND(K72&gt;=20,K72&lt;=23.99),"د",IF(K72&gt;=0,IF(AND(K72&lt;=19.99),"هـــ","غلط")))))))</f>
        <v>#REF!</v>
      </c>
      <c r="I72" s="8"/>
      <c r="J72" s="44" t="e">
        <f>IF(H72="هــ","لازیاته هڅه","بریالی")</f>
        <v>#REF!</v>
      </c>
      <c r="K72" s="71" t="e">
        <f>L72/17</f>
        <v>#REF!</v>
      </c>
      <c r="L72" s="72" t="e">
        <f>SUM(M72:AD72)</f>
        <v>#REF!</v>
      </c>
      <c r="M72" s="73" t="e">
        <f>'نتايجو جدولونه'!#REF!</f>
        <v>#REF!</v>
      </c>
      <c r="N72" s="73" t="e">
        <f>'نتايجو جدولونه'!#REF!</f>
        <v>#REF!</v>
      </c>
      <c r="O72" s="73" t="e">
        <f>'نتايجو جدولونه'!#REF!</f>
        <v>#REF!</v>
      </c>
      <c r="P72" s="73" t="e">
        <f>'نتايجو جدولونه'!#REF!</f>
        <v>#REF!</v>
      </c>
      <c r="Q72" s="73" t="e">
        <f>'نتايجو جدولونه'!#REF!</f>
        <v>#REF!</v>
      </c>
      <c r="R72" s="73" t="e">
        <f>'نتايجو جدولونه'!#REF!</f>
        <v>#REF!</v>
      </c>
      <c r="S72" s="73" t="e">
        <f>'نتايجو جدولونه'!#REF!</f>
        <v>#REF!</v>
      </c>
      <c r="T72" s="73" t="e">
        <f>'نتايجو جدولونه'!#REF!</f>
        <v>#REF!</v>
      </c>
      <c r="U72" s="73" t="e">
        <f>'نتايجو جدولونه'!#REF!</f>
        <v>#REF!</v>
      </c>
      <c r="V72" s="73" t="e">
        <f>'نتايجو جدولونه'!#REF!</f>
        <v>#REF!</v>
      </c>
      <c r="W72" s="73" t="e">
        <f>'نتايجو جدولونه'!#REF!</f>
        <v>#REF!</v>
      </c>
      <c r="X72" s="73" t="e">
        <f>'نتايجو جدولونه'!#REF!</f>
        <v>#REF!</v>
      </c>
      <c r="Y72" s="73" t="e">
        <f>'نتايجو جدولونه'!#REF!</f>
        <v>#REF!</v>
      </c>
      <c r="Z72" s="73"/>
      <c r="AA72" s="73" t="e">
        <f>'نتايجو جدولونه'!#REF!</f>
        <v>#REF!</v>
      </c>
      <c r="AB72" s="73" t="e">
        <f>'نتايجو جدولونه'!#REF!</f>
        <v>#REF!</v>
      </c>
      <c r="AC72" s="73" t="e">
        <f>'نتايجو جدولونه'!#REF!</f>
        <v>#REF!</v>
      </c>
      <c r="AD72" s="73" t="e">
        <f>'نتايجو جدولونه'!#REF!</f>
        <v>#REF!</v>
      </c>
      <c r="AE72" s="77" t="s">
        <v>87</v>
      </c>
      <c r="AF72" s="22"/>
      <c r="AG72" s="62" t="e">
        <f>'نتايجو جدولونه'!#REF!</f>
        <v>#REF!</v>
      </c>
      <c r="AH72" s="979"/>
      <c r="AI72" s="970"/>
      <c r="AJ72" s="970"/>
      <c r="AK72" s="970"/>
      <c r="AL72" s="970"/>
    </row>
    <row r="73" spans="1:38" ht="21" customHeight="1">
      <c r="A73" s="17"/>
      <c r="B73" s="988"/>
      <c r="C73" s="997" t="s">
        <v>27</v>
      </c>
      <c r="D73" s="997" t="s">
        <v>28</v>
      </c>
      <c r="E73" s="997" t="s">
        <v>29</v>
      </c>
      <c r="F73" s="997" t="s">
        <v>30</v>
      </c>
      <c r="G73" s="1002" t="s">
        <v>88</v>
      </c>
      <c r="H73" s="1004" t="s">
        <v>89</v>
      </c>
      <c r="I73" s="75"/>
      <c r="J73" s="1007" t="s">
        <v>90</v>
      </c>
      <c r="K73" s="1007" t="s">
        <v>91</v>
      </c>
      <c r="L73" s="1010" t="s">
        <v>92</v>
      </c>
      <c r="M73" s="1004" t="s">
        <v>93</v>
      </c>
      <c r="N73" s="1007" t="s">
        <v>11</v>
      </c>
      <c r="O73" s="1007" t="s">
        <v>94</v>
      </c>
      <c r="P73" s="1007" t="s">
        <v>95</v>
      </c>
      <c r="Q73" s="983" t="s">
        <v>13</v>
      </c>
      <c r="R73" s="983" t="s">
        <v>96</v>
      </c>
      <c r="S73" s="983" t="s">
        <v>97</v>
      </c>
      <c r="T73" s="1007" t="s">
        <v>111</v>
      </c>
      <c r="U73" s="983" t="s">
        <v>98</v>
      </c>
      <c r="V73" s="983" t="s">
        <v>99</v>
      </c>
      <c r="W73" s="983" t="s">
        <v>100</v>
      </c>
      <c r="X73" s="983" t="s">
        <v>101</v>
      </c>
      <c r="Y73" s="983" t="s">
        <v>102</v>
      </c>
      <c r="Z73" s="1007" t="s">
        <v>103</v>
      </c>
      <c r="AA73" s="983" t="s">
        <v>104</v>
      </c>
      <c r="AB73" s="983" t="s">
        <v>105</v>
      </c>
      <c r="AC73" s="984" t="s">
        <v>106</v>
      </c>
      <c r="AD73" s="983" t="s">
        <v>107</v>
      </c>
      <c r="AE73" s="985" t="s">
        <v>108</v>
      </c>
      <c r="AF73" s="998"/>
      <c r="AG73" s="975" t="s">
        <v>109</v>
      </c>
      <c r="AH73" s="979"/>
      <c r="AI73" s="970"/>
      <c r="AJ73" s="970"/>
      <c r="AK73" s="970"/>
      <c r="AL73" s="970"/>
    </row>
    <row r="74" spans="1:38" ht="40.5" customHeight="1">
      <c r="A74" s="17"/>
      <c r="B74" s="988"/>
      <c r="C74" s="772"/>
      <c r="D74" s="772"/>
      <c r="E74" s="772"/>
      <c r="F74" s="772"/>
      <c r="G74" s="1003"/>
      <c r="H74" s="1005"/>
      <c r="I74" s="75"/>
      <c r="J74" s="1008"/>
      <c r="K74" s="1008"/>
      <c r="L74" s="1010"/>
      <c r="M74" s="1005"/>
      <c r="N74" s="1008"/>
      <c r="O74" s="1008"/>
      <c r="P74" s="1008"/>
      <c r="Q74" s="983"/>
      <c r="R74" s="983"/>
      <c r="S74" s="983"/>
      <c r="T74" s="1008"/>
      <c r="U74" s="983"/>
      <c r="V74" s="983"/>
      <c r="W74" s="983"/>
      <c r="X74" s="983"/>
      <c r="Y74" s="983"/>
      <c r="Z74" s="1008"/>
      <c r="AA74" s="983"/>
      <c r="AB74" s="983"/>
      <c r="AC74" s="984"/>
      <c r="AD74" s="983"/>
      <c r="AE74" s="985"/>
      <c r="AF74" s="998"/>
      <c r="AG74" s="975"/>
      <c r="AH74" s="979"/>
      <c r="AI74" s="970"/>
      <c r="AJ74" s="970"/>
      <c r="AK74" s="970"/>
      <c r="AL74" s="970"/>
    </row>
    <row r="75" spans="1:38" ht="16.5">
      <c r="A75" s="17"/>
      <c r="B75" s="989"/>
      <c r="C75" s="999" t="s">
        <v>8</v>
      </c>
      <c r="D75" s="1000"/>
      <c r="E75" s="1000"/>
      <c r="F75" s="1000"/>
      <c r="G75" s="1001"/>
      <c r="H75" s="1006"/>
      <c r="I75" s="75"/>
      <c r="J75" s="1009"/>
      <c r="K75" s="1009"/>
      <c r="L75" s="1010"/>
      <c r="M75" s="1006"/>
      <c r="N75" s="1009"/>
      <c r="O75" s="1009"/>
      <c r="P75" s="1009"/>
      <c r="Q75" s="983"/>
      <c r="R75" s="983"/>
      <c r="S75" s="983"/>
      <c r="T75" s="1009"/>
      <c r="U75" s="983"/>
      <c r="V75" s="983"/>
      <c r="W75" s="983"/>
      <c r="X75" s="983"/>
      <c r="Y75" s="983"/>
      <c r="Z75" s="1009"/>
      <c r="AA75" s="983"/>
      <c r="AB75" s="983"/>
      <c r="AC75" s="984"/>
      <c r="AD75" s="983"/>
      <c r="AE75" s="985"/>
      <c r="AF75" s="36"/>
      <c r="AG75" s="976"/>
      <c r="AH75" s="76">
        <v>5</v>
      </c>
      <c r="AI75" s="970"/>
      <c r="AJ75" s="970"/>
      <c r="AK75" s="970"/>
      <c r="AL75" s="970"/>
    </row>
    <row r="76" spans="1:38" ht="19.5" customHeight="1">
      <c r="A76" s="17"/>
      <c r="B76" s="980"/>
      <c r="C76" s="980"/>
      <c r="D76" s="980"/>
      <c r="E76" s="980"/>
      <c r="F76" s="980"/>
      <c r="G76" s="980"/>
      <c r="H76" s="980"/>
      <c r="I76" s="980"/>
      <c r="J76" s="980"/>
      <c r="K76" s="981" t="s">
        <v>69</v>
      </c>
      <c r="L76" s="1011"/>
      <c r="M76" s="1014"/>
      <c r="N76" s="1014"/>
      <c r="O76" s="1014"/>
      <c r="P76" s="1014"/>
      <c r="Q76" s="1014"/>
      <c r="R76" s="1014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9"/>
      <c r="AD76" s="19"/>
      <c r="AE76" s="19"/>
      <c r="AF76" s="20"/>
      <c r="AG76" s="1016" t="e">
        <f>'نتايجو جدولونه'!#REF!</f>
        <v>#REF!</v>
      </c>
      <c r="AH76" s="969" t="str">
        <f>AH1</f>
        <v>(۱۳۹۹ ) ل . ل ښوونیز کال</v>
      </c>
      <c r="AI76" s="970" t="str">
        <f>AI61</f>
        <v>( هارونخېلو ) ښوونځي مديريت</v>
      </c>
      <c r="AJ76" s="970" t="str">
        <f>AJ61</f>
        <v>(تريزيو عليشېرو ولسوالۍ) پوهنې آمريت</v>
      </c>
      <c r="AK76" s="970" t="str">
        <f>AK61</f>
        <v>( خوست ولايت ) پوهنې رياست</v>
      </c>
      <c r="AL76" s="970" t="str">
        <f>AL1</f>
        <v>پوهنـــــــــــې وزارت</v>
      </c>
    </row>
    <row r="77" spans="1:38" ht="24.75" customHeight="1">
      <c r="A77" s="971"/>
      <c r="B77" s="980"/>
      <c r="C77" s="980"/>
      <c r="D77" s="980"/>
      <c r="E77" s="980"/>
      <c r="F77" s="980"/>
      <c r="G77" s="980"/>
      <c r="H77" s="980"/>
      <c r="I77" s="980"/>
      <c r="J77" s="980"/>
      <c r="K77" s="981"/>
      <c r="L77" s="1012"/>
      <c r="M77" s="1015"/>
      <c r="N77" s="1015"/>
      <c r="O77" s="1015"/>
      <c r="P77" s="1015"/>
      <c r="Q77" s="1015"/>
      <c r="R77" s="101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46"/>
      <c r="AD77" s="46"/>
      <c r="AE77" s="46"/>
      <c r="AF77" s="22"/>
      <c r="AG77" s="1017"/>
      <c r="AH77" s="969"/>
      <c r="AI77" s="970"/>
      <c r="AJ77" s="970"/>
      <c r="AK77" s="970"/>
      <c r="AL77" s="970"/>
    </row>
    <row r="78" spans="1:38" ht="30" customHeight="1">
      <c r="A78" s="972"/>
      <c r="B78" s="980"/>
      <c r="C78" s="980"/>
      <c r="D78" s="980"/>
      <c r="E78" s="980"/>
      <c r="F78" s="980"/>
      <c r="G78" s="980"/>
      <c r="H78" s="980"/>
      <c r="I78" s="980"/>
      <c r="J78" s="980"/>
      <c r="K78" s="981"/>
      <c r="L78" s="1012"/>
      <c r="M78" s="1015"/>
      <c r="N78" s="1015"/>
      <c r="O78" s="1015"/>
      <c r="P78" s="1015"/>
      <c r="Q78" s="1015"/>
      <c r="R78" s="1015"/>
      <c r="S78" s="973" t="str">
        <f>S3</f>
        <v xml:space="preserve">         دهارونخېلو لیسې مدیریت</v>
      </c>
      <c r="T78" s="47"/>
      <c r="U78" s="23"/>
      <c r="V78" s="974" t="s">
        <v>75</v>
      </c>
      <c r="W78" s="21"/>
      <c r="X78" s="21"/>
      <c r="Y78" s="21"/>
      <c r="Z78" s="21"/>
      <c r="AA78" s="21"/>
      <c r="AB78" s="21"/>
      <c r="AC78" s="46"/>
      <c r="AD78" s="46"/>
      <c r="AE78" s="46"/>
      <c r="AF78" s="22"/>
      <c r="AG78" s="975" t="s">
        <v>76</v>
      </c>
      <c r="AH78" s="969"/>
      <c r="AI78" s="970"/>
      <c r="AJ78" s="970"/>
      <c r="AK78" s="970"/>
      <c r="AL78" s="970"/>
    </row>
    <row r="79" spans="1:38" ht="32.25" customHeight="1">
      <c r="A79" s="972"/>
      <c r="B79" s="980"/>
      <c r="C79" s="980"/>
      <c r="D79" s="980"/>
      <c r="E79" s="980"/>
      <c r="F79" s="980"/>
      <c r="G79" s="980"/>
      <c r="H79" s="980"/>
      <c r="I79" s="980"/>
      <c r="J79" s="980"/>
      <c r="K79" s="981"/>
      <c r="L79" s="1012"/>
      <c r="M79" s="1015"/>
      <c r="N79" s="1015"/>
      <c r="O79" s="1015"/>
      <c r="P79" s="1015"/>
      <c r="Q79" s="1015"/>
      <c r="R79" s="1015"/>
      <c r="S79" s="973"/>
      <c r="T79" s="47"/>
      <c r="U79" s="23"/>
      <c r="V79" s="974"/>
      <c r="W79" s="21"/>
      <c r="X79" s="21"/>
      <c r="Y79" s="21"/>
      <c r="Z79" s="21"/>
      <c r="AA79" s="21"/>
      <c r="AB79" s="21"/>
      <c r="AC79" s="46"/>
      <c r="AD79" s="46"/>
      <c r="AE79" s="46"/>
      <c r="AF79" s="22"/>
      <c r="AG79" s="976"/>
      <c r="AH79" s="969"/>
      <c r="AI79" s="970"/>
      <c r="AJ79" s="970"/>
      <c r="AK79" s="970"/>
      <c r="AL79" s="970"/>
    </row>
    <row r="80" spans="1:38" ht="57" customHeight="1">
      <c r="A80" s="972"/>
      <c r="B80" s="980"/>
      <c r="C80" s="980"/>
      <c r="D80" s="980"/>
      <c r="E80" s="980"/>
      <c r="F80" s="980"/>
      <c r="G80" s="980"/>
      <c r="H80" s="980"/>
      <c r="I80" s="980"/>
      <c r="J80" s="980"/>
      <c r="K80" s="981"/>
      <c r="L80" s="1012"/>
      <c r="M80" s="1015"/>
      <c r="N80" s="1015"/>
      <c r="O80" s="1015"/>
      <c r="P80" s="1015"/>
      <c r="Q80" s="1015"/>
      <c r="R80" s="1015"/>
      <c r="S80" s="973"/>
      <c r="T80" s="47"/>
      <c r="U80" s="23"/>
      <c r="V80" s="974"/>
      <c r="W80" s="21"/>
      <c r="X80" s="21"/>
      <c r="Y80" s="21"/>
      <c r="Z80" s="21"/>
      <c r="AA80" s="977" t="s">
        <v>77</v>
      </c>
      <c r="AB80" s="24"/>
      <c r="AC80" s="25"/>
      <c r="AD80" s="25"/>
      <c r="AE80" s="25"/>
      <c r="AF80" s="26"/>
      <c r="AG80" s="42" t="str">
        <f>AG5</f>
        <v>لسم ( 7 )</v>
      </c>
      <c r="AH80" s="979"/>
      <c r="AI80" s="970"/>
      <c r="AJ80" s="970"/>
      <c r="AK80" s="970"/>
      <c r="AL80" s="970"/>
    </row>
    <row r="81" spans="1:38" ht="49.5">
      <c r="A81" s="17"/>
      <c r="B81" s="980"/>
      <c r="C81" s="980"/>
      <c r="D81" s="980"/>
      <c r="E81" s="980"/>
      <c r="F81" s="980"/>
      <c r="G81" s="980"/>
      <c r="H81" s="980"/>
      <c r="I81" s="980"/>
      <c r="J81" s="980"/>
      <c r="K81" s="981" t="s">
        <v>78</v>
      </c>
      <c r="L81" s="1012"/>
      <c r="M81" s="982"/>
      <c r="N81" s="982"/>
      <c r="O81" s="982"/>
      <c r="P81" s="982"/>
      <c r="Q81" s="982"/>
      <c r="R81" s="982"/>
      <c r="S81" s="973"/>
      <c r="T81" s="47"/>
      <c r="U81" s="23"/>
      <c r="V81" s="974"/>
      <c r="W81" s="21"/>
      <c r="X81" s="21"/>
      <c r="Y81" s="21"/>
      <c r="Z81" s="21"/>
      <c r="AA81" s="977"/>
      <c r="AB81" s="24"/>
      <c r="AC81" s="25"/>
      <c r="AD81" s="25"/>
      <c r="AE81" s="25"/>
      <c r="AF81" s="26"/>
      <c r="AG81" s="55" t="s">
        <v>79</v>
      </c>
      <c r="AH81" s="979"/>
      <c r="AI81" s="970"/>
      <c r="AJ81" s="970"/>
      <c r="AK81" s="970"/>
      <c r="AL81" s="970"/>
    </row>
    <row r="82" spans="1:38" ht="70.5" customHeight="1">
      <c r="A82" s="17"/>
      <c r="B82" s="980"/>
      <c r="C82" s="980"/>
      <c r="D82" s="980"/>
      <c r="E82" s="980"/>
      <c r="F82" s="980"/>
      <c r="G82" s="980"/>
      <c r="H82" s="980"/>
      <c r="I82" s="980"/>
      <c r="J82" s="980"/>
      <c r="K82" s="981"/>
      <c r="L82" s="1012"/>
      <c r="M82" s="982"/>
      <c r="N82" s="982"/>
      <c r="O82" s="982"/>
      <c r="P82" s="982"/>
      <c r="Q82" s="982"/>
      <c r="R82" s="982"/>
      <c r="S82" s="27"/>
      <c r="T82" s="27"/>
      <c r="U82" s="23"/>
      <c r="V82" s="23"/>
      <c r="W82" s="21"/>
      <c r="X82" s="21"/>
      <c r="Y82" s="21"/>
      <c r="Z82" s="21"/>
      <c r="AA82" s="977"/>
      <c r="AB82" s="24"/>
      <c r="AC82" s="25"/>
      <c r="AD82" s="25"/>
      <c r="AE82" s="25"/>
      <c r="AF82" s="26"/>
      <c r="AG82" s="42" t="e">
        <f>'نتايجو جدولونه'!#REF!</f>
        <v>#REF!</v>
      </c>
      <c r="AH82" s="979"/>
      <c r="AI82" s="970"/>
      <c r="AJ82" s="970"/>
      <c r="AK82" s="970"/>
      <c r="AL82" s="970"/>
    </row>
    <row r="83" spans="1:38" ht="68.25" customHeight="1">
      <c r="A83" s="17"/>
      <c r="B83" s="986" t="s">
        <v>80</v>
      </c>
      <c r="C83" s="986"/>
      <c r="D83" s="986" t="s">
        <v>81</v>
      </c>
      <c r="E83" s="986"/>
      <c r="F83" s="986" t="s">
        <v>82</v>
      </c>
      <c r="G83" s="981"/>
      <c r="H83" s="986" t="s">
        <v>83</v>
      </c>
      <c r="I83" s="986"/>
      <c r="J83" s="981"/>
      <c r="K83" s="56" t="s">
        <v>84</v>
      </c>
      <c r="L83" s="1013"/>
      <c r="M83" s="28"/>
      <c r="N83" s="28"/>
      <c r="O83" s="28"/>
      <c r="P83" s="28"/>
      <c r="Q83" s="28"/>
      <c r="R83" s="28"/>
      <c r="S83" s="29"/>
      <c r="T83" s="29"/>
      <c r="U83" s="23"/>
      <c r="V83" s="23"/>
      <c r="W83" s="21"/>
      <c r="X83" s="21"/>
      <c r="Y83" s="21"/>
      <c r="Z83" s="21"/>
      <c r="AA83" s="978"/>
      <c r="AB83" s="24"/>
      <c r="AC83" s="25"/>
      <c r="AD83" s="30"/>
      <c r="AE83" s="30"/>
      <c r="AF83" s="31"/>
      <c r="AG83" s="42" t="s">
        <v>85</v>
      </c>
      <c r="AH83" s="979"/>
      <c r="AI83" s="970"/>
      <c r="AJ83" s="970"/>
      <c r="AK83" s="970"/>
      <c r="AL83" s="970"/>
    </row>
    <row r="84" spans="1:38" ht="3" customHeight="1">
      <c r="A84" s="17"/>
      <c r="B84" s="32"/>
      <c r="C84" s="33"/>
      <c r="D84" s="33"/>
      <c r="E84" s="33"/>
      <c r="F84" s="33"/>
      <c r="G84" s="33"/>
      <c r="H84" s="33"/>
      <c r="I84" s="33"/>
      <c r="J84" s="33"/>
      <c r="K84" s="33"/>
      <c r="L84" s="38"/>
      <c r="M84" s="33"/>
      <c r="N84" s="33"/>
      <c r="O84" s="33"/>
      <c r="P84" s="33"/>
      <c r="Q84" s="33"/>
      <c r="R84" s="33"/>
      <c r="S84" s="33"/>
      <c r="T84" s="33"/>
      <c r="U84" s="34"/>
      <c r="V84" s="34"/>
      <c r="W84" s="34"/>
      <c r="X84" s="34"/>
      <c r="Y84" s="34"/>
      <c r="Z84" s="34"/>
      <c r="AA84" s="34"/>
      <c r="AB84" s="34"/>
      <c r="AC84" s="34"/>
      <c r="AD84" s="33"/>
      <c r="AE84" s="34"/>
      <c r="AF84" s="35"/>
      <c r="AG84" s="43"/>
      <c r="AH84" s="979"/>
      <c r="AI84" s="970"/>
      <c r="AJ84" s="970"/>
      <c r="AK84" s="970"/>
      <c r="AL84" s="970"/>
    </row>
    <row r="85" spans="1:38" ht="57" customHeight="1" thickBot="1">
      <c r="A85" s="17"/>
      <c r="B85" s="987" t="s">
        <v>110</v>
      </c>
      <c r="C85" s="57" t="e">
        <f>'نتايجو جدولونه'!#REF!</f>
        <v>#REF!</v>
      </c>
      <c r="D85" s="57" t="e">
        <f>'نتايجو جدولونه'!#REF!</f>
        <v>#REF!</v>
      </c>
      <c r="E85" s="57" t="e">
        <f>'نتايجو جدولونه'!#REF!</f>
        <v>#REF!</v>
      </c>
      <c r="F85" s="57" t="e">
        <f>'نتايجو جدولونه'!#REF!</f>
        <v>#REF!</v>
      </c>
      <c r="G85" s="57" t="e">
        <f>'نتايجو جدولونه'!#REF!</f>
        <v>#REF!</v>
      </c>
      <c r="H85" s="990" t="e">
        <f>IF(OR(G85&lt;40,AD85&lt;40,G85&lt;40,M85&lt;40,N85&lt;40,O85&lt;40,P85&lt;40,Q85&lt;40,R85&lt;40,T85&lt;40,S85&lt;40,U85&lt;40,V85&lt;40,W85&lt;40,X85&lt;40,Y85&lt;40,AA85&lt;40,AB85&lt;40,AC85&lt;40),"هـــ",IF(AND(K85&gt;=90,K85&lt;=100),"الف",IF(AND(K85&gt;=75,K85&lt;=89.99),"ب",IF(AND(K85&gt;=60,K85&lt;=74.99),"ج",IF(AND(K85&gt;=50,K85&lt;=59.99),"د",IF(K85&gt;=0,IF(AND(K85&lt;=49.99),"هـــ","غلط")))))))</f>
        <v>#REF!</v>
      </c>
      <c r="I85" s="992">
        <f>COUNTIF(M85:AE85,"&lt;40")</f>
        <v>0</v>
      </c>
      <c r="J85" s="994" t="e">
        <f>IF(AND(I85&lt;4,I85&gt;0),"مشروط",IF(I85&gt;=4,"د ټولګي تکرار",IF(H85="هـــ","د ټولګي تکرار","د ټولګي لوړتیا")))</f>
        <v>#REF!</v>
      </c>
      <c r="K85" s="995" t="e">
        <f>L85/17</f>
        <v>#REF!</v>
      </c>
      <c r="L85" s="58" t="e">
        <f>SUM(M85:AD85)</f>
        <v>#REF!</v>
      </c>
      <c r="M85" s="59" t="e">
        <f t="shared" ref="M85:Y85" si="8">M87+M86</f>
        <v>#REF!</v>
      </c>
      <c r="N85" s="60" t="e">
        <f t="shared" si="8"/>
        <v>#REF!</v>
      </c>
      <c r="O85" s="60" t="e">
        <f t="shared" si="8"/>
        <v>#REF!</v>
      </c>
      <c r="P85" s="60" t="e">
        <f t="shared" si="8"/>
        <v>#REF!</v>
      </c>
      <c r="Q85" s="60" t="e">
        <f t="shared" si="8"/>
        <v>#REF!</v>
      </c>
      <c r="R85" s="60" t="e">
        <f t="shared" si="8"/>
        <v>#REF!</v>
      </c>
      <c r="S85" s="60" t="e">
        <f t="shared" si="8"/>
        <v>#REF!</v>
      </c>
      <c r="T85" s="60" t="e">
        <f t="shared" si="8"/>
        <v>#REF!</v>
      </c>
      <c r="U85" s="60" t="e">
        <f t="shared" si="8"/>
        <v>#REF!</v>
      </c>
      <c r="V85" s="60" t="e">
        <f t="shared" si="8"/>
        <v>#REF!</v>
      </c>
      <c r="W85" s="60" t="e">
        <f t="shared" si="8"/>
        <v>#REF!</v>
      </c>
      <c r="X85" s="60" t="e">
        <f t="shared" si="8"/>
        <v>#REF!</v>
      </c>
      <c r="Y85" s="60" t="e">
        <f t="shared" si="8"/>
        <v>#REF!</v>
      </c>
      <c r="Z85" s="60"/>
      <c r="AA85" s="60" t="e">
        <f t="shared" ref="AA85:AC85" si="9">AA87+AA86</f>
        <v>#REF!</v>
      </c>
      <c r="AB85" s="60" t="e">
        <f t="shared" si="9"/>
        <v>#REF!</v>
      </c>
      <c r="AC85" s="60" t="e">
        <f t="shared" si="9"/>
        <v>#REF!</v>
      </c>
      <c r="AD85" s="60" t="e">
        <f>AD87+AD86</f>
        <v>#REF!</v>
      </c>
      <c r="AE85" s="61" t="s">
        <v>47</v>
      </c>
      <c r="AF85" s="22"/>
      <c r="AG85" s="62" t="e">
        <f>'نتايجو جدولونه'!#REF!</f>
        <v>#REF!</v>
      </c>
      <c r="AH85" s="979"/>
      <c r="AI85" s="970"/>
      <c r="AJ85" s="970"/>
      <c r="AK85" s="970"/>
      <c r="AL85" s="970"/>
    </row>
    <row r="86" spans="1:38" ht="56.25" customHeight="1" thickBot="1">
      <c r="A86" s="17"/>
      <c r="B86" s="988"/>
      <c r="C86" s="63" t="e">
        <f>'نتايجو جدولونه'!#REF!</f>
        <v>#REF!</v>
      </c>
      <c r="D86" s="63" t="e">
        <f>'نتايجو جدولونه'!#REF!</f>
        <v>#REF!</v>
      </c>
      <c r="E86" s="63" t="e">
        <f>'نتايجو جدولونه'!#REF!</f>
        <v>#REF!</v>
      </c>
      <c r="F86" s="63" t="e">
        <f>'نتايجو جدولونه'!#REF!</f>
        <v>#REF!</v>
      </c>
      <c r="G86" s="63" t="e">
        <f>'نتايجو جدولونه'!#REF!</f>
        <v>#REF!</v>
      </c>
      <c r="H86" s="991"/>
      <c r="I86" s="993"/>
      <c r="J86" s="994"/>
      <c r="K86" s="996"/>
      <c r="L86" s="64" t="e">
        <f>SUM(M86:AD86)</f>
        <v>#REF!</v>
      </c>
      <c r="M86" s="65" t="e">
        <f>'نتايجو جدولونه'!#REF!</f>
        <v>#REF!</v>
      </c>
      <c r="N86" s="65" t="e">
        <f>'نتايجو جدولونه'!#REF!</f>
        <v>#REF!</v>
      </c>
      <c r="O86" s="65" t="e">
        <f>'نتايجو جدولونه'!#REF!</f>
        <v>#REF!</v>
      </c>
      <c r="P86" s="65" t="e">
        <f>'نتايجو جدولونه'!#REF!</f>
        <v>#REF!</v>
      </c>
      <c r="Q86" s="65" t="e">
        <f>'نتايجو جدولونه'!#REF!</f>
        <v>#REF!</v>
      </c>
      <c r="R86" s="65" t="e">
        <f>'نتايجو جدولونه'!#REF!</f>
        <v>#REF!</v>
      </c>
      <c r="S86" s="65" t="e">
        <f>'نتايجو جدولونه'!#REF!</f>
        <v>#REF!</v>
      </c>
      <c r="T86" s="65" t="e">
        <f>'نتايجو جدولونه'!#REF!</f>
        <v>#REF!</v>
      </c>
      <c r="U86" s="65" t="e">
        <f>'نتايجو جدولونه'!#REF!</f>
        <v>#REF!</v>
      </c>
      <c r="V86" s="65" t="e">
        <f>'نتايجو جدولونه'!#REF!</f>
        <v>#REF!</v>
      </c>
      <c r="W86" s="65" t="e">
        <f>'نتايجو جدولونه'!#REF!</f>
        <v>#REF!</v>
      </c>
      <c r="X86" s="65" t="e">
        <f>'نتايجو جدولونه'!#REF!</f>
        <v>#REF!</v>
      </c>
      <c r="Y86" s="65" t="e">
        <f>'نتايجو جدولونه'!#REF!</f>
        <v>#REF!</v>
      </c>
      <c r="Z86" s="65"/>
      <c r="AA86" s="65" t="e">
        <f>'نتايجو جدولونه'!#REF!</f>
        <v>#REF!</v>
      </c>
      <c r="AB86" s="65" t="e">
        <f>'نتايجو جدولونه'!#REF!</f>
        <v>#REF!</v>
      </c>
      <c r="AC86" s="65" t="e">
        <f>'نتايجو جدولونه'!#REF!</f>
        <v>#REF!</v>
      </c>
      <c r="AD86" s="65" t="e">
        <f>'نتايجو جدولونه'!#REF!</f>
        <v>#REF!</v>
      </c>
      <c r="AE86" s="66" t="s">
        <v>0</v>
      </c>
      <c r="AF86" s="22"/>
      <c r="AG86" s="67" t="s">
        <v>86</v>
      </c>
      <c r="AH86" s="979"/>
      <c r="AI86" s="970"/>
      <c r="AJ86" s="970"/>
      <c r="AK86" s="970"/>
      <c r="AL86" s="970"/>
    </row>
    <row r="87" spans="1:38" ht="55.5" customHeight="1">
      <c r="A87" s="17"/>
      <c r="B87" s="988"/>
      <c r="C87" s="68" t="e">
        <f>'نتايجو جدولونه'!#REF!</f>
        <v>#REF!</v>
      </c>
      <c r="D87" s="69" t="e">
        <f>'نتايجو جدولونه'!#REF!</f>
        <v>#REF!</v>
      </c>
      <c r="E87" s="69" t="e">
        <f>'نتايجو جدولونه'!#REF!</f>
        <v>#REF!</v>
      </c>
      <c r="F87" s="69" t="e">
        <f>'نتايجو جدولونه'!#REF!</f>
        <v>#REF!</v>
      </c>
      <c r="G87" s="70" t="e">
        <f>'نتايجو جدولونه'!#REF!</f>
        <v>#REF!</v>
      </c>
      <c r="H87" s="45" t="e">
        <f>IF(OR(AD87&lt;16,AC87&lt;16,AB87&lt;16,AA87&lt;16,Y87&lt;16,X87&lt;16,W87&lt;16,V87&lt;16,U87&lt;16,T87&lt;12,S87&lt;16,R87&lt;16,Q87&lt;16,P87&lt;16,O87&lt;16,N87&lt;16,M87&lt;16),"هـــ",IF(AND(K87&gt;=36,K87&lt;=40),"الف",IF(AND(K87&gt;=30,K87&lt;=35.99),"ب",IF(AND(K87&gt;=24,K87&lt;=29.99),"ج",IF(AND(K87&gt;=20,K87&lt;=23.99),"د",IF(K87&gt;=0,IF(AND(K87&lt;=19.99),"هـــ","غلط")))))))</f>
        <v>#REF!</v>
      </c>
      <c r="I87" s="8"/>
      <c r="J87" s="44" t="e">
        <f>IF(H87="هــ","لازیاته هڅه","بریالی")</f>
        <v>#REF!</v>
      </c>
      <c r="K87" s="71" t="e">
        <f>L87/17</f>
        <v>#REF!</v>
      </c>
      <c r="L87" s="72" t="e">
        <f>SUM(M87:AD87)</f>
        <v>#REF!</v>
      </c>
      <c r="M87" s="73" t="e">
        <f>'نتايجو جدولونه'!#REF!</f>
        <v>#REF!</v>
      </c>
      <c r="N87" s="73" t="e">
        <f>'نتايجو جدولونه'!#REF!</f>
        <v>#REF!</v>
      </c>
      <c r="O87" s="73" t="e">
        <f>'نتايجو جدولونه'!#REF!</f>
        <v>#REF!</v>
      </c>
      <c r="P87" s="73" t="e">
        <f>'نتايجو جدولونه'!#REF!</f>
        <v>#REF!</v>
      </c>
      <c r="Q87" s="73" t="e">
        <f>'نتايجو جدولونه'!#REF!</f>
        <v>#REF!</v>
      </c>
      <c r="R87" s="73" t="e">
        <f>'نتايجو جدولونه'!#REF!</f>
        <v>#REF!</v>
      </c>
      <c r="S87" s="73" t="e">
        <f>'نتايجو جدولونه'!#REF!</f>
        <v>#REF!</v>
      </c>
      <c r="T87" s="73" t="e">
        <f>'نتايجو جدولونه'!#REF!</f>
        <v>#REF!</v>
      </c>
      <c r="U87" s="73" t="e">
        <f>'نتايجو جدولونه'!#REF!</f>
        <v>#REF!</v>
      </c>
      <c r="V87" s="73" t="e">
        <f>'نتايجو جدولونه'!#REF!</f>
        <v>#REF!</v>
      </c>
      <c r="W87" s="73" t="e">
        <f>'نتايجو جدولونه'!#REF!</f>
        <v>#REF!</v>
      </c>
      <c r="X87" s="73" t="e">
        <f>'نتايجو جدولونه'!#REF!</f>
        <v>#REF!</v>
      </c>
      <c r="Y87" s="73" t="e">
        <f>'نتايجو جدولونه'!#REF!</f>
        <v>#REF!</v>
      </c>
      <c r="Z87" s="73"/>
      <c r="AA87" s="73" t="e">
        <f>'نتايجو جدولونه'!#REF!</f>
        <v>#REF!</v>
      </c>
      <c r="AB87" s="73" t="e">
        <f>'نتايجو جدولونه'!#REF!</f>
        <v>#REF!</v>
      </c>
      <c r="AC87" s="73" t="e">
        <f>'نتايجو جدولونه'!#REF!</f>
        <v>#REF!</v>
      </c>
      <c r="AD87" s="73" t="e">
        <f>'نتايجو جدولونه'!#REF!</f>
        <v>#REF!</v>
      </c>
      <c r="AE87" s="77" t="s">
        <v>87</v>
      </c>
      <c r="AF87" s="22"/>
      <c r="AG87" s="62" t="e">
        <f>'نتايجو جدولونه'!#REF!</f>
        <v>#REF!</v>
      </c>
      <c r="AH87" s="979"/>
      <c r="AI87" s="970"/>
      <c r="AJ87" s="970"/>
      <c r="AK87" s="970"/>
      <c r="AL87" s="970"/>
    </row>
    <row r="88" spans="1:38" ht="25.5" customHeight="1">
      <c r="A88" s="17"/>
      <c r="B88" s="988"/>
      <c r="C88" s="997" t="s">
        <v>27</v>
      </c>
      <c r="D88" s="997" t="s">
        <v>28</v>
      </c>
      <c r="E88" s="1020" t="s">
        <v>29</v>
      </c>
      <c r="F88" s="997" t="s">
        <v>30</v>
      </c>
      <c r="G88" s="1002" t="s">
        <v>88</v>
      </c>
      <c r="H88" s="1004" t="s">
        <v>89</v>
      </c>
      <c r="I88" s="75"/>
      <c r="J88" s="1007" t="s">
        <v>90</v>
      </c>
      <c r="K88" s="1007" t="s">
        <v>91</v>
      </c>
      <c r="L88" s="1010" t="s">
        <v>92</v>
      </c>
      <c r="M88" s="1004" t="s">
        <v>93</v>
      </c>
      <c r="N88" s="1007" t="s">
        <v>11</v>
      </c>
      <c r="O88" s="1007" t="s">
        <v>94</v>
      </c>
      <c r="P88" s="1007" t="s">
        <v>95</v>
      </c>
      <c r="Q88" s="983" t="s">
        <v>13</v>
      </c>
      <c r="R88" s="983" t="s">
        <v>96</v>
      </c>
      <c r="S88" s="983" t="s">
        <v>97</v>
      </c>
      <c r="T88" s="1007" t="s">
        <v>111</v>
      </c>
      <c r="U88" s="983" t="s">
        <v>98</v>
      </c>
      <c r="V88" s="983" t="s">
        <v>99</v>
      </c>
      <c r="W88" s="983" t="s">
        <v>100</v>
      </c>
      <c r="X88" s="983" t="s">
        <v>101</v>
      </c>
      <c r="Y88" s="983" t="s">
        <v>102</v>
      </c>
      <c r="Z88" s="1007" t="s">
        <v>103</v>
      </c>
      <c r="AA88" s="983" t="s">
        <v>104</v>
      </c>
      <c r="AB88" s="983" t="s">
        <v>105</v>
      </c>
      <c r="AC88" s="984" t="s">
        <v>106</v>
      </c>
      <c r="AD88" s="983" t="s">
        <v>107</v>
      </c>
      <c r="AE88" s="985" t="s">
        <v>108</v>
      </c>
      <c r="AF88" s="998"/>
      <c r="AG88" s="975" t="s">
        <v>109</v>
      </c>
      <c r="AH88" s="979"/>
      <c r="AI88" s="970"/>
      <c r="AJ88" s="970"/>
      <c r="AK88" s="970"/>
      <c r="AL88" s="970"/>
    </row>
    <row r="89" spans="1:38" ht="33.75" customHeight="1">
      <c r="A89" s="17"/>
      <c r="B89" s="988"/>
      <c r="C89" s="772"/>
      <c r="D89" s="772"/>
      <c r="E89" s="1021"/>
      <c r="F89" s="772"/>
      <c r="G89" s="1003"/>
      <c r="H89" s="1005"/>
      <c r="I89" s="75"/>
      <c r="J89" s="1008"/>
      <c r="K89" s="1008"/>
      <c r="L89" s="1010"/>
      <c r="M89" s="1005"/>
      <c r="N89" s="1008"/>
      <c r="O89" s="1008"/>
      <c r="P89" s="1008"/>
      <c r="Q89" s="983"/>
      <c r="R89" s="983"/>
      <c r="S89" s="983"/>
      <c r="T89" s="1008"/>
      <c r="U89" s="983"/>
      <c r="V89" s="983"/>
      <c r="W89" s="983"/>
      <c r="X89" s="983"/>
      <c r="Y89" s="983"/>
      <c r="Z89" s="1008"/>
      <c r="AA89" s="983"/>
      <c r="AB89" s="983"/>
      <c r="AC89" s="984"/>
      <c r="AD89" s="983"/>
      <c r="AE89" s="985"/>
      <c r="AF89" s="998"/>
      <c r="AG89" s="975"/>
      <c r="AH89" s="979"/>
      <c r="AI89" s="970"/>
      <c r="AJ89" s="970"/>
      <c r="AK89" s="970"/>
      <c r="AL89" s="970"/>
    </row>
    <row r="90" spans="1:38" ht="16.5">
      <c r="A90" s="17"/>
      <c r="B90" s="989"/>
      <c r="C90" s="999" t="s">
        <v>8</v>
      </c>
      <c r="D90" s="1000"/>
      <c r="E90" s="1000"/>
      <c r="F90" s="1000"/>
      <c r="G90" s="1001"/>
      <c r="H90" s="1006"/>
      <c r="I90" s="75"/>
      <c r="J90" s="1009"/>
      <c r="K90" s="1009"/>
      <c r="L90" s="1010"/>
      <c r="M90" s="1006"/>
      <c r="N90" s="1009"/>
      <c r="O90" s="1009"/>
      <c r="P90" s="1009"/>
      <c r="Q90" s="983"/>
      <c r="R90" s="983"/>
      <c r="S90" s="983"/>
      <c r="T90" s="1009"/>
      <c r="U90" s="983"/>
      <c r="V90" s="983"/>
      <c r="W90" s="983"/>
      <c r="X90" s="983"/>
      <c r="Y90" s="983"/>
      <c r="Z90" s="1009"/>
      <c r="AA90" s="983"/>
      <c r="AB90" s="983"/>
      <c r="AC90" s="984"/>
      <c r="AD90" s="983"/>
      <c r="AE90" s="985"/>
      <c r="AF90" s="36"/>
      <c r="AG90" s="976"/>
      <c r="AH90" s="76">
        <v>6</v>
      </c>
      <c r="AI90" s="970"/>
      <c r="AJ90" s="970"/>
      <c r="AK90" s="970"/>
      <c r="AL90" s="970"/>
    </row>
    <row r="91" spans="1:38" ht="27" customHeight="1">
      <c r="A91" s="17"/>
      <c r="B91" s="980"/>
      <c r="C91" s="980"/>
      <c r="D91" s="980"/>
      <c r="E91" s="980"/>
      <c r="F91" s="980"/>
      <c r="G91" s="980"/>
      <c r="H91" s="980"/>
      <c r="I91" s="980"/>
      <c r="J91" s="980"/>
      <c r="K91" s="981" t="s">
        <v>69</v>
      </c>
      <c r="L91" s="1011"/>
      <c r="M91" s="1014"/>
      <c r="N91" s="1014"/>
      <c r="O91" s="1014"/>
      <c r="P91" s="1014"/>
      <c r="Q91" s="1014"/>
      <c r="R91" s="1014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9"/>
      <c r="AD91" s="19"/>
      <c r="AE91" s="19"/>
      <c r="AF91" s="20"/>
      <c r="AG91" s="1016" t="e">
        <f>'نتايجو جدولونه'!#REF!</f>
        <v>#REF!</v>
      </c>
      <c r="AH91" s="969" t="str">
        <f>AH1</f>
        <v>(۱۳۹۹ ) ل . ل ښوونیز کال</v>
      </c>
      <c r="AI91" s="970" t="str">
        <f>AI76</f>
        <v>( هارونخېلو ) ښوونځي مديريت</v>
      </c>
      <c r="AJ91" s="970" t="str">
        <f>AJ76</f>
        <v>(تريزيو عليشېرو ولسوالۍ) پوهنې آمريت</v>
      </c>
      <c r="AK91" s="970" t="str">
        <f>AK76</f>
        <v>( خوست ولايت ) پوهنې رياست</v>
      </c>
      <c r="AL91" s="970" t="str">
        <f>AL1</f>
        <v>پوهنـــــــــــې وزارت</v>
      </c>
    </row>
    <row r="92" spans="1:38" ht="16.5" customHeight="1">
      <c r="A92" s="971"/>
      <c r="B92" s="980"/>
      <c r="C92" s="980"/>
      <c r="D92" s="980"/>
      <c r="E92" s="980"/>
      <c r="F92" s="980"/>
      <c r="G92" s="980"/>
      <c r="H92" s="980"/>
      <c r="I92" s="980"/>
      <c r="J92" s="980"/>
      <c r="K92" s="981"/>
      <c r="L92" s="1012"/>
      <c r="M92" s="1015"/>
      <c r="N92" s="1015"/>
      <c r="O92" s="1015"/>
      <c r="P92" s="1015"/>
      <c r="Q92" s="1015"/>
      <c r="R92" s="1015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46"/>
      <c r="AD92" s="46"/>
      <c r="AE92" s="46"/>
      <c r="AF92" s="22"/>
      <c r="AG92" s="1017"/>
      <c r="AH92" s="969"/>
      <c r="AI92" s="970"/>
      <c r="AJ92" s="970"/>
      <c r="AK92" s="970"/>
      <c r="AL92" s="970"/>
    </row>
    <row r="93" spans="1:38" ht="25.5" customHeight="1">
      <c r="A93" s="972"/>
      <c r="B93" s="980"/>
      <c r="C93" s="980"/>
      <c r="D93" s="980"/>
      <c r="E93" s="980"/>
      <c r="F93" s="980"/>
      <c r="G93" s="980"/>
      <c r="H93" s="980"/>
      <c r="I93" s="980"/>
      <c r="J93" s="980"/>
      <c r="K93" s="981"/>
      <c r="L93" s="1012"/>
      <c r="M93" s="1015"/>
      <c r="N93" s="1015"/>
      <c r="O93" s="1015"/>
      <c r="P93" s="1015"/>
      <c r="Q93" s="1015"/>
      <c r="R93" s="1015"/>
      <c r="S93" s="973" t="str">
        <f>S3</f>
        <v xml:space="preserve">         دهارونخېلو لیسې مدیریت</v>
      </c>
      <c r="T93" s="47"/>
      <c r="U93" s="23"/>
      <c r="V93" s="974" t="s">
        <v>75</v>
      </c>
      <c r="W93" s="21"/>
      <c r="X93" s="21"/>
      <c r="Y93" s="21"/>
      <c r="Z93" s="21"/>
      <c r="AA93" s="21"/>
      <c r="AB93" s="21"/>
      <c r="AC93" s="46"/>
      <c r="AD93" s="46"/>
      <c r="AE93" s="46"/>
      <c r="AF93" s="22"/>
      <c r="AG93" s="975" t="s">
        <v>76</v>
      </c>
      <c r="AH93" s="969"/>
      <c r="AI93" s="970"/>
      <c r="AJ93" s="970"/>
      <c r="AK93" s="970"/>
      <c r="AL93" s="970"/>
    </row>
    <row r="94" spans="1:38" ht="33" customHeight="1">
      <c r="A94" s="972"/>
      <c r="B94" s="980"/>
      <c r="C94" s="980"/>
      <c r="D94" s="980"/>
      <c r="E94" s="980"/>
      <c r="F94" s="980"/>
      <c r="G94" s="980"/>
      <c r="H94" s="980"/>
      <c r="I94" s="980"/>
      <c r="J94" s="980"/>
      <c r="K94" s="981"/>
      <c r="L94" s="1012"/>
      <c r="M94" s="1015"/>
      <c r="N94" s="1015"/>
      <c r="O94" s="1015"/>
      <c r="P94" s="1015"/>
      <c r="Q94" s="1015"/>
      <c r="R94" s="1015"/>
      <c r="S94" s="973"/>
      <c r="T94" s="47"/>
      <c r="U94" s="23"/>
      <c r="V94" s="974"/>
      <c r="W94" s="21"/>
      <c r="X94" s="21"/>
      <c r="Y94" s="21"/>
      <c r="Z94" s="21"/>
      <c r="AA94" s="21"/>
      <c r="AB94" s="21"/>
      <c r="AC94" s="46"/>
      <c r="AD94" s="46"/>
      <c r="AE94" s="46"/>
      <c r="AF94" s="22"/>
      <c r="AG94" s="976"/>
      <c r="AH94" s="969"/>
      <c r="AI94" s="970"/>
      <c r="AJ94" s="970"/>
      <c r="AK94" s="970"/>
      <c r="AL94" s="970"/>
    </row>
    <row r="95" spans="1:38" ht="57.75" customHeight="1">
      <c r="A95" s="972"/>
      <c r="B95" s="980"/>
      <c r="C95" s="980"/>
      <c r="D95" s="980"/>
      <c r="E95" s="980"/>
      <c r="F95" s="980"/>
      <c r="G95" s="980"/>
      <c r="H95" s="980"/>
      <c r="I95" s="980"/>
      <c r="J95" s="980"/>
      <c r="K95" s="981"/>
      <c r="L95" s="1012"/>
      <c r="M95" s="1015"/>
      <c r="N95" s="1015"/>
      <c r="O95" s="1015"/>
      <c r="P95" s="1015"/>
      <c r="Q95" s="1015"/>
      <c r="R95" s="1015"/>
      <c r="S95" s="973"/>
      <c r="T95" s="47"/>
      <c r="U95" s="23"/>
      <c r="V95" s="974"/>
      <c r="W95" s="21"/>
      <c r="X95" s="21"/>
      <c r="Y95" s="21"/>
      <c r="Z95" s="21"/>
      <c r="AA95" s="977" t="s">
        <v>77</v>
      </c>
      <c r="AB95" s="24"/>
      <c r="AC95" s="25"/>
      <c r="AD95" s="25"/>
      <c r="AE95" s="25"/>
      <c r="AF95" s="26"/>
      <c r="AG95" s="42" t="str">
        <f>AG5</f>
        <v>لسم ( 7 )</v>
      </c>
      <c r="AH95" s="979"/>
      <c r="AI95" s="970"/>
      <c r="AJ95" s="970"/>
      <c r="AK95" s="970"/>
      <c r="AL95" s="970"/>
    </row>
    <row r="96" spans="1:38" ht="45.75" customHeight="1">
      <c r="A96" s="17"/>
      <c r="B96" s="980"/>
      <c r="C96" s="980"/>
      <c r="D96" s="980"/>
      <c r="E96" s="980"/>
      <c r="F96" s="980"/>
      <c r="G96" s="980"/>
      <c r="H96" s="980"/>
      <c r="I96" s="980"/>
      <c r="J96" s="980"/>
      <c r="K96" s="981" t="s">
        <v>78</v>
      </c>
      <c r="L96" s="1012"/>
      <c r="M96" s="982"/>
      <c r="N96" s="982"/>
      <c r="O96" s="982"/>
      <c r="P96" s="982"/>
      <c r="Q96" s="982"/>
      <c r="R96" s="982"/>
      <c r="S96" s="973"/>
      <c r="T96" s="47"/>
      <c r="U96" s="23"/>
      <c r="V96" s="974"/>
      <c r="W96" s="21"/>
      <c r="X96" s="21"/>
      <c r="Y96" s="21"/>
      <c r="Z96" s="21"/>
      <c r="AA96" s="977"/>
      <c r="AB96" s="24"/>
      <c r="AC96" s="25"/>
      <c r="AD96" s="25"/>
      <c r="AE96" s="25"/>
      <c r="AF96" s="26"/>
      <c r="AG96" s="55" t="s">
        <v>79</v>
      </c>
      <c r="AH96" s="979"/>
      <c r="AI96" s="970"/>
      <c r="AJ96" s="970"/>
      <c r="AK96" s="970"/>
      <c r="AL96" s="970"/>
    </row>
    <row r="97" spans="1:38" ht="55.5" customHeight="1">
      <c r="A97" s="17"/>
      <c r="B97" s="980"/>
      <c r="C97" s="980"/>
      <c r="D97" s="980"/>
      <c r="E97" s="980"/>
      <c r="F97" s="980"/>
      <c r="G97" s="980"/>
      <c r="H97" s="980"/>
      <c r="I97" s="980"/>
      <c r="J97" s="980"/>
      <c r="K97" s="981"/>
      <c r="L97" s="1012"/>
      <c r="M97" s="982"/>
      <c r="N97" s="982"/>
      <c r="O97" s="982"/>
      <c r="P97" s="982"/>
      <c r="Q97" s="982"/>
      <c r="R97" s="982"/>
      <c r="S97" s="27"/>
      <c r="T97" s="27"/>
      <c r="U97" s="23"/>
      <c r="V97" s="23"/>
      <c r="W97" s="21"/>
      <c r="X97" s="21"/>
      <c r="Y97" s="21"/>
      <c r="Z97" s="21"/>
      <c r="AA97" s="977"/>
      <c r="AB97" s="24"/>
      <c r="AC97" s="25"/>
      <c r="AD97" s="25"/>
      <c r="AE97" s="25"/>
      <c r="AF97" s="26"/>
      <c r="AG97" s="42" t="e">
        <f>'نتايجو جدولونه'!#REF!</f>
        <v>#REF!</v>
      </c>
      <c r="AH97" s="979"/>
      <c r="AI97" s="970"/>
      <c r="AJ97" s="970"/>
      <c r="AK97" s="970"/>
      <c r="AL97" s="970"/>
    </row>
    <row r="98" spans="1:38" ht="68.25" customHeight="1">
      <c r="A98" s="17"/>
      <c r="B98" s="986" t="s">
        <v>80</v>
      </c>
      <c r="C98" s="986"/>
      <c r="D98" s="986" t="s">
        <v>81</v>
      </c>
      <c r="E98" s="986"/>
      <c r="F98" s="986" t="s">
        <v>82</v>
      </c>
      <c r="G98" s="981"/>
      <c r="H98" s="986" t="s">
        <v>83</v>
      </c>
      <c r="I98" s="986"/>
      <c r="J98" s="981"/>
      <c r="K98" s="56" t="s">
        <v>84</v>
      </c>
      <c r="L98" s="1013"/>
      <c r="M98" s="28"/>
      <c r="N98" s="28"/>
      <c r="O98" s="28"/>
      <c r="P98" s="28"/>
      <c r="Q98" s="28"/>
      <c r="R98" s="28"/>
      <c r="S98" s="29"/>
      <c r="T98" s="29"/>
      <c r="U98" s="23"/>
      <c r="V98" s="23"/>
      <c r="W98" s="21"/>
      <c r="X98" s="21"/>
      <c r="Y98" s="21"/>
      <c r="Z98" s="21"/>
      <c r="AA98" s="978"/>
      <c r="AB98" s="24"/>
      <c r="AC98" s="25"/>
      <c r="AD98" s="30"/>
      <c r="AE98" s="30"/>
      <c r="AF98" s="31"/>
      <c r="AG98" s="42" t="s">
        <v>85</v>
      </c>
      <c r="AH98" s="979"/>
      <c r="AI98" s="970"/>
      <c r="AJ98" s="970"/>
      <c r="AK98" s="970"/>
      <c r="AL98" s="970"/>
    </row>
    <row r="99" spans="1:38" ht="3" customHeight="1">
      <c r="A99" s="17"/>
      <c r="B99" s="32"/>
      <c r="C99" s="33"/>
      <c r="D99" s="33"/>
      <c r="E99" s="33"/>
      <c r="F99" s="33"/>
      <c r="G99" s="33"/>
      <c r="H99" s="33"/>
      <c r="I99" s="33"/>
      <c r="J99" s="33"/>
      <c r="K99" s="33"/>
      <c r="L99" s="38"/>
      <c r="M99" s="33"/>
      <c r="N99" s="33"/>
      <c r="O99" s="33"/>
      <c r="P99" s="33"/>
      <c r="Q99" s="33"/>
      <c r="R99" s="33"/>
      <c r="S99" s="33"/>
      <c r="T99" s="33"/>
      <c r="U99" s="34"/>
      <c r="V99" s="34"/>
      <c r="W99" s="34"/>
      <c r="X99" s="34"/>
      <c r="Y99" s="34"/>
      <c r="Z99" s="34"/>
      <c r="AA99" s="34"/>
      <c r="AB99" s="34"/>
      <c r="AC99" s="34"/>
      <c r="AD99" s="33"/>
      <c r="AE99" s="34"/>
      <c r="AF99" s="35"/>
      <c r="AG99" s="43"/>
      <c r="AH99" s="979"/>
      <c r="AI99" s="970"/>
      <c r="AJ99" s="970"/>
      <c r="AK99" s="970"/>
      <c r="AL99" s="970"/>
    </row>
    <row r="100" spans="1:38" ht="61.5" customHeight="1" thickBot="1">
      <c r="A100" s="17"/>
      <c r="B100" s="987" t="s">
        <v>110</v>
      </c>
      <c r="C100" s="57" t="e">
        <f>'نتايجو جدولونه'!#REF!</f>
        <v>#REF!</v>
      </c>
      <c r="D100" s="57" t="e">
        <f>'نتايجو جدولونه'!#REF!</f>
        <v>#REF!</v>
      </c>
      <c r="E100" s="57" t="e">
        <f>'نتايجو جدولونه'!#REF!</f>
        <v>#REF!</v>
      </c>
      <c r="F100" s="57" t="e">
        <f>'نتايجو جدولونه'!#REF!</f>
        <v>#REF!</v>
      </c>
      <c r="G100" s="57" t="e">
        <f>'نتايجو جدولونه'!#REF!</f>
        <v>#REF!</v>
      </c>
      <c r="H100" s="990" t="e">
        <f>IF(OR(G100&lt;40,AD100&lt;40,G100&lt;40,M100&lt;40,N100&lt;40,O100&lt;40,P100&lt;40,Q100&lt;40,R100&lt;40,T100&lt;40,S100&lt;40,U100&lt;40,V100&lt;40,W100&lt;40,X100&lt;40,Y100&lt;40,AA100&lt;40,AB100&lt;40,AC100&lt;40),"هـــ",IF(AND(K100&gt;=90,K100&lt;=100),"الف",IF(AND(K100&gt;=75,K100&lt;=89.99),"ب",IF(AND(K100&gt;=60,K100&lt;=74.99),"ج",IF(AND(K100&gt;=50,K100&lt;=59.99),"د",IF(K100&gt;=0,IF(AND(K100&lt;=49.99),"هـــ","غلط")))))))</f>
        <v>#REF!</v>
      </c>
      <c r="I100" s="992">
        <f>COUNTIF(M100:AE100,"&lt;40")</f>
        <v>0</v>
      </c>
      <c r="J100" s="994" t="e">
        <f>IF(AND(I100&lt;4,I100&gt;0),"مشروط",IF(I100&gt;=4,"د ټولګي تکرار",IF(H100="هـــ","د ټولګي تکرار","د ټولګي لوړتیا")))</f>
        <v>#REF!</v>
      </c>
      <c r="K100" s="995" t="e">
        <f>L100/17</f>
        <v>#REF!</v>
      </c>
      <c r="L100" s="58" t="e">
        <f>SUM(M100:AD100)</f>
        <v>#REF!</v>
      </c>
      <c r="M100" s="59" t="e">
        <f t="shared" ref="M100:Y100" si="10">M102+M101</f>
        <v>#REF!</v>
      </c>
      <c r="N100" s="60" t="e">
        <f t="shared" si="10"/>
        <v>#REF!</v>
      </c>
      <c r="O100" s="60" t="e">
        <f t="shared" si="10"/>
        <v>#REF!</v>
      </c>
      <c r="P100" s="60" t="e">
        <f t="shared" si="10"/>
        <v>#REF!</v>
      </c>
      <c r="Q100" s="60" t="e">
        <f t="shared" si="10"/>
        <v>#REF!</v>
      </c>
      <c r="R100" s="60" t="e">
        <f t="shared" si="10"/>
        <v>#REF!</v>
      </c>
      <c r="S100" s="60" t="e">
        <f t="shared" si="10"/>
        <v>#REF!</v>
      </c>
      <c r="T100" s="60" t="e">
        <f t="shared" si="10"/>
        <v>#REF!</v>
      </c>
      <c r="U100" s="60" t="e">
        <f t="shared" si="10"/>
        <v>#REF!</v>
      </c>
      <c r="V100" s="60" t="e">
        <f t="shared" si="10"/>
        <v>#REF!</v>
      </c>
      <c r="W100" s="60" t="e">
        <f t="shared" si="10"/>
        <v>#REF!</v>
      </c>
      <c r="X100" s="60" t="e">
        <f t="shared" si="10"/>
        <v>#REF!</v>
      </c>
      <c r="Y100" s="60" t="e">
        <f t="shared" si="10"/>
        <v>#REF!</v>
      </c>
      <c r="Z100" s="60"/>
      <c r="AA100" s="60" t="e">
        <f t="shared" ref="AA100:AC100" si="11">AA102+AA101</f>
        <v>#REF!</v>
      </c>
      <c r="AB100" s="60" t="e">
        <f t="shared" si="11"/>
        <v>#REF!</v>
      </c>
      <c r="AC100" s="60" t="e">
        <f t="shared" si="11"/>
        <v>#REF!</v>
      </c>
      <c r="AD100" s="60" t="e">
        <f>AD102+AD101</f>
        <v>#REF!</v>
      </c>
      <c r="AE100" s="61" t="s">
        <v>47</v>
      </c>
      <c r="AF100" s="22"/>
      <c r="AG100" s="62" t="e">
        <f>'نتايجو جدولونه'!#REF!</f>
        <v>#REF!</v>
      </c>
      <c r="AH100" s="979"/>
      <c r="AI100" s="970"/>
      <c r="AJ100" s="970"/>
      <c r="AK100" s="970"/>
      <c r="AL100" s="970"/>
    </row>
    <row r="101" spans="1:38" ht="58.5" customHeight="1" thickBot="1">
      <c r="A101" s="17"/>
      <c r="B101" s="988"/>
      <c r="C101" s="63" t="e">
        <f>'نتايجو جدولونه'!#REF!</f>
        <v>#REF!</v>
      </c>
      <c r="D101" s="63" t="e">
        <f>'نتايجو جدولونه'!#REF!</f>
        <v>#REF!</v>
      </c>
      <c r="E101" s="63" t="e">
        <f>'نتايجو جدولونه'!#REF!</f>
        <v>#REF!</v>
      </c>
      <c r="F101" s="63" t="e">
        <f>'نتايجو جدولونه'!#REF!</f>
        <v>#REF!</v>
      </c>
      <c r="G101" s="63" t="e">
        <f>'نتايجو جدولونه'!#REF!</f>
        <v>#REF!</v>
      </c>
      <c r="H101" s="991"/>
      <c r="I101" s="993"/>
      <c r="J101" s="994"/>
      <c r="K101" s="996"/>
      <c r="L101" s="64" t="e">
        <f>SUM(M101:AD101)</f>
        <v>#REF!</v>
      </c>
      <c r="M101" s="65" t="e">
        <f>'نتايجو جدولونه'!#REF!</f>
        <v>#REF!</v>
      </c>
      <c r="N101" s="65" t="e">
        <f>'نتايجو جدولونه'!#REF!</f>
        <v>#REF!</v>
      </c>
      <c r="O101" s="65" t="e">
        <f>'نتايجو جدولونه'!#REF!</f>
        <v>#REF!</v>
      </c>
      <c r="P101" s="65" t="e">
        <f>'نتايجو جدولونه'!#REF!</f>
        <v>#REF!</v>
      </c>
      <c r="Q101" s="65" t="e">
        <f>'نتايجو جدولونه'!#REF!</f>
        <v>#REF!</v>
      </c>
      <c r="R101" s="65" t="e">
        <f>'نتايجو جدولونه'!#REF!</f>
        <v>#REF!</v>
      </c>
      <c r="S101" s="65" t="e">
        <f>'نتايجو جدولونه'!#REF!</f>
        <v>#REF!</v>
      </c>
      <c r="T101" s="65" t="e">
        <f>'نتايجو جدولونه'!#REF!</f>
        <v>#REF!</v>
      </c>
      <c r="U101" s="65" t="e">
        <f>'نتايجو جدولونه'!#REF!</f>
        <v>#REF!</v>
      </c>
      <c r="V101" s="65" t="e">
        <f>'نتايجو جدولونه'!#REF!</f>
        <v>#REF!</v>
      </c>
      <c r="W101" s="65" t="e">
        <f>'نتايجو جدولونه'!#REF!</f>
        <v>#REF!</v>
      </c>
      <c r="X101" s="65" t="e">
        <f>'نتايجو جدولونه'!#REF!</f>
        <v>#REF!</v>
      </c>
      <c r="Y101" s="65" t="e">
        <f>'نتايجو جدولونه'!#REF!</f>
        <v>#REF!</v>
      </c>
      <c r="Z101" s="65"/>
      <c r="AA101" s="65" t="e">
        <f>'نتايجو جدولونه'!#REF!</f>
        <v>#REF!</v>
      </c>
      <c r="AB101" s="65" t="e">
        <f>'نتايجو جدولونه'!#REF!</f>
        <v>#REF!</v>
      </c>
      <c r="AC101" s="65" t="e">
        <f>'نتايجو جدولونه'!#REF!</f>
        <v>#REF!</v>
      </c>
      <c r="AD101" s="65" t="e">
        <f>'نتايجو جدولونه'!#REF!</f>
        <v>#REF!</v>
      </c>
      <c r="AE101" s="66" t="s">
        <v>0</v>
      </c>
      <c r="AF101" s="22"/>
      <c r="AG101" s="67" t="s">
        <v>86</v>
      </c>
      <c r="AH101" s="979"/>
      <c r="AI101" s="970"/>
      <c r="AJ101" s="970"/>
      <c r="AK101" s="970"/>
      <c r="AL101" s="970"/>
    </row>
    <row r="102" spans="1:38" ht="63" customHeight="1">
      <c r="A102" s="17"/>
      <c r="B102" s="988"/>
      <c r="C102" s="68" t="e">
        <f>'نتايجو جدولونه'!#REF!</f>
        <v>#REF!</v>
      </c>
      <c r="D102" s="69" t="e">
        <f>'نتايجو جدولونه'!#REF!</f>
        <v>#REF!</v>
      </c>
      <c r="E102" s="69" t="e">
        <f>'نتايجو جدولونه'!#REF!</f>
        <v>#REF!</v>
      </c>
      <c r="F102" s="69" t="e">
        <f>'نتايجو جدولونه'!#REF!</f>
        <v>#REF!</v>
      </c>
      <c r="G102" s="70" t="e">
        <f>'نتايجو جدولونه'!#REF!</f>
        <v>#REF!</v>
      </c>
      <c r="H102" s="45" t="e">
        <f>IF(OR(AD102&lt;16,AC102&lt;16,AB102&lt;16,AA102&lt;16,Y102&lt;16,X102&lt;16,W102&lt;16,V102&lt;16,U102&lt;16,T102&lt;12,S102&lt;16,R102&lt;16,Q102&lt;16,P102&lt;16,O102&lt;16,N102&lt;16,M102&lt;16),"هـــ",IF(AND(K102&gt;=36,K102&lt;=40),"الف",IF(AND(K102&gt;=30,K102&lt;=35.99),"ب",IF(AND(K102&gt;=24,K102&lt;=29.99),"ج",IF(AND(K102&gt;=20,K102&lt;=23.99),"د",IF(K102&gt;=0,IF(AND(K102&lt;=19.99),"هـــ","غلط")))))))</f>
        <v>#REF!</v>
      </c>
      <c r="I102" s="8"/>
      <c r="J102" s="44" t="e">
        <f>IF(H102="هــ","لازیاته هڅه","بریالی")</f>
        <v>#REF!</v>
      </c>
      <c r="K102" s="71" t="e">
        <f>L102/17</f>
        <v>#REF!</v>
      </c>
      <c r="L102" s="72" t="e">
        <f>SUM(M102:AD102)</f>
        <v>#REF!</v>
      </c>
      <c r="M102" s="73" t="e">
        <f>'نتايجو جدولونه'!#REF!</f>
        <v>#REF!</v>
      </c>
      <c r="N102" s="73" t="e">
        <f>'نتايجو جدولونه'!#REF!</f>
        <v>#REF!</v>
      </c>
      <c r="O102" s="73" t="e">
        <f>'نتايجو جدولونه'!#REF!</f>
        <v>#REF!</v>
      </c>
      <c r="P102" s="73" t="e">
        <f>'نتايجو جدولونه'!#REF!</f>
        <v>#REF!</v>
      </c>
      <c r="Q102" s="73" t="e">
        <f>'نتايجو جدولونه'!#REF!</f>
        <v>#REF!</v>
      </c>
      <c r="R102" s="73" t="e">
        <f>'نتايجو جدولونه'!#REF!</f>
        <v>#REF!</v>
      </c>
      <c r="S102" s="73" t="e">
        <f>'نتايجو جدولونه'!#REF!</f>
        <v>#REF!</v>
      </c>
      <c r="T102" s="73" t="e">
        <f>'نتايجو جدولونه'!#REF!</f>
        <v>#REF!</v>
      </c>
      <c r="U102" s="73" t="e">
        <f>'نتايجو جدولونه'!#REF!</f>
        <v>#REF!</v>
      </c>
      <c r="V102" s="73" t="e">
        <f>'نتايجو جدولونه'!#REF!</f>
        <v>#REF!</v>
      </c>
      <c r="W102" s="73" t="e">
        <f>'نتايجو جدولونه'!#REF!</f>
        <v>#REF!</v>
      </c>
      <c r="X102" s="73" t="e">
        <f>'نتايجو جدولونه'!#REF!</f>
        <v>#REF!</v>
      </c>
      <c r="Y102" s="73" t="e">
        <f>'نتايجو جدولونه'!#REF!</f>
        <v>#REF!</v>
      </c>
      <c r="Z102" s="73"/>
      <c r="AA102" s="73" t="e">
        <f>'نتايجو جدولونه'!#REF!</f>
        <v>#REF!</v>
      </c>
      <c r="AB102" s="73" t="e">
        <f>'نتايجو جدولونه'!#REF!</f>
        <v>#REF!</v>
      </c>
      <c r="AC102" s="73" t="e">
        <f>'نتايجو جدولونه'!#REF!</f>
        <v>#REF!</v>
      </c>
      <c r="AD102" s="73" t="e">
        <f>'نتايجو جدولونه'!#REF!</f>
        <v>#REF!</v>
      </c>
      <c r="AE102" s="77" t="s">
        <v>87</v>
      </c>
      <c r="AF102" s="22"/>
      <c r="AG102" s="62" t="e">
        <f>'نتايجو جدولونه'!#REF!</f>
        <v>#REF!</v>
      </c>
      <c r="AH102" s="979"/>
      <c r="AI102" s="970"/>
      <c r="AJ102" s="970"/>
      <c r="AK102" s="970"/>
      <c r="AL102" s="970"/>
    </row>
    <row r="103" spans="1:38" ht="51" customHeight="1">
      <c r="A103" s="17"/>
      <c r="B103" s="988"/>
      <c r="C103" s="997" t="s">
        <v>27</v>
      </c>
      <c r="D103" s="997" t="s">
        <v>28</v>
      </c>
      <c r="E103" s="997" t="s">
        <v>29</v>
      </c>
      <c r="F103" s="997" t="s">
        <v>30</v>
      </c>
      <c r="G103" s="1002" t="s">
        <v>88</v>
      </c>
      <c r="H103" s="1004" t="s">
        <v>89</v>
      </c>
      <c r="I103" s="75"/>
      <c r="J103" s="1007" t="s">
        <v>90</v>
      </c>
      <c r="K103" s="1007" t="s">
        <v>91</v>
      </c>
      <c r="L103" s="1010" t="s">
        <v>92</v>
      </c>
      <c r="M103" s="1004" t="s">
        <v>93</v>
      </c>
      <c r="N103" s="1007" t="s">
        <v>11</v>
      </c>
      <c r="O103" s="1007" t="s">
        <v>94</v>
      </c>
      <c r="P103" s="1007" t="s">
        <v>95</v>
      </c>
      <c r="Q103" s="983" t="s">
        <v>13</v>
      </c>
      <c r="R103" s="983" t="s">
        <v>96</v>
      </c>
      <c r="S103" s="983" t="s">
        <v>97</v>
      </c>
      <c r="T103" s="1007" t="s">
        <v>111</v>
      </c>
      <c r="U103" s="983" t="s">
        <v>98</v>
      </c>
      <c r="V103" s="983" t="s">
        <v>99</v>
      </c>
      <c r="W103" s="983" t="s">
        <v>100</v>
      </c>
      <c r="X103" s="983" t="s">
        <v>101</v>
      </c>
      <c r="Y103" s="983" t="s">
        <v>102</v>
      </c>
      <c r="Z103" s="1007" t="s">
        <v>103</v>
      </c>
      <c r="AA103" s="983" t="s">
        <v>104</v>
      </c>
      <c r="AB103" s="983" t="s">
        <v>105</v>
      </c>
      <c r="AC103" s="984" t="s">
        <v>106</v>
      </c>
      <c r="AD103" s="983" t="s">
        <v>107</v>
      </c>
      <c r="AE103" s="985" t="s">
        <v>108</v>
      </c>
      <c r="AF103" s="998"/>
      <c r="AG103" s="975" t="s">
        <v>109</v>
      </c>
      <c r="AH103" s="979"/>
      <c r="AI103" s="970"/>
      <c r="AJ103" s="970"/>
      <c r="AK103" s="970"/>
      <c r="AL103" s="970"/>
    </row>
    <row r="104" spans="1:38" ht="16.5">
      <c r="A104" s="17"/>
      <c r="B104" s="988"/>
      <c r="C104" s="772"/>
      <c r="D104" s="772"/>
      <c r="E104" s="772"/>
      <c r="F104" s="772"/>
      <c r="G104" s="1003"/>
      <c r="H104" s="1005"/>
      <c r="I104" s="75"/>
      <c r="J104" s="1008"/>
      <c r="K104" s="1008"/>
      <c r="L104" s="1010"/>
      <c r="M104" s="1005"/>
      <c r="N104" s="1008"/>
      <c r="O104" s="1008"/>
      <c r="P104" s="1008"/>
      <c r="Q104" s="983"/>
      <c r="R104" s="983"/>
      <c r="S104" s="983"/>
      <c r="T104" s="1008"/>
      <c r="U104" s="983"/>
      <c r="V104" s="983"/>
      <c r="W104" s="983"/>
      <c r="X104" s="983"/>
      <c r="Y104" s="983"/>
      <c r="Z104" s="1008"/>
      <c r="AA104" s="983"/>
      <c r="AB104" s="983"/>
      <c r="AC104" s="984"/>
      <c r="AD104" s="983"/>
      <c r="AE104" s="985"/>
      <c r="AF104" s="998"/>
      <c r="AG104" s="975"/>
      <c r="AH104" s="979"/>
      <c r="AI104" s="970"/>
      <c r="AJ104" s="970"/>
      <c r="AK104" s="970"/>
      <c r="AL104" s="970"/>
    </row>
    <row r="105" spans="1:38" ht="16.5">
      <c r="A105" s="17"/>
      <c r="B105" s="989"/>
      <c r="C105" s="999" t="s">
        <v>8</v>
      </c>
      <c r="D105" s="1000"/>
      <c r="E105" s="1000"/>
      <c r="F105" s="1000"/>
      <c r="G105" s="1001"/>
      <c r="H105" s="1006"/>
      <c r="I105" s="75"/>
      <c r="J105" s="1009"/>
      <c r="K105" s="1009"/>
      <c r="L105" s="1010"/>
      <c r="M105" s="1006"/>
      <c r="N105" s="1009"/>
      <c r="O105" s="1009"/>
      <c r="P105" s="1009"/>
      <c r="Q105" s="983"/>
      <c r="R105" s="983"/>
      <c r="S105" s="983"/>
      <c r="T105" s="1009"/>
      <c r="U105" s="983"/>
      <c r="V105" s="983"/>
      <c r="W105" s="983"/>
      <c r="X105" s="983"/>
      <c r="Y105" s="983"/>
      <c r="Z105" s="1009"/>
      <c r="AA105" s="983"/>
      <c r="AB105" s="983"/>
      <c r="AC105" s="984"/>
      <c r="AD105" s="983"/>
      <c r="AE105" s="985"/>
      <c r="AF105" s="36"/>
      <c r="AG105" s="976"/>
      <c r="AH105" s="76">
        <v>7</v>
      </c>
      <c r="AI105" s="970"/>
      <c r="AJ105" s="970"/>
      <c r="AK105" s="970"/>
      <c r="AL105" s="970"/>
    </row>
    <row r="106" spans="1:38" ht="21" customHeight="1">
      <c r="A106" s="17"/>
      <c r="B106" s="980"/>
      <c r="C106" s="980"/>
      <c r="D106" s="980"/>
      <c r="E106" s="980"/>
      <c r="F106" s="980"/>
      <c r="G106" s="980"/>
      <c r="H106" s="980"/>
      <c r="I106" s="980"/>
      <c r="J106" s="980"/>
      <c r="K106" s="981" t="s">
        <v>69</v>
      </c>
      <c r="L106" s="1011"/>
      <c r="M106" s="1014"/>
      <c r="N106" s="1014"/>
      <c r="O106" s="1014"/>
      <c r="P106" s="1014"/>
      <c r="Q106" s="1014"/>
      <c r="R106" s="1014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9"/>
      <c r="AD106" s="19"/>
      <c r="AE106" s="19"/>
      <c r="AF106" s="20"/>
      <c r="AG106" s="1016" t="e">
        <f>'نتايجو جدولونه'!#REF!</f>
        <v>#REF!</v>
      </c>
      <c r="AH106" s="969" t="str">
        <f>AH1</f>
        <v>(۱۳۹۹ ) ل . ل ښوونیز کال</v>
      </c>
      <c r="AI106" s="970" t="str">
        <f>AI91</f>
        <v>( هارونخېلو ) ښوونځي مديريت</v>
      </c>
      <c r="AJ106" s="970" t="str">
        <f>AJ91</f>
        <v>(تريزيو عليشېرو ولسوالۍ) پوهنې آمريت</v>
      </c>
      <c r="AK106" s="970" t="str">
        <f>AK91</f>
        <v>( خوست ولايت ) پوهنې رياست</v>
      </c>
      <c r="AL106" s="970" t="str">
        <f>AL1</f>
        <v>پوهنـــــــــــې وزارت</v>
      </c>
    </row>
    <row r="107" spans="1:38" ht="23.25" customHeight="1">
      <c r="A107" s="971"/>
      <c r="B107" s="980"/>
      <c r="C107" s="980"/>
      <c r="D107" s="980"/>
      <c r="E107" s="980"/>
      <c r="F107" s="980"/>
      <c r="G107" s="980"/>
      <c r="H107" s="980"/>
      <c r="I107" s="980"/>
      <c r="J107" s="980"/>
      <c r="K107" s="981"/>
      <c r="L107" s="1012"/>
      <c r="M107" s="1015"/>
      <c r="N107" s="1015"/>
      <c r="O107" s="1015"/>
      <c r="P107" s="1015"/>
      <c r="Q107" s="1015"/>
      <c r="R107" s="101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46"/>
      <c r="AD107" s="46"/>
      <c r="AE107" s="46"/>
      <c r="AF107" s="22"/>
      <c r="AG107" s="1017"/>
      <c r="AH107" s="969"/>
      <c r="AI107" s="970"/>
      <c r="AJ107" s="970"/>
      <c r="AK107" s="970"/>
      <c r="AL107" s="970"/>
    </row>
    <row r="108" spans="1:38" ht="27.75" customHeight="1">
      <c r="A108" s="972"/>
      <c r="B108" s="980"/>
      <c r="C108" s="980"/>
      <c r="D108" s="980"/>
      <c r="E108" s="980"/>
      <c r="F108" s="980"/>
      <c r="G108" s="980"/>
      <c r="H108" s="980"/>
      <c r="I108" s="980"/>
      <c r="J108" s="980"/>
      <c r="K108" s="981"/>
      <c r="L108" s="1012"/>
      <c r="M108" s="1015"/>
      <c r="N108" s="1015"/>
      <c r="O108" s="1015"/>
      <c r="P108" s="1015"/>
      <c r="Q108" s="1015"/>
      <c r="R108" s="1015"/>
      <c r="S108" s="973" t="str">
        <f>S3</f>
        <v xml:space="preserve">         دهارونخېلو لیسې مدیریت</v>
      </c>
      <c r="T108" s="47"/>
      <c r="U108" s="23"/>
      <c r="V108" s="974" t="s">
        <v>75</v>
      </c>
      <c r="W108" s="21"/>
      <c r="X108" s="21"/>
      <c r="Y108" s="21"/>
      <c r="Z108" s="21"/>
      <c r="AA108" s="21"/>
      <c r="AB108" s="21"/>
      <c r="AC108" s="46"/>
      <c r="AD108" s="46"/>
      <c r="AE108" s="46"/>
      <c r="AF108" s="22"/>
      <c r="AG108" s="975" t="s">
        <v>76</v>
      </c>
      <c r="AH108" s="969"/>
      <c r="AI108" s="970"/>
      <c r="AJ108" s="970"/>
      <c r="AK108" s="970"/>
      <c r="AL108" s="970"/>
    </row>
    <row r="109" spans="1:38" ht="28.5" customHeight="1">
      <c r="A109" s="972"/>
      <c r="B109" s="980"/>
      <c r="C109" s="980"/>
      <c r="D109" s="980"/>
      <c r="E109" s="980"/>
      <c r="F109" s="980"/>
      <c r="G109" s="980"/>
      <c r="H109" s="980"/>
      <c r="I109" s="980"/>
      <c r="J109" s="980"/>
      <c r="K109" s="981"/>
      <c r="L109" s="1012"/>
      <c r="M109" s="1015"/>
      <c r="N109" s="1015"/>
      <c r="O109" s="1015"/>
      <c r="P109" s="1015"/>
      <c r="Q109" s="1015"/>
      <c r="R109" s="1015"/>
      <c r="S109" s="973"/>
      <c r="T109" s="47"/>
      <c r="U109" s="23"/>
      <c r="V109" s="974"/>
      <c r="W109" s="21"/>
      <c r="X109" s="21"/>
      <c r="Y109" s="21"/>
      <c r="Z109" s="21"/>
      <c r="AA109" s="21"/>
      <c r="AB109" s="21"/>
      <c r="AC109" s="46"/>
      <c r="AD109" s="46"/>
      <c r="AE109" s="46"/>
      <c r="AF109" s="22"/>
      <c r="AG109" s="976"/>
      <c r="AH109" s="969"/>
      <c r="AI109" s="970"/>
      <c r="AJ109" s="970"/>
      <c r="AK109" s="970"/>
      <c r="AL109" s="970"/>
    </row>
    <row r="110" spans="1:38" ht="45.75" customHeight="1">
      <c r="A110" s="972"/>
      <c r="B110" s="980"/>
      <c r="C110" s="980"/>
      <c r="D110" s="980"/>
      <c r="E110" s="980"/>
      <c r="F110" s="980"/>
      <c r="G110" s="980"/>
      <c r="H110" s="980"/>
      <c r="I110" s="980"/>
      <c r="J110" s="980"/>
      <c r="K110" s="981"/>
      <c r="L110" s="1012"/>
      <c r="M110" s="1015"/>
      <c r="N110" s="1015"/>
      <c r="O110" s="1015"/>
      <c r="P110" s="1015"/>
      <c r="Q110" s="1015"/>
      <c r="R110" s="1015"/>
      <c r="S110" s="973"/>
      <c r="T110" s="47"/>
      <c r="U110" s="23"/>
      <c r="V110" s="974"/>
      <c r="W110" s="21"/>
      <c r="X110" s="21"/>
      <c r="Y110" s="21"/>
      <c r="Z110" s="21"/>
      <c r="AA110" s="977" t="s">
        <v>77</v>
      </c>
      <c r="AB110" s="24"/>
      <c r="AC110" s="25"/>
      <c r="AD110" s="25"/>
      <c r="AE110" s="25"/>
      <c r="AF110" s="26"/>
      <c r="AG110" s="42" t="str">
        <f>AG5</f>
        <v>لسم ( 7 )</v>
      </c>
      <c r="AH110" s="979"/>
      <c r="AI110" s="970"/>
      <c r="AJ110" s="970"/>
      <c r="AK110" s="970"/>
      <c r="AL110" s="970"/>
    </row>
    <row r="111" spans="1:38" ht="49.5">
      <c r="A111" s="17"/>
      <c r="B111" s="980"/>
      <c r="C111" s="980"/>
      <c r="D111" s="980"/>
      <c r="E111" s="980"/>
      <c r="F111" s="980"/>
      <c r="G111" s="980"/>
      <c r="H111" s="980"/>
      <c r="I111" s="980"/>
      <c r="J111" s="980"/>
      <c r="K111" s="981" t="s">
        <v>78</v>
      </c>
      <c r="L111" s="1012"/>
      <c r="M111" s="982"/>
      <c r="N111" s="982"/>
      <c r="O111" s="982"/>
      <c r="P111" s="982"/>
      <c r="Q111" s="982"/>
      <c r="R111" s="982"/>
      <c r="S111" s="973"/>
      <c r="T111" s="47"/>
      <c r="U111" s="23"/>
      <c r="V111" s="974"/>
      <c r="W111" s="21"/>
      <c r="X111" s="21"/>
      <c r="Y111" s="21"/>
      <c r="Z111" s="21"/>
      <c r="AA111" s="977"/>
      <c r="AB111" s="24"/>
      <c r="AC111" s="25"/>
      <c r="AD111" s="25"/>
      <c r="AE111" s="25"/>
      <c r="AF111" s="26"/>
      <c r="AG111" s="55" t="s">
        <v>79</v>
      </c>
      <c r="AH111" s="979"/>
      <c r="AI111" s="970"/>
      <c r="AJ111" s="970"/>
      <c r="AK111" s="970"/>
      <c r="AL111" s="970"/>
    </row>
    <row r="112" spans="1:38" ht="60.75" customHeight="1">
      <c r="A112" s="17"/>
      <c r="B112" s="980"/>
      <c r="C112" s="980"/>
      <c r="D112" s="980"/>
      <c r="E112" s="980"/>
      <c r="F112" s="980"/>
      <c r="G112" s="980"/>
      <c r="H112" s="980"/>
      <c r="I112" s="980"/>
      <c r="J112" s="980"/>
      <c r="K112" s="981"/>
      <c r="L112" s="1012"/>
      <c r="M112" s="982"/>
      <c r="N112" s="982"/>
      <c r="O112" s="982"/>
      <c r="P112" s="982"/>
      <c r="Q112" s="982"/>
      <c r="R112" s="982"/>
      <c r="S112" s="27"/>
      <c r="T112" s="27"/>
      <c r="U112" s="23"/>
      <c r="V112" s="23"/>
      <c r="W112" s="21"/>
      <c r="X112" s="21"/>
      <c r="Y112" s="21"/>
      <c r="Z112" s="21"/>
      <c r="AA112" s="977"/>
      <c r="AB112" s="24"/>
      <c r="AC112" s="25"/>
      <c r="AD112" s="25"/>
      <c r="AE112" s="25"/>
      <c r="AF112" s="26"/>
      <c r="AG112" s="42" t="e">
        <f>'نتايجو جدولونه'!#REF!</f>
        <v>#REF!</v>
      </c>
      <c r="AH112" s="979"/>
      <c r="AI112" s="970"/>
      <c r="AJ112" s="970"/>
      <c r="AK112" s="970"/>
      <c r="AL112" s="970"/>
    </row>
    <row r="113" spans="1:38" ht="69.75" customHeight="1">
      <c r="A113" s="17"/>
      <c r="B113" s="986" t="s">
        <v>80</v>
      </c>
      <c r="C113" s="986"/>
      <c r="D113" s="986" t="s">
        <v>81</v>
      </c>
      <c r="E113" s="986"/>
      <c r="F113" s="986" t="s">
        <v>82</v>
      </c>
      <c r="G113" s="981"/>
      <c r="H113" s="986" t="s">
        <v>83</v>
      </c>
      <c r="I113" s="986"/>
      <c r="J113" s="981"/>
      <c r="K113" s="56" t="s">
        <v>84</v>
      </c>
      <c r="L113" s="1013"/>
      <c r="M113" s="28"/>
      <c r="N113" s="28"/>
      <c r="O113" s="28"/>
      <c r="P113" s="28"/>
      <c r="Q113" s="28"/>
      <c r="R113" s="28"/>
      <c r="S113" s="29"/>
      <c r="T113" s="29"/>
      <c r="U113" s="23"/>
      <c r="V113" s="23"/>
      <c r="W113" s="21"/>
      <c r="X113" s="21"/>
      <c r="Y113" s="21"/>
      <c r="Z113" s="21"/>
      <c r="AA113" s="978"/>
      <c r="AB113" s="24"/>
      <c r="AC113" s="25"/>
      <c r="AD113" s="30"/>
      <c r="AE113" s="30"/>
      <c r="AF113" s="31"/>
      <c r="AG113" s="42" t="s">
        <v>85</v>
      </c>
      <c r="AH113" s="979"/>
      <c r="AI113" s="970"/>
      <c r="AJ113" s="970"/>
      <c r="AK113" s="970"/>
      <c r="AL113" s="970"/>
    </row>
    <row r="114" spans="1:38" ht="3.75" customHeight="1">
      <c r="A114" s="17"/>
      <c r="B114" s="32"/>
      <c r="C114" s="33"/>
      <c r="D114" s="33"/>
      <c r="E114" s="33"/>
      <c r="F114" s="33"/>
      <c r="G114" s="33"/>
      <c r="H114" s="33"/>
      <c r="I114" s="33"/>
      <c r="J114" s="33"/>
      <c r="K114" s="33"/>
      <c r="L114" s="38"/>
      <c r="M114" s="33"/>
      <c r="N114" s="33"/>
      <c r="O114" s="33"/>
      <c r="P114" s="33"/>
      <c r="Q114" s="33"/>
      <c r="R114" s="33"/>
      <c r="S114" s="33"/>
      <c r="T114" s="33"/>
      <c r="U114" s="34"/>
      <c r="V114" s="34"/>
      <c r="W114" s="34"/>
      <c r="X114" s="34"/>
      <c r="Y114" s="34"/>
      <c r="Z114" s="34"/>
      <c r="AA114" s="34"/>
      <c r="AB114" s="34"/>
      <c r="AC114" s="34"/>
      <c r="AD114" s="33"/>
      <c r="AE114" s="34"/>
      <c r="AF114" s="35"/>
      <c r="AG114" s="43"/>
      <c r="AH114" s="979"/>
      <c r="AI114" s="970"/>
      <c r="AJ114" s="970"/>
      <c r="AK114" s="970"/>
      <c r="AL114" s="970"/>
    </row>
    <row r="115" spans="1:38" ht="63.75" customHeight="1" thickBot="1">
      <c r="A115" s="17"/>
      <c r="B115" s="987" t="s">
        <v>110</v>
      </c>
      <c r="C115" s="57" t="e">
        <f>'نتايجو جدولونه'!#REF!</f>
        <v>#REF!</v>
      </c>
      <c r="D115" s="57" t="e">
        <f>'نتايجو جدولونه'!#REF!</f>
        <v>#REF!</v>
      </c>
      <c r="E115" s="57" t="e">
        <f>'نتايجو جدولونه'!#REF!</f>
        <v>#REF!</v>
      </c>
      <c r="F115" s="57" t="e">
        <f>'نتايجو جدولونه'!#REF!</f>
        <v>#REF!</v>
      </c>
      <c r="G115" s="57" t="e">
        <f>'نتايجو جدولونه'!#REF!</f>
        <v>#REF!</v>
      </c>
      <c r="H115" s="990" t="e">
        <f>IF(OR(G115&lt;40,AD115&lt;40,G115&lt;40,M115&lt;40,N115&lt;40,O115&lt;40,P115&lt;40,Q115&lt;40,R115&lt;40,T115&lt;40,S115&lt;40,U115&lt;40,V115&lt;40,W115&lt;40,X115&lt;40,Y115&lt;40,AA115&lt;40,AB115&lt;40,AC115&lt;40),"هـــ",IF(AND(K115&gt;=90,K115&lt;=100),"الف",IF(AND(K115&gt;=75,K115&lt;=89.99),"ب",IF(AND(K115&gt;=60,K115&lt;=74.99),"ج",IF(AND(K115&gt;=50,K115&lt;=59.99),"د",IF(K115&gt;=0,IF(AND(K115&lt;=49.99),"هـــ","غلط")))))))</f>
        <v>#REF!</v>
      </c>
      <c r="I115" s="992">
        <f>COUNTIF(M115:AE115,"&lt;40")</f>
        <v>0</v>
      </c>
      <c r="J115" s="994" t="e">
        <f>IF(AND(I115&lt;4,I115&gt;0),"مشروط",IF(I115&gt;=4,"د ټولګي تکرار",IF(H115="هـــ","د ټولګي تکرار","د ټولګي لوړتیا")))</f>
        <v>#REF!</v>
      </c>
      <c r="K115" s="995" t="e">
        <f>L115/17</f>
        <v>#REF!</v>
      </c>
      <c r="L115" s="58" t="e">
        <f>SUM(M115:AD115)</f>
        <v>#REF!</v>
      </c>
      <c r="M115" s="59" t="e">
        <f t="shared" ref="M115:Y115" si="12">M117+M116</f>
        <v>#REF!</v>
      </c>
      <c r="N115" s="60" t="e">
        <f t="shared" si="12"/>
        <v>#REF!</v>
      </c>
      <c r="O115" s="60" t="e">
        <f t="shared" si="12"/>
        <v>#REF!</v>
      </c>
      <c r="P115" s="60" t="e">
        <f t="shared" si="12"/>
        <v>#REF!</v>
      </c>
      <c r="Q115" s="60" t="e">
        <f t="shared" si="12"/>
        <v>#REF!</v>
      </c>
      <c r="R115" s="60" t="e">
        <f t="shared" si="12"/>
        <v>#REF!</v>
      </c>
      <c r="S115" s="60" t="e">
        <f t="shared" si="12"/>
        <v>#REF!</v>
      </c>
      <c r="T115" s="60" t="e">
        <f t="shared" si="12"/>
        <v>#REF!</v>
      </c>
      <c r="U115" s="60" t="e">
        <f t="shared" si="12"/>
        <v>#REF!</v>
      </c>
      <c r="V115" s="60" t="e">
        <f t="shared" si="12"/>
        <v>#REF!</v>
      </c>
      <c r="W115" s="60" t="e">
        <f t="shared" si="12"/>
        <v>#REF!</v>
      </c>
      <c r="X115" s="60" t="e">
        <f t="shared" si="12"/>
        <v>#REF!</v>
      </c>
      <c r="Y115" s="60" t="e">
        <f t="shared" si="12"/>
        <v>#REF!</v>
      </c>
      <c r="Z115" s="60"/>
      <c r="AA115" s="60" t="e">
        <f t="shared" ref="AA115:AC115" si="13">AA117+AA116</f>
        <v>#REF!</v>
      </c>
      <c r="AB115" s="60" t="e">
        <f t="shared" si="13"/>
        <v>#REF!</v>
      </c>
      <c r="AC115" s="60" t="e">
        <f t="shared" si="13"/>
        <v>#REF!</v>
      </c>
      <c r="AD115" s="60" t="e">
        <f>AD117+AD116</f>
        <v>#REF!</v>
      </c>
      <c r="AE115" s="61" t="s">
        <v>47</v>
      </c>
      <c r="AF115" s="22"/>
      <c r="AG115" s="62" t="e">
        <f>'نتايجو جدولونه'!#REF!</f>
        <v>#REF!</v>
      </c>
      <c r="AH115" s="979"/>
      <c r="AI115" s="970"/>
      <c r="AJ115" s="970"/>
      <c r="AK115" s="970"/>
      <c r="AL115" s="970"/>
    </row>
    <row r="116" spans="1:38" ht="64.5" customHeight="1" thickBot="1">
      <c r="A116" s="17"/>
      <c r="B116" s="988"/>
      <c r="C116" s="63" t="e">
        <f>'نتايجو جدولونه'!#REF!</f>
        <v>#REF!</v>
      </c>
      <c r="D116" s="63" t="e">
        <f>'نتايجو جدولونه'!#REF!</f>
        <v>#REF!</v>
      </c>
      <c r="E116" s="63" t="e">
        <f>'نتايجو جدولونه'!#REF!</f>
        <v>#REF!</v>
      </c>
      <c r="F116" s="63" t="e">
        <f>'نتايجو جدولونه'!#REF!</f>
        <v>#REF!</v>
      </c>
      <c r="G116" s="63" t="e">
        <f>'نتايجو جدولونه'!#REF!</f>
        <v>#REF!</v>
      </c>
      <c r="H116" s="991"/>
      <c r="I116" s="993"/>
      <c r="J116" s="994"/>
      <c r="K116" s="996"/>
      <c r="L116" s="64" t="e">
        <f>SUM(M116:AD116)</f>
        <v>#REF!</v>
      </c>
      <c r="M116" s="65" t="e">
        <f>'نتايجو جدولونه'!#REF!</f>
        <v>#REF!</v>
      </c>
      <c r="N116" s="65" t="e">
        <f>'نتايجو جدولونه'!#REF!</f>
        <v>#REF!</v>
      </c>
      <c r="O116" s="65" t="e">
        <f>'نتايجو جدولونه'!#REF!</f>
        <v>#REF!</v>
      </c>
      <c r="P116" s="65" t="e">
        <f>'نتايجو جدولونه'!#REF!</f>
        <v>#REF!</v>
      </c>
      <c r="Q116" s="65" t="e">
        <f>'نتايجو جدولونه'!#REF!</f>
        <v>#REF!</v>
      </c>
      <c r="R116" s="65" t="e">
        <f>'نتايجو جدولونه'!#REF!</f>
        <v>#REF!</v>
      </c>
      <c r="S116" s="65" t="e">
        <f>'نتايجو جدولونه'!#REF!</f>
        <v>#REF!</v>
      </c>
      <c r="T116" s="65" t="e">
        <f>'نتايجو جدولونه'!#REF!</f>
        <v>#REF!</v>
      </c>
      <c r="U116" s="65" t="e">
        <f>'نتايجو جدولونه'!#REF!</f>
        <v>#REF!</v>
      </c>
      <c r="V116" s="65" t="e">
        <f>'نتايجو جدولونه'!#REF!</f>
        <v>#REF!</v>
      </c>
      <c r="W116" s="65" t="e">
        <f>'نتايجو جدولونه'!#REF!</f>
        <v>#REF!</v>
      </c>
      <c r="X116" s="65" t="e">
        <f>'نتايجو جدولونه'!#REF!</f>
        <v>#REF!</v>
      </c>
      <c r="Y116" s="65" t="e">
        <f>'نتايجو جدولونه'!#REF!</f>
        <v>#REF!</v>
      </c>
      <c r="Z116" s="65"/>
      <c r="AA116" s="65" t="e">
        <f>'نتايجو جدولونه'!#REF!</f>
        <v>#REF!</v>
      </c>
      <c r="AB116" s="65" t="e">
        <f>'نتايجو جدولونه'!#REF!</f>
        <v>#REF!</v>
      </c>
      <c r="AC116" s="65" t="e">
        <f>'نتايجو جدولونه'!#REF!</f>
        <v>#REF!</v>
      </c>
      <c r="AD116" s="65" t="e">
        <f>'نتايجو جدولونه'!#REF!</f>
        <v>#REF!</v>
      </c>
      <c r="AE116" s="66" t="s">
        <v>0</v>
      </c>
      <c r="AF116" s="22"/>
      <c r="AG116" s="67" t="s">
        <v>86</v>
      </c>
      <c r="AH116" s="979"/>
      <c r="AI116" s="970"/>
      <c r="AJ116" s="970"/>
      <c r="AK116" s="970"/>
      <c r="AL116" s="970"/>
    </row>
    <row r="117" spans="1:38" ht="64.5" customHeight="1">
      <c r="A117" s="17"/>
      <c r="B117" s="988"/>
      <c r="C117" s="68" t="e">
        <f>'نتايجو جدولونه'!#REF!</f>
        <v>#REF!</v>
      </c>
      <c r="D117" s="69" t="e">
        <f>'نتايجو جدولونه'!#REF!</f>
        <v>#REF!</v>
      </c>
      <c r="E117" s="69" t="e">
        <f>'نتايجو جدولونه'!#REF!</f>
        <v>#REF!</v>
      </c>
      <c r="F117" s="69" t="e">
        <f>'نتايجو جدولونه'!#REF!</f>
        <v>#REF!</v>
      </c>
      <c r="G117" s="70" t="e">
        <f>'نتايجو جدولونه'!#REF!</f>
        <v>#REF!</v>
      </c>
      <c r="H117" s="45" t="e">
        <f>IF(OR(AD117&lt;16,AC117&lt;16,AB117&lt;16,AA117&lt;16,Y117&lt;16,X117&lt;16,W117&lt;16,V117&lt;16,U117&lt;16,T117&lt;12,S117&lt;16,R117&lt;16,Q117&lt;16,P117&lt;16,O117&lt;16,N117&lt;16,M117&lt;16),"هـــ",IF(AND(K117&gt;=36,K117&lt;=40),"الف",IF(AND(K117&gt;=30,K117&lt;=35.99),"ب",IF(AND(K117&gt;=24,K117&lt;=29.99),"ج",IF(AND(K117&gt;=20,K117&lt;=23.99),"د",IF(K117&gt;=0,IF(AND(K117&lt;=19.99),"هـــ","غلط")))))))</f>
        <v>#REF!</v>
      </c>
      <c r="I117" s="8"/>
      <c r="J117" s="44" t="e">
        <f>IF(H117="هــ","لازیاته هڅه","بریالی")</f>
        <v>#REF!</v>
      </c>
      <c r="K117" s="71" t="e">
        <f>L117/17</f>
        <v>#REF!</v>
      </c>
      <c r="L117" s="72" t="e">
        <f>SUM(M117:AD117)</f>
        <v>#REF!</v>
      </c>
      <c r="M117" s="73" t="e">
        <f>'نتايجو جدولونه'!#REF!</f>
        <v>#REF!</v>
      </c>
      <c r="N117" s="73" t="e">
        <f>'نتايجو جدولونه'!#REF!</f>
        <v>#REF!</v>
      </c>
      <c r="O117" s="73" t="e">
        <f>'نتايجو جدولونه'!#REF!</f>
        <v>#REF!</v>
      </c>
      <c r="P117" s="73" t="e">
        <f>'نتايجو جدولونه'!#REF!</f>
        <v>#REF!</v>
      </c>
      <c r="Q117" s="73" t="e">
        <f>'نتايجو جدولونه'!#REF!</f>
        <v>#REF!</v>
      </c>
      <c r="R117" s="73" t="e">
        <f>'نتايجو جدولونه'!#REF!</f>
        <v>#REF!</v>
      </c>
      <c r="S117" s="73" t="e">
        <f>'نتايجو جدولونه'!#REF!</f>
        <v>#REF!</v>
      </c>
      <c r="T117" s="73" t="e">
        <f>'نتايجو جدولونه'!#REF!</f>
        <v>#REF!</v>
      </c>
      <c r="U117" s="73" t="e">
        <f>'نتايجو جدولونه'!#REF!</f>
        <v>#REF!</v>
      </c>
      <c r="V117" s="73" t="e">
        <f>'نتايجو جدولونه'!#REF!</f>
        <v>#REF!</v>
      </c>
      <c r="W117" s="73" t="e">
        <f>'نتايجو جدولونه'!#REF!</f>
        <v>#REF!</v>
      </c>
      <c r="X117" s="73" t="e">
        <f>'نتايجو جدولونه'!#REF!</f>
        <v>#REF!</v>
      </c>
      <c r="Y117" s="73" t="e">
        <f>'نتايجو جدولونه'!#REF!</f>
        <v>#REF!</v>
      </c>
      <c r="Z117" s="73"/>
      <c r="AA117" s="73" t="e">
        <f>'نتايجو جدولونه'!#REF!</f>
        <v>#REF!</v>
      </c>
      <c r="AB117" s="73" t="e">
        <f>'نتايجو جدولونه'!#REF!</f>
        <v>#REF!</v>
      </c>
      <c r="AC117" s="73" t="e">
        <f>'نتايجو جدولونه'!#REF!</f>
        <v>#REF!</v>
      </c>
      <c r="AD117" s="73" t="e">
        <f>'نتايجو جدولونه'!#REF!</f>
        <v>#REF!</v>
      </c>
      <c r="AE117" s="77" t="s">
        <v>87</v>
      </c>
      <c r="AF117" s="22"/>
      <c r="AG117" s="62" t="e">
        <f>'نتايجو جدولونه'!#REF!</f>
        <v>#REF!</v>
      </c>
      <c r="AH117" s="979"/>
      <c r="AI117" s="970"/>
      <c r="AJ117" s="970"/>
      <c r="AK117" s="970"/>
      <c r="AL117" s="970"/>
    </row>
    <row r="118" spans="1:38" ht="15" customHeight="1">
      <c r="A118" s="17"/>
      <c r="B118" s="988"/>
      <c r="C118" s="997" t="s">
        <v>27</v>
      </c>
      <c r="D118" s="997" t="s">
        <v>28</v>
      </c>
      <c r="E118" s="997" t="s">
        <v>29</v>
      </c>
      <c r="F118" s="997" t="s">
        <v>30</v>
      </c>
      <c r="G118" s="1002" t="s">
        <v>88</v>
      </c>
      <c r="H118" s="1004" t="s">
        <v>89</v>
      </c>
      <c r="I118" s="75"/>
      <c r="J118" s="1007" t="s">
        <v>90</v>
      </c>
      <c r="K118" s="1007" t="s">
        <v>91</v>
      </c>
      <c r="L118" s="1010" t="s">
        <v>92</v>
      </c>
      <c r="M118" s="1004" t="s">
        <v>93</v>
      </c>
      <c r="N118" s="1007" t="s">
        <v>11</v>
      </c>
      <c r="O118" s="1007" t="s">
        <v>94</v>
      </c>
      <c r="P118" s="1007" t="s">
        <v>95</v>
      </c>
      <c r="Q118" s="983" t="s">
        <v>13</v>
      </c>
      <c r="R118" s="983" t="s">
        <v>96</v>
      </c>
      <c r="S118" s="983" t="s">
        <v>97</v>
      </c>
      <c r="T118" s="1007" t="s">
        <v>111</v>
      </c>
      <c r="U118" s="983" t="s">
        <v>98</v>
      </c>
      <c r="V118" s="983" t="s">
        <v>99</v>
      </c>
      <c r="W118" s="983" t="s">
        <v>100</v>
      </c>
      <c r="X118" s="983" t="s">
        <v>101</v>
      </c>
      <c r="Y118" s="983" t="s">
        <v>102</v>
      </c>
      <c r="Z118" s="1007" t="s">
        <v>103</v>
      </c>
      <c r="AA118" s="983" t="s">
        <v>104</v>
      </c>
      <c r="AB118" s="983" t="s">
        <v>105</v>
      </c>
      <c r="AC118" s="984" t="s">
        <v>106</v>
      </c>
      <c r="AD118" s="983" t="s">
        <v>107</v>
      </c>
      <c r="AE118" s="985" t="s">
        <v>108</v>
      </c>
      <c r="AF118" s="998"/>
      <c r="AG118" s="975" t="s">
        <v>109</v>
      </c>
      <c r="AH118" s="979"/>
      <c r="AI118" s="970"/>
      <c r="AJ118" s="970"/>
      <c r="AK118" s="970"/>
      <c r="AL118" s="970"/>
    </row>
    <row r="119" spans="1:38" ht="48" customHeight="1">
      <c r="A119" s="17"/>
      <c r="B119" s="988"/>
      <c r="C119" s="772"/>
      <c r="D119" s="772"/>
      <c r="E119" s="772"/>
      <c r="F119" s="772"/>
      <c r="G119" s="1003"/>
      <c r="H119" s="1005"/>
      <c r="I119" s="75"/>
      <c r="J119" s="1008"/>
      <c r="K119" s="1008"/>
      <c r="L119" s="1010"/>
      <c r="M119" s="1005"/>
      <c r="N119" s="1008"/>
      <c r="O119" s="1008"/>
      <c r="P119" s="1008"/>
      <c r="Q119" s="983"/>
      <c r="R119" s="983"/>
      <c r="S119" s="983"/>
      <c r="T119" s="1008"/>
      <c r="U119" s="983"/>
      <c r="V119" s="983"/>
      <c r="W119" s="983"/>
      <c r="X119" s="983"/>
      <c r="Y119" s="983"/>
      <c r="Z119" s="1008"/>
      <c r="AA119" s="983"/>
      <c r="AB119" s="983"/>
      <c r="AC119" s="984"/>
      <c r="AD119" s="983"/>
      <c r="AE119" s="985"/>
      <c r="AF119" s="998"/>
      <c r="AG119" s="975"/>
      <c r="AH119" s="979"/>
      <c r="AI119" s="970"/>
      <c r="AJ119" s="970"/>
      <c r="AK119" s="970"/>
      <c r="AL119" s="970"/>
    </row>
    <row r="120" spans="1:38" ht="16.5">
      <c r="A120" s="17"/>
      <c r="B120" s="989"/>
      <c r="C120" s="999" t="s">
        <v>8</v>
      </c>
      <c r="D120" s="1000"/>
      <c r="E120" s="1000"/>
      <c r="F120" s="1000"/>
      <c r="G120" s="1001"/>
      <c r="H120" s="1006"/>
      <c r="I120" s="75"/>
      <c r="J120" s="1009"/>
      <c r="K120" s="1009"/>
      <c r="L120" s="1010"/>
      <c r="M120" s="1006"/>
      <c r="N120" s="1009"/>
      <c r="O120" s="1009"/>
      <c r="P120" s="1009"/>
      <c r="Q120" s="983"/>
      <c r="R120" s="983"/>
      <c r="S120" s="983"/>
      <c r="T120" s="1009"/>
      <c r="U120" s="983"/>
      <c r="V120" s="983"/>
      <c r="W120" s="983"/>
      <c r="X120" s="983"/>
      <c r="Y120" s="983"/>
      <c r="Z120" s="1009"/>
      <c r="AA120" s="983"/>
      <c r="AB120" s="983"/>
      <c r="AC120" s="984"/>
      <c r="AD120" s="983"/>
      <c r="AE120" s="985"/>
      <c r="AF120" s="36"/>
      <c r="AG120" s="976"/>
      <c r="AH120" s="76">
        <v>8</v>
      </c>
      <c r="AI120" s="970"/>
      <c r="AJ120" s="970"/>
      <c r="AK120" s="970"/>
      <c r="AL120" s="970"/>
    </row>
    <row r="121" spans="1:38" ht="22.5" customHeight="1">
      <c r="A121" s="17"/>
      <c r="B121" s="980"/>
      <c r="C121" s="980"/>
      <c r="D121" s="980"/>
      <c r="E121" s="980"/>
      <c r="F121" s="980"/>
      <c r="G121" s="980"/>
      <c r="H121" s="980"/>
      <c r="I121" s="980"/>
      <c r="J121" s="980"/>
      <c r="K121" s="981" t="s">
        <v>69</v>
      </c>
      <c r="L121" s="1011"/>
      <c r="M121" s="1014"/>
      <c r="N121" s="1014"/>
      <c r="O121" s="1014"/>
      <c r="P121" s="1014"/>
      <c r="Q121" s="1014"/>
      <c r="R121" s="1014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9"/>
      <c r="AD121" s="19"/>
      <c r="AE121" s="19"/>
      <c r="AF121" s="20"/>
      <c r="AG121" s="1016" t="e">
        <f>'نتايجو جدولونه'!#REF!</f>
        <v>#REF!</v>
      </c>
      <c r="AH121" s="969" t="str">
        <f>AH1</f>
        <v>(۱۳۹۹ ) ل . ل ښوونیز کال</v>
      </c>
      <c r="AI121" s="970" t="str">
        <f>AI106</f>
        <v>( هارونخېلو ) ښوونځي مديريت</v>
      </c>
      <c r="AJ121" s="970" t="str">
        <f>AJ106</f>
        <v>(تريزيو عليشېرو ولسوالۍ) پوهنې آمريت</v>
      </c>
      <c r="AK121" s="970" t="str">
        <f>AK106</f>
        <v>( خوست ولايت ) پوهنې رياست</v>
      </c>
      <c r="AL121" s="970" t="str">
        <f>AL1</f>
        <v>پوهنـــــــــــې وزارت</v>
      </c>
    </row>
    <row r="122" spans="1:38" ht="21.75" customHeight="1">
      <c r="A122" s="971"/>
      <c r="B122" s="980"/>
      <c r="C122" s="980"/>
      <c r="D122" s="980"/>
      <c r="E122" s="980"/>
      <c r="F122" s="980"/>
      <c r="G122" s="980"/>
      <c r="H122" s="980"/>
      <c r="I122" s="980"/>
      <c r="J122" s="980"/>
      <c r="K122" s="981"/>
      <c r="L122" s="1012"/>
      <c r="M122" s="1015"/>
      <c r="N122" s="1015"/>
      <c r="O122" s="1015"/>
      <c r="P122" s="1015"/>
      <c r="Q122" s="1015"/>
      <c r="R122" s="101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46"/>
      <c r="AD122" s="46"/>
      <c r="AE122" s="46"/>
      <c r="AF122" s="22"/>
      <c r="AG122" s="1017"/>
      <c r="AH122" s="969"/>
      <c r="AI122" s="970"/>
      <c r="AJ122" s="970"/>
      <c r="AK122" s="970"/>
      <c r="AL122" s="970"/>
    </row>
    <row r="123" spans="1:38" ht="33.75" customHeight="1">
      <c r="A123" s="972"/>
      <c r="B123" s="980"/>
      <c r="C123" s="980"/>
      <c r="D123" s="980"/>
      <c r="E123" s="980"/>
      <c r="F123" s="980"/>
      <c r="G123" s="980"/>
      <c r="H123" s="980"/>
      <c r="I123" s="980"/>
      <c r="J123" s="980"/>
      <c r="K123" s="981"/>
      <c r="L123" s="1012"/>
      <c r="M123" s="1015"/>
      <c r="N123" s="1015"/>
      <c r="O123" s="1015"/>
      <c r="P123" s="1015"/>
      <c r="Q123" s="1015"/>
      <c r="R123" s="1015"/>
      <c r="S123" s="973" t="str">
        <f>S3</f>
        <v xml:space="preserve">         دهارونخېلو لیسې مدیریت</v>
      </c>
      <c r="T123" s="47"/>
      <c r="U123" s="23"/>
      <c r="V123" s="974" t="s">
        <v>75</v>
      </c>
      <c r="W123" s="21"/>
      <c r="X123" s="21"/>
      <c r="Y123" s="21"/>
      <c r="Z123" s="21"/>
      <c r="AA123" s="21"/>
      <c r="AB123" s="21"/>
      <c r="AC123" s="46"/>
      <c r="AD123" s="46"/>
      <c r="AE123" s="46"/>
      <c r="AF123" s="22"/>
      <c r="AG123" s="975" t="s">
        <v>76</v>
      </c>
      <c r="AH123" s="969"/>
      <c r="AI123" s="970"/>
      <c r="AJ123" s="970"/>
      <c r="AK123" s="970"/>
      <c r="AL123" s="970"/>
    </row>
    <row r="124" spans="1:38" ht="30" customHeight="1">
      <c r="A124" s="972"/>
      <c r="B124" s="980"/>
      <c r="C124" s="980"/>
      <c r="D124" s="980"/>
      <c r="E124" s="980"/>
      <c r="F124" s="980"/>
      <c r="G124" s="980"/>
      <c r="H124" s="980"/>
      <c r="I124" s="980"/>
      <c r="J124" s="980"/>
      <c r="K124" s="981"/>
      <c r="L124" s="1012"/>
      <c r="M124" s="1015"/>
      <c r="N124" s="1015"/>
      <c r="O124" s="1015"/>
      <c r="P124" s="1015"/>
      <c r="Q124" s="1015"/>
      <c r="R124" s="1015"/>
      <c r="S124" s="973"/>
      <c r="T124" s="47"/>
      <c r="U124" s="23"/>
      <c r="V124" s="974"/>
      <c r="W124" s="21"/>
      <c r="X124" s="21"/>
      <c r="Y124" s="21"/>
      <c r="Z124" s="21"/>
      <c r="AA124" s="21"/>
      <c r="AB124" s="21"/>
      <c r="AC124" s="46"/>
      <c r="AD124" s="46"/>
      <c r="AE124" s="46"/>
      <c r="AF124" s="22"/>
      <c r="AG124" s="976"/>
      <c r="AH124" s="969"/>
      <c r="AI124" s="970"/>
      <c r="AJ124" s="970"/>
      <c r="AK124" s="970"/>
      <c r="AL124" s="970"/>
    </row>
    <row r="125" spans="1:38" ht="46.5" customHeight="1">
      <c r="A125" s="972"/>
      <c r="B125" s="980"/>
      <c r="C125" s="980"/>
      <c r="D125" s="980"/>
      <c r="E125" s="980"/>
      <c r="F125" s="980"/>
      <c r="G125" s="980"/>
      <c r="H125" s="980"/>
      <c r="I125" s="980"/>
      <c r="J125" s="980"/>
      <c r="K125" s="981"/>
      <c r="L125" s="1012"/>
      <c r="M125" s="1015"/>
      <c r="N125" s="1015"/>
      <c r="O125" s="1015"/>
      <c r="P125" s="1015"/>
      <c r="Q125" s="1015"/>
      <c r="R125" s="1015"/>
      <c r="S125" s="973"/>
      <c r="T125" s="47"/>
      <c r="U125" s="23"/>
      <c r="V125" s="974"/>
      <c r="W125" s="21"/>
      <c r="X125" s="21"/>
      <c r="Y125" s="21"/>
      <c r="Z125" s="21"/>
      <c r="AA125" s="977" t="s">
        <v>77</v>
      </c>
      <c r="AB125" s="24"/>
      <c r="AC125" s="25"/>
      <c r="AD125" s="25"/>
      <c r="AE125" s="25"/>
      <c r="AF125" s="26"/>
      <c r="AG125" s="42" t="str">
        <f>AG5</f>
        <v>لسم ( 7 )</v>
      </c>
      <c r="AH125" s="979"/>
      <c r="AI125" s="970"/>
      <c r="AJ125" s="970"/>
      <c r="AK125" s="970"/>
      <c r="AL125" s="970"/>
    </row>
    <row r="126" spans="1:38" ht="49.5">
      <c r="A126" s="17"/>
      <c r="B126" s="980"/>
      <c r="C126" s="980"/>
      <c r="D126" s="980"/>
      <c r="E126" s="980"/>
      <c r="F126" s="980"/>
      <c r="G126" s="980"/>
      <c r="H126" s="980"/>
      <c r="I126" s="980"/>
      <c r="J126" s="980"/>
      <c r="K126" s="981" t="s">
        <v>78</v>
      </c>
      <c r="L126" s="1012"/>
      <c r="M126" s="982"/>
      <c r="N126" s="982"/>
      <c r="O126" s="982"/>
      <c r="P126" s="982"/>
      <c r="Q126" s="982"/>
      <c r="R126" s="982"/>
      <c r="S126" s="973"/>
      <c r="T126" s="47"/>
      <c r="U126" s="23"/>
      <c r="V126" s="974"/>
      <c r="W126" s="21"/>
      <c r="X126" s="21"/>
      <c r="Y126" s="21"/>
      <c r="Z126" s="21"/>
      <c r="AA126" s="977"/>
      <c r="AB126" s="24"/>
      <c r="AC126" s="25"/>
      <c r="AD126" s="25"/>
      <c r="AE126" s="25"/>
      <c r="AF126" s="26"/>
      <c r="AG126" s="55" t="s">
        <v>79</v>
      </c>
      <c r="AH126" s="979"/>
      <c r="AI126" s="970"/>
      <c r="AJ126" s="970"/>
      <c r="AK126" s="970"/>
      <c r="AL126" s="970"/>
    </row>
    <row r="127" spans="1:38" ht="62.25" customHeight="1">
      <c r="A127" s="17"/>
      <c r="B127" s="980"/>
      <c r="C127" s="980"/>
      <c r="D127" s="980"/>
      <c r="E127" s="980"/>
      <c r="F127" s="980"/>
      <c r="G127" s="980"/>
      <c r="H127" s="980"/>
      <c r="I127" s="980"/>
      <c r="J127" s="980"/>
      <c r="K127" s="981"/>
      <c r="L127" s="1012"/>
      <c r="M127" s="982"/>
      <c r="N127" s="982"/>
      <c r="O127" s="982"/>
      <c r="P127" s="982"/>
      <c r="Q127" s="982"/>
      <c r="R127" s="982"/>
      <c r="S127" s="27"/>
      <c r="T127" s="27"/>
      <c r="U127" s="23"/>
      <c r="V127" s="23"/>
      <c r="W127" s="21"/>
      <c r="X127" s="21"/>
      <c r="Y127" s="21"/>
      <c r="Z127" s="21"/>
      <c r="AA127" s="977"/>
      <c r="AB127" s="24"/>
      <c r="AC127" s="25"/>
      <c r="AD127" s="25"/>
      <c r="AE127" s="25"/>
      <c r="AF127" s="26"/>
      <c r="AG127" s="42" t="e">
        <f>'نتايجو جدولونه'!#REF!</f>
        <v>#REF!</v>
      </c>
      <c r="AH127" s="979"/>
      <c r="AI127" s="970"/>
      <c r="AJ127" s="970"/>
      <c r="AK127" s="970"/>
      <c r="AL127" s="970"/>
    </row>
    <row r="128" spans="1:38" ht="69.75" customHeight="1">
      <c r="A128" s="17"/>
      <c r="B128" s="986" t="s">
        <v>80</v>
      </c>
      <c r="C128" s="986"/>
      <c r="D128" s="986" t="s">
        <v>81</v>
      </c>
      <c r="E128" s="986"/>
      <c r="F128" s="986" t="s">
        <v>82</v>
      </c>
      <c r="G128" s="981"/>
      <c r="H128" s="986" t="s">
        <v>83</v>
      </c>
      <c r="I128" s="986"/>
      <c r="J128" s="981"/>
      <c r="K128" s="56" t="s">
        <v>84</v>
      </c>
      <c r="L128" s="1013"/>
      <c r="M128" s="28"/>
      <c r="N128" s="28"/>
      <c r="O128" s="28"/>
      <c r="P128" s="28"/>
      <c r="Q128" s="28"/>
      <c r="R128" s="28"/>
      <c r="S128" s="29"/>
      <c r="T128" s="29"/>
      <c r="U128" s="23"/>
      <c r="V128" s="23"/>
      <c r="W128" s="21"/>
      <c r="X128" s="21"/>
      <c r="Y128" s="21"/>
      <c r="Z128" s="21"/>
      <c r="AA128" s="978"/>
      <c r="AB128" s="24"/>
      <c r="AC128" s="25"/>
      <c r="AD128" s="30"/>
      <c r="AE128" s="30"/>
      <c r="AF128" s="31"/>
      <c r="AG128" s="42" t="s">
        <v>85</v>
      </c>
      <c r="AH128" s="979"/>
      <c r="AI128" s="970"/>
      <c r="AJ128" s="970"/>
      <c r="AK128" s="970"/>
      <c r="AL128" s="970"/>
    </row>
    <row r="129" spans="1:38" ht="3" customHeight="1">
      <c r="A129" s="17"/>
      <c r="B129" s="32"/>
      <c r="C129" s="33"/>
      <c r="D129" s="33"/>
      <c r="E129" s="33"/>
      <c r="F129" s="33"/>
      <c r="G129" s="33"/>
      <c r="H129" s="33"/>
      <c r="I129" s="33"/>
      <c r="J129" s="33"/>
      <c r="K129" s="33"/>
      <c r="L129" s="38"/>
      <c r="M129" s="33"/>
      <c r="N129" s="33"/>
      <c r="O129" s="33"/>
      <c r="P129" s="33"/>
      <c r="Q129" s="33"/>
      <c r="R129" s="33"/>
      <c r="S129" s="33"/>
      <c r="T129" s="33"/>
      <c r="U129" s="34"/>
      <c r="V129" s="34"/>
      <c r="W129" s="34"/>
      <c r="X129" s="34"/>
      <c r="Y129" s="34"/>
      <c r="Z129" s="34"/>
      <c r="AA129" s="34"/>
      <c r="AB129" s="34"/>
      <c r="AC129" s="34"/>
      <c r="AD129" s="33"/>
      <c r="AE129" s="34"/>
      <c r="AF129" s="35"/>
      <c r="AG129" s="43"/>
      <c r="AH129" s="979"/>
      <c r="AI129" s="970"/>
      <c r="AJ129" s="970"/>
      <c r="AK129" s="970"/>
      <c r="AL129" s="970"/>
    </row>
    <row r="130" spans="1:38" ht="64.5" customHeight="1" thickBot="1">
      <c r="A130" s="17"/>
      <c r="B130" s="987" t="s">
        <v>110</v>
      </c>
      <c r="C130" s="57" t="e">
        <f>'نتايجو جدولونه'!#REF!</f>
        <v>#REF!</v>
      </c>
      <c r="D130" s="57" t="e">
        <f>'نتايجو جدولونه'!#REF!</f>
        <v>#REF!</v>
      </c>
      <c r="E130" s="57" t="e">
        <f>'نتايجو جدولونه'!#REF!</f>
        <v>#REF!</v>
      </c>
      <c r="F130" s="57" t="e">
        <f>'نتايجو جدولونه'!#REF!</f>
        <v>#REF!</v>
      </c>
      <c r="G130" s="57" t="e">
        <f>'نتايجو جدولونه'!#REF!</f>
        <v>#REF!</v>
      </c>
      <c r="H130" s="990" t="e">
        <f>IF(OR(G130&lt;40,AD130&lt;40,G130&lt;40,M130&lt;40,N130&lt;40,O130&lt;40,P130&lt;40,Q130&lt;40,R130&lt;40,T130&lt;40,S130&lt;40,U130&lt;40,V130&lt;40,W130&lt;40,X130&lt;40,Y130&lt;40,AA130&lt;40,AB130&lt;40,AC130&lt;40),"هـــ",IF(AND(K130&gt;=90,K130&lt;=100),"الف",IF(AND(K130&gt;=75,K130&lt;=89.99),"ب",IF(AND(K130&gt;=60,K130&lt;=74.99),"ج",IF(AND(K130&gt;=50,K130&lt;=59.99),"د",IF(K130&gt;=0,IF(AND(K130&lt;=49.99),"هـــ","غلط")))))))</f>
        <v>#REF!</v>
      </c>
      <c r="I130" s="992">
        <f>COUNTIF(M130:AE130,"&lt;40")</f>
        <v>0</v>
      </c>
      <c r="J130" s="994" t="e">
        <f>IF(AND(I130&lt;4,I130&gt;0),"مشروط",IF(I130&gt;=4,"د ټولګي تکرار",IF(H130="هـــ","د ټولګي تکرار","د ټولګي لوړتیا")))</f>
        <v>#REF!</v>
      </c>
      <c r="K130" s="995" t="e">
        <f>L130/17</f>
        <v>#REF!</v>
      </c>
      <c r="L130" s="58" t="e">
        <f>SUM(M130:AD130)</f>
        <v>#REF!</v>
      </c>
      <c r="M130" s="59" t="e">
        <f t="shared" ref="M130:Y130" si="14">M132+M131</f>
        <v>#REF!</v>
      </c>
      <c r="N130" s="60" t="e">
        <f t="shared" si="14"/>
        <v>#REF!</v>
      </c>
      <c r="O130" s="60" t="e">
        <f t="shared" si="14"/>
        <v>#REF!</v>
      </c>
      <c r="P130" s="60" t="e">
        <f t="shared" si="14"/>
        <v>#REF!</v>
      </c>
      <c r="Q130" s="60" t="e">
        <f t="shared" si="14"/>
        <v>#REF!</v>
      </c>
      <c r="R130" s="60" t="e">
        <f t="shared" si="14"/>
        <v>#REF!</v>
      </c>
      <c r="S130" s="60" t="e">
        <f t="shared" si="14"/>
        <v>#REF!</v>
      </c>
      <c r="T130" s="60" t="e">
        <f t="shared" si="14"/>
        <v>#REF!</v>
      </c>
      <c r="U130" s="60" t="e">
        <f t="shared" si="14"/>
        <v>#REF!</v>
      </c>
      <c r="V130" s="60" t="e">
        <f t="shared" si="14"/>
        <v>#REF!</v>
      </c>
      <c r="W130" s="60" t="e">
        <f t="shared" si="14"/>
        <v>#REF!</v>
      </c>
      <c r="X130" s="60" t="e">
        <f t="shared" si="14"/>
        <v>#REF!</v>
      </c>
      <c r="Y130" s="60" t="e">
        <f t="shared" si="14"/>
        <v>#REF!</v>
      </c>
      <c r="Z130" s="60"/>
      <c r="AA130" s="60" t="e">
        <f t="shared" ref="AA130:AC130" si="15">AA132+AA131</f>
        <v>#REF!</v>
      </c>
      <c r="AB130" s="60" t="e">
        <f t="shared" si="15"/>
        <v>#REF!</v>
      </c>
      <c r="AC130" s="60" t="e">
        <f t="shared" si="15"/>
        <v>#REF!</v>
      </c>
      <c r="AD130" s="60" t="e">
        <f>AD132+AD131</f>
        <v>#REF!</v>
      </c>
      <c r="AE130" s="61" t="s">
        <v>47</v>
      </c>
      <c r="AF130" s="22"/>
      <c r="AG130" s="62" t="e">
        <f>'نتايجو جدولونه'!#REF!</f>
        <v>#REF!</v>
      </c>
      <c r="AH130" s="979"/>
      <c r="AI130" s="970"/>
      <c r="AJ130" s="970"/>
      <c r="AK130" s="970"/>
      <c r="AL130" s="970"/>
    </row>
    <row r="131" spans="1:38" ht="64.5" customHeight="1" thickBot="1">
      <c r="A131" s="17"/>
      <c r="B131" s="988"/>
      <c r="C131" s="63" t="e">
        <f>'نتايجو جدولونه'!#REF!</f>
        <v>#REF!</v>
      </c>
      <c r="D131" s="63" t="e">
        <f>'نتايجو جدولونه'!#REF!</f>
        <v>#REF!</v>
      </c>
      <c r="E131" s="63" t="e">
        <f>'نتايجو جدولونه'!#REF!</f>
        <v>#REF!</v>
      </c>
      <c r="F131" s="63" t="e">
        <f>'نتايجو جدولونه'!#REF!</f>
        <v>#REF!</v>
      </c>
      <c r="G131" s="63" t="e">
        <f>'نتايجو جدولونه'!#REF!</f>
        <v>#REF!</v>
      </c>
      <c r="H131" s="991"/>
      <c r="I131" s="993"/>
      <c r="J131" s="994"/>
      <c r="K131" s="996"/>
      <c r="L131" s="64" t="e">
        <f>SUM(M131:AD131)</f>
        <v>#REF!</v>
      </c>
      <c r="M131" s="65" t="e">
        <f>'نتايجو جدولونه'!#REF!</f>
        <v>#REF!</v>
      </c>
      <c r="N131" s="65" t="e">
        <f>'نتايجو جدولونه'!#REF!</f>
        <v>#REF!</v>
      </c>
      <c r="O131" s="65" t="e">
        <f>'نتايجو جدولونه'!#REF!</f>
        <v>#REF!</v>
      </c>
      <c r="P131" s="65" t="e">
        <f>'نتايجو جدولونه'!#REF!</f>
        <v>#REF!</v>
      </c>
      <c r="Q131" s="65" t="e">
        <f>'نتايجو جدولونه'!#REF!</f>
        <v>#REF!</v>
      </c>
      <c r="R131" s="65" t="e">
        <f>'نتايجو جدولونه'!#REF!</f>
        <v>#REF!</v>
      </c>
      <c r="S131" s="65" t="e">
        <f>'نتايجو جدولونه'!#REF!</f>
        <v>#REF!</v>
      </c>
      <c r="T131" s="65" t="e">
        <f>'نتايجو جدولونه'!#REF!</f>
        <v>#REF!</v>
      </c>
      <c r="U131" s="65" t="e">
        <f>'نتايجو جدولونه'!#REF!</f>
        <v>#REF!</v>
      </c>
      <c r="V131" s="65" t="e">
        <f>'نتايجو جدولونه'!#REF!</f>
        <v>#REF!</v>
      </c>
      <c r="W131" s="65" t="e">
        <f>'نتايجو جدولونه'!#REF!</f>
        <v>#REF!</v>
      </c>
      <c r="X131" s="65" t="e">
        <f>'نتايجو جدولونه'!#REF!</f>
        <v>#REF!</v>
      </c>
      <c r="Y131" s="65" t="e">
        <f>'نتايجو جدولونه'!#REF!</f>
        <v>#REF!</v>
      </c>
      <c r="Z131" s="65"/>
      <c r="AA131" s="65" t="e">
        <f>'نتايجو جدولونه'!#REF!</f>
        <v>#REF!</v>
      </c>
      <c r="AB131" s="65" t="e">
        <f>'نتايجو جدولونه'!#REF!</f>
        <v>#REF!</v>
      </c>
      <c r="AC131" s="65" t="e">
        <f>'نتايجو جدولونه'!#REF!</f>
        <v>#REF!</v>
      </c>
      <c r="AD131" s="65" t="e">
        <f>'نتايجو جدولونه'!#REF!</f>
        <v>#REF!</v>
      </c>
      <c r="AE131" s="66" t="s">
        <v>0</v>
      </c>
      <c r="AF131" s="22"/>
      <c r="AG131" s="67" t="s">
        <v>86</v>
      </c>
      <c r="AH131" s="979"/>
      <c r="AI131" s="970"/>
      <c r="AJ131" s="970"/>
      <c r="AK131" s="970"/>
      <c r="AL131" s="970"/>
    </row>
    <row r="132" spans="1:38" ht="57" customHeight="1">
      <c r="A132" s="17"/>
      <c r="B132" s="988"/>
      <c r="C132" s="68" t="e">
        <f>'نتايجو جدولونه'!#REF!</f>
        <v>#REF!</v>
      </c>
      <c r="D132" s="69" t="e">
        <f>'نتايجو جدولونه'!#REF!</f>
        <v>#REF!</v>
      </c>
      <c r="E132" s="69" t="e">
        <f>'نتايجو جدولونه'!#REF!</f>
        <v>#REF!</v>
      </c>
      <c r="F132" s="69" t="e">
        <f>'نتايجو جدولونه'!#REF!</f>
        <v>#REF!</v>
      </c>
      <c r="G132" s="70" t="e">
        <f>'نتايجو جدولونه'!#REF!</f>
        <v>#REF!</v>
      </c>
      <c r="H132" s="45" t="e">
        <f>IF(OR(AD132&lt;16,AC132&lt;16,AB132&lt;16,AA132&lt;16,Y132&lt;16,X132&lt;16,W132&lt;16,V132&lt;16,U132&lt;16,T132&lt;12,S132&lt;16,R132&lt;16,Q132&lt;16,P132&lt;16,O132&lt;16,N132&lt;16,M132&lt;16),"هـــ",IF(AND(K132&gt;=36,K132&lt;=40),"الف",IF(AND(K132&gt;=30,K132&lt;=35.99),"ب",IF(AND(K132&gt;=24,K132&lt;=29.99),"ج",IF(AND(K132&gt;=20,K132&lt;=23.99),"د",IF(K132&gt;=0,IF(AND(K132&lt;=19.99),"هـــ","غلط")))))))</f>
        <v>#REF!</v>
      </c>
      <c r="I132" s="8"/>
      <c r="J132" s="44" t="e">
        <f>IF(H132="هــ","لازیاته هڅه","بریالی")</f>
        <v>#REF!</v>
      </c>
      <c r="K132" s="71" t="e">
        <f>L132/17</f>
        <v>#REF!</v>
      </c>
      <c r="L132" s="72" t="e">
        <f>SUM(M132:AD132)</f>
        <v>#REF!</v>
      </c>
      <c r="M132" s="73" t="e">
        <f>'نتايجو جدولونه'!#REF!</f>
        <v>#REF!</v>
      </c>
      <c r="N132" s="73" t="e">
        <f>'نتايجو جدولونه'!#REF!</f>
        <v>#REF!</v>
      </c>
      <c r="O132" s="73" t="e">
        <f>'نتايجو جدولونه'!#REF!</f>
        <v>#REF!</v>
      </c>
      <c r="P132" s="73" t="e">
        <f>'نتايجو جدولونه'!#REF!</f>
        <v>#REF!</v>
      </c>
      <c r="Q132" s="73" t="e">
        <f>'نتايجو جدولونه'!#REF!</f>
        <v>#REF!</v>
      </c>
      <c r="R132" s="73" t="e">
        <f>'نتايجو جدولونه'!#REF!</f>
        <v>#REF!</v>
      </c>
      <c r="S132" s="73" t="e">
        <f>'نتايجو جدولونه'!#REF!</f>
        <v>#REF!</v>
      </c>
      <c r="T132" s="73" t="e">
        <f>'نتايجو جدولونه'!#REF!</f>
        <v>#REF!</v>
      </c>
      <c r="U132" s="73" t="e">
        <f>'نتايجو جدولونه'!#REF!</f>
        <v>#REF!</v>
      </c>
      <c r="V132" s="73" t="e">
        <f>'نتايجو جدولونه'!#REF!</f>
        <v>#REF!</v>
      </c>
      <c r="W132" s="73" t="e">
        <f>'نتايجو جدولونه'!#REF!</f>
        <v>#REF!</v>
      </c>
      <c r="X132" s="73" t="e">
        <f>'نتايجو جدولونه'!#REF!</f>
        <v>#REF!</v>
      </c>
      <c r="Y132" s="73" t="e">
        <f>'نتايجو جدولونه'!#REF!</f>
        <v>#REF!</v>
      </c>
      <c r="Z132" s="73"/>
      <c r="AA132" s="73" t="e">
        <f>'نتايجو جدولونه'!#REF!</f>
        <v>#REF!</v>
      </c>
      <c r="AB132" s="73" t="e">
        <f>'نتايجو جدولونه'!#REF!</f>
        <v>#REF!</v>
      </c>
      <c r="AC132" s="73" t="e">
        <f>'نتايجو جدولونه'!#REF!</f>
        <v>#REF!</v>
      </c>
      <c r="AD132" s="73" t="e">
        <f>'نتايجو جدولونه'!#REF!</f>
        <v>#REF!</v>
      </c>
      <c r="AE132" s="77" t="s">
        <v>87</v>
      </c>
      <c r="AF132" s="22"/>
      <c r="AG132" s="62" t="e">
        <f>'نتايجو جدولونه'!#REF!</f>
        <v>#REF!</v>
      </c>
      <c r="AH132" s="979"/>
      <c r="AI132" s="970"/>
      <c r="AJ132" s="970"/>
      <c r="AK132" s="970"/>
      <c r="AL132" s="970"/>
    </row>
    <row r="133" spans="1:38" ht="37.5" customHeight="1">
      <c r="A133" s="17"/>
      <c r="B133" s="988"/>
      <c r="C133" s="997" t="s">
        <v>27</v>
      </c>
      <c r="D133" s="997" t="s">
        <v>28</v>
      </c>
      <c r="E133" s="997" t="s">
        <v>29</v>
      </c>
      <c r="F133" s="997" t="s">
        <v>30</v>
      </c>
      <c r="G133" s="1002" t="s">
        <v>88</v>
      </c>
      <c r="H133" s="1004" t="s">
        <v>89</v>
      </c>
      <c r="I133" s="75"/>
      <c r="J133" s="1007" t="s">
        <v>90</v>
      </c>
      <c r="K133" s="1007" t="s">
        <v>91</v>
      </c>
      <c r="L133" s="1010" t="s">
        <v>92</v>
      </c>
      <c r="M133" s="1004" t="s">
        <v>93</v>
      </c>
      <c r="N133" s="1007" t="s">
        <v>11</v>
      </c>
      <c r="O133" s="1007" t="s">
        <v>94</v>
      </c>
      <c r="P133" s="1007" t="s">
        <v>95</v>
      </c>
      <c r="Q133" s="983" t="s">
        <v>13</v>
      </c>
      <c r="R133" s="983" t="s">
        <v>96</v>
      </c>
      <c r="S133" s="983" t="s">
        <v>97</v>
      </c>
      <c r="T133" s="1007" t="s">
        <v>111</v>
      </c>
      <c r="U133" s="983" t="s">
        <v>98</v>
      </c>
      <c r="V133" s="983" t="s">
        <v>99</v>
      </c>
      <c r="W133" s="983" t="s">
        <v>100</v>
      </c>
      <c r="X133" s="983" t="s">
        <v>101</v>
      </c>
      <c r="Y133" s="983" t="s">
        <v>102</v>
      </c>
      <c r="Z133" s="1007" t="s">
        <v>103</v>
      </c>
      <c r="AA133" s="983" t="s">
        <v>104</v>
      </c>
      <c r="AB133" s="983" t="s">
        <v>105</v>
      </c>
      <c r="AC133" s="984" t="s">
        <v>106</v>
      </c>
      <c r="AD133" s="983" t="s">
        <v>107</v>
      </c>
      <c r="AE133" s="985" t="s">
        <v>108</v>
      </c>
      <c r="AF133" s="998"/>
      <c r="AG133" s="975" t="s">
        <v>109</v>
      </c>
      <c r="AH133" s="979"/>
      <c r="AI133" s="970"/>
      <c r="AJ133" s="970"/>
      <c r="AK133" s="970"/>
      <c r="AL133" s="970"/>
    </row>
    <row r="134" spans="1:38" ht="23.25" customHeight="1">
      <c r="A134" s="17"/>
      <c r="B134" s="988"/>
      <c r="C134" s="772"/>
      <c r="D134" s="772"/>
      <c r="E134" s="772"/>
      <c r="F134" s="772"/>
      <c r="G134" s="1003"/>
      <c r="H134" s="1005"/>
      <c r="I134" s="75"/>
      <c r="J134" s="1008"/>
      <c r="K134" s="1008"/>
      <c r="L134" s="1010"/>
      <c r="M134" s="1005"/>
      <c r="N134" s="1008"/>
      <c r="O134" s="1008"/>
      <c r="P134" s="1008"/>
      <c r="Q134" s="983"/>
      <c r="R134" s="983"/>
      <c r="S134" s="983"/>
      <c r="T134" s="1008"/>
      <c r="U134" s="983"/>
      <c r="V134" s="983"/>
      <c r="W134" s="983"/>
      <c r="X134" s="983"/>
      <c r="Y134" s="983"/>
      <c r="Z134" s="1008"/>
      <c r="AA134" s="983"/>
      <c r="AB134" s="983"/>
      <c r="AC134" s="984"/>
      <c r="AD134" s="983"/>
      <c r="AE134" s="985"/>
      <c r="AF134" s="998"/>
      <c r="AG134" s="975"/>
      <c r="AH134" s="979"/>
      <c r="AI134" s="970"/>
      <c r="AJ134" s="970"/>
      <c r="AK134" s="970"/>
      <c r="AL134" s="970"/>
    </row>
    <row r="135" spans="1:38" ht="16.5">
      <c r="A135" s="17"/>
      <c r="B135" s="989"/>
      <c r="C135" s="999" t="s">
        <v>8</v>
      </c>
      <c r="D135" s="1000"/>
      <c r="E135" s="1000"/>
      <c r="F135" s="1000"/>
      <c r="G135" s="1001"/>
      <c r="H135" s="1006"/>
      <c r="I135" s="75"/>
      <c r="J135" s="1009"/>
      <c r="K135" s="1009"/>
      <c r="L135" s="1010"/>
      <c r="M135" s="1006"/>
      <c r="N135" s="1009"/>
      <c r="O135" s="1009"/>
      <c r="P135" s="1009"/>
      <c r="Q135" s="983"/>
      <c r="R135" s="983"/>
      <c r="S135" s="983"/>
      <c r="T135" s="1009"/>
      <c r="U135" s="983"/>
      <c r="V135" s="983"/>
      <c r="W135" s="983"/>
      <c r="X135" s="983"/>
      <c r="Y135" s="983"/>
      <c r="Z135" s="1009"/>
      <c r="AA135" s="983"/>
      <c r="AB135" s="983"/>
      <c r="AC135" s="984"/>
      <c r="AD135" s="983"/>
      <c r="AE135" s="985"/>
      <c r="AF135" s="36"/>
      <c r="AG135" s="976"/>
      <c r="AH135" s="76">
        <v>9</v>
      </c>
      <c r="AI135" s="970"/>
      <c r="AJ135" s="970"/>
      <c r="AK135" s="970"/>
      <c r="AL135" s="970"/>
    </row>
    <row r="136" spans="1:38" ht="23.25" customHeight="1">
      <c r="A136" s="17"/>
      <c r="B136" s="980"/>
      <c r="C136" s="980"/>
      <c r="D136" s="980"/>
      <c r="E136" s="980"/>
      <c r="F136" s="980"/>
      <c r="G136" s="980"/>
      <c r="H136" s="980"/>
      <c r="I136" s="980"/>
      <c r="J136" s="980"/>
      <c r="K136" s="981" t="s">
        <v>69</v>
      </c>
      <c r="L136" s="1011"/>
      <c r="M136" s="1014"/>
      <c r="N136" s="1014"/>
      <c r="O136" s="1014"/>
      <c r="P136" s="1014"/>
      <c r="Q136" s="1014"/>
      <c r="R136" s="1014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9"/>
      <c r="AD136" s="19"/>
      <c r="AE136" s="19"/>
      <c r="AF136" s="20"/>
      <c r="AG136" s="1016" t="e">
        <f>'نتايجو جدولونه'!#REF!</f>
        <v>#REF!</v>
      </c>
      <c r="AH136" s="969" t="str">
        <f>AH1</f>
        <v>(۱۳۹۹ ) ل . ل ښوونیز کال</v>
      </c>
      <c r="AI136" s="970" t="str">
        <f>AI121</f>
        <v>( هارونخېلو ) ښوونځي مديريت</v>
      </c>
      <c r="AJ136" s="970" t="str">
        <f>AJ121</f>
        <v>(تريزيو عليشېرو ولسوالۍ) پوهنې آمريت</v>
      </c>
      <c r="AK136" s="970" t="str">
        <f>AK121</f>
        <v>( خوست ولايت ) پوهنې رياست</v>
      </c>
      <c r="AL136" s="970" t="str">
        <f>AL1</f>
        <v>پوهنـــــــــــې وزارت</v>
      </c>
    </row>
    <row r="137" spans="1:38" ht="21.75" customHeight="1">
      <c r="A137" s="971"/>
      <c r="B137" s="980"/>
      <c r="C137" s="980"/>
      <c r="D137" s="980"/>
      <c r="E137" s="980"/>
      <c r="F137" s="980"/>
      <c r="G137" s="980"/>
      <c r="H137" s="980"/>
      <c r="I137" s="980"/>
      <c r="J137" s="980"/>
      <c r="K137" s="981"/>
      <c r="L137" s="1012"/>
      <c r="M137" s="1015"/>
      <c r="N137" s="1015"/>
      <c r="O137" s="1015"/>
      <c r="P137" s="1015"/>
      <c r="Q137" s="1015"/>
      <c r="R137" s="1015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46"/>
      <c r="AD137" s="46"/>
      <c r="AE137" s="46"/>
      <c r="AF137" s="22"/>
      <c r="AG137" s="1017"/>
      <c r="AH137" s="969"/>
      <c r="AI137" s="970"/>
      <c r="AJ137" s="970"/>
      <c r="AK137" s="970"/>
      <c r="AL137" s="970"/>
    </row>
    <row r="138" spans="1:38" ht="32.25" customHeight="1">
      <c r="A138" s="972"/>
      <c r="B138" s="980"/>
      <c r="C138" s="980"/>
      <c r="D138" s="980"/>
      <c r="E138" s="980"/>
      <c r="F138" s="980"/>
      <c r="G138" s="980"/>
      <c r="H138" s="980"/>
      <c r="I138" s="980"/>
      <c r="J138" s="980"/>
      <c r="K138" s="981"/>
      <c r="L138" s="1012"/>
      <c r="M138" s="1015"/>
      <c r="N138" s="1015"/>
      <c r="O138" s="1015"/>
      <c r="P138" s="1015"/>
      <c r="Q138" s="1015"/>
      <c r="R138" s="1015"/>
      <c r="S138" s="973" t="str">
        <f>S3</f>
        <v xml:space="preserve">         دهارونخېلو لیسې مدیریت</v>
      </c>
      <c r="T138" s="47"/>
      <c r="U138" s="23"/>
      <c r="V138" s="974" t="s">
        <v>75</v>
      </c>
      <c r="W138" s="21"/>
      <c r="X138" s="21"/>
      <c r="Y138" s="21"/>
      <c r="Z138" s="21"/>
      <c r="AA138" s="21"/>
      <c r="AB138" s="21"/>
      <c r="AC138" s="46"/>
      <c r="AD138" s="46"/>
      <c r="AE138" s="46"/>
      <c r="AF138" s="22"/>
      <c r="AG138" s="975" t="s">
        <v>76</v>
      </c>
      <c r="AH138" s="969"/>
      <c r="AI138" s="970"/>
      <c r="AJ138" s="970"/>
      <c r="AK138" s="970"/>
      <c r="AL138" s="970"/>
    </row>
    <row r="139" spans="1:38" ht="24" customHeight="1">
      <c r="A139" s="972"/>
      <c r="B139" s="980"/>
      <c r="C139" s="980"/>
      <c r="D139" s="980"/>
      <c r="E139" s="980"/>
      <c r="F139" s="980"/>
      <c r="G139" s="980"/>
      <c r="H139" s="980"/>
      <c r="I139" s="980"/>
      <c r="J139" s="980"/>
      <c r="K139" s="981"/>
      <c r="L139" s="1012"/>
      <c r="M139" s="1015"/>
      <c r="N139" s="1015"/>
      <c r="O139" s="1015"/>
      <c r="P139" s="1015"/>
      <c r="Q139" s="1015"/>
      <c r="R139" s="1015"/>
      <c r="S139" s="973"/>
      <c r="T139" s="47"/>
      <c r="U139" s="23"/>
      <c r="V139" s="974"/>
      <c r="W139" s="21"/>
      <c r="X139" s="21"/>
      <c r="Y139" s="21"/>
      <c r="Z139" s="21"/>
      <c r="AA139" s="21"/>
      <c r="AB139" s="21"/>
      <c r="AC139" s="46"/>
      <c r="AD139" s="46"/>
      <c r="AE139" s="46"/>
      <c r="AF139" s="22"/>
      <c r="AG139" s="976"/>
      <c r="AH139" s="969"/>
      <c r="AI139" s="970"/>
      <c r="AJ139" s="970"/>
      <c r="AK139" s="970"/>
      <c r="AL139" s="970"/>
    </row>
    <row r="140" spans="1:38" ht="60.75" customHeight="1">
      <c r="A140" s="972"/>
      <c r="B140" s="980"/>
      <c r="C140" s="980"/>
      <c r="D140" s="980"/>
      <c r="E140" s="980"/>
      <c r="F140" s="980"/>
      <c r="G140" s="980"/>
      <c r="H140" s="980"/>
      <c r="I140" s="980"/>
      <c r="J140" s="980"/>
      <c r="K140" s="981"/>
      <c r="L140" s="1012"/>
      <c r="M140" s="1015"/>
      <c r="N140" s="1015"/>
      <c r="O140" s="1015"/>
      <c r="P140" s="1015"/>
      <c r="Q140" s="1015"/>
      <c r="R140" s="1015"/>
      <c r="S140" s="973"/>
      <c r="T140" s="47"/>
      <c r="U140" s="23"/>
      <c r="V140" s="974"/>
      <c r="W140" s="21"/>
      <c r="X140" s="21"/>
      <c r="Y140" s="21"/>
      <c r="Z140" s="21"/>
      <c r="AA140" s="977" t="s">
        <v>77</v>
      </c>
      <c r="AB140" s="24"/>
      <c r="AC140" s="25"/>
      <c r="AD140" s="25"/>
      <c r="AE140" s="25"/>
      <c r="AF140" s="26"/>
      <c r="AG140" s="42" t="str">
        <f>AG5</f>
        <v>لسم ( 7 )</v>
      </c>
      <c r="AH140" s="979"/>
      <c r="AI140" s="970"/>
      <c r="AJ140" s="970"/>
      <c r="AK140" s="970"/>
      <c r="AL140" s="970"/>
    </row>
    <row r="141" spans="1:38" ht="43.5" customHeight="1">
      <c r="A141" s="17"/>
      <c r="B141" s="980"/>
      <c r="C141" s="980"/>
      <c r="D141" s="980"/>
      <c r="E141" s="980"/>
      <c r="F141" s="980"/>
      <c r="G141" s="980"/>
      <c r="H141" s="980"/>
      <c r="I141" s="980"/>
      <c r="J141" s="980"/>
      <c r="K141" s="981" t="s">
        <v>78</v>
      </c>
      <c r="L141" s="1012"/>
      <c r="M141" s="982"/>
      <c r="N141" s="982"/>
      <c r="O141" s="982"/>
      <c r="P141" s="982"/>
      <c r="Q141" s="982"/>
      <c r="R141" s="982"/>
      <c r="S141" s="973"/>
      <c r="T141" s="47"/>
      <c r="U141" s="23"/>
      <c r="V141" s="974"/>
      <c r="W141" s="21"/>
      <c r="X141" s="21"/>
      <c r="Y141" s="21"/>
      <c r="Z141" s="21"/>
      <c r="AA141" s="977"/>
      <c r="AB141" s="24"/>
      <c r="AC141" s="25"/>
      <c r="AD141" s="25"/>
      <c r="AE141" s="25"/>
      <c r="AF141" s="26"/>
      <c r="AG141" s="55" t="s">
        <v>79</v>
      </c>
      <c r="AH141" s="979"/>
      <c r="AI141" s="970"/>
      <c r="AJ141" s="970"/>
      <c r="AK141" s="970"/>
      <c r="AL141" s="970"/>
    </row>
    <row r="142" spans="1:38" ht="69.75" customHeight="1">
      <c r="A142" s="17"/>
      <c r="B142" s="980"/>
      <c r="C142" s="980"/>
      <c r="D142" s="980"/>
      <c r="E142" s="980"/>
      <c r="F142" s="980"/>
      <c r="G142" s="980"/>
      <c r="H142" s="980"/>
      <c r="I142" s="980"/>
      <c r="J142" s="980"/>
      <c r="K142" s="981"/>
      <c r="L142" s="1012"/>
      <c r="M142" s="982"/>
      <c r="N142" s="982"/>
      <c r="O142" s="982"/>
      <c r="P142" s="982"/>
      <c r="Q142" s="982"/>
      <c r="R142" s="982"/>
      <c r="S142" s="27"/>
      <c r="T142" s="27"/>
      <c r="U142" s="23"/>
      <c r="V142" s="23"/>
      <c r="W142" s="21"/>
      <c r="X142" s="21"/>
      <c r="Y142" s="21"/>
      <c r="Z142" s="21"/>
      <c r="AA142" s="977"/>
      <c r="AB142" s="24"/>
      <c r="AC142" s="25"/>
      <c r="AD142" s="25"/>
      <c r="AE142" s="25"/>
      <c r="AF142" s="26"/>
      <c r="AG142" s="42" t="e">
        <f>'نتايجو جدولونه'!#REF!</f>
        <v>#REF!</v>
      </c>
      <c r="AH142" s="979"/>
      <c r="AI142" s="970"/>
      <c r="AJ142" s="970"/>
      <c r="AK142" s="970"/>
      <c r="AL142" s="970"/>
    </row>
    <row r="143" spans="1:38" ht="69.75" customHeight="1">
      <c r="A143" s="17"/>
      <c r="B143" s="986" t="s">
        <v>80</v>
      </c>
      <c r="C143" s="986"/>
      <c r="D143" s="986" t="s">
        <v>81</v>
      </c>
      <c r="E143" s="986"/>
      <c r="F143" s="986" t="s">
        <v>82</v>
      </c>
      <c r="G143" s="981"/>
      <c r="H143" s="986" t="s">
        <v>83</v>
      </c>
      <c r="I143" s="986"/>
      <c r="J143" s="981"/>
      <c r="K143" s="56" t="s">
        <v>84</v>
      </c>
      <c r="L143" s="1013"/>
      <c r="M143" s="28"/>
      <c r="N143" s="28"/>
      <c r="O143" s="28"/>
      <c r="P143" s="28"/>
      <c r="Q143" s="28"/>
      <c r="R143" s="28"/>
      <c r="S143" s="29"/>
      <c r="T143" s="29"/>
      <c r="U143" s="23"/>
      <c r="V143" s="23"/>
      <c r="W143" s="21"/>
      <c r="X143" s="21"/>
      <c r="Y143" s="21"/>
      <c r="Z143" s="21"/>
      <c r="AA143" s="978"/>
      <c r="AB143" s="24"/>
      <c r="AC143" s="25"/>
      <c r="AD143" s="30"/>
      <c r="AE143" s="30"/>
      <c r="AF143" s="31"/>
      <c r="AG143" s="42" t="s">
        <v>85</v>
      </c>
      <c r="AH143" s="979"/>
      <c r="AI143" s="970"/>
      <c r="AJ143" s="970"/>
      <c r="AK143" s="970"/>
      <c r="AL143" s="970"/>
    </row>
    <row r="144" spans="1:38" ht="3.75" customHeight="1">
      <c r="A144" s="17"/>
      <c r="B144" s="32"/>
      <c r="C144" s="33"/>
      <c r="D144" s="33"/>
      <c r="E144" s="33"/>
      <c r="F144" s="33"/>
      <c r="G144" s="33"/>
      <c r="H144" s="33"/>
      <c r="I144" s="33"/>
      <c r="J144" s="33"/>
      <c r="K144" s="33"/>
      <c r="L144" s="38"/>
      <c r="M144" s="33"/>
      <c r="N144" s="33"/>
      <c r="O144" s="33"/>
      <c r="P144" s="33"/>
      <c r="Q144" s="33"/>
      <c r="R144" s="33"/>
      <c r="S144" s="33"/>
      <c r="T144" s="33"/>
      <c r="U144" s="34"/>
      <c r="V144" s="34"/>
      <c r="W144" s="34"/>
      <c r="X144" s="34"/>
      <c r="Y144" s="34"/>
      <c r="Z144" s="34"/>
      <c r="AA144" s="34"/>
      <c r="AB144" s="34"/>
      <c r="AC144" s="34"/>
      <c r="AD144" s="33"/>
      <c r="AE144" s="34"/>
      <c r="AF144" s="35"/>
      <c r="AG144" s="43"/>
      <c r="AH144" s="979"/>
      <c r="AI144" s="970"/>
      <c r="AJ144" s="970"/>
      <c r="AK144" s="970"/>
      <c r="AL144" s="970"/>
    </row>
    <row r="145" spans="1:38" ht="64.5" customHeight="1" thickBot="1">
      <c r="A145" s="17"/>
      <c r="B145" s="987" t="s">
        <v>110</v>
      </c>
      <c r="C145" s="57" t="e">
        <f>'نتايجو جدولونه'!#REF!</f>
        <v>#REF!</v>
      </c>
      <c r="D145" s="57" t="e">
        <f>'نتايجو جدولونه'!#REF!</f>
        <v>#REF!</v>
      </c>
      <c r="E145" s="57" t="e">
        <f>'نتايجو جدولونه'!#REF!</f>
        <v>#REF!</v>
      </c>
      <c r="F145" s="57" t="e">
        <f>'نتايجو جدولونه'!#REF!</f>
        <v>#REF!</v>
      </c>
      <c r="G145" s="57" t="e">
        <f>'نتايجو جدولونه'!#REF!</f>
        <v>#REF!</v>
      </c>
      <c r="H145" s="990" t="e">
        <f>IF(OR(G145&lt;40,AD145&lt;40,G145&lt;40,M145&lt;40,N145&lt;40,O145&lt;40,P145&lt;40,Q145&lt;40,R145&lt;40,T145&lt;40,S145&lt;40,U145&lt;40,V145&lt;40,W145&lt;40,X145&lt;40,Y145&lt;40,AA145&lt;40,AB145&lt;40,AC145&lt;40),"هـــ",IF(AND(K145&gt;=90,K145&lt;=100),"الف",IF(AND(K145&gt;=75,K145&lt;=89.99),"ب",IF(AND(K145&gt;=60,K145&lt;=74.99),"ج",IF(AND(K145&gt;=50,K145&lt;=59.99),"د",IF(K145&gt;=0,IF(AND(K145&lt;=49.99),"هـــ","غلط")))))))</f>
        <v>#REF!</v>
      </c>
      <c r="I145" s="992">
        <f>COUNTIF(M145:AE145,"&lt;40")</f>
        <v>0</v>
      </c>
      <c r="J145" s="994" t="e">
        <f>IF(AND(I145&lt;4,I145&gt;0),"مشروط",IF(I145&gt;=4,"د ټولګي تکرار",IF(H145="هـــ","د ټولګي تکرار","د ټولګي لوړتیا")))</f>
        <v>#REF!</v>
      </c>
      <c r="K145" s="995" t="e">
        <f>L145/17</f>
        <v>#REF!</v>
      </c>
      <c r="L145" s="58" t="e">
        <f>SUM(M145:AD145)</f>
        <v>#REF!</v>
      </c>
      <c r="M145" s="59" t="e">
        <f t="shared" ref="M145:Y145" si="16">M147+M146</f>
        <v>#REF!</v>
      </c>
      <c r="N145" s="60" t="e">
        <f t="shared" si="16"/>
        <v>#REF!</v>
      </c>
      <c r="O145" s="60" t="e">
        <f t="shared" si="16"/>
        <v>#REF!</v>
      </c>
      <c r="P145" s="60" t="e">
        <f t="shared" si="16"/>
        <v>#REF!</v>
      </c>
      <c r="Q145" s="60" t="e">
        <f t="shared" si="16"/>
        <v>#REF!</v>
      </c>
      <c r="R145" s="60" t="e">
        <f t="shared" si="16"/>
        <v>#REF!</v>
      </c>
      <c r="S145" s="60" t="e">
        <f t="shared" si="16"/>
        <v>#REF!</v>
      </c>
      <c r="T145" s="60" t="e">
        <f t="shared" si="16"/>
        <v>#REF!</v>
      </c>
      <c r="U145" s="60" t="e">
        <f t="shared" si="16"/>
        <v>#REF!</v>
      </c>
      <c r="V145" s="60" t="e">
        <f t="shared" si="16"/>
        <v>#REF!</v>
      </c>
      <c r="W145" s="60" t="e">
        <f t="shared" si="16"/>
        <v>#REF!</v>
      </c>
      <c r="X145" s="60" t="e">
        <f t="shared" si="16"/>
        <v>#REF!</v>
      </c>
      <c r="Y145" s="60" t="e">
        <f t="shared" si="16"/>
        <v>#REF!</v>
      </c>
      <c r="Z145" s="60"/>
      <c r="AA145" s="60" t="e">
        <f t="shared" ref="AA145:AC145" si="17">AA147+AA146</f>
        <v>#REF!</v>
      </c>
      <c r="AB145" s="60" t="e">
        <f t="shared" si="17"/>
        <v>#REF!</v>
      </c>
      <c r="AC145" s="60" t="e">
        <f t="shared" si="17"/>
        <v>#REF!</v>
      </c>
      <c r="AD145" s="60" t="e">
        <f>AD147+AD146</f>
        <v>#REF!</v>
      </c>
      <c r="AE145" s="61" t="s">
        <v>47</v>
      </c>
      <c r="AF145" s="22"/>
      <c r="AG145" s="62" t="e">
        <f>'نتايجو جدولونه'!#REF!</f>
        <v>#REF!</v>
      </c>
      <c r="AH145" s="979"/>
      <c r="AI145" s="970"/>
      <c r="AJ145" s="970"/>
      <c r="AK145" s="970"/>
      <c r="AL145" s="970"/>
    </row>
    <row r="146" spans="1:38" ht="64.5" customHeight="1" thickBot="1">
      <c r="A146" s="17"/>
      <c r="B146" s="988"/>
      <c r="C146" s="63" t="e">
        <f>'نتايجو جدولونه'!#REF!</f>
        <v>#REF!</v>
      </c>
      <c r="D146" s="63" t="e">
        <f>'نتايجو جدولونه'!#REF!</f>
        <v>#REF!</v>
      </c>
      <c r="E146" s="80" t="e">
        <f>'نتايجو جدولونه'!#REF!</f>
        <v>#REF!</v>
      </c>
      <c r="F146" s="63" t="e">
        <f>'نتايجو جدولونه'!#REF!</f>
        <v>#REF!</v>
      </c>
      <c r="G146" s="63" t="e">
        <f>'نتايجو جدولونه'!#REF!</f>
        <v>#REF!</v>
      </c>
      <c r="H146" s="991"/>
      <c r="I146" s="993"/>
      <c r="J146" s="994"/>
      <c r="K146" s="996"/>
      <c r="L146" s="64" t="e">
        <f>SUM(M146:AD146)</f>
        <v>#REF!</v>
      </c>
      <c r="M146" s="65" t="e">
        <f>'نتايجو جدولونه'!#REF!</f>
        <v>#REF!</v>
      </c>
      <c r="N146" s="65" t="e">
        <f>'نتايجو جدولونه'!#REF!</f>
        <v>#REF!</v>
      </c>
      <c r="O146" s="65" t="e">
        <f>'نتايجو جدولونه'!#REF!</f>
        <v>#REF!</v>
      </c>
      <c r="P146" s="65" t="e">
        <f>'نتايجو جدولونه'!#REF!</f>
        <v>#REF!</v>
      </c>
      <c r="Q146" s="65" t="e">
        <f>'نتايجو جدولونه'!#REF!</f>
        <v>#REF!</v>
      </c>
      <c r="R146" s="65" t="e">
        <f>'نتايجو جدولونه'!#REF!</f>
        <v>#REF!</v>
      </c>
      <c r="S146" s="65" t="e">
        <f>'نتايجو جدولونه'!#REF!</f>
        <v>#REF!</v>
      </c>
      <c r="T146" s="65" t="e">
        <f>'نتايجو جدولونه'!#REF!</f>
        <v>#REF!</v>
      </c>
      <c r="U146" s="65" t="e">
        <f>'نتايجو جدولونه'!#REF!</f>
        <v>#REF!</v>
      </c>
      <c r="V146" s="65" t="e">
        <f>'نتايجو جدولونه'!#REF!</f>
        <v>#REF!</v>
      </c>
      <c r="W146" s="65" t="e">
        <f>'نتايجو جدولونه'!#REF!</f>
        <v>#REF!</v>
      </c>
      <c r="X146" s="65" t="e">
        <f>'نتايجو جدولونه'!#REF!</f>
        <v>#REF!</v>
      </c>
      <c r="Y146" s="65" t="e">
        <f>'نتايجو جدولونه'!#REF!</f>
        <v>#REF!</v>
      </c>
      <c r="Z146" s="65"/>
      <c r="AA146" s="65" t="e">
        <f>'نتايجو جدولونه'!#REF!</f>
        <v>#REF!</v>
      </c>
      <c r="AB146" s="65" t="e">
        <f>'نتايجو جدولونه'!#REF!</f>
        <v>#REF!</v>
      </c>
      <c r="AC146" s="65" t="e">
        <f>'نتايجو جدولونه'!#REF!</f>
        <v>#REF!</v>
      </c>
      <c r="AD146" s="65" t="e">
        <f>'نتايجو جدولونه'!#REF!</f>
        <v>#REF!</v>
      </c>
      <c r="AE146" s="66" t="s">
        <v>0</v>
      </c>
      <c r="AF146" s="22"/>
      <c r="AG146" s="67" t="s">
        <v>86</v>
      </c>
      <c r="AH146" s="979"/>
      <c r="AI146" s="970"/>
      <c r="AJ146" s="970"/>
      <c r="AK146" s="970"/>
      <c r="AL146" s="970"/>
    </row>
    <row r="147" spans="1:38" ht="47.25" customHeight="1">
      <c r="A147" s="17"/>
      <c r="B147" s="988"/>
      <c r="C147" s="68" t="e">
        <f>'نتايجو جدولونه'!#REF!</f>
        <v>#REF!</v>
      </c>
      <c r="D147" s="79" t="e">
        <f>'نتايجو جدولونه'!#REF!</f>
        <v>#REF!</v>
      </c>
      <c r="E147" s="69" t="e">
        <f>'نتايجو جدولونه'!#REF!</f>
        <v>#REF!</v>
      </c>
      <c r="F147" s="69" t="e">
        <f>'نتايجو جدولونه'!#REF!</f>
        <v>#REF!</v>
      </c>
      <c r="G147" s="70" t="e">
        <f>'نتايجو جدولونه'!#REF!</f>
        <v>#REF!</v>
      </c>
      <c r="H147" s="45" t="e">
        <f>IF(OR(AD147&lt;16,AC147&lt;16,AB147&lt;16,AA147&lt;16,Y147&lt;16,X147&lt;16,W147&lt;16,V147&lt;16,U147&lt;16,T147&lt;12,S147&lt;16,R147&lt;16,Q147&lt;16,P147&lt;16,O147&lt;16,N147&lt;16,M147&lt;16),"هـــ",IF(AND(K147&gt;=36,K147&lt;=40),"الف",IF(AND(K147&gt;=30,K147&lt;=35.99),"ب",IF(AND(K147&gt;=24,K147&lt;=29.99),"ج",IF(AND(K147&gt;=20,K147&lt;=23.99),"د",IF(K147&gt;=0,IF(AND(K147&lt;=19.99),"هـــ","غلط")))))))</f>
        <v>#REF!</v>
      </c>
      <c r="I147" s="8"/>
      <c r="J147" s="44" t="e">
        <f>IF(H147="هــ","لازیاته هڅه","بریالی")</f>
        <v>#REF!</v>
      </c>
      <c r="K147" s="71" t="e">
        <f>L147/17</f>
        <v>#REF!</v>
      </c>
      <c r="L147" s="72" t="e">
        <f>SUM(M147:AD147)</f>
        <v>#REF!</v>
      </c>
      <c r="M147" s="73" t="e">
        <f>'نتايجو جدولونه'!#REF!</f>
        <v>#REF!</v>
      </c>
      <c r="N147" s="73" t="e">
        <f>'نتايجو جدولونه'!#REF!</f>
        <v>#REF!</v>
      </c>
      <c r="O147" s="73" t="e">
        <f>'نتايجو جدولونه'!#REF!</f>
        <v>#REF!</v>
      </c>
      <c r="P147" s="73" t="e">
        <f>'نتايجو جدولونه'!#REF!</f>
        <v>#REF!</v>
      </c>
      <c r="Q147" s="73" t="e">
        <f>'نتايجو جدولونه'!#REF!</f>
        <v>#REF!</v>
      </c>
      <c r="R147" s="73" t="e">
        <f>'نتايجو جدولونه'!#REF!</f>
        <v>#REF!</v>
      </c>
      <c r="S147" s="73" t="e">
        <f>'نتايجو جدولونه'!#REF!</f>
        <v>#REF!</v>
      </c>
      <c r="T147" s="73" t="e">
        <f>'نتايجو جدولونه'!#REF!</f>
        <v>#REF!</v>
      </c>
      <c r="U147" s="73" t="e">
        <f>'نتايجو جدولونه'!#REF!</f>
        <v>#REF!</v>
      </c>
      <c r="V147" s="73" t="e">
        <f>'نتايجو جدولونه'!#REF!</f>
        <v>#REF!</v>
      </c>
      <c r="W147" s="73" t="e">
        <f>'نتايجو جدولونه'!#REF!</f>
        <v>#REF!</v>
      </c>
      <c r="X147" s="73" t="e">
        <f>'نتايجو جدولونه'!#REF!</f>
        <v>#REF!</v>
      </c>
      <c r="Y147" s="73" t="e">
        <f>'نتايجو جدولونه'!#REF!</f>
        <v>#REF!</v>
      </c>
      <c r="Z147" s="73"/>
      <c r="AA147" s="73" t="e">
        <f>'نتايجو جدولونه'!#REF!</f>
        <v>#REF!</v>
      </c>
      <c r="AB147" s="73" t="e">
        <f>'نتايجو جدولونه'!#REF!</f>
        <v>#REF!</v>
      </c>
      <c r="AC147" s="73" t="e">
        <f>'نتايجو جدولونه'!#REF!</f>
        <v>#REF!</v>
      </c>
      <c r="AD147" s="73" t="e">
        <f>'نتايجو جدولونه'!#REF!</f>
        <v>#REF!</v>
      </c>
      <c r="AE147" s="77" t="s">
        <v>87</v>
      </c>
      <c r="AF147" s="22"/>
      <c r="AG147" s="62" t="e">
        <f>'نتايجو جدولونه'!#REF!</f>
        <v>#REF!</v>
      </c>
      <c r="AH147" s="979"/>
      <c r="AI147" s="970"/>
      <c r="AJ147" s="970"/>
      <c r="AK147" s="970"/>
      <c r="AL147" s="970"/>
    </row>
    <row r="148" spans="1:38" ht="35.25" customHeight="1">
      <c r="A148" s="17"/>
      <c r="B148" s="988"/>
      <c r="C148" s="997" t="s">
        <v>27</v>
      </c>
      <c r="D148" s="997" t="s">
        <v>28</v>
      </c>
      <c r="E148" s="997" t="s">
        <v>29</v>
      </c>
      <c r="F148" s="997" t="s">
        <v>30</v>
      </c>
      <c r="G148" s="1002" t="s">
        <v>88</v>
      </c>
      <c r="H148" s="1004" t="s">
        <v>89</v>
      </c>
      <c r="I148" s="75"/>
      <c r="J148" s="1007" t="s">
        <v>90</v>
      </c>
      <c r="K148" s="1007" t="s">
        <v>91</v>
      </c>
      <c r="L148" s="1010" t="s">
        <v>92</v>
      </c>
      <c r="M148" s="1004" t="s">
        <v>93</v>
      </c>
      <c r="N148" s="1007" t="s">
        <v>11</v>
      </c>
      <c r="O148" s="1007" t="s">
        <v>94</v>
      </c>
      <c r="P148" s="1007" t="s">
        <v>95</v>
      </c>
      <c r="Q148" s="983" t="s">
        <v>13</v>
      </c>
      <c r="R148" s="983" t="s">
        <v>96</v>
      </c>
      <c r="S148" s="983" t="s">
        <v>97</v>
      </c>
      <c r="T148" s="1007" t="s">
        <v>111</v>
      </c>
      <c r="U148" s="983" t="s">
        <v>98</v>
      </c>
      <c r="V148" s="983" t="s">
        <v>99</v>
      </c>
      <c r="W148" s="983" t="s">
        <v>100</v>
      </c>
      <c r="X148" s="983" t="s">
        <v>101</v>
      </c>
      <c r="Y148" s="983" t="s">
        <v>102</v>
      </c>
      <c r="Z148" s="1007" t="s">
        <v>103</v>
      </c>
      <c r="AA148" s="983" t="s">
        <v>104</v>
      </c>
      <c r="AB148" s="983" t="s">
        <v>105</v>
      </c>
      <c r="AC148" s="984" t="s">
        <v>106</v>
      </c>
      <c r="AD148" s="983" t="s">
        <v>107</v>
      </c>
      <c r="AE148" s="985" t="s">
        <v>108</v>
      </c>
      <c r="AF148" s="998"/>
      <c r="AG148" s="975" t="s">
        <v>109</v>
      </c>
      <c r="AH148" s="979"/>
      <c r="AI148" s="970"/>
      <c r="AJ148" s="970"/>
      <c r="AK148" s="970"/>
      <c r="AL148" s="970"/>
    </row>
    <row r="149" spans="1:38" ht="24.75" customHeight="1">
      <c r="A149" s="17"/>
      <c r="B149" s="988"/>
      <c r="C149" s="772"/>
      <c r="D149" s="772"/>
      <c r="E149" s="772"/>
      <c r="F149" s="772"/>
      <c r="G149" s="1003"/>
      <c r="H149" s="1005"/>
      <c r="I149" s="75"/>
      <c r="J149" s="1008"/>
      <c r="K149" s="1008"/>
      <c r="L149" s="1010"/>
      <c r="M149" s="1005"/>
      <c r="N149" s="1008"/>
      <c r="O149" s="1008"/>
      <c r="P149" s="1008"/>
      <c r="Q149" s="983"/>
      <c r="R149" s="983"/>
      <c r="S149" s="983"/>
      <c r="T149" s="1008"/>
      <c r="U149" s="983"/>
      <c r="V149" s="983"/>
      <c r="W149" s="983"/>
      <c r="X149" s="983"/>
      <c r="Y149" s="983"/>
      <c r="Z149" s="1008"/>
      <c r="AA149" s="983"/>
      <c r="AB149" s="983"/>
      <c r="AC149" s="984"/>
      <c r="AD149" s="983"/>
      <c r="AE149" s="985"/>
      <c r="AF149" s="998"/>
      <c r="AG149" s="975"/>
      <c r="AH149" s="979"/>
      <c r="AI149" s="970"/>
      <c r="AJ149" s="970"/>
      <c r="AK149" s="970"/>
      <c r="AL149" s="970"/>
    </row>
    <row r="150" spans="1:38" ht="16.5">
      <c r="A150" s="17"/>
      <c r="B150" s="989"/>
      <c r="C150" s="999" t="s">
        <v>8</v>
      </c>
      <c r="D150" s="1000"/>
      <c r="E150" s="1000"/>
      <c r="F150" s="1000"/>
      <c r="G150" s="1001"/>
      <c r="H150" s="1006"/>
      <c r="I150" s="75"/>
      <c r="J150" s="1009"/>
      <c r="K150" s="1009"/>
      <c r="L150" s="1010"/>
      <c r="M150" s="1006"/>
      <c r="N150" s="1009"/>
      <c r="O150" s="1009"/>
      <c r="P150" s="1009"/>
      <c r="Q150" s="983"/>
      <c r="R150" s="983"/>
      <c r="S150" s="983"/>
      <c r="T150" s="1009"/>
      <c r="U150" s="983"/>
      <c r="V150" s="983"/>
      <c r="W150" s="983"/>
      <c r="X150" s="983"/>
      <c r="Y150" s="983"/>
      <c r="Z150" s="1009"/>
      <c r="AA150" s="983"/>
      <c r="AB150" s="983"/>
      <c r="AC150" s="984"/>
      <c r="AD150" s="983"/>
      <c r="AE150" s="985"/>
      <c r="AF150" s="36"/>
      <c r="AG150" s="976"/>
      <c r="AH150" s="76">
        <v>10</v>
      </c>
      <c r="AI150" s="970"/>
      <c r="AJ150" s="970"/>
      <c r="AK150" s="970"/>
      <c r="AL150" s="970"/>
    </row>
    <row r="151" spans="1:38" ht="26.25" customHeight="1">
      <c r="A151" s="17"/>
      <c r="B151" s="980"/>
      <c r="C151" s="980"/>
      <c r="D151" s="980"/>
      <c r="E151" s="980"/>
      <c r="F151" s="980"/>
      <c r="G151" s="980"/>
      <c r="H151" s="980"/>
      <c r="I151" s="980"/>
      <c r="J151" s="980"/>
      <c r="K151" s="981" t="s">
        <v>69</v>
      </c>
      <c r="L151" s="1011"/>
      <c r="M151" s="1014"/>
      <c r="N151" s="1014"/>
      <c r="O151" s="1014"/>
      <c r="P151" s="1014"/>
      <c r="Q151" s="1014"/>
      <c r="R151" s="1014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9"/>
      <c r="AD151" s="19"/>
      <c r="AE151" s="19"/>
      <c r="AF151" s="20"/>
      <c r="AG151" s="1016" t="e">
        <f>'نتايجو جدولونه'!#REF!</f>
        <v>#REF!</v>
      </c>
      <c r="AH151" s="969" t="str">
        <f>AH1</f>
        <v>(۱۳۹۹ ) ل . ل ښوونیز کال</v>
      </c>
      <c r="AI151" s="970" t="str">
        <f>AI136</f>
        <v>( هارونخېلو ) ښوونځي مديريت</v>
      </c>
      <c r="AJ151" s="970" t="str">
        <f>AJ136</f>
        <v>(تريزيو عليشېرو ولسوالۍ) پوهنې آمريت</v>
      </c>
      <c r="AK151" s="970" t="str">
        <f>AK136</f>
        <v>( خوست ولايت ) پوهنې رياست</v>
      </c>
      <c r="AL151" s="970" t="str">
        <f>AL1</f>
        <v>پوهنـــــــــــې وزارت</v>
      </c>
    </row>
    <row r="152" spans="1:38" ht="18.75" customHeight="1">
      <c r="A152" s="971"/>
      <c r="B152" s="980"/>
      <c r="C152" s="980"/>
      <c r="D152" s="980"/>
      <c r="E152" s="980"/>
      <c r="F152" s="980"/>
      <c r="G152" s="980"/>
      <c r="H152" s="980"/>
      <c r="I152" s="980"/>
      <c r="J152" s="980"/>
      <c r="K152" s="981"/>
      <c r="L152" s="1012"/>
      <c r="M152" s="1015"/>
      <c r="N152" s="1015"/>
      <c r="O152" s="1015"/>
      <c r="P152" s="1015"/>
      <c r="Q152" s="1015"/>
      <c r="R152" s="101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46"/>
      <c r="AD152" s="46"/>
      <c r="AE152" s="46"/>
      <c r="AF152" s="22"/>
      <c r="AG152" s="1017"/>
      <c r="AH152" s="969"/>
      <c r="AI152" s="970"/>
      <c r="AJ152" s="970"/>
      <c r="AK152" s="970"/>
      <c r="AL152" s="970"/>
    </row>
    <row r="153" spans="1:38" ht="16.5">
      <c r="A153" s="972"/>
      <c r="B153" s="980"/>
      <c r="C153" s="980"/>
      <c r="D153" s="980"/>
      <c r="E153" s="980"/>
      <c r="F153" s="980"/>
      <c r="G153" s="980"/>
      <c r="H153" s="980"/>
      <c r="I153" s="980"/>
      <c r="J153" s="980"/>
      <c r="K153" s="981"/>
      <c r="L153" s="1012"/>
      <c r="M153" s="1015"/>
      <c r="N153" s="1015"/>
      <c r="O153" s="1015"/>
      <c r="P153" s="1015"/>
      <c r="Q153" s="1015"/>
      <c r="R153" s="1015"/>
      <c r="S153" s="973" t="str">
        <f>S3</f>
        <v xml:space="preserve">         دهارونخېلو لیسې مدیریت</v>
      </c>
      <c r="T153" s="47"/>
      <c r="U153" s="23"/>
      <c r="V153" s="974" t="s">
        <v>75</v>
      </c>
      <c r="W153" s="21"/>
      <c r="X153" s="21"/>
      <c r="Y153" s="21"/>
      <c r="Z153" s="21"/>
      <c r="AA153" s="21"/>
      <c r="AB153" s="21"/>
      <c r="AC153" s="46"/>
      <c r="AD153" s="46"/>
      <c r="AE153" s="46"/>
      <c r="AF153" s="22"/>
      <c r="AG153" s="975" t="s">
        <v>76</v>
      </c>
      <c r="AH153" s="969"/>
      <c r="AI153" s="970"/>
      <c r="AJ153" s="970"/>
      <c r="AK153" s="970"/>
      <c r="AL153" s="970"/>
    </row>
    <row r="154" spans="1:38" ht="42.75" customHeight="1">
      <c r="A154" s="972"/>
      <c r="B154" s="980"/>
      <c r="C154" s="980"/>
      <c r="D154" s="980"/>
      <c r="E154" s="980"/>
      <c r="F154" s="980"/>
      <c r="G154" s="980"/>
      <c r="H154" s="980"/>
      <c r="I154" s="980"/>
      <c r="J154" s="980"/>
      <c r="K154" s="981"/>
      <c r="L154" s="1012"/>
      <c r="M154" s="1015"/>
      <c r="N154" s="1015"/>
      <c r="O154" s="1015"/>
      <c r="P154" s="1015"/>
      <c r="Q154" s="1015"/>
      <c r="R154" s="1015"/>
      <c r="S154" s="973"/>
      <c r="T154" s="47"/>
      <c r="U154" s="23"/>
      <c r="V154" s="974"/>
      <c r="W154" s="21"/>
      <c r="X154" s="21"/>
      <c r="Y154" s="21"/>
      <c r="Z154" s="21"/>
      <c r="AA154" s="21"/>
      <c r="AB154" s="21"/>
      <c r="AC154" s="46"/>
      <c r="AD154" s="46"/>
      <c r="AE154" s="46"/>
      <c r="AF154" s="22"/>
      <c r="AG154" s="976"/>
      <c r="AH154" s="969"/>
      <c r="AI154" s="970"/>
      <c r="AJ154" s="970"/>
      <c r="AK154" s="970"/>
      <c r="AL154" s="970"/>
    </row>
    <row r="155" spans="1:38" ht="51.75" customHeight="1">
      <c r="A155" s="972"/>
      <c r="B155" s="980"/>
      <c r="C155" s="980"/>
      <c r="D155" s="980"/>
      <c r="E155" s="980"/>
      <c r="F155" s="980"/>
      <c r="G155" s="980"/>
      <c r="H155" s="980"/>
      <c r="I155" s="980"/>
      <c r="J155" s="980"/>
      <c r="K155" s="981"/>
      <c r="L155" s="1012"/>
      <c r="M155" s="1015"/>
      <c r="N155" s="1015"/>
      <c r="O155" s="1015"/>
      <c r="P155" s="1015"/>
      <c r="Q155" s="1015"/>
      <c r="R155" s="1015"/>
      <c r="S155" s="973"/>
      <c r="T155" s="47"/>
      <c r="U155" s="23"/>
      <c r="V155" s="974"/>
      <c r="W155" s="21"/>
      <c r="X155" s="21"/>
      <c r="Y155" s="21"/>
      <c r="Z155" s="21"/>
      <c r="AA155" s="977" t="s">
        <v>77</v>
      </c>
      <c r="AB155" s="24"/>
      <c r="AC155" s="25"/>
      <c r="AD155" s="25"/>
      <c r="AE155" s="25"/>
      <c r="AF155" s="26"/>
      <c r="AG155" s="42" t="str">
        <f>AG5</f>
        <v>لسم ( 7 )</v>
      </c>
      <c r="AH155" s="979"/>
      <c r="AI155" s="970"/>
      <c r="AJ155" s="970"/>
      <c r="AK155" s="970"/>
      <c r="AL155" s="970"/>
    </row>
    <row r="156" spans="1:38" ht="49.5">
      <c r="A156" s="17"/>
      <c r="B156" s="980"/>
      <c r="C156" s="980"/>
      <c r="D156" s="980"/>
      <c r="E156" s="980"/>
      <c r="F156" s="980"/>
      <c r="G156" s="980"/>
      <c r="H156" s="980"/>
      <c r="I156" s="980"/>
      <c r="J156" s="980"/>
      <c r="K156" s="981" t="s">
        <v>78</v>
      </c>
      <c r="L156" s="1012"/>
      <c r="M156" s="982"/>
      <c r="N156" s="982"/>
      <c r="O156" s="982"/>
      <c r="P156" s="982"/>
      <c r="Q156" s="982"/>
      <c r="R156" s="982"/>
      <c r="S156" s="973"/>
      <c r="T156" s="47"/>
      <c r="U156" s="23"/>
      <c r="V156" s="974"/>
      <c r="W156" s="21"/>
      <c r="X156" s="21"/>
      <c r="Y156" s="21"/>
      <c r="Z156" s="21"/>
      <c r="AA156" s="977"/>
      <c r="AB156" s="24"/>
      <c r="AC156" s="25"/>
      <c r="AD156" s="25"/>
      <c r="AE156" s="25"/>
      <c r="AF156" s="26"/>
      <c r="AG156" s="55" t="s">
        <v>79</v>
      </c>
      <c r="AH156" s="979"/>
      <c r="AI156" s="970"/>
      <c r="AJ156" s="970"/>
      <c r="AK156" s="970"/>
      <c r="AL156" s="970"/>
    </row>
    <row r="157" spans="1:38" ht="60.75" customHeight="1">
      <c r="A157" s="17"/>
      <c r="B157" s="980"/>
      <c r="C157" s="980"/>
      <c r="D157" s="980"/>
      <c r="E157" s="980"/>
      <c r="F157" s="980"/>
      <c r="G157" s="980"/>
      <c r="H157" s="980"/>
      <c r="I157" s="980"/>
      <c r="J157" s="980"/>
      <c r="K157" s="981"/>
      <c r="L157" s="1012"/>
      <c r="M157" s="982"/>
      <c r="N157" s="982"/>
      <c r="O157" s="982"/>
      <c r="P157" s="982"/>
      <c r="Q157" s="982"/>
      <c r="R157" s="982"/>
      <c r="S157" s="27"/>
      <c r="T157" s="27"/>
      <c r="U157" s="23"/>
      <c r="V157" s="23"/>
      <c r="W157" s="21"/>
      <c r="X157" s="21"/>
      <c r="Y157" s="21"/>
      <c r="Z157" s="21"/>
      <c r="AA157" s="977"/>
      <c r="AB157" s="24"/>
      <c r="AC157" s="25"/>
      <c r="AD157" s="25"/>
      <c r="AE157" s="25"/>
      <c r="AF157" s="26"/>
      <c r="AG157" s="42" t="e">
        <f>'نتايجو جدولونه'!#REF!</f>
        <v>#REF!</v>
      </c>
      <c r="AH157" s="979"/>
      <c r="AI157" s="970"/>
      <c r="AJ157" s="970"/>
      <c r="AK157" s="970"/>
      <c r="AL157" s="970"/>
    </row>
    <row r="158" spans="1:38" ht="72" customHeight="1">
      <c r="A158" s="17"/>
      <c r="B158" s="986" t="s">
        <v>80</v>
      </c>
      <c r="C158" s="986"/>
      <c r="D158" s="986" t="s">
        <v>81</v>
      </c>
      <c r="E158" s="986"/>
      <c r="F158" s="986" t="s">
        <v>82</v>
      </c>
      <c r="G158" s="981"/>
      <c r="H158" s="986" t="s">
        <v>83</v>
      </c>
      <c r="I158" s="986"/>
      <c r="J158" s="981"/>
      <c r="K158" s="56" t="s">
        <v>84</v>
      </c>
      <c r="L158" s="1013"/>
      <c r="M158" s="28"/>
      <c r="N158" s="28"/>
      <c r="O158" s="28"/>
      <c r="P158" s="28"/>
      <c r="Q158" s="28"/>
      <c r="R158" s="28"/>
      <c r="S158" s="29"/>
      <c r="T158" s="29"/>
      <c r="U158" s="23"/>
      <c r="V158" s="23"/>
      <c r="W158" s="21"/>
      <c r="X158" s="21"/>
      <c r="Y158" s="21"/>
      <c r="Z158" s="21"/>
      <c r="AA158" s="978"/>
      <c r="AB158" s="24"/>
      <c r="AC158" s="25"/>
      <c r="AD158" s="30"/>
      <c r="AE158" s="30"/>
      <c r="AF158" s="31"/>
      <c r="AG158" s="42" t="s">
        <v>85</v>
      </c>
      <c r="AH158" s="979"/>
      <c r="AI158" s="970"/>
      <c r="AJ158" s="970"/>
      <c r="AK158" s="970"/>
      <c r="AL158" s="970"/>
    </row>
    <row r="159" spans="1:38" ht="3" customHeight="1">
      <c r="A159" s="17"/>
      <c r="B159" s="32"/>
      <c r="C159" s="33"/>
      <c r="D159" s="33"/>
      <c r="E159" s="33"/>
      <c r="F159" s="33"/>
      <c r="G159" s="33"/>
      <c r="H159" s="33"/>
      <c r="I159" s="33"/>
      <c r="J159" s="33"/>
      <c r="K159" s="33"/>
      <c r="L159" s="38"/>
      <c r="M159" s="33"/>
      <c r="N159" s="33"/>
      <c r="O159" s="33"/>
      <c r="P159" s="33"/>
      <c r="Q159" s="33"/>
      <c r="R159" s="33"/>
      <c r="S159" s="33"/>
      <c r="T159" s="33"/>
      <c r="U159" s="34"/>
      <c r="V159" s="34"/>
      <c r="W159" s="34"/>
      <c r="X159" s="34"/>
      <c r="Y159" s="34"/>
      <c r="Z159" s="34"/>
      <c r="AA159" s="34"/>
      <c r="AB159" s="34"/>
      <c r="AC159" s="34"/>
      <c r="AD159" s="33"/>
      <c r="AE159" s="34"/>
      <c r="AF159" s="35"/>
      <c r="AG159" s="43"/>
      <c r="AH159" s="979"/>
      <c r="AI159" s="970"/>
      <c r="AJ159" s="970"/>
      <c r="AK159" s="970"/>
      <c r="AL159" s="970"/>
    </row>
    <row r="160" spans="1:38" ht="64.5" customHeight="1" thickBot="1">
      <c r="A160" s="17"/>
      <c r="B160" s="987" t="s">
        <v>110</v>
      </c>
      <c r="C160" s="57" t="e">
        <f>'نتايجو جدولونه'!#REF!</f>
        <v>#REF!</v>
      </c>
      <c r="D160" s="57" t="e">
        <f>'نتايجو جدولونه'!#REF!</f>
        <v>#REF!</v>
      </c>
      <c r="E160" s="57" t="e">
        <f>'نتايجو جدولونه'!#REF!</f>
        <v>#REF!</v>
      </c>
      <c r="F160" s="57" t="e">
        <f>'نتايجو جدولونه'!#REF!</f>
        <v>#REF!</v>
      </c>
      <c r="G160" s="57" t="e">
        <f>'نتايجو جدولونه'!#REF!</f>
        <v>#REF!</v>
      </c>
      <c r="H160" s="990" t="e">
        <f>IF(OR(G160&lt;40,AD160&lt;40,G160&lt;40,M160&lt;40,N160&lt;40,O160&lt;40,P160&lt;40,Q160&lt;40,R160&lt;40,T160&lt;40,S160&lt;40,U160&lt;40,V160&lt;40,W160&lt;40,X160&lt;40,Y160&lt;40,AA160&lt;40,AB160&lt;40,AC160&lt;40),"هـــ",IF(AND(K160&gt;=90,K160&lt;=100),"الف",IF(AND(K160&gt;=75,K160&lt;=89.99),"ب",IF(AND(K160&gt;=60,K160&lt;=74.99),"ج",IF(AND(K160&gt;=50,K160&lt;=59.99),"د",IF(K160&gt;=0,IF(AND(K160&lt;=49.99),"هـــ","غلط")))))))</f>
        <v>#REF!</v>
      </c>
      <c r="I160" s="992">
        <f>COUNTIF(M160:AE160,"&lt;40")</f>
        <v>0</v>
      </c>
      <c r="J160" s="994" t="e">
        <f>IF(AND(I160&lt;4,I160&gt;0),"مشروط",IF(I160&gt;=4,"د ټولګي تکرار",IF(H160="هـــ","د ټولګي تکرار","د ټولګي لوړتیا")))</f>
        <v>#REF!</v>
      </c>
      <c r="K160" s="995" t="e">
        <f>L160/17</f>
        <v>#REF!</v>
      </c>
      <c r="L160" s="58" t="e">
        <f>SUM(M160:AD160)</f>
        <v>#REF!</v>
      </c>
      <c r="M160" s="59" t="e">
        <f t="shared" ref="M160:Y160" si="18">M162+M161</f>
        <v>#REF!</v>
      </c>
      <c r="N160" s="60" t="e">
        <f t="shared" si="18"/>
        <v>#REF!</v>
      </c>
      <c r="O160" s="60" t="e">
        <f t="shared" si="18"/>
        <v>#REF!</v>
      </c>
      <c r="P160" s="60" t="e">
        <f t="shared" si="18"/>
        <v>#REF!</v>
      </c>
      <c r="Q160" s="60" t="e">
        <f t="shared" si="18"/>
        <v>#REF!</v>
      </c>
      <c r="R160" s="60" t="e">
        <f t="shared" si="18"/>
        <v>#REF!</v>
      </c>
      <c r="S160" s="60" t="e">
        <f t="shared" si="18"/>
        <v>#REF!</v>
      </c>
      <c r="T160" s="60" t="e">
        <f t="shared" si="18"/>
        <v>#REF!</v>
      </c>
      <c r="U160" s="60" t="e">
        <f t="shared" si="18"/>
        <v>#REF!</v>
      </c>
      <c r="V160" s="60" t="e">
        <f t="shared" si="18"/>
        <v>#REF!</v>
      </c>
      <c r="W160" s="60" t="e">
        <f t="shared" si="18"/>
        <v>#REF!</v>
      </c>
      <c r="X160" s="60" t="e">
        <f t="shared" si="18"/>
        <v>#REF!</v>
      </c>
      <c r="Y160" s="60" t="e">
        <f t="shared" si="18"/>
        <v>#REF!</v>
      </c>
      <c r="Z160" s="60"/>
      <c r="AA160" s="60" t="e">
        <f t="shared" ref="AA160:AC160" si="19">AA162+AA161</f>
        <v>#REF!</v>
      </c>
      <c r="AB160" s="60" t="e">
        <f t="shared" si="19"/>
        <v>#REF!</v>
      </c>
      <c r="AC160" s="60" t="e">
        <f t="shared" si="19"/>
        <v>#REF!</v>
      </c>
      <c r="AD160" s="60" t="e">
        <f>AD162+AD161</f>
        <v>#REF!</v>
      </c>
      <c r="AE160" s="61" t="s">
        <v>47</v>
      </c>
      <c r="AF160" s="22"/>
      <c r="AG160" s="62" t="e">
        <f>'نتايجو جدولونه'!#REF!</f>
        <v>#REF!</v>
      </c>
      <c r="AH160" s="979"/>
      <c r="AI160" s="970"/>
      <c r="AJ160" s="970"/>
      <c r="AK160" s="970"/>
      <c r="AL160" s="970"/>
    </row>
    <row r="161" spans="1:38" ht="55.5" customHeight="1" thickBot="1">
      <c r="A161" s="17"/>
      <c r="B161" s="988"/>
      <c r="C161" s="63" t="e">
        <f>'نتايجو جدولونه'!#REF!</f>
        <v>#REF!</v>
      </c>
      <c r="D161" s="63" t="e">
        <f>'نتايجو جدولونه'!#REF!</f>
        <v>#REF!</v>
      </c>
      <c r="E161" s="63" t="e">
        <f>'نتايجو جدولونه'!#REF!</f>
        <v>#REF!</v>
      </c>
      <c r="F161" s="63" t="e">
        <f>'نتايجو جدولونه'!#REF!</f>
        <v>#REF!</v>
      </c>
      <c r="G161" s="63" t="e">
        <f>'نتايجو جدولونه'!#REF!</f>
        <v>#REF!</v>
      </c>
      <c r="H161" s="991"/>
      <c r="I161" s="993"/>
      <c r="J161" s="994"/>
      <c r="K161" s="996"/>
      <c r="L161" s="64" t="e">
        <f>SUM(M161:AD161)</f>
        <v>#REF!</v>
      </c>
      <c r="M161" s="65" t="e">
        <f>'نتايجو جدولونه'!#REF!</f>
        <v>#REF!</v>
      </c>
      <c r="N161" s="65" t="e">
        <f>'نتايجو جدولونه'!#REF!</f>
        <v>#REF!</v>
      </c>
      <c r="O161" s="65" t="e">
        <f>'نتايجو جدولونه'!#REF!</f>
        <v>#REF!</v>
      </c>
      <c r="P161" s="65" t="e">
        <f>'نتايجو جدولونه'!#REF!</f>
        <v>#REF!</v>
      </c>
      <c r="Q161" s="65" t="e">
        <f>'نتايجو جدولونه'!#REF!</f>
        <v>#REF!</v>
      </c>
      <c r="R161" s="65" t="e">
        <f>'نتايجو جدولونه'!#REF!</f>
        <v>#REF!</v>
      </c>
      <c r="S161" s="65" t="e">
        <f>'نتايجو جدولونه'!#REF!</f>
        <v>#REF!</v>
      </c>
      <c r="T161" s="65" t="e">
        <f>'نتايجو جدولونه'!#REF!</f>
        <v>#REF!</v>
      </c>
      <c r="U161" s="65" t="e">
        <f>'نتايجو جدولونه'!#REF!</f>
        <v>#REF!</v>
      </c>
      <c r="V161" s="65" t="e">
        <f>'نتايجو جدولونه'!#REF!</f>
        <v>#REF!</v>
      </c>
      <c r="W161" s="65" t="e">
        <f>'نتايجو جدولونه'!#REF!</f>
        <v>#REF!</v>
      </c>
      <c r="X161" s="65" t="e">
        <f>'نتايجو جدولونه'!#REF!</f>
        <v>#REF!</v>
      </c>
      <c r="Y161" s="65" t="e">
        <f>'نتايجو جدولونه'!#REF!</f>
        <v>#REF!</v>
      </c>
      <c r="Z161" s="65"/>
      <c r="AA161" s="65" t="e">
        <f>'نتايجو جدولونه'!#REF!</f>
        <v>#REF!</v>
      </c>
      <c r="AB161" s="65" t="e">
        <f>'نتايجو جدولونه'!#REF!</f>
        <v>#REF!</v>
      </c>
      <c r="AC161" s="65" t="e">
        <f>'نتايجو جدولونه'!#REF!</f>
        <v>#REF!</v>
      </c>
      <c r="AD161" s="65" t="e">
        <f>'نتايجو جدولونه'!#REF!</f>
        <v>#REF!</v>
      </c>
      <c r="AE161" s="66" t="s">
        <v>0</v>
      </c>
      <c r="AF161" s="22"/>
      <c r="AG161" s="67" t="s">
        <v>86</v>
      </c>
      <c r="AH161" s="979"/>
      <c r="AI161" s="970"/>
      <c r="AJ161" s="970"/>
      <c r="AK161" s="970"/>
      <c r="AL161" s="970"/>
    </row>
    <row r="162" spans="1:38" ht="66" customHeight="1">
      <c r="A162" s="17"/>
      <c r="B162" s="988"/>
      <c r="C162" s="68" t="e">
        <f>'نتايجو جدولونه'!#REF!</f>
        <v>#REF!</v>
      </c>
      <c r="D162" s="69" t="e">
        <f>'نتايجو جدولونه'!#REF!</f>
        <v>#REF!</v>
      </c>
      <c r="E162" s="69" t="e">
        <f>'نتايجو جدولونه'!#REF!</f>
        <v>#REF!</v>
      </c>
      <c r="F162" s="69" t="e">
        <f>'نتايجو جدولونه'!#REF!</f>
        <v>#REF!</v>
      </c>
      <c r="G162" s="70" t="e">
        <f>'نتايجو جدولونه'!#REF!</f>
        <v>#REF!</v>
      </c>
      <c r="H162" s="45" t="e">
        <f>IF(OR(AD162&lt;16,AC162&lt;16,AB162&lt;16,AA162&lt;16,Y162&lt;16,X162&lt;16,W162&lt;16,V162&lt;16,U162&lt;16,T162&lt;12,S162&lt;16,R162&lt;16,Q162&lt;16,P162&lt;16,O162&lt;16,N162&lt;16,M162&lt;16),"هـــ",IF(AND(K162&gt;=36,K162&lt;=40),"الف",IF(AND(K162&gt;=30,K162&lt;=35.99),"ب",IF(AND(K162&gt;=24,K162&lt;=29.99),"ج",IF(AND(K162&gt;=20,K162&lt;=23.99),"د",IF(K162&gt;=0,IF(AND(K162&lt;=19.99),"هـــ","غلط")))))))</f>
        <v>#REF!</v>
      </c>
      <c r="I162" s="8"/>
      <c r="J162" s="44" t="e">
        <f>IF(H162="هــ","لازیاته هڅه","بریالی")</f>
        <v>#REF!</v>
      </c>
      <c r="K162" s="71" t="e">
        <f>L162/17</f>
        <v>#REF!</v>
      </c>
      <c r="L162" s="72" t="e">
        <f>SUM(M162:AD162)</f>
        <v>#REF!</v>
      </c>
      <c r="M162" s="73" t="e">
        <f>'نتايجو جدولونه'!#REF!</f>
        <v>#REF!</v>
      </c>
      <c r="N162" s="73" t="e">
        <f>'نتايجو جدولونه'!#REF!</f>
        <v>#REF!</v>
      </c>
      <c r="O162" s="73" t="e">
        <f>'نتايجو جدولونه'!#REF!</f>
        <v>#REF!</v>
      </c>
      <c r="P162" s="73" t="e">
        <f>'نتايجو جدولونه'!#REF!</f>
        <v>#REF!</v>
      </c>
      <c r="Q162" s="73" t="e">
        <f>'نتايجو جدولونه'!#REF!</f>
        <v>#REF!</v>
      </c>
      <c r="R162" s="73" t="e">
        <f>'نتايجو جدولونه'!#REF!</f>
        <v>#REF!</v>
      </c>
      <c r="S162" s="73" t="e">
        <f>'نتايجو جدولونه'!#REF!</f>
        <v>#REF!</v>
      </c>
      <c r="T162" s="73" t="e">
        <f>'نتايجو جدولونه'!#REF!</f>
        <v>#REF!</v>
      </c>
      <c r="U162" s="73" t="e">
        <f>'نتايجو جدولونه'!#REF!</f>
        <v>#REF!</v>
      </c>
      <c r="V162" s="73" t="e">
        <f>'نتايجو جدولونه'!#REF!</f>
        <v>#REF!</v>
      </c>
      <c r="W162" s="73" t="e">
        <f>'نتايجو جدولونه'!#REF!</f>
        <v>#REF!</v>
      </c>
      <c r="X162" s="73" t="e">
        <f>'نتايجو جدولونه'!#REF!</f>
        <v>#REF!</v>
      </c>
      <c r="Y162" s="73" t="e">
        <f>'نتايجو جدولونه'!#REF!</f>
        <v>#REF!</v>
      </c>
      <c r="Z162" s="73"/>
      <c r="AA162" s="73" t="e">
        <f>'نتايجو جدولونه'!#REF!</f>
        <v>#REF!</v>
      </c>
      <c r="AB162" s="73" t="e">
        <f>'نتايجو جدولونه'!#REF!</f>
        <v>#REF!</v>
      </c>
      <c r="AC162" s="73" t="e">
        <f>'نتايجو جدولونه'!#REF!</f>
        <v>#REF!</v>
      </c>
      <c r="AD162" s="73" t="e">
        <f>'نتايجو جدولونه'!#REF!</f>
        <v>#REF!</v>
      </c>
      <c r="AE162" s="77" t="s">
        <v>87</v>
      </c>
      <c r="AF162" s="22"/>
      <c r="AG162" s="62" t="e">
        <f>'نتايجو جدولونه'!#REF!</f>
        <v>#REF!</v>
      </c>
      <c r="AH162" s="979"/>
      <c r="AI162" s="970"/>
      <c r="AJ162" s="970"/>
      <c r="AK162" s="970"/>
      <c r="AL162" s="970"/>
    </row>
    <row r="163" spans="1:38" ht="51" customHeight="1">
      <c r="A163" s="17"/>
      <c r="B163" s="988"/>
      <c r="C163" s="997" t="s">
        <v>27</v>
      </c>
      <c r="D163" s="997" t="s">
        <v>28</v>
      </c>
      <c r="E163" s="997" t="s">
        <v>29</v>
      </c>
      <c r="F163" s="997" t="s">
        <v>30</v>
      </c>
      <c r="G163" s="1002" t="s">
        <v>88</v>
      </c>
      <c r="H163" s="1004" t="s">
        <v>89</v>
      </c>
      <c r="I163" s="75"/>
      <c r="J163" s="1007" t="s">
        <v>90</v>
      </c>
      <c r="K163" s="1007" t="s">
        <v>91</v>
      </c>
      <c r="L163" s="1010" t="s">
        <v>92</v>
      </c>
      <c r="M163" s="1004" t="s">
        <v>93</v>
      </c>
      <c r="N163" s="1007" t="s">
        <v>11</v>
      </c>
      <c r="O163" s="1007" t="s">
        <v>94</v>
      </c>
      <c r="P163" s="1007" t="s">
        <v>95</v>
      </c>
      <c r="Q163" s="983" t="s">
        <v>13</v>
      </c>
      <c r="R163" s="983" t="s">
        <v>96</v>
      </c>
      <c r="S163" s="983" t="s">
        <v>97</v>
      </c>
      <c r="T163" s="1007" t="s">
        <v>111</v>
      </c>
      <c r="U163" s="983" t="s">
        <v>98</v>
      </c>
      <c r="V163" s="983" t="s">
        <v>99</v>
      </c>
      <c r="W163" s="983" t="s">
        <v>100</v>
      </c>
      <c r="X163" s="983" t="s">
        <v>101</v>
      </c>
      <c r="Y163" s="983" t="s">
        <v>102</v>
      </c>
      <c r="Z163" s="1007" t="s">
        <v>103</v>
      </c>
      <c r="AA163" s="983" t="s">
        <v>104</v>
      </c>
      <c r="AB163" s="983" t="s">
        <v>105</v>
      </c>
      <c r="AC163" s="984" t="s">
        <v>106</v>
      </c>
      <c r="AD163" s="983" t="s">
        <v>107</v>
      </c>
      <c r="AE163" s="985" t="s">
        <v>108</v>
      </c>
      <c r="AF163" s="998"/>
      <c r="AG163" s="975" t="s">
        <v>109</v>
      </c>
      <c r="AH163" s="979"/>
      <c r="AI163" s="970"/>
      <c r="AJ163" s="970"/>
      <c r="AK163" s="970"/>
      <c r="AL163" s="970"/>
    </row>
    <row r="164" spans="1:38" ht="16.5">
      <c r="A164" s="17"/>
      <c r="B164" s="988"/>
      <c r="C164" s="772"/>
      <c r="D164" s="772"/>
      <c r="E164" s="772"/>
      <c r="F164" s="772"/>
      <c r="G164" s="1003"/>
      <c r="H164" s="1005"/>
      <c r="I164" s="75"/>
      <c r="J164" s="1008"/>
      <c r="K164" s="1008"/>
      <c r="L164" s="1010"/>
      <c r="M164" s="1005"/>
      <c r="N164" s="1008"/>
      <c r="O164" s="1008"/>
      <c r="P164" s="1008"/>
      <c r="Q164" s="983"/>
      <c r="R164" s="983"/>
      <c r="S164" s="983"/>
      <c r="T164" s="1008"/>
      <c r="U164" s="983"/>
      <c r="V164" s="983"/>
      <c r="W164" s="983"/>
      <c r="X164" s="983"/>
      <c r="Y164" s="983"/>
      <c r="Z164" s="1008"/>
      <c r="AA164" s="983"/>
      <c r="AB164" s="983"/>
      <c r="AC164" s="984"/>
      <c r="AD164" s="983"/>
      <c r="AE164" s="985"/>
      <c r="AF164" s="998"/>
      <c r="AG164" s="975"/>
      <c r="AH164" s="979"/>
      <c r="AI164" s="970"/>
      <c r="AJ164" s="970"/>
      <c r="AK164" s="970"/>
      <c r="AL164" s="970"/>
    </row>
    <row r="165" spans="1:38" ht="16.5">
      <c r="A165" s="17"/>
      <c r="B165" s="989"/>
      <c r="C165" s="999" t="s">
        <v>8</v>
      </c>
      <c r="D165" s="1000"/>
      <c r="E165" s="1000"/>
      <c r="F165" s="1000"/>
      <c r="G165" s="1001"/>
      <c r="H165" s="1006"/>
      <c r="I165" s="75"/>
      <c r="J165" s="1009"/>
      <c r="K165" s="1009"/>
      <c r="L165" s="1010"/>
      <c r="M165" s="1006"/>
      <c r="N165" s="1009"/>
      <c r="O165" s="1009"/>
      <c r="P165" s="1009"/>
      <c r="Q165" s="983"/>
      <c r="R165" s="983"/>
      <c r="S165" s="983"/>
      <c r="T165" s="1009"/>
      <c r="U165" s="983"/>
      <c r="V165" s="983"/>
      <c r="W165" s="983"/>
      <c r="X165" s="983"/>
      <c r="Y165" s="983"/>
      <c r="Z165" s="1009"/>
      <c r="AA165" s="983"/>
      <c r="AB165" s="983"/>
      <c r="AC165" s="984"/>
      <c r="AD165" s="983"/>
      <c r="AE165" s="985"/>
      <c r="AF165" s="36"/>
      <c r="AG165" s="976"/>
      <c r="AH165" s="76">
        <v>11</v>
      </c>
      <c r="AI165" s="970"/>
      <c r="AJ165" s="970"/>
      <c r="AK165" s="970"/>
      <c r="AL165" s="970"/>
    </row>
    <row r="166" spans="1:38" ht="21" customHeight="1">
      <c r="A166" s="17"/>
      <c r="B166" s="980"/>
      <c r="C166" s="980"/>
      <c r="D166" s="980"/>
      <c r="E166" s="980"/>
      <c r="F166" s="980"/>
      <c r="G166" s="980"/>
      <c r="H166" s="980"/>
      <c r="I166" s="980"/>
      <c r="J166" s="980"/>
      <c r="K166" s="981" t="s">
        <v>69</v>
      </c>
      <c r="L166" s="1011"/>
      <c r="M166" s="1014"/>
      <c r="N166" s="1014"/>
      <c r="O166" s="1014"/>
      <c r="P166" s="1014"/>
      <c r="Q166" s="1014"/>
      <c r="R166" s="1014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9"/>
      <c r="AD166" s="19"/>
      <c r="AE166" s="19"/>
      <c r="AF166" s="20"/>
      <c r="AG166" s="1016" t="e">
        <f>'نتايجو جدولونه'!#REF!</f>
        <v>#REF!</v>
      </c>
      <c r="AH166" s="969" t="str">
        <f>AH1</f>
        <v>(۱۳۹۹ ) ل . ل ښوونیز کال</v>
      </c>
      <c r="AI166" s="970" t="str">
        <f>AI151</f>
        <v>( هارونخېلو ) ښوونځي مديريت</v>
      </c>
      <c r="AJ166" s="970" t="str">
        <f>AJ151</f>
        <v>(تريزيو عليشېرو ولسوالۍ) پوهنې آمريت</v>
      </c>
      <c r="AK166" s="970" t="str">
        <f>AK151</f>
        <v>( خوست ولايت ) پوهنې رياست</v>
      </c>
      <c r="AL166" s="970" t="str">
        <f>AL1</f>
        <v>پوهنـــــــــــې وزارت</v>
      </c>
    </row>
    <row r="167" spans="1:38" ht="18.75" customHeight="1">
      <c r="A167" s="971"/>
      <c r="B167" s="980"/>
      <c r="C167" s="980"/>
      <c r="D167" s="980"/>
      <c r="E167" s="980"/>
      <c r="F167" s="980"/>
      <c r="G167" s="980"/>
      <c r="H167" s="980"/>
      <c r="I167" s="980"/>
      <c r="J167" s="980"/>
      <c r="K167" s="981"/>
      <c r="L167" s="1012"/>
      <c r="M167" s="1015"/>
      <c r="N167" s="1015"/>
      <c r="O167" s="1015"/>
      <c r="P167" s="1015"/>
      <c r="Q167" s="1015"/>
      <c r="R167" s="101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46"/>
      <c r="AD167" s="46"/>
      <c r="AE167" s="46"/>
      <c r="AF167" s="22"/>
      <c r="AG167" s="1017"/>
      <c r="AH167" s="969"/>
      <c r="AI167" s="970"/>
      <c r="AJ167" s="970"/>
      <c r="AK167" s="970"/>
      <c r="AL167" s="970"/>
    </row>
    <row r="168" spans="1:38" ht="33.75" customHeight="1">
      <c r="A168" s="972"/>
      <c r="B168" s="980"/>
      <c r="C168" s="980"/>
      <c r="D168" s="980"/>
      <c r="E168" s="980"/>
      <c r="F168" s="980"/>
      <c r="G168" s="980"/>
      <c r="H168" s="980"/>
      <c r="I168" s="980"/>
      <c r="J168" s="980"/>
      <c r="K168" s="981"/>
      <c r="L168" s="1012"/>
      <c r="M168" s="1015"/>
      <c r="N168" s="1015"/>
      <c r="O168" s="1015"/>
      <c r="P168" s="1015"/>
      <c r="Q168" s="1015"/>
      <c r="R168" s="1015"/>
      <c r="S168" s="973" t="str">
        <f>S3</f>
        <v xml:space="preserve">         دهارونخېلو لیسې مدیریت</v>
      </c>
      <c r="T168" s="47"/>
      <c r="U168" s="23"/>
      <c r="V168" s="974" t="s">
        <v>75</v>
      </c>
      <c r="W168" s="21"/>
      <c r="X168" s="21"/>
      <c r="Y168" s="21"/>
      <c r="Z168" s="21"/>
      <c r="AA168" s="21"/>
      <c r="AB168" s="21"/>
      <c r="AC168" s="46"/>
      <c r="AD168" s="46"/>
      <c r="AE168" s="46"/>
      <c r="AF168" s="22"/>
      <c r="AG168" s="975" t="s">
        <v>76</v>
      </c>
      <c r="AH168" s="969"/>
      <c r="AI168" s="970"/>
      <c r="AJ168" s="970"/>
      <c r="AK168" s="970"/>
      <c r="AL168" s="970"/>
    </row>
    <row r="169" spans="1:38" ht="22.5" customHeight="1">
      <c r="A169" s="972"/>
      <c r="B169" s="980"/>
      <c r="C169" s="980"/>
      <c r="D169" s="980"/>
      <c r="E169" s="980"/>
      <c r="F169" s="980"/>
      <c r="G169" s="980"/>
      <c r="H169" s="980"/>
      <c r="I169" s="980"/>
      <c r="J169" s="980"/>
      <c r="K169" s="981"/>
      <c r="L169" s="1012"/>
      <c r="M169" s="1015"/>
      <c r="N169" s="1015"/>
      <c r="O169" s="1015"/>
      <c r="P169" s="1015"/>
      <c r="Q169" s="1015"/>
      <c r="R169" s="1015"/>
      <c r="S169" s="973"/>
      <c r="T169" s="47"/>
      <c r="U169" s="23"/>
      <c r="V169" s="974"/>
      <c r="W169" s="21"/>
      <c r="X169" s="21"/>
      <c r="Y169" s="21"/>
      <c r="Z169" s="21"/>
      <c r="AA169" s="21"/>
      <c r="AB169" s="21"/>
      <c r="AC169" s="46"/>
      <c r="AD169" s="46"/>
      <c r="AE169" s="46"/>
      <c r="AF169" s="22"/>
      <c r="AG169" s="976"/>
      <c r="AH169" s="969"/>
      <c r="AI169" s="970"/>
      <c r="AJ169" s="970"/>
      <c r="AK169" s="970"/>
      <c r="AL169" s="970"/>
    </row>
    <row r="170" spans="1:38" ht="47.25" customHeight="1">
      <c r="A170" s="972"/>
      <c r="B170" s="980"/>
      <c r="C170" s="980"/>
      <c r="D170" s="980"/>
      <c r="E170" s="980"/>
      <c r="F170" s="980"/>
      <c r="G170" s="980"/>
      <c r="H170" s="980"/>
      <c r="I170" s="980"/>
      <c r="J170" s="980"/>
      <c r="K170" s="981"/>
      <c r="L170" s="1012"/>
      <c r="M170" s="1015"/>
      <c r="N170" s="1015"/>
      <c r="O170" s="1015"/>
      <c r="P170" s="1015"/>
      <c r="Q170" s="1015"/>
      <c r="R170" s="1015"/>
      <c r="S170" s="973"/>
      <c r="T170" s="47"/>
      <c r="U170" s="23"/>
      <c r="V170" s="974"/>
      <c r="W170" s="21"/>
      <c r="X170" s="21"/>
      <c r="Y170" s="21"/>
      <c r="Z170" s="21"/>
      <c r="AA170" s="977" t="s">
        <v>77</v>
      </c>
      <c r="AB170" s="24"/>
      <c r="AC170" s="25"/>
      <c r="AD170" s="25"/>
      <c r="AE170" s="25"/>
      <c r="AF170" s="26"/>
      <c r="AG170" s="42" t="str">
        <f>AG5</f>
        <v>لسم ( 7 )</v>
      </c>
      <c r="AH170" s="979"/>
      <c r="AI170" s="970"/>
      <c r="AJ170" s="970"/>
      <c r="AK170" s="970"/>
      <c r="AL170" s="970"/>
    </row>
    <row r="171" spans="1:38" ht="45" customHeight="1">
      <c r="A171" s="17"/>
      <c r="B171" s="980"/>
      <c r="C171" s="980"/>
      <c r="D171" s="980"/>
      <c r="E171" s="980"/>
      <c r="F171" s="980"/>
      <c r="G171" s="980"/>
      <c r="H171" s="980"/>
      <c r="I171" s="980"/>
      <c r="J171" s="980"/>
      <c r="K171" s="981" t="s">
        <v>78</v>
      </c>
      <c r="L171" s="1012"/>
      <c r="M171" s="982"/>
      <c r="N171" s="982"/>
      <c r="O171" s="982"/>
      <c r="P171" s="982"/>
      <c r="Q171" s="982"/>
      <c r="R171" s="982"/>
      <c r="S171" s="973"/>
      <c r="T171" s="47"/>
      <c r="U171" s="23"/>
      <c r="V171" s="974"/>
      <c r="W171" s="21"/>
      <c r="X171" s="21"/>
      <c r="Y171" s="21"/>
      <c r="Z171" s="21"/>
      <c r="AA171" s="977"/>
      <c r="AB171" s="24"/>
      <c r="AC171" s="25"/>
      <c r="AD171" s="25"/>
      <c r="AE171" s="25"/>
      <c r="AF171" s="26"/>
      <c r="AG171" s="55" t="s">
        <v>79</v>
      </c>
      <c r="AH171" s="979"/>
      <c r="AI171" s="970"/>
      <c r="AJ171" s="970"/>
      <c r="AK171" s="970"/>
      <c r="AL171" s="970"/>
    </row>
    <row r="172" spans="1:38" ht="63.75" customHeight="1">
      <c r="A172" s="17"/>
      <c r="B172" s="980"/>
      <c r="C172" s="980"/>
      <c r="D172" s="980"/>
      <c r="E172" s="980"/>
      <c r="F172" s="980"/>
      <c r="G172" s="980"/>
      <c r="H172" s="980"/>
      <c r="I172" s="980"/>
      <c r="J172" s="980"/>
      <c r="K172" s="981"/>
      <c r="L172" s="1012"/>
      <c r="M172" s="982"/>
      <c r="N172" s="982"/>
      <c r="O172" s="982"/>
      <c r="P172" s="982"/>
      <c r="Q172" s="982"/>
      <c r="R172" s="982"/>
      <c r="S172" s="27"/>
      <c r="T172" s="27"/>
      <c r="U172" s="23"/>
      <c r="V172" s="23"/>
      <c r="W172" s="21"/>
      <c r="X172" s="21"/>
      <c r="Y172" s="21"/>
      <c r="Z172" s="21"/>
      <c r="AA172" s="977"/>
      <c r="AB172" s="24"/>
      <c r="AC172" s="25"/>
      <c r="AD172" s="25"/>
      <c r="AE172" s="25"/>
      <c r="AF172" s="26"/>
      <c r="AG172" s="42" t="e">
        <f>'نتايجو جدولونه'!#REF!</f>
        <v>#REF!</v>
      </c>
      <c r="AH172" s="979"/>
      <c r="AI172" s="970"/>
      <c r="AJ172" s="970"/>
      <c r="AK172" s="970"/>
      <c r="AL172" s="970"/>
    </row>
    <row r="173" spans="1:38" ht="69.75" customHeight="1">
      <c r="A173" s="17"/>
      <c r="B173" s="986" t="s">
        <v>80</v>
      </c>
      <c r="C173" s="986"/>
      <c r="D173" s="986" t="s">
        <v>81</v>
      </c>
      <c r="E173" s="986"/>
      <c r="F173" s="986" t="s">
        <v>82</v>
      </c>
      <c r="G173" s="981"/>
      <c r="H173" s="986" t="s">
        <v>83</v>
      </c>
      <c r="I173" s="986"/>
      <c r="J173" s="981"/>
      <c r="K173" s="56" t="s">
        <v>84</v>
      </c>
      <c r="L173" s="1013"/>
      <c r="M173" s="28"/>
      <c r="N173" s="28"/>
      <c r="O173" s="28"/>
      <c r="P173" s="28"/>
      <c r="Q173" s="28"/>
      <c r="R173" s="28"/>
      <c r="S173" s="29"/>
      <c r="T173" s="29"/>
      <c r="U173" s="37"/>
      <c r="V173" s="23"/>
      <c r="W173" s="21"/>
      <c r="X173" s="21"/>
      <c r="Y173" s="21"/>
      <c r="Z173" s="21"/>
      <c r="AA173" s="978"/>
      <c r="AB173" s="24"/>
      <c r="AC173" s="25"/>
      <c r="AD173" s="30"/>
      <c r="AE173" s="30"/>
      <c r="AF173" s="31"/>
      <c r="AG173" s="42" t="s">
        <v>85</v>
      </c>
      <c r="AH173" s="979"/>
      <c r="AI173" s="970"/>
      <c r="AJ173" s="970"/>
      <c r="AK173" s="970"/>
      <c r="AL173" s="970"/>
    </row>
    <row r="174" spans="1:38" ht="3" customHeight="1">
      <c r="A174" s="17"/>
      <c r="B174" s="32"/>
      <c r="C174" s="33"/>
      <c r="D174" s="33"/>
      <c r="E174" s="33"/>
      <c r="F174" s="33"/>
      <c r="G174" s="33"/>
      <c r="H174" s="33"/>
      <c r="I174" s="33"/>
      <c r="J174" s="33"/>
      <c r="K174" s="33"/>
      <c r="L174" s="38"/>
      <c r="M174" s="33"/>
      <c r="N174" s="33"/>
      <c r="O174" s="33"/>
      <c r="P174" s="33"/>
      <c r="Q174" s="33"/>
      <c r="R174" s="33"/>
      <c r="S174" s="33"/>
      <c r="T174" s="33"/>
      <c r="U174" s="33"/>
      <c r="V174" s="34"/>
      <c r="W174" s="34"/>
      <c r="X174" s="34"/>
      <c r="Y174" s="34"/>
      <c r="Z174" s="34"/>
      <c r="AA174" s="34"/>
      <c r="AB174" s="34"/>
      <c r="AC174" s="34"/>
      <c r="AD174" s="33"/>
      <c r="AE174" s="34"/>
      <c r="AF174" s="35"/>
      <c r="AG174" s="43"/>
      <c r="AH174" s="979"/>
      <c r="AI174" s="970"/>
      <c r="AJ174" s="970"/>
      <c r="AK174" s="970"/>
      <c r="AL174" s="970"/>
    </row>
    <row r="175" spans="1:38" ht="61.5" customHeight="1" thickBot="1">
      <c r="A175" s="17"/>
      <c r="B175" s="987" t="s">
        <v>110</v>
      </c>
      <c r="C175" s="57" t="e">
        <f>'نتايجو جدولونه'!#REF!</f>
        <v>#REF!</v>
      </c>
      <c r="D175" s="57" t="e">
        <f>'نتايجو جدولونه'!#REF!</f>
        <v>#REF!</v>
      </c>
      <c r="E175" s="57" t="e">
        <f>'نتايجو جدولونه'!#REF!</f>
        <v>#REF!</v>
      </c>
      <c r="F175" s="57" t="e">
        <f>'نتايجو جدولونه'!#REF!</f>
        <v>#REF!</v>
      </c>
      <c r="G175" s="57" t="e">
        <f>'نتايجو جدولونه'!#REF!</f>
        <v>#REF!</v>
      </c>
      <c r="H175" s="990" t="e">
        <f>IF(OR(G175&lt;40,AD175&lt;40,G175&lt;40,M175&lt;40,N175&lt;40,O175&lt;40,P175&lt;40,Q175&lt;40,R175&lt;40,T175&lt;40,S175&lt;40,U175&lt;40,V175&lt;40,W175&lt;40,X175&lt;40,Y175&lt;40,AA175&lt;40,AB175&lt;40,AC175&lt;40),"هـــ",IF(AND(K175&gt;=90,K175&lt;=100),"الف",IF(AND(K175&gt;=75,K175&lt;=89.99),"ب",IF(AND(K175&gt;=60,K175&lt;=74.99),"ج",IF(AND(K175&gt;=50,K175&lt;=59.99),"د",IF(K175&gt;=0,IF(AND(K175&lt;=49.99),"هـــ","غلط")))))))</f>
        <v>#REF!</v>
      </c>
      <c r="I175" s="992">
        <f>COUNTIF(M175:AE175,"&lt;40")</f>
        <v>0</v>
      </c>
      <c r="J175" s="994" t="e">
        <f>IF(AND(I175&lt;4,I175&gt;0),"مشروط",IF(I175&gt;=4,"د ټولګي تکرار",IF(H175="هـــ","د ټولګي تکرار","د ټولګي لوړتیا")))</f>
        <v>#REF!</v>
      </c>
      <c r="K175" s="995" t="e">
        <f>L175/17</f>
        <v>#REF!</v>
      </c>
      <c r="L175" s="58" t="e">
        <f>SUM(M175:AD175)</f>
        <v>#REF!</v>
      </c>
      <c r="M175" s="59" t="e">
        <f t="shared" ref="M175:Y175" si="20">M177+M176</f>
        <v>#REF!</v>
      </c>
      <c r="N175" s="60" t="e">
        <f t="shared" si="20"/>
        <v>#REF!</v>
      </c>
      <c r="O175" s="60" t="e">
        <f t="shared" si="20"/>
        <v>#REF!</v>
      </c>
      <c r="P175" s="60" t="e">
        <f t="shared" si="20"/>
        <v>#REF!</v>
      </c>
      <c r="Q175" s="60" t="e">
        <f t="shared" si="20"/>
        <v>#REF!</v>
      </c>
      <c r="R175" s="60" t="e">
        <f t="shared" si="20"/>
        <v>#REF!</v>
      </c>
      <c r="S175" s="60" t="e">
        <f t="shared" si="20"/>
        <v>#REF!</v>
      </c>
      <c r="T175" s="60" t="e">
        <f t="shared" si="20"/>
        <v>#REF!</v>
      </c>
      <c r="U175" s="60" t="e">
        <f t="shared" si="20"/>
        <v>#REF!</v>
      </c>
      <c r="V175" s="60" t="e">
        <f t="shared" si="20"/>
        <v>#REF!</v>
      </c>
      <c r="W175" s="60" t="e">
        <f t="shared" si="20"/>
        <v>#REF!</v>
      </c>
      <c r="X175" s="60" t="e">
        <f t="shared" si="20"/>
        <v>#REF!</v>
      </c>
      <c r="Y175" s="60" t="e">
        <f t="shared" si="20"/>
        <v>#REF!</v>
      </c>
      <c r="Z175" s="60"/>
      <c r="AA175" s="60" t="e">
        <f t="shared" ref="AA175:AC175" si="21">AA177+AA176</f>
        <v>#REF!</v>
      </c>
      <c r="AB175" s="60" t="e">
        <f t="shared" si="21"/>
        <v>#REF!</v>
      </c>
      <c r="AC175" s="60" t="e">
        <f t="shared" si="21"/>
        <v>#REF!</v>
      </c>
      <c r="AD175" s="60" t="e">
        <f>AD177+AD176</f>
        <v>#REF!</v>
      </c>
      <c r="AE175" s="61" t="s">
        <v>47</v>
      </c>
      <c r="AF175" s="22"/>
      <c r="AG175" s="62" t="e">
        <f>'نتايجو جدولونه'!#REF!</f>
        <v>#REF!</v>
      </c>
      <c r="AH175" s="979"/>
      <c r="AI175" s="970"/>
      <c r="AJ175" s="970"/>
      <c r="AK175" s="970"/>
      <c r="AL175" s="970"/>
    </row>
    <row r="176" spans="1:38" ht="61.5" customHeight="1" thickBot="1">
      <c r="A176" s="17"/>
      <c r="B176" s="988"/>
      <c r="C176" s="63" t="e">
        <f>'نتايجو جدولونه'!#REF!</f>
        <v>#REF!</v>
      </c>
      <c r="D176" s="63" t="e">
        <f>'نتايجو جدولونه'!#REF!</f>
        <v>#REF!</v>
      </c>
      <c r="E176" s="63" t="e">
        <f>'نتايجو جدولونه'!#REF!</f>
        <v>#REF!</v>
      </c>
      <c r="F176" s="63" t="e">
        <f>'نتايجو جدولونه'!#REF!</f>
        <v>#REF!</v>
      </c>
      <c r="G176" s="63" t="e">
        <f>'نتايجو جدولونه'!#REF!</f>
        <v>#REF!</v>
      </c>
      <c r="H176" s="991"/>
      <c r="I176" s="993"/>
      <c r="J176" s="994"/>
      <c r="K176" s="996"/>
      <c r="L176" s="64" t="e">
        <f>SUM(M176:AD176)</f>
        <v>#REF!</v>
      </c>
      <c r="M176" s="65" t="e">
        <f>'نتايجو جدولونه'!#REF!</f>
        <v>#REF!</v>
      </c>
      <c r="N176" s="65" t="e">
        <f>'نتايجو جدولونه'!#REF!</f>
        <v>#REF!</v>
      </c>
      <c r="O176" s="65" t="e">
        <f>'نتايجو جدولونه'!#REF!</f>
        <v>#REF!</v>
      </c>
      <c r="P176" s="65" t="e">
        <f>'نتايجو جدولونه'!#REF!</f>
        <v>#REF!</v>
      </c>
      <c r="Q176" s="65" t="e">
        <f>'نتايجو جدولونه'!#REF!</f>
        <v>#REF!</v>
      </c>
      <c r="R176" s="65" t="e">
        <f>'نتايجو جدولونه'!#REF!</f>
        <v>#REF!</v>
      </c>
      <c r="S176" s="65" t="e">
        <f>'نتايجو جدولونه'!#REF!</f>
        <v>#REF!</v>
      </c>
      <c r="T176" s="65" t="e">
        <f>'نتايجو جدولونه'!#REF!</f>
        <v>#REF!</v>
      </c>
      <c r="U176" s="65" t="e">
        <f>'نتايجو جدولونه'!#REF!</f>
        <v>#REF!</v>
      </c>
      <c r="V176" s="65" t="e">
        <f>'نتايجو جدولونه'!#REF!</f>
        <v>#REF!</v>
      </c>
      <c r="W176" s="65" t="e">
        <f>'نتايجو جدولونه'!#REF!</f>
        <v>#REF!</v>
      </c>
      <c r="X176" s="65" t="e">
        <f>'نتايجو جدولونه'!#REF!</f>
        <v>#REF!</v>
      </c>
      <c r="Y176" s="65" t="e">
        <f>'نتايجو جدولونه'!#REF!</f>
        <v>#REF!</v>
      </c>
      <c r="Z176" s="65"/>
      <c r="AA176" s="65" t="e">
        <f>'نتايجو جدولونه'!#REF!</f>
        <v>#REF!</v>
      </c>
      <c r="AB176" s="65" t="e">
        <f>'نتايجو جدولونه'!#REF!</f>
        <v>#REF!</v>
      </c>
      <c r="AC176" s="65" t="e">
        <f>'نتايجو جدولونه'!#REF!</f>
        <v>#REF!</v>
      </c>
      <c r="AD176" s="65" t="e">
        <f>'نتايجو جدولونه'!#REF!</f>
        <v>#REF!</v>
      </c>
      <c r="AE176" s="66" t="s">
        <v>0</v>
      </c>
      <c r="AF176" s="22"/>
      <c r="AG176" s="67" t="s">
        <v>86</v>
      </c>
      <c r="AH176" s="979"/>
      <c r="AI176" s="970"/>
      <c r="AJ176" s="970"/>
      <c r="AK176" s="970"/>
      <c r="AL176" s="970"/>
    </row>
    <row r="177" spans="1:38" ht="63.75" customHeight="1">
      <c r="A177" s="17"/>
      <c r="B177" s="988"/>
      <c r="C177" s="68" t="e">
        <f>'نتايجو جدولونه'!#REF!</f>
        <v>#REF!</v>
      </c>
      <c r="D177" s="69" t="e">
        <f>'نتايجو جدولونه'!#REF!</f>
        <v>#REF!</v>
      </c>
      <c r="E177" s="69" t="e">
        <f>'نتايجو جدولونه'!#REF!</f>
        <v>#REF!</v>
      </c>
      <c r="F177" s="69" t="e">
        <f>'نتايجو جدولونه'!#REF!</f>
        <v>#REF!</v>
      </c>
      <c r="G177" s="70" t="e">
        <f>'نتايجو جدولونه'!#REF!</f>
        <v>#REF!</v>
      </c>
      <c r="H177" s="45" t="e">
        <f>IF(OR(AD177&lt;16,AC177&lt;16,AB177&lt;16,AA177&lt;16,Y177&lt;16,X177&lt;16,W177&lt;16,V177&lt;16,U177&lt;16,T177&lt;12,S177&lt;16,R177&lt;16,Q177&lt;16,P177&lt;16,O177&lt;16,N177&lt;16,M177&lt;16),"هـــ",IF(AND(K177&gt;=36,K177&lt;=40),"الف",IF(AND(K177&gt;=30,K177&lt;=35.99),"ب",IF(AND(K177&gt;=24,K177&lt;=29.99),"ج",IF(AND(K177&gt;=20,K177&lt;=23.99),"د",IF(K177&gt;=0,IF(AND(K177&lt;=19.99),"هـــ","غلط")))))))</f>
        <v>#REF!</v>
      </c>
      <c r="I177" s="8"/>
      <c r="J177" s="44" t="e">
        <f>IF(H177="هــ","لازیاته هڅه","بریالی")</f>
        <v>#REF!</v>
      </c>
      <c r="K177" s="71" t="e">
        <f>L177/17</f>
        <v>#REF!</v>
      </c>
      <c r="L177" s="72" t="e">
        <f>SUM(M177:AD177)</f>
        <v>#REF!</v>
      </c>
      <c r="M177" s="73" t="e">
        <f>'نتايجو جدولونه'!#REF!</f>
        <v>#REF!</v>
      </c>
      <c r="N177" s="73" t="e">
        <f>'نتايجو جدولونه'!#REF!</f>
        <v>#REF!</v>
      </c>
      <c r="O177" s="73" t="e">
        <f>'نتايجو جدولونه'!#REF!</f>
        <v>#REF!</v>
      </c>
      <c r="P177" s="73" t="e">
        <f>'نتايجو جدولونه'!#REF!</f>
        <v>#REF!</v>
      </c>
      <c r="Q177" s="73" t="e">
        <f>'نتايجو جدولونه'!#REF!</f>
        <v>#REF!</v>
      </c>
      <c r="R177" s="73" t="e">
        <f>'نتايجو جدولونه'!#REF!</f>
        <v>#REF!</v>
      </c>
      <c r="S177" s="73" t="e">
        <f>'نتايجو جدولونه'!#REF!</f>
        <v>#REF!</v>
      </c>
      <c r="T177" s="73" t="e">
        <f>'نتايجو جدولونه'!#REF!</f>
        <v>#REF!</v>
      </c>
      <c r="U177" s="73" t="e">
        <f>'نتايجو جدولونه'!#REF!</f>
        <v>#REF!</v>
      </c>
      <c r="V177" s="73" t="e">
        <f>'نتايجو جدولونه'!#REF!</f>
        <v>#REF!</v>
      </c>
      <c r="W177" s="73" t="e">
        <f>'نتايجو جدولونه'!#REF!</f>
        <v>#REF!</v>
      </c>
      <c r="X177" s="73" t="e">
        <f>'نتايجو جدولونه'!#REF!</f>
        <v>#REF!</v>
      </c>
      <c r="Y177" s="73" t="e">
        <f>'نتايجو جدولونه'!#REF!</f>
        <v>#REF!</v>
      </c>
      <c r="Z177" s="73"/>
      <c r="AA177" s="73" t="e">
        <f>'نتايجو جدولونه'!#REF!</f>
        <v>#REF!</v>
      </c>
      <c r="AB177" s="73" t="e">
        <f>'نتايجو جدولونه'!#REF!</f>
        <v>#REF!</v>
      </c>
      <c r="AC177" s="73" t="e">
        <f>'نتايجو جدولونه'!#REF!</f>
        <v>#REF!</v>
      </c>
      <c r="AD177" s="73" t="e">
        <f>'نتايجو جدولونه'!#REF!</f>
        <v>#REF!</v>
      </c>
      <c r="AE177" s="77" t="s">
        <v>87</v>
      </c>
      <c r="AF177" s="22"/>
      <c r="AG177" s="62" t="e">
        <f>'نتايجو جدولونه'!#REF!</f>
        <v>#REF!</v>
      </c>
      <c r="AH177" s="979"/>
      <c r="AI177" s="970"/>
      <c r="AJ177" s="970"/>
      <c r="AK177" s="970"/>
      <c r="AL177" s="970"/>
    </row>
    <row r="178" spans="1:38" ht="23.25" customHeight="1">
      <c r="A178" s="17"/>
      <c r="B178" s="988"/>
      <c r="C178" s="997" t="s">
        <v>27</v>
      </c>
      <c r="D178" s="997" t="s">
        <v>28</v>
      </c>
      <c r="E178" s="997" t="s">
        <v>29</v>
      </c>
      <c r="F178" s="997" t="s">
        <v>30</v>
      </c>
      <c r="G178" s="1002" t="s">
        <v>88</v>
      </c>
      <c r="H178" s="1004" t="s">
        <v>89</v>
      </c>
      <c r="I178" s="75"/>
      <c r="J178" s="1007" t="s">
        <v>90</v>
      </c>
      <c r="K178" s="1007" t="s">
        <v>91</v>
      </c>
      <c r="L178" s="1010" t="s">
        <v>92</v>
      </c>
      <c r="M178" s="1004" t="s">
        <v>93</v>
      </c>
      <c r="N178" s="1007" t="s">
        <v>11</v>
      </c>
      <c r="O178" s="1007" t="s">
        <v>94</v>
      </c>
      <c r="P178" s="1007" t="s">
        <v>95</v>
      </c>
      <c r="Q178" s="983" t="s">
        <v>13</v>
      </c>
      <c r="R178" s="983" t="s">
        <v>96</v>
      </c>
      <c r="S178" s="983" t="s">
        <v>97</v>
      </c>
      <c r="T178" s="1007" t="s">
        <v>111</v>
      </c>
      <c r="U178" s="983" t="s">
        <v>98</v>
      </c>
      <c r="V178" s="983" t="s">
        <v>99</v>
      </c>
      <c r="W178" s="983" t="s">
        <v>100</v>
      </c>
      <c r="X178" s="983" t="s">
        <v>101</v>
      </c>
      <c r="Y178" s="983" t="s">
        <v>102</v>
      </c>
      <c r="Z178" s="1007" t="s">
        <v>103</v>
      </c>
      <c r="AA178" s="983" t="s">
        <v>104</v>
      </c>
      <c r="AB178" s="983" t="s">
        <v>105</v>
      </c>
      <c r="AC178" s="984" t="s">
        <v>106</v>
      </c>
      <c r="AD178" s="983" t="s">
        <v>107</v>
      </c>
      <c r="AE178" s="985" t="s">
        <v>108</v>
      </c>
      <c r="AF178" s="998"/>
      <c r="AG178" s="975" t="s">
        <v>109</v>
      </c>
      <c r="AH178" s="979"/>
      <c r="AI178" s="970"/>
      <c r="AJ178" s="970"/>
      <c r="AK178" s="970"/>
      <c r="AL178" s="970"/>
    </row>
    <row r="179" spans="1:38" ht="38.25" customHeight="1">
      <c r="A179" s="17"/>
      <c r="B179" s="988"/>
      <c r="C179" s="772"/>
      <c r="D179" s="772"/>
      <c r="E179" s="772"/>
      <c r="F179" s="772"/>
      <c r="G179" s="1003"/>
      <c r="H179" s="1005"/>
      <c r="I179" s="75"/>
      <c r="J179" s="1008"/>
      <c r="K179" s="1008"/>
      <c r="L179" s="1010"/>
      <c r="M179" s="1005"/>
      <c r="N179" s="1008"/>
      <c r="O179" s="1008"/>
      <c r="P179" s="1008"/>
      <c r="Q179" s="983"/>
      <c r="R179" s="983"/>
      <c r="S179" s="983"/>
      <c r="T179" s="1008"/>
      <c r="U179" s="983"/>
      <c r="V179" s="983"/>
      <c r="W179" s="983"/>
      <c r="X179" s="983"/>
      <c r="Y179" s="983"/>
      <c r="Z179" s="1008"/>
      <c r="AA179" s="983"/>
      <c r="AB179" s="983"/>
      <c r="AC179" s="984"/>
      <c r="AD179" s="983"/>
      <c r="AE179" s="985"/>
      <c r="AF179" s="998"/>
      <c r="AG179" s="975"/>
      <c r="AH179" s="979"/>
      <c r="AI179" s="970"/>
      <c r="AJ179" s="970"/>
      <c r="AK179" s="970"/>
      <c r="AL179" s="970"/>
    </row>
    <row r="180" spans="1:38" ht="16.5">
      <c r="A180" s="17"/>
      <c r="B180" s="989"/>
      <c r="C180" s="999" t="s">
        <v>8</v>
      </c>
      <c r="D180" s="1000"/>
      <c r="E180" s="1000"/>
      <c r="F180" s="1000"/>
      <c r="G180" s="1001"/>
      <c r="H180" s="1006"/>
      <c r="I180" s="75"/>
      <c r="J180" s="1009"/>
      <c r="K180" s="1009"/>
      <c r="L180" s="1010"/>
      <c r="M180" s="1006"/>
      <c r="N180" s="1009"/>
      <c r="O180" s="1009"/>
      <c r="P180" s="1009"/>
      <c r="Q180" s="983"/>
      <c r="R180" s="983"/>
      <c r="S180" s="983"/>
      <c r="T180" s="1009"/>
      <c r="U180" s="983"/>
      <c r="V180" s="983"/>
      <c r="W180" s="983"/>
      <c r="X180" s="983"/>
      <c r="Y180" s="983"/>
      <c r="Z180" s="1009"/>
      <c r="AA180" s="983"/>
      <c r="AB180" s="983"/>
      <c r="AC180" s="984"/>
      <c r="AD180" s="983"/>
      <c r="AE180" s="985"/>
      <c r="AF180" s="36"/>
      <c r="AG180" s="976"/>
      <c r="AH180" s="76">
        <v>12</v>
      </c>
      <c r="AI180" s="970"/>
      <c r="AJ180" s="970"/>
      <c r="AK180" s="970"/>
      <c r="AL180" s="970"/>
    </row>
    <row r="181" spans="1:38" ht="27" customHeight="1">
      <c r="A181" s="17"/>
      <c r="B181" s="980"/>
      <c r="C181" s="980"/>
      <c r="D181" s="980"/>
      <c r="E181" s="980"/>
      <c r="F181" s="980"/>
      <c r="G181" s="980"/>
      <c r="H181" s="980"/>
      <c r="I181" s="980"/>
      <c r="J181" s="980"/>
      <c r="K181" s="981" t="s">
        <v>69</v>
      </c>
      <c r="L181" s="1011"/>
      <c r="M181" s="1014"/>
      <c r="N181" s="1014"/>
      <c r="O181" s="1014"/>
      <c r="P181" s="1014"/>
      <c r="Q181" s="1014"/>
      <c r="R181" s="1014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9"/>
      <c r="AD181" s="19"/>
      <c r="AE181" s="19"/>
      <c r="AF181" s="20"/>
      <c r="AG181" s="1016" t="e">
        <f>'نتايجو جدولونه'!#REF!</f>
        <v>#REF!</v>
      </c>
      <c r="AH181" s="969" t="str">
        <f>AH1</f>
        <v>(۱۳۹۹ ) ل . ل ښوونیز کال</v>
      </c>
      <c r="AI181" s="970" t="str">
        <f>AI166</f>
        <v>( هارونخېلو ) ښوونځي مديريت</v>
      </c>
      <c r="AJ181" s="970" t="str">
        <f>AJ166</f>
        <v>(تريزيو عليشېرو ولسوالۍ) پوهنې آمريت</v>
      </c>
      <c r="AK181" s="970" t="str">
        <f>AK166</f>
        <v>( خوست ولايت ) پوهنې رياست</v>
      </c>
      <c r="AL181" s="970" t="str">
        <f>AL1</f>
        <v>پوهنـــــــــــې وزارت</v>
      </c>
    </row>
    <row r="182" spans="1:38" ht="16.5">
      <c r="A182" s="971"/>
      <c r="B182" s="980"/>
      <c r="C182" s="980"/>
      <c r="D182" s="980"/>
      <c r="E182" s="980"/>
      <c r="F182" s="980"/>
      <c r="G182" s="980"/>
      <c r="H182" s="980"/>
      <c r="I182" s="980"/>
      <c r="J182" s="980"/>
      <c r="K182" s="981"/>
      <c r="L182" s="1012"/>
      <c r="M182" s="1015"/>
      <c r="N182" s="1015"/>
      <c r="O182" s="1015"/>
      <c r="P182" s="1015"/>
      <c r="Q182" s="1015"/>
      <c r="R182" s="101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46"/>
      <c r="AD182" s="46"/>
      <c r="AE182" s="46"/>
      <c r="AF182" s="22"/>
      <c r="AG182" s="1017"/>
      <c r="AH182" s="969"/>
      <c r="AI182" s="970"/>
      <c r="AJ182" s="970"/>
      <c r="AK182" s="970"/>
      <c r="AL182" s="970"/>
    </row>
    <row r="183" spans="1:38" ht="33.75" customHeight="1">
      <c r="A183" s="972"/>
      <c r="B183" s="980"/>
      <c r="C183" s="980"/>
      <c r="D183" s="980"/>
      <c r="E183" s="980"/>
      <c r="F183" s="980"/>
      <c r="G183" s="980"/>
      <c r="H183" s="980"/>
      <c r="I183" s="980"/>
      <c r="J183" s="980"/>
      <c r="K183" s="981"/>
      <c r="L183" s="1012"/>
      <c r="M183" s="1015"/>
      <c r="N183" s="1015"/>
      <c r="O183" s="1015"/>
      <c r="P183" s="1015"/>
      <c r="Q183" s="1015"/>
      <c r="R183" s="1015"/>
      <c r="S183" s="973" t="str">
        <f>S3</f>
        <v xml:space="preserve">         دهارونخېلو لیسې مدیریت</v>
      </c>
      <c r="T183" s="47"/>
      <c r="U183" s="23"/>
      <c r="V183" s="974" t="s">
        <v>75</v>
      </c>
      <c r="W183" s="21"/>
      <c r="X183" s="21"/>
      <c r="Y183" s="21"/>
      <c r="Z183" s="21"/>
      <c r="AA183" s="21"/>
      <c r="AB183" s="21"/>
      <c r="AC183" s="46"/>
      <c r="AD183" s="46"/>
      <c r="AE183" s="46"/>
      <c r="AF183" s="22"/>
      <c r="AG183" s="975" t="s">
        <v>76</v>
      </c>
      <c r="AH183" s="969"/>
      <c r="AI183" s="970"/>
      <c r="AJ183" s="970"/>
      <c r="AK183" s="970"/>
      <c r="AL183" s="970"/>
    </row>
    <row r="184" spans="1:38" ht="23.25" customHeight="1">
      <c r="A184" s="972"/>
      <c r="B184" s="980"/>
      <c r="C184" s="980"/>
      <c r="D184" s="980"/>
      <c r="E184" s="980"/>
      <c r="F184" s="980"/>
      <c r="G184" s="980"/>
      <c r="H184" s="980"/>
      <c r="I184" s="980"/>
      <c r="J184" s="980"/>
      <c r="K184" s="981"/>
      <c r="L184" s="1012"/>
      <c r="M184" s="1015"/>
      <c r="N184" s="1015"/>
      <c r="O184" s="1015"/>
      <c r="P184" s="1015"/>
      <c r="Q184" s="1015"/>
      <c r="R184" s="1015"/>
      <c r="S184" s="973"/>
      <c r="T184" s="47"/>
      <c r="U184" s="23"/>
      <c r="V184" s="974"/>
      <c r="W184" s="21"/>
      <c r="X184" s="21"/>
      <c r="Y184" s="21"/>
      <c r="Z184" s="21"/>
      <c r="AA184" s="21"/>
      <c r="AB184" s="21"/>
      <c r="AC184" s="46"/>
      <c r="AD184" s="46"/>
      <c r="AE184" s="46"/>
      <c r="AF184" s="22"/>
      <c r="AG184" s="976"/>
      <c r="AH184" s="969"/>
      <c r="AI184" s="970"/>
      <c r="AJ184" s="970"/>
      <c r="AK184" s="970"/>
      <c r="AL184" s="970"/>
    </row>
    <row r="185" spans="1:38" ht="49.5" customHeight="1">
      <c r="A185" s="972"/>
      <c r="B185" s="980"/>
      <c r="C185" s="980"/>
      <c r="D185" s="980"/>
      <c r="E185" s="980"/>
      <c r="F185" s="980"/>
      <c r="G185" s="980"/>
      <c r="H185" s="980"/>
      <c r="I185" s="980"/>
      <c r="J185" s="980"/>
      <c r="K185" s="981"/>
      <c r="L185" s="1012"/>
      <c r="M185" s="1015"/>
      <c r="N185" s="1015"/>
      <c r="O185" s="1015"/>
      <c r="P185" s="1015"/>
      <c r="Q185" s="1015"/>
      <c r="R185" s="1015"/>
      <c r="S185" s="973"/>
      <c r="T185" s="47"/>
      <c r="U185" s="23"/>
      <c r="V185" s="974"/>
      <c r="W185" s="21"/>
      <c r="X185" s="21"/>
      <c r="Y185" s="21"/>
      <c r="Z185" s="21"/>
      <c r="AA185" s="977" t="s">
        <v>77</v>
      </c>
      <c r="AB185" s="24"/>
      <c r="AC185" s="25"/>
      <c r="AD185" s="25"/>
      <c r="AE185" s="25"/>
      <c r="AF185" s="26"/>
      <c r="AG185" s="42" t="str">
        <f>AG5</f>
        <v>لسم ( 7 )</v>
      </c>
      <c r="AH185" s="979"/>
      <c r="AI185" s="970"/>
      <c r="AJ185" s="970"/>
      <c r="AK185" s="970"/>
      <c r="AL185" s="970"/>
    </row>
    <row r="186" spans="1:38" ht="45.75" customHeight="1">
      <c r="A186" s="17"/>
      <c r="B186" s="980"/>
      <c r="C186" s="980"/>
      <c r="D186" s="980"/>
      <c r="E186" s="980"/>
      <c r="F186" s="980"/>
      <c r="G186" s="980"/>
      <c r="H186" s="980"/>
      <c r="I186" s="980"/>
      <c r="J186" s="980"/>
      <c r="K186" s="981" t="s">
        <v>78</v>
      </c>
      <c r="L186" s="1012"/>
      <c r="M186" s="982"/>
      <c r="N186" s="982"/>
      <c r="O186" s="982"/>
      <c r="P186" s="982"/>
      <c r="Q186" s="982"/>
      <c r="R186" s="982"/>
      <c r="S186" s="973"/>
      <c r="T186" s="47"/>
      <c r="U186" s="23"/>
      <c r="V186" s="974"/>
      <c r="W186" s="21"/>
      <c r="X186" s="21"/>
      <c r="Y186" s="21"/>
      <c r="Z186" s="21"/>
      <c r="AA186" s="977"/>
      <c r="AB186" s="24"/>
      <c r="AC186" s="25"/>
      <c r="AD186" s="25"/>
      <c r="AE186" s="25"/>
      <c r="AF186" s="26"/>
      <c r="AG186" s="55" t="s">
        <v>79</v>
      </c>
      <c r="AH186" s="979"/>
      <c r="AI186" s="970"/>
      <c r="AJ186" s="970"/>
      <c r="AK186" s="970"/>
      <c r="AL186" s="970"/>
    </row>
    <row r="187" spans="1:38" ht="55.5" customHeight="1">
      <c r="A187" s="17"/>
      <c r="B187" s="980"/>
      <c r="C187" s="980"/>
      <c r="D187" s="980"/>
      <c r="E187" s="980"/>
      <c r="F187" s="980"/>
      <c r="G187" s="980"/>
      <c r="H187" s="980"/>
      <c r="I187" s="980"/>
      <c r="J187" s="980"/>
      <c r="K187" s="981"/>
      <c r="L187" s="1012"/>
      <c r="M187" s="982"/>
      <c r="N187" s="982"/>
      <c r="O187" s="982"/>
      <c r="P187" s="982"/>
      <c r="Q187" s="982"/>
      <c r="R187" s="982"/>
      <c r="S187" s="27"/>
      <c r="T187" s="27"/>
      <c r="U187" s="23"/>
      <c r="V187" s="23"/>
      <c r="W187" s="21"/>
      <c r="X187" s="21"/>
      <c r="Y187" s="21"/>
      <c r="Z187" s="21"/>
      <c r="AA187" s="977"/>
      <c r="AB187" s="24"/>
      <c r="AC187" s="25"/>
      <c r="AD187" s="25"/>
      <c r="AE187" s="25"/>
      <c r="AF187" s="26"/>
      <c r="AG187" s="42" t="e">
        <f>'نتايجو جدولونه'!#REF!</f>
        <v>#REF!</v>
      </c>
      <c r="AH187" s="979"/>
      <c r="AI187" s="970"/>
      <c r="AJ187" s="970"/>
      <c r="AK187" s="970"/>
      <c r="AL187" s="970"/>
    </row>
    <row r="188" spans="1:38" ht="73.5" customHeight="1">
      <c r="A188" s="17"/>
      <c r="B188" s="986" t="s">
        <v>80</v>
      </c>
      <c r="C188" s="986"/>
      <c r="D188" s="986" t="s">
        <v>81</v>
      </c>
      <c r="E188" s="986"/>
      <c r="F188" s="986" t="s">
        <v>82</v>
      </c>
      <c r="G188" s="981"/>
      <c r="H188" s="986" t="s">
        <v>83</v>
      </c>
      <c r="I188" s="986"/>
      <c r="J188" s="981"/>
      <c r="K188" s="56" t="s">
        <v>84</v>
      </c>
      <c r="L188" s="1013"/>
      <c r="M188" s="28"/>
      <c r="N188" s="28"/>
      <c r="O188" s="28"/>
      <c r="P188" s="28"/>
      <c r="Q188" s="28"/>
      <c r="R188" s="28"/>
      <c r="S188" s="29"/>
      <c r="T188" s="29"/>
      <c r="U188" s="23"/>
      <c r="V188" s="23"/>
      <c r="W188" s="21"/>
      <c r="X188" s="21"/>
      <c r="Y188" s="21"/>
      <c r="Z188" s="21"/>
      <c r="AA188" s="978"/>
      <c r="AB188" s="24"/>
      <c r="AC188" s="25"/>
      <c r="AD188" s="30"/>
      <c r="AE188" s="30"/>
      <c r="AF188" s="31"/>
      <c r="AG188" s="42" t="s">
        <v>85</v>
      </c>
      <c r="AH188" s="979"/>
      <c r="AI188" s="970"/>
      <c r="AJ188" s="970"/>
      <c r="AK188" s="970"/>
      <c r="AL188" s="970"/>
    </row>
    <row r="189" spans="1:38" ht="3.75" customHeight="1">
      <c r="A189" s="17"/>
      <c r="B189" s="32"/>
      <c r="C189" s="33"/>
      <c r="D189" s="33"/>
      <c r="E189" s="33"/>
      <c r="F189" s="33"/>
      <c r="G189" s="33"/>
      <c r="H189" s="33"/>
      <c r="I189" s="33"/>
      <c r="J189" s="33"/>
      <c r="K189" s="33"/>
      <c r="L189" s="38"/>
      <c r="M189" s="33"/>
      <c r="N189" s="33"/>
      <c r="O189" s="33"/>
      <c r="P189" s="33"/>
      <c r="Q189" s="33"/>
      <c r="R189" s="33"/>
      <c r="S189" s="33"/>
      <c r="T189" s="33"/>
      <c r="U189" s="81"/>
      <c r="V189" s="34"/>
      <c r="W189" s="34"/>
      <c r="X189" s="34"/>
      <c r="Y189" s="34"/>
      <c r="Z189" s="34"/>
      <c r="AA189" s="34"/>
      <c r="AB189" s="34"/>
      <c r="AC189" s="34"/>
      <c r="AD189" s="33"/>
      <c r="AE189" s="34"/>
      <c r="AF189" s="35"/>
      <c r="AG189" s="43"/>
      <c r="AH189" s="979"/>
      <c r="AI189" s="970"/>
      <c r="AJ189" s="970"/>
      <c r="AK189" s="970"/>
      <c r="AL189" s="970"/>
    </row>
    <row r="190" spans="1:38" ht="64.5" customHeight="1" thickBot="1">
      <c r="A190" s="17"/>
      <c r="B190" s="987" t="s">
        <v>110</v>
      </c>
      <c r="C190" s="57" t="e">
        <f>'نتايجو جدولونه'!#REF!</f>
        <v>#REF!</v>
      </c>
      <c r="D190" s="57" t="e">
        <f>'نتايجو جدولونه'!#REF!</f>
        <v>#REF!</v>
      </c>
      <c r="E190" s="57" t="e">
        <f>'نتايجو جدولونه'!#REF!</f>
        <v>#REF!</v>
      </c>
      <c r="F190" s="57" t="e">
        <f>'نتايجو جدولونه'!#REF!</f>
        <v>#REF!</v>
      </c>
      <c r="G190" s="57" t="e">
        <f>'نتايجو جدولونه'!#REF!</f>
        <v>#REF!</v>
      </c>
      <c r="H190" s="990" t="e">
        <f>IF(OR(G190&lt;40,AD190&lt;40,G190&lt;40,M190&lt;40,N190&lt;40,O190&lt;40,P190&lt;40,Q190&lt;40,R190&lt;40,T190&lt;40,S190&lt;40,U190&lt;40,V190&lt;40,W190&lt;40,X190&lt;40,Y190&lt;40,AA190&lt;40,AB190&lt;40,AC190&lt;40),"هـــ",IF(AND(K190&gt;=90,K190&lt;=100),"الف",IF(AND(K190&gt;=75,K190&lt;=89.99),"ب",IF(AND(K190&gt;=60,K190&lt;=74.99),"ج",IF(AND(K190&gt;=50,K190&lt;=59.99),"د",IF(K190&gt;=0,IF(AND(K190&lt;=49.99),"هـــ","غلط")))))))</f>
        <v>#REF!</v>
      </c>
      <c r="I190" s="992">
        <f>COUNTIF(M190:AE190,"&lt;40")</f>
        <v>0</v>
      </c>
      <c r="J190" s="994" t="e">
        <f>IF(AND(I190&lt;4,I190&gt;0),"مشروط",IF(I190&gt;=4,"د ټولګي تکرار",IF(H190="هـــ","د ټولګي تکرار","د ټولګي لوړتیا")))</f>
        <v>#REF!</v>
      </c>
      <c r="K190" s="995" t="e">
        <f>L190/17</f>
        <v>#REF!</v>
      </c>
      <c r="L190" s="58" t="e">
        <f>SUM(M190:AD190)</f>
        <v>#REF!</v>
      </c>
      <c r="M190" s="59" t="e">
        <f t="shared" ref="M190:Y190" si="22">M192+M191</f>
        <v>#REF!</v>
      </c>
      <c r="N190" s="60" t="e">
        <f t="shared" si="22"/>
        <v>#REF!</v>
      </c>
      <c r="O190" s="60" t="e">
        <f t="shared" si="22"/>
        <v>#REF!</v>
      </c>
      <c r="P190" s="60" t="e">
        <f t="shared" si="22"/>
        <v>#REF!</v>
      </c>
      <c r="Q190" s="60" t="e">
        <f t="shared" si="22"/>
        <v>#REF!</v>
      </c>
      <c r="R190" s="60" t="e">
        <f t="shared" si="22"/>
        <v>#REF!</v>
      </c>
      <c r="S190" s="60" t="e">
        <f t="shared" si="22"/>
        <v>#REF!</v>
      </c>
      <c r="T190" s="60" t="e">
        <f t="shared" si="22"/>
        <v>#REF!</v>
      </c>
      <c r="U190" s="60" t="e">
        <f t="shared" si="22"/>
        <v>#REF!</v>
      </c>
      <c r="V190" s="60" t="e">
        <f t="shared" si="22"/>
        <v>#REF!</v>
      </c>
      <c r="W190" s="60" t="e">
        <f t="shared" si="22"/>
        <v>#REF!</v>
      </c>
      <c r="X190" s="60" t="e">
        <f t="shared" si="22"/>
        <v>#REF!</v>
      </c>
      <c r="Y190" s="60" t="e">
        <f t="shared" si="22"/>
        <v>#REF!</v>
      </c>
      <c r="Z190" s="60"/>
      <c r="AA190" s="60" t="e">
        <f t="shared" ref="AA190:AC190" si="23">AA192+AA191</f>
        <v>#REF!</v>
      </c>
      <c r="AB190" s="60" t="e">
        <f t="shared" si="23"/>
        <v>#REF!</v>
      </c>
      <c r="AC190" s="60" t="e">
        <f t="shared" si="23"/>
        <v>#REF!</v>
      </c>
      <c r="AD190" s="60" t="e">
        <f>AD192+AD191</f>
        <v>#REF!</v>
      </c>
      <c r="AE190" s="61" t="s">
        <v>47</v>
      </c>
      <c r="AF190" s="22"/>
      <c r="AG190" s="62" t="e">
        <f>'نتايجو جدولونه'!#REF!</f>
        <v>#REF!</v>
      </c>
      <c r="AH190" s="979"/>
      <c r="AI190" s="970"/>
      <c r="AJ190" s="970"/>
      <c r="AK190" s="970"/>
      <c r="AL190" s="970"/>
    </row>
    <row r="191" spans="1:38" ht="64.5" customHeight="1" thickBot="1">
      <c r="A191" s="17"/>
      <c r="B191" s="988"/>
      <c r="C191" s="63" t="e">
        <f>'نتايجو جدولونه'!#REF!</f>
        <v>#REF!</v>
      </c>
      <c r="D191" s="63" t="e">
        <f>'نتايجو جدولونه'!#REF!</f>
        <v>#REF!</v>
      </c>
      <c r="E191" s="63" t="e">
        <f>'نتايجو جدولونه'!#REF!</f>
        <v>#REF!</v>
      </c>
      <c r="F191" s="63" t="e">
        <f>'نتايجو جدولونه'!#REF!</f>
        <v>#REF!</v>
      </c>
      <c r="G191" s="63" t="e">
        <f>'نتايجو جدولونه'!#REF!</f>
        <v>#REF!</v>
      </c>
      <c r="H191" s="991"/>
      <c r="I191" s="993"/>
      <c r="J191" s="994"/>
      <c r="K191" s="996"/>
      <c r="L191" s="82" t="e">
        <f t="shared" ref="L191:L192" si="24">SUM(M191:AD191)</f>
        <v>#REF!</v>
      </c>
      <c r="M191" s="65" t="e">
        <f>'نتايجو جدولونه'!#REF!</f>
        <v>#REF!</v>
      </c>
      <c r="N191" s="65" t="e">
        <f>'نتايجو جدولونه'!#REF!</f>
        <v>#REF!</v>
      </c>
      <c r="O191" s="65" t="e">
        <f>'نتايجو جدولونه'!#REF!</f>
        <v>#REF!</v>
      </c>
      <c r="P191" s="65" t="e">
        <f>'نتايجو جدولونه'!#REF!</f>
        <v>#REF!</v>
      </c>
      <c r="Q191" s="65" t="e">
        <f>'نتايجو جدولونه'!#REF!</f>
        <v>#REF!</v>
      </c>
      <c r="R191" s="65" t="e">
        <f>'نتايجو جدولونه'!#REF!</f>
        <v>#REF!</v>
      </c>
      <c r="S191" s="65" t="e">
        <f>'نتايجو جدولونه'!#REF!</f>
        <v>#REF!</v>
      </c>
      <c r="T191" s="65" t="e">
        <f>'نتايجو جدولونه'!#REF!</f>
        <v>#REF!</v>
      </c>
      <c r="U191" s="65" t="e">
        <f>'نتايجو جدولونه'!#REF!</f>
        <v>#REF!</v>
      </c>
      <c r="V191" s="65" t="e">
        <f>'نتايجو جدولونه'!#REF!</f>
        <v>#REF!</v>
      </c>
      <c r="W191" s="65" t="e">
        <f>'نتايجو جدولونه'!#REF!</f>
        <v>#REF!</v>
      </c>
      <c r="X191" s="65" t="e">
        <f>'نتايجو جدولونه'!#REF!</f>
        <v>#REF!</v>
      </c>
      <c r="Y191" s="65" t="e">
        <f>'نتايجو جدولونه'!#REF!</f>
        <v>#REF!</v>
      </c>
      <c r="Z191" s="65"/>
      <c r="AA191" s="65" t="e">
        <f>'نتايجو جدولونه'!#REF!</f>
        <v>#REF!</v>
      </c>
      <c r="AB191" s="65" t="e">
        <f>'نتايجو جدولونه'!#REF!</f>
        <v>#REF!</v>
      </c>
      <c r="AC191" s="65" t="e">
        <f>'نتايجو جدولونه'!#REF!</f>
        <v>#REF!</v>
      </c>
      <c r="AD191" s="65" t="e">
        <f>'نتايجو جدولونه'!#REF!</f>
        <v>#REF!</v>
      </c>
      <c r="AE191" s="66" t="s">
        <v>0</v>
      </c>
      <c r="AF191" s="22"/>
      <c r="AG191" s="67" t="s">
        <v>86</v>
      </c>
      <c r="AH191" s="979"/>
      <c r="AI191" s="970"/>
      <c r="AJ191" s="970"/>
      <c r="AK191" s="970"/>
      <c r="AL191" s="970"/>
    </row>
    <row r="192" spans="1:38" ht="59.25" customHeight="1">
      <c r="A192" s="17"/>
      <c r="B192" s="988"/>
      <c r="C192" s="68" t="e">
        <f>'نتايجو جدولونه'!#REF!</f>
        <v>#REF!</v>
      </c>
      <c r="D192" s="69" t="e">
        <f>'نتايجو جدولونه'!#REF!</f>
        <v>#REF!</v>
      </c>
      <c r="E192" s="69" t="e">
        <f>'نتايجو جدولونه'!#REF!</f>
        <v>#REF!</v>
      </c>
      <c r="F192" s="69" t="e">
        <f>'نتايجو جدولونه'!#REF!</f>
        <v>#REF!</v>
      </c>
      <c r="G192" s="70" t="e">
        <f>'نتايجو جدولونه'!#REF!</f>
        <v>#REF!</v>
      </c>
      <c r="H192" s="45" t="e">
        <f>IF(OR(AD192&lt;16,AC192&lt;16,AB192&lt;16,AA192&lt;16,Y192&lt;16,X192&lt;16,W192&lt;16,V192&lt;16,U192&lt;16,T192&lt;12,S192&lt;16,R192&lt;16,Q192&lt;16,P192&lt;16,O192&lt;16,N192&lt;16,M192&lt;16),"هـــ",IF(AND(K192&gt;=36,K192&lt;=40),"الف",IF(AND(K192&gt;=30,K192&lt;=35.99),"ب",IF(AND(K192&gt;=24,K192&lt;=29.99),"ج",IF(AND(K192&gt;=20,K192&lt;=23.99),"د",IF(K192&gt;=0,IF(AND(K192&lt;=19.99),"هـــ","غلط")))))))</f>
        <v>#REF!</v>
      </c>
      <c r="I192" s="8"/>
      <c r="J192" s="44" t="e">
        <f>IF(H192="هــ","لازیاته هڅه","بریالی")</f>
        <v>#REF!</v>
      </c>
      <c r="K192" s="71" t="e">
        <f>L192/17</f>
        <v>#REF!</v>
      </c>
      <c r="L192" s="83" t="e">
        <f t="shared" si="24"/>
        <v>#REF!</v>
      </c>
      <c r="M192" s="73" t="e">
        <f>'نتايجو جدولونه'!#REF!</f>
        <v>#REF!</v>
      </c>
      <c r="N192" s="73" t="e">
        <f>'نتايجو جدولونه'!#REF!</f>
        <v>#REF!</v>
      </c>
      <c r="O192" s="73" t="e">
        <f>'نتايجو جدولونه'!#REF!</f>
        <v>#REF!</v>
      </c>
      <c r="P192" s="73" t="e">
        <f>'نتايجو جدولونه'!#REF!</f>
        <v>#REF!</v>
      </c>
      <c r="Q192" s="73" t="e">
        <f>'نتايجو جدولونه'!#REF!</f>
        <v>#REF!</v>
      </c>
      <c r="R192" s="73" t="e">
        <f>'نتايجو جدولونه'!#REF!</f>
        <v>#REF!</v>
      </c>
      <c r="S192" s="73" t="e">
        <f>'نتايجو جدولونه'!#REF!</f>
        <v>#REF!</v>
      </c>
      <c r="T192" s="73" t="e">
        <f>'نتايجو جدولونه'!#REF!</f>
        <v>#REF!</v>
      </c>
      <c r="U192" s="73" t="e">
        <f>'نتايجو جدولونه'!#REF!</f>
        <v>#REF!</v>
      </c>
      <c r="V192" s="73" t="e">
        <f>'نتايجو جدولونه'!#REF!</f>
        <v>#REF!</v>
      </c>
      <c r="W192" s="73" t="e">
        <f>'نتايجو جدولونه'!#REF!</f>
        <v>#REF!</v>
      </c>
      <c r="X192" s="73" t="e">
        <f>'نتايجو جدولونه'!#REF!</f>
        <v>#REF!</v>
      </c>
      <c r="Y192" s="73" t="e">
        <f>'نتايجو جدولونه'!#REF!</f>
        <v>#REF!</v>
      </c>
      <c r="Z192" s="73"/>
      <c r="AA192" s="73" t="e">
        <f>'نتايجو جدولونه'!#REF!</f>
        <v>#REF!</v>
      </c>
      <c r="AB192" s="73" t="e">
        <f>'نتايجو جدولونه'!#REF!</f>
        <v>#REF!</v>
      </c>
      <c r="AC192" s="73" t="e">
        <f>'نتايجو جدولونه'!#REF!</f>
        <v>#REF!</v>
      </c>
      <c r="AD192" s="73" t="e">
        <f>'نتايجو جدولونه'!#REF!</f>
        <v>#REF!</v>
      </c>
      <c r="AE192" s="77" t="s">
        <v>87</v>
      </c>
      <c r="AF192" s="22"/>
      <c r="AG192" s="62" t="e">
        <f>'نتايجو جدولونه'!#REF!</f>
        <v>#REF!</v>
      </c>
      <c r="AH192" s="979"/>
      <c r="AI192" s="970"/>
      <c r="AJ192" s="970"/>
      <c r="AK192" s="970"/>
      <c r="AL192" s="970"/>
    </row>
    <row r="193" spans="1:38" ht="39.75" customHeight="1">
      <c r="A193" s="17"/>
      <c r="B193" s="988"/>
      <c r="C193" s="997" t="s">
        <v>27</v>
      </c>
      <c r="D193" s="997" t="s">
        <v>28</v>
      </c>
      <c r="E193" s="997" t="s">
        <v>29</v>
      </c>
      <c r="F193" s="997" t="s">
        <v>30</v>
      </c>
      <c r="G193" s="1002" t="s">
        <v>88</v>
      </c>
      <c r="H193" s="1004" t="s">
        <v>89</v>
      </c>
      <c r="I193" s="75"/>
      <c r="J193" s="1007" t="s">
        <v>90</v>
      </c>
      <c r="K193" s="1007" t="s">
        <v>91</v>
      </c>
      <c r="L193" s="1010" t="s">
        <v>92</v>
      </c>
      <c r="M193" s="1004" t="s">
        <v>93</v>
      </c>
      <c r="N193" s="1007" t="s">
        <v>11</v>
      </c>
      <c r="O193" s="1007" t="s">
        <v>94</v>
      </c>
      <c r="P193" s="1007" t="s">
        <v>95</v>
      </c>
      <c r="Q193" s="983" t="s">
        <v>13</v>
      </c>
      <c r="R193" s="983" t="s">
        <v>96</v>
      </c>
      <c r="S193" s="983" t="s">
        <v>97</v>
      </c>
      <c r="T193" s="1007" t="s">
        <v>111</v>
      </c>
      <c r="U193" s="983" t="s">
        <v>98</v>
      </c>
      <c r="V193" s="983" t="s">
        <v>99</v>
      </c>
      <c r="W193" s="983" t="s">
        <v>100</v>
      </c>
      <c r="X193" s="983" t="s">
        <v>101</v>
      </c>
      <c r="Y193" s="983" t="s">
        <v>102</v>
      </c>
      <c r="Z193" s="1007" t="s">
        <v>103</v>
      </c>
      <c r="AA193" s="983" t="s">
        <v>104</v>
      </c>
      <c r="AB193" s="983" t="s">
        <v>105</v>
      </c>
      <c r="AC193" s="984" t="s">
        <v>106</v>
      </c>
      <c r="AD193" s="983" t="s">
        <v>107</v>
      </c>
      <c r="AE193" s="985" t="s">
        <v>108</v>
      </c>
      <c r="AF193" s="998"/>
      <c r="AG193" s="975" t="s">
        <v>109</v>
      </c>
      <c r="AH193" s="979"/>
      <c r="AI193" s="970"/>
      <c r="AJ193" s="970"/>
      <c r="AK193" s="970"/>
      <c r="AL193" s="970"/>
    </row>
    <row r="194" spans="1:38" ht="25.5" customHeight="1">
      <c r="A194" s="17"/>
      <c r="B194" s="988"/>
      <c r="C194" s="772"/>
      <c r="D194" s="772"/>
      <c r="E194" s="772"/>
      <c r="F194" s="772"/>
      <c r="G194" s="1003"/>
      <c r="H194" s="1005"/>
      <c r="I194" s="75"/>
      <c r="J194" s="1008"/>
      <c r="K194" s="1008"/>
      <c r="L194" s="1010"/>
      <c r="M194" s="1005"/>
      <c r="N194" s="1008"/>
      <c r="O194" s="1008"/>
      <c r="P194" s="1008"/>
      <c r="Q194" s="983"/>
      <c r="R194" s="983"/>
      <c r="S194" s="983"/>
      <c r="T194" s="1008"/>
      <c r="U194" s="983"/>
      <c r="V194" s="983"/>
      <c r="W194" s="983"/>
      <c r="X194" s="983"/>
      <c r="Y194" s="983"/>
      <c r="Z194" s="1008"/>
      <c r="AA194" s="983"/>
      <c r="AB194" s="983"/>
      <c r="AC194" s="984"/>
      <c r="AD194" s="983"/>
      <c r="AE194" s="985"/>
      <c r="AF194" s="998"/>
      <c r="AG194" s="975"/>
      <c r="AH194" s="979"/>
      <c r="AI194" s="970"/>
      <c r="AJ194" s="970"/>
      <c r="AK194" s="970"/>
      <c r="AL194" s="970"/>
    </row>
    <row r="195" spans="1:38" ht="16.5" customHeight="1">
      <c r="A195" s="17"/>
      <c r="B195" s="989"/>
      <c r="C195" s="999" t="s">
        <v>8</v>
      </c>
      <c r="D195" s="1000"/>
      <c r="E195" s="1000"/>
      <c r="F195" s="1000"/>
      <c r="G195" s="1001"/>
      <c r="H195" s="1006"/>
      <c r="I195" s="75"/>
      <c r="J195" s="1009"/>
      <c r="K195" s="1009"/>
      <c r="L195" s="1010"/>
      <c r="M195" s="1006"/>
      <c r="N195" s="1009"/>
      <c r="O195" s="1009"/>
      <c r="P195" s="1009"/>
      <c r="Q195" s="983"/>
      <c r="R195" s="983"/>
      <c r="S195" s="983"/>
      <c r="T195" s="1009"/>
      <c r="U195" s="983"/>
      <c r="V195" s="983"/>
      <c r="W195" s="983"/>
      <c r="X195" s="983"/>
      <c r="Y195" s="983"/>
      <c r="Z195" s="1009"/>
      <c r="AA195" s="983"/>
      <c r="AB195" s="983"/>
      <c r="AC195" s="984"/>
      <c r="AD195" s="983"/>
      <c r="AE195" s="985"/>
      <c r="AF195" s="36"/>
      <c r="AG195" s="976"/>
      <c r="AH195" s="76">
        <v>13</v>
      </c>
      <c r="AI195" s="970"/>
      <c r="AJ195" s="970"/>
      <c r="AK195" s="970"/>
      <c r="AL195" s="970"/>
    </row>
    <row r="196" spans="1:38" ht="15" customHeight="1">
      <c r="A196" s="17"/>
      <c r="B196" s="980"/>
      <c r="C196" s="980"/>
      <c r="D196" s="980"/>
      <c r="E196" s="980"/>
      <c r="F196" s="980"/>
      <c r="G196" s="980"/>
      <c r="H196" s="980"/>
      <c r="I196" s="980"/>
      <c r="J196" s="980"/>
      <c r="K196" s="981" t="s">
        <v>69</v>
      </c>
      <c r="L196" s="1011"/>
      <c r="M196" s="1014"/>
      <c r="N196" s="1014"/>
      <c r="O196" s="1014"/>
      <c r="P196" s="1014"/>
      <c r="Q196" s="1014"/>
      <c r="R196" s="1014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9"/>
      <c r="AD196" s="19"/>
      <c r="AE196" s="19"/>
      <c r="AF196" s="20"/>
      <c r="AG196" s="1016" t="e">
        <f>'نتايجو جدولونه'!#REF!</f>
        <v>#REF!</v>
      </c>
      <c r="AH196" s="969" t="str">
        <f>AH1</f>
        <v>(۱۳۹۹ ) ل . ل ښوونیز کال</v>
      </c>
      <c r="AI196" s="970" t="str">
        <f>AI181</f>
        <v>( هارونخېلو ) ښوونځي مديريت</v>
      </c>
      <c r="AJ196" s="970" t="str">
        <f>AJ181</f>
        <v>(تريزيو عليشېرو ولسوالۍ) پوهنې آمريت</v>
      </c>
      <c r="AK196" s="970" t="str">
        <f>AK181</f>
        <v>( خوست ولايت ) پوهنې رياست</v>
      </c>
      <c r="AL196" s="970" t="str">
        <f>AL1</f>
        <v>پوهنـــــــــــې وزارت</v>
      </c>
    </row>
    <row r="197" spans="1:38" ht="27" customHeight="1">
      <c r="A197" s="971"/>
      <c r="B197" s="980"/>
      <c r="C197" s="980"/>
      <c r="D197" s="980"/>
      <c r="E197" s="980"/>
      <c r="F197" s="980"/>
      <c r="G197" s="980"/>
      <c r="H197" s="980"/>
      <c r="I197" s="980"/>
      <c r="J197" s="980"/>
      <c r="K197" s="981"/>
      <c r="L197" s="1012"/>
      <c r="M197" s="1015"/>
      <c r="N197" s="1015"/>
      <c r="O197" s="1015"/>
      <c r="P197" s="1015"/>
      <c r="Q197" s="1015"/>
      <c r="R197" s="1015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46"/>
      <c r="AD197" s="46"/>
      <c r="AE197" s="46"/>
      <c r="AF197" s="22"/>
      <c r="AG197" s="1017"/>
      <c r="AH197" s="969"/>
      <c r="AI197" s="970"/>
      <c r="AJ197" s="970"/>
      <c r="AK197" s="970"/>
      <c r="AL197" s="970"/>
    </row>
    <row r="198" spans="1:38" ht="16.5">
      <c r="A198" s="972"/>
      <c r="B198" s="980"/>
      <c r="C198" s="980"/>
      <c r="D198" s="980"/>
      <c r="E198" s="980"/>
      <c r="F198" s="980"/>
      <c r="G198" s="980"/>
      <c r="H198" s="980"/>
      <c r="I198" s="980"/>
      <c r="J198" s="980"/>
      <c r="K198" s="981"/>
      <c r="L198" s="1012"/>
      <c r="M198" s="1015"/>
      <c r="N198" s="1015"/>
      <c r="O198" s="1015"/>
      <c r="P198" s="1015"/>
      <c r="Q198" s="1015"/>
      <c r="R198" s="1015"/>
      <c r="S198" s="973" t="str">
        <f>S3</f>
        <v xml:space="preserve">         دهارونخېلو لیسې مدیریت</v>
      </c>
      <c r="T198" s="47"/>
      <c r="U198" s="23"/>
      <c r="V198" s="974" t="s">
        <v>75</v>
      </c>
      <c r="W198" s="21"/>
      <c r="X198" s="21"/>
      <c r="Y198" s="21"/>
      <c r="Z198" s="21"/>
      <c r="AA198" s="21"/>
      <c r="AB198" s="21"/>
      <c r="AC198" s="46"/>
      <c r="AD198" s="46"/>
      <c r="AE198" s="46"/>
      <c r="AF198" s="22"/>
      <c r="AG198" s="975" t="s">
        <v>76</v>
      </c>
      <c r="AH198" s="969"/>
      <c r="AI198" s="970"/>
      <c r="AJ198" s="970"/>
      <c r="AK198" s="970"/>
      <c r="AL198" s="970"/>
    </row>
    <row r="199" spans="1:38" ht="43.5" customHeight="1">
      <c r="A199" s="972"/>
      <c r="B199" s="980"/>
      <c r="C199" s="980"/>
      <c r="D199" s="980"/>
      <c r="E199" s="980"/>
      <c r="F199" s="980"/>
      <c r="G199" s="980"/>
      <c r="H199" s="980"/>
      <c r="I199" s="980"/>
      <c r="J199" s="980"/>
      <c r="K199" s="981"/>
      <c r="L199" s="1012"/>
      <c r="M199" s="1015"/>
      <c r="N199" s="1015"/>
      <c r="O199" s="1015"/>
      <c r="P199" s="1015"/>
      <c r="Q199" s="1015"/>
      <c r="R199" s="1015"/>
      <c r="S199" s="973"/>
      <c r="T199" s="47"/>
      <c r="U199" s="23"/>
      <c r="V199" s="974"/>
      <c r="W199" s="21"/>
      <c r="X199" s="21"/>
      <c r="Y199" s="21"/>
      <c r="Z199" s="21"/>
      <c r="AA199" s="21"/>
      <c r="AB199" s="21"/>
      <c r="AC199" s="46"/>
      <c r="AD199" s="46"/>
      <c r="AE199" s="46"/>
      <c r="AF199" s="22"/>
      <c r="AG199" s="976"/>
      <c r="AH199" s="969"/>
      <c r="AI199" s="970"/>
      <c r="AJ199" s="970"/>
      <c r="AK199" s="970"/>
      <c r="AL199" s="970"/>
    </row>
    <row r="200" spans="1:38" ht="45.75" customHeight="1">
      <c r="A200" s="972"/>
      <c r="B200" s="980"/>
      <c r="C200" s="980"/>
      <c r="D200" s="980"/>
      <c r="E200" s="980"/>
      <c r="F200" s="980"/>
      <c r="G200" s="980"/>
      <c r="H200" s="980"/>
      <c r="I200" s="980"/>
      <c r="J200" s="980"/>
      <c r="K200" s="981"/>
      <c r="L200" s="1012"/>
      <c r="M200" s="1015"/>
      <c r="N200" s="1015"/>
      <c r="O200" s="1015"/>
      <c r="P200" s="1015"/>
      <c r="Q200" s="1015"/>
      <c r="R200" s="1015"/>
      <c r="S200" s="973"/>
      <c r="T200" s="47"/>
      <c r="U200" s="23"/>
      <c r="V200" s="974"/>
      <c r="W200" s="21"/>
      <c r="X200" s="21"/>
      <c r="Y200" s="21"/>
      <c r="Z200" s="21"/>
      <c r="AA200" s="977" t="s">
        <v>77</v>
      </c>
      <c r="AB200" s="24"/>
      <c r="AC200" s="25"/>
      <c r="AD200" s="25"/>
      <c r="AE200" s="25"/>
      <c r="AF200" s="26"/>
      <c r="AG200" s="42" t="str">
        <f>AG5</f>
        <v>لسم ( 7 )</v>
      </c>
      <c r="AH200" s="979"/>
      <c r="AI200" s="970"/>
      <c r="AJ200" s="970"/>
      <c r="AK200" s="970"/>
      <c r="AL200" s="970"/>
    </row>
    <row r="201" spans="1:38" ht="49.5">
      <c r="A201" s="17"/>
      <c r="B201" s="980"/>
      <c r="C201" s="980"/>
      <c r="D201" s="980"/>
      <c r="E201" s="980"/>
      <c r="F201" s="980"/>
      <c r="G201" s="980"/>
      <c r="H201" s="980"/>
      <c r="I201" s="980"/>
      <c r="J201" s="980"/>
      <c r="K201" s="981" t="s">
        <v>78</v>
      </c>
      <c r="L201" s="1012"/>
      <c r="M201" s="982"/>
      <c r="N201" s="982"/>
      <c r="O201" s="982"/>
      <c r="P201" s="982"/>
      <c r="Q201" s="982"/>
      <c r="R201" s="982"/>
      <c r="S201" s="973"/>
      <c r="T201" s="47"/>
      <c r="U201" s="23"/>
      <c r="V201" s="974"/>
      <c r="W201" s="21"/>
      <c r="X201" s="21"/>
      <c r="Y201" s="21"/>
      <c r="Z201" s="21"/>
      <c r="AA201" s="977"/>
      <c r="AB201" s="24"/>
      <c r="AC201" s="25"/>
      <c r="AD201" s="25"/>
      <c r="AE201" s="25"/>
      <c r="AF201" s="26"/>
      <c r="AG201" s="55" t="s">
        <v>79</v>
      </c>
      <c r="AH201" s="979"/>
      <c r="AI201" s="970"/>
      <c r="AJ201" s="970"/>
      <c r="AK201" s="970"/>
      <c r="AL201" s="970"/>
    </row>
    <row r="202" spans="1:38" ht="63" customHeight="1">
      <c r="A202" s="17"/>
      <c r="B202" s="980"/>
      <c r="C202" s="980"/>
      <c r="D202" s="980"/>
      <c r="E202" s="980"/>
      <c r="F202" s="980"/>
      <c r="G202" s="980"/>
      <c r="H202" s="980"/>
      <c r="I202" s="980"/>
      <c r="J202" s="980"/>
      <c r="K202" s="981"/>
      <c r="L202" s="1012"/>
      <c r="M202" s="982"/>
      <c r="N202" s="982"/>
      <c r="O202" s="982"/>
      <c r="P202" s="982"/>
      <c r="Q202" s="982"/>
      <c r="R202" s="982"/>
      <c r="S202" s="27"/>
      <c r="T202" s="27"/>
      <c r="U202" s="23"/>
      <c r="V202" s="23"/>
      <c r="W202" s="21"/>
      <c r="X202" s="21"/>
      <c r="Y202" s="21"/>
      <c r="Z202" s="21"/>
      <c r="AA202" s="977"/>
      <c r="AB202" s="24"/>
      <c r="AC202" s="25"/>
      <c r="AD202" s="25"/>
      <c r="AE202" s="25"/>
      <c r="AF202" s="26"/>
      <c r="AG202" s="42" t="e">
        <f>'نتايجو جدولونه'!#REF!</f>
        <v>#REF!</v>
      </c>
      <c r="AH202" s="979"/>
      <c r="AI202" s="970"/>
      <c r="AJ202" s="970"/>
      <c r="AK202" s="970"/>
      <c r="AL202" s="970"/>
    </row>
    <row r="203" spans="1:38" ht="70.5" customHeight="1">
      <c r="A203" s="17"/>
      <c r="B203" s="986" t="s">
        <v>80</v>
      </c>
      <c r="C203" s="986"/>
      <c r="D203" s="986" t="s">
        <v>81</v>
      </c>
      <c r="E203" s="986"/>
      <c r="F203" s="986" t="s">
        <v>82</v>
      </c>
      <c r="G203" s="981"/>
      <c r="H203" s="986" t="s">
        <v>83</v>
      </c>
      <c r="I203" s="986"/>
      <c r="J203" s="981"/>
      <c r="K203" s="56" t="s">
        <v>84</v>
      </c>
      <c r="L203" s="1013"/>
      <c r="M203" s="28"/>
      <c r="N203" s="28"/>
      <c r="O203" s="28"/>
      <c r="P203" s="28"/>
      <c r="Q203" s="28"/>
      <c r="R203" s="28"/>
      <c r="S203" s="29"/>
      <c r="T203" s="29"/>
      <c r="U203" s="23"/>
      <c r="V203" s="23"/>
      <c r="W203" s="21"/>
      <c r="X203" s="21"/>
      <c r="Y203" s="21"/>
      <c r="Z203" s="21"/>
      <c r="AA203" s="978"/>
      <c r="AB203" s="24"/>
      <c r="AC203" s="25"/>
      <c r="AD203" s="30"/>
      <c r="AE203" s="30"/>
      <c r="AF203" s="31"/>
      <c r="AG203" s="42" t="s">
        <v>85</v>
      </c>
      <c r="AH203" s="979"/>
      <c r="AI203" s="970"/>
      <c r="AJ203" s="970"/>
      <c r="AK203" s="970"/>
      <c r="AL203" s="970"/>
    </row>
    <row r="204" spans="1:38" ht="4.5" customHeight="1">
      <c r="A204" s="17"/>
      <c r="B204" s="32"/>
      <c r="C204" s="33"/>
      <c r="D204" s="33"/>
      <c r="E204" s="33"/>
      <c r="F204" s="33"/>
      <c r="G204" s="33"/>
      <c r="H204" s="33"/>
      <c r="I204" s="33"/>
      <c r="J204" s="33"/>
      <c r="K204" s="33"/>
      <c r="L204" s="38"/>
      <c r="M204" s="33"/>
      <c r="N204" s="33"/>
      <c r="O204" s="33"/>
      <c r="P204" s="33"/>
      <c r="Q204" s="33"/>
      <c r="R204" s="33"/>
      <c r="S204" s="33"/>
      <c r="T204" s="33"/>
      <c r="U204" s="34"/>
      <c r="V204" s="34"/>
      <c r="W204" s="34"/>
      <c r="X204" s="34"/>
      <c r="Y204" s="34"/>
      <c r="Z204" s="34"/>
      <c r="AA204" s="34"/>
      <c r="AB204" s="34"/>
      <c r="AC204" s="34"/>
      <c r="AD204" s="33"/>
      <c r="AE204" s="34"/>
      <c r="AF204" s="35"/>
      <c r="AG204" s="43"/>
      <c r="AH204" s="979"/>
      <c r="AI204" s="970"/>
      <c r="AJ204" s="970"/>
      <c r="AK204" s="970"/>
      <c r="AL204" s="970"/>
    </row>
    <row r="205" spans="1:38" ht="64.5" customHeight="1" thickBot="1">
      <c r="A205" s="17"/>
      <c r="B205" s="987" t="s">
        <v>110</v>
      </c>
      <c r="C205" s="57" t="e">
        <f>'نتايجو جدولونه'!#REF!</f>
        <v>#REF!</v>
      </c>
      <c r="D205" s="57" t="e">
        <f>'نتايجو جدولونه'!#REF!</f>
        <v>#REF!</v>
      </c>
      <c r="E205" s="57" t="e">
        <f>'نتايجو جدولونه'!#REF!</f>
        <v>#REF!</v>
      </c>
      <c r="F205" s="57" t="e">
        <f>'نتايجو جدولونه'!#REF!</f>
        <v>#REF!</v>
      </c>
      <c r="G205" s="57" t="e">
        <f>'نتايجو جدولونه'!#REF!</f>
        <v>#REF!</v>
      </c>
      <c r="H205" s="990" t="e">
        <f>IF(OR(G205&lt;40,AD205&lt;40,G205&lt;40,M205&lt;40,N205&lt;40,O205&lt;40,P205&lt;40,Q205&lt;40,R205&lt;40,T205&lt;40,S205&lt;40,U205&lt;40,V205&lt;40,W205&lt;40,X205&lt;40,Y205&lt;40,AA205&lt;40,AB205&lt;40,AC205&lt;40),"هـــ",IF(AND(K205&gt;=90,K205&lt;=100),"الف",IF(AND(K205&gt;=75,K205&lt;=89.99),"ب",IF(AND(K205&gt;=60,K205&lt;=74.99),"ج",IF(AND(K205&gt;=50,K205&lt;=59.99),"د",IF(K205&gt;=0,IF(AND(K205&lt;=49.99),"هـــ","غلط")))))))</f>
        <v>#REF!</v>
      </c>
      <c r="I205" s="992">
        <f>COUNTIF(M205:AE205,"&lt;40")</f>
        <v>0</v>
      </c>
      <c r="J205" s="994" t="e">
        <f>IF(AND(I205&lt;4,I205&gt;0),"مشروط",IF(I205&gt;=4,"د ټولګي تکرار",IF(H205="هـــ","د ټولګي تکرار","د ټولګي لوړتیا")))</f>
        <v>#REF!</v>
      </c>
      <c r="K205" s="995" t="e">
        <f>L205/17</f>
        <v>#REF!</v>
      </c>
      <c r="L205" s="58" t="e">
        <f>SUM(M205:AD205)</f>
        <v>#REF!</v>
      </c>
      <c r="M205" s="59" t="e">
        <f t="shared" ref="M205:Y205" si="25">M207+M206</f>
        <v>#REF!</v>
      </c>
      <c r="N205" s="60" t="e">
        <f t="shared" si="25"/>
        <v>#REF!</v>
      </c>
      <c r="O205" s="60" t="e">
        <f t="shared" si="25"/>
        <v>#REF!</v>
      </c>
      <c r="P205" s="60" t="e">
        <f t="shared" si="25"/>
        <v>#REF!</v>
      </c>
      <c r="Q205" s="60" t="e">
        <f t="shared" si="25"/>
        <v>#REF!</v>
      </c>
      <c r="R205" s="60" t="e">
        <f t="shared" si="25"/>
        <v>#REF!</v>
      </c>
      <c r="S205" s="60" t="e">
        <f t="shared" si="25"/>
        <v>#REF!</v>
      </c>
      <c r="T205" s="60" t="e">
        <f t="shared" si="25"/>
        <v>#REF!</v>
      </c>
      <c r="U205" s="60" t="e">
        <f t="shared" si="25"/>
        <v>#REF!</v>
      </c>
      <c r="V205" s="60" t="e">
        <f t="shared" si="25"/>
        <v>#REF!</v>
      </c>
      <c r="W205" s="60" t="e">
        <f t="shared" si="25"/>
        <v>#REF!</v>
      </c>
      <c r="X205" s="60" t="e">
        <f t="shared" si="25"/>
        <v>#REF!</v>
      </c>
      <c r="Y205" s="60" t="e">
        <f t="shared" si="25"/>
        <v>#REF!</v>
      </c>
      <c r="Z205" s="60"/>
      <c r="AA205" s="60" t="e">
        <f t="shared" ref="AA205:AC205" si="26">AA207+AA206</f>
        <v>#REF!</v>
      </c>
      <c r="AB205" s="60" t="e">
        <f t="shared" si="26"/>
        <v>#REF!</v>
      </c>
      <c r="AC205" s="60" t="e">
        <f t="shared" si="26"/>
        <v>#REF!</v>
      </c>
      <c r="AD205" s="60" t="e">
        <f>AD207+AD206</f>
        <v>#REF!</v>
      </c>
      <c r="AE205" s="61" t="s">
        <v>47</v>
      </c>
      <c r="AF205" s="22"/>
      <c r="AG205" s="62" t="e">
        <f>'نتايجو جدولونه'!#REF!</f>
        <v>#REF!</v>
      </c>
      <c r="AH205" s="979"/>
      <c r="AI205" s="970"/>
      <c r="AJ205" s="970"/>
      <c r="AK205" s="970"/>
      <c r="AL205" s="970"/>
    </row>
    <row r="206" spans="1:38" ht="64.5" customHeight="1" thickBot="1">
      <c r="A206" s="17"/>
      <c r="B206" s="988"/>
      <c r="C206" s="63" t="e">
        <f>'نتايجو جدولونه'!#REF!</f>
        <v>#REF!</v>
      </c>
      <c r="D206" s="63" t="e">
        <f>'نتايجو جدولونه'!#REF!</f>
        <v>#REF!</v>
      </c>
      <c r="E206" s="63" t="e">
        <f>'نتايجو جدولونه'!#REF!</f>
        <v>#REF!</v>
      </c>
      <c r="F206" s="63" t="e">
        <f>'نتايجو جدولونه'!#REF!</f>
        <v>#REF!</v>
      </c>
      <c r="G206" s="63" t="e">
        <f>'نتايجو جدولونه'!#REF!</f>
        <v>#REF!</v>
      </c>
      <c r="H206" s="991"/>
      <c r="I206" s="993"/>
      <c r="J206" s="994"/>
      <c r="K206" s="996"/>
      <c r="L206" s="64" t="e">
        <f>SUM(M206:AD206)</f>
        <v>#REF!</v>
      </c>
      <c r="M206" s="65" t="e">
        <f>'نتايجو جدولونه'!#REF!</f>
        <v>#REF!</v>
      </c>
      <c r="N206" s="65" t="e">
        <f>'نتايجو جدولونه'!#REF!</f>
        <v>#REF!</v>
      </c>
      <c r="O206" s="65" t="e">
        <f>'نتايجو جدولونه'!#REF!</f>
        <v>#REF!</v>
      </c>
      <c r="P206" s="65" t="e">
        <f>'نتايجو جدولونه'!#REF!</f>
        <v>#REF!</v>
      </c>
      <c r="Q206" s="65" t="e">
        <f>'نتايجو جدولونه'!#REF!</f>
        <v>#REF!</v>
      </c>
      <c r="R206" s="65" t="e">
        <f>'نتايجو جدولونه'!#REF!</f>
        <v>#REF!</v>
      </c>
      <c r="S206" s="65" t="e">
        <f>'نتايجو جدولونه'!#REF!</f>
        <v>#REF!</v>
      </c>
      <c r="T206" s="65" t="e">
        <f>'نتايجو جدولونه'!#REF!</f>
        <v>#REF!</v>
      </c>
      <c r="U206" s="65" t="e">
        <f>'نتايجو جدولونه'!#REF!</f>
        <v>#REF!</v>
      </c>
      <c r="V206" s="65" t="e">
        <f>'نتايجو جدولونه'!#REF!</f>
        <v>#REF!</v>
      </c>
      <c r="W206" s="65" t="e">
        <f>'نتايجو جدولونه'!#REF!</f>
        <v>#REF!</v>
      </c>
      <c r="X206" s="65" t="e">
        <f>'نتايجو جدولونه'!#REF!</f>
        <v>#REF!</v>
      </c>
      <c r="Y206" s="65" t="e">
        <f>'نتايجو جدولونه'!#REF!</f>
        <v>#REF!</v>
      </c>
      <c r="Z206" s="65"/>
      <c r="AA206" s="65" t="e">
        <f>'نتايجو جدولونه'!#REF!</f>
        <v>#REF!</v>
      </c>
      <c r="AB206" s="65" t="e">
        <f>'نتايجو جدولونه'!#REF!</f>
        <v>#REF!</v>
      </c>
      <c r="AC206" s="65" t="e">
        <f>'نتايجو جدولونه'!#REF!</f>
        <v>#REF!</v>
      </c>
      <c r="AD206" s="65" t="e">
        <f>'نتايجو جدولونه'!#REF!</f>
        <v>#REF!</v>
      </c>
      <c r="AE206" s="66" t="s">
        <v>0</v>
      </c>
      <c r="AF206" s="22"/>
      <c r="AG206" s="67" t="s">
        <v>86</v>
      </c>
      <c r="AH206" s="979"/>
      <c r="AI206" s="970"/>
      <c r="AJ206" s="970"/>
      <c r="AK206" s="970"/>
      <c r="AL206" s="970"/>
    </row>
    <row r="207" spans="1:38" ht="63" customHeight="1">
      <c r="A207" s="17"/>
      <c r="B207" s="988"/>
      <c r="C207" s="68" t="e">
        <f>'نتايجو جدولونه'!#REF!</f>
        <v>#REF!</v>
      </c>
      <c r="D207" s="69" t="e">
        <f>'نتايجو جدولونه'!#REF!</f>
        <v>#REF!</v>
      </c>
      <c r="E207" s="69" t="e">
        <f>'نتايجو جدولونه'!#REF!</f>
        <v>#REF!</v>
      </c>
      <c r="F207" s="69" t="e">
        <f>'نتايجو جدولونه'!#REF!</f>
        <v>#REF!</v>
      </c>
      <c r="G207" s="70" t="e">
        <f>'نتايجو جدولونه'!#REF!</f>
        <v>#REF!</v>
      </c>
      <c r="H207" s="45" t="e">
        <f>IF(OR(AD207&lt;16,AC207&lt;16,AB207&lt;16,AA207&lt;16,Y207&lt;16,X207&lt;16,W207&lt;16,V207&lt;16,U207&lt;16,T207&lt;12,S207&lt;16,R207&lt;16,Q207&lt;16,P207&lt;16,O207&lt;16,N207&lt;16,M207&lt;16),"هـــ",IF(AND(K207&gt;=36,K207&lt;=40),"الف",IF(AND(K207&gt;=30,K207&lt;=35.99),"ب",IF(AND(K207&gt;=24,K207&lt;=29.99),"ج",IF(AND(K207&gt;=20,K207&lt;=23.99),"د",IF(K207&gt;=0,IF(AND(K207&lt;=19.99),"هـــ","غلط")))))))</f>
        <v>#REF!</v>
      </c>
      <c r="I207" s="8"/>
      <c r="J207" s="44" t="e">
        <f>IF(H207="هــ","لازیاته هڅه","بریالی")</f>
        <v>#REF!</v>
      </c>
      <c r="K207" s="71" t="e">
        <f>L207/17</f>
        <v>#REF!</v>
      </c>
      <c r="L207" s="72" t="e">
        <f>SUM(M207:AD207)</f>
        <v>#REF!</v>
      </c>
      <c r="M207" s="73" t="e">
        <f>'نتايجو جدولونه'!#REF!</f>
        <v>#REF!</v>
      </c>
      <c r="N207" s="73" t="e">
        <f>'نتايجو جدولونه'!#REF!</f>
        <v>#REF!</v>
      </c>
      <c r="O207" s="73" t="e">
        <f>'نتايجو جدولونه'!#REF!</f>
        <v>#REF!</v>
      </c>
      <c r="P207" s="73" t="e">
        <f>'نتايجو جدولونه'!#REF!</f>
        <v>#REF!</v>
      </c>
      <c r="Q207" s="73" t="e">
        <f>'نتايجو جدولونه'!#REF!</f>
        <v>#REF!</v>
      </c>
      <c r="R207" s="73" t="e">
        <f>'نتايجو جدولونه'!#REF!</f>
        <v>#REF!</v>
      </c>
      <c r="S207" s="73" t="e">
        <f>'نتايجو جدولونه'!#REF!</f>
        <v>#REF!</v>
      </c>
      <c r="T207" s="73" t="e">
        <f>'نتايجو جدولونه'!#REF!</f>
        <v>#REF!</v>
      </c>
      <c r="U207" s="73" t="e">
        <f>'نتايجو جدولونه'!#REF!</f>
        <v>#REF!</v>
      </c>
      <c r="V207" s="73" t="e">
        <f>'نتايجو جدولونه'!#REF!</f>
        <v>#REF!</v>
      </c>
      <c r="W207" s="73" t="e">
        <f>'نتايجو جدولونه'!#REF!</f>
        <v>#REF!</v>
      </c>
      <c r="X207" s="73" t="e">
        <f>'نتايجو جدولونه'!#REF!</f>
        <v>#REF!</v>
      </c>
      <c r="Y207" s="73" t="e">
        <f>'نتايجو جدولونه'!#REF!</f>
        <v>#REF!</v>
      </c>
      <c r="Z207" s="73"/>
      <c r="AA207" s="73" t="e">
        <f>'نتايجو جدولونه'!#REF!</f>
        <v>#REF!</v>
      </c>
      <c r="AB207" s="73" t="e">
        <f>'نتايجو جدولونه'!#REF!</f>
        <v>#REF!</v>
      </c>
      <c r="AC207" s="73" t="e">
        <f>'نتايجو جدولونه'!#REF!</f>
        <v>#REF!</v>
      </c>
      <c r="AD207" s="73" t="e">
        <f>'نتايجو جدولونه'!#REF!</f>
        <v>#REF!</v>
      </c>
      <c r="AE207" s="77" t="s">
        <v>87</v>
      </c>
      <c r="AF207" s="22"/>
      <c r="AG207" s="62" t="e">
        <f>'نتايجو جدولونه'!#REF!</f>
        <v>#REF!</v>
      </c>
      <c r="AH207" s="979"/>
      <c r="AI207" s="970"/>
      <c r="AJ207" s="970"/>
      <c r="AK207" s="970"/>
      <c r="AL207" s="970"/>
    </row>
    <row r="208" spans="1:38" ht="15" customHeight="1">
      <c r="A208" s="17"/>
      <c r="B208" s="988"/>
      <c r="C208" s="997" t="s">
        <v>27</v>
      </c>
      <c r="D208" s="997" t="s">
        <v>28</v>
      </c>
      <c r="E208" s="997" t="s">
        <v>29</v>
      </c>
      <c r="F208" s="997" t="s">
        <v>30</v>
      </c>
      <c r="G208" s="1002" t="s">
        <v>88</v>
      </c>
      <c r="H208" s="1004" t="s">
        <v>89</v>
      </c>
      <c r="I208" s="75"/>
      <c r="J208" s="1007" t="s">
        <v>90</v>
      </c>
      <c r="K208" s="1007" t="s">
        <v>91</v>
      </c>
      <c r="L208" s="1010" t="s">
        <v>92</v>
      </c>
      <c r="M208" s="1004" t="s">
        <v>93</v>
      </c>
      <c r="N208" s="1007" t="s">
        <v>11</v>
      </c>
      <c r="O208" s="1007" t="s">
        <v>94</v>
      </c>
      <c r="P208" s="1007" t="s">
        <v>95</v>
      </c>
      <c r="Q208" s="983" t="s">
        <v>13</v>
      </c>
      <c r="R208" s="983" t="s">
        <v>96</v>
      </c>
      <c r="S208" s="983" t="s">
        <v>97</v>
      </c>
      <c r="T208" s="1007" t="s">
        <v>111</v>
      </c>
      <c r="U208" s="983" t="s">
        <v>98</v>
      </c>
      <c r="V208" s="983" t="s">
        <v>99</v>
      </c>
      <c r="W208" s="983" t="s">
        <v>100</v>
      </c>
      <c r="X208" s="983" t="s">
        <v>101</v>
      </c>
      <c r="Y208" s="983" t="s">
        <v>102</v>
      </c>
      <c r="Z208" s="1007" t="s">
        <v>103</v>
      </c>
      <c r="AA208" s="983" t="s">
        <v>104</v>
      </c>
      <c r="AB208" s="983" t="s">
        <v>105</v>
      </c>
      <c r="AC208" s="984" t="s">
        <v>106</v>
      </c>
      <c r="AD208" s="983" t="s">
        <v>107</v>
      </c>
      <c r="AE208" s="985" t="s">
        <v>108</v>
      </c>
      <c r="AF208" s="998"/>
      <c r="AG208" s="975" t="s">
        <v>109</v>
      </c>
      <c r="AH208" s="979"/>
      <c r="AI208" s="970"/>
      <c r="AJ208" s="970"/>
      <c r="AK208" s="970"/>
      <c r="AL208" s="970"/>
    </row>
    <row r="209" spans="1:38" ht="46.5" customHeight="1">
      <c r="A209" s="17"/>
      <c r="B209" s="988"/>
      <c r="C209" s="772"/>
      <c r="D209" s="772"/>
      <c r="E209" s="772"/>
      <c r="F209" s="772"/>
      <c r="G209" s="1003"/>
      <c r="H209" s="1005"/>
      <c r="I209" s="75"/>
      <c r="J209" s="1008"/>
      <c r="K209" s="1008"/>
      <c r="L209" s="1010"/>
      <c r="M209" s="1005"/>
      <c r="N209" s="1008"/>
      <c r="O209" s="1008"/>
      <c r="P209" s="1008"/>
      <c r="Q209" s="983"/>
      <c r="R209" s="983"/>
      <c r="S209" s="983"/>
      <c r="T209" s="1008"/>
      <c r="U209" s="983"/>
      <c r="V209" s="983"/>
      <c r="W209" s="983"/>
      <c r="X209" s="983"/>
      <c r="Y209" s="983"/>
      <c r="Z209" s="1008"/>
      <c r="AA209" s="983"/>
      <c r="AB209" s="983"/>
      <c r="AC209" s="984"/>
      <c r="AD209" s="983"/>
      <c r="AE209" s="985"/>
      <c r="AF209" s="998"/>
      <c r="AG209" s="975"/>
      <c r="AH209" s="979"/>
      <c r="AI209" s="970"/>
      <c r="AJ209" s="970"/>
      <c r="AK209" s="970"/>
      <c r="AL209" s="970"/>
    </row>
    <row r="210" spans="1:38" ht="16.5">
      <c r="A210" s="17"/>
      <c r="B210" s="989"/>
      <c r="C210" s="999" t="s">
        <v>8</v>
      </c>
      <c r="D210" s="1000"/>
      <c r="E210" s="1000"/>
      <c r="F210" s="1000"/>
      <c r="G210" s="1001"/>
      <c r="H210" s="1006"/>
      <c r="I210" s="75"/>
      <c r="J210" s="1009"/>
      <c r="K210" s="1009"/>
      <c r="L210" s="1010"/>
      <c r="M210" s="1006"/>
      <c r="N210" s="1009"/>
      <c r="O210" s="1009"/>
      <c r="P210" s="1009"/>
      <c r="Q210" s="983"/>
      <c r="R210" s="983"/>
      <c r="S210" s="983"/>
      <c r="T210" s="1009"/>
      <c r="U210" s="983"/>
      <c r="V210" s="983"/>
      <c r="W210" s="983"/>
      <c r="X210" s="983"/>
      <c r="Y210" s="983"/>
      <c r="Z210" s="1009"/>
      <c r="AA210" s="983"/>
      <c r="AB210" s="983"/>
      <c r="AC210" s="984"/>
      <c r="AD210" s="983"/>
      <c r="AE210" s="985"/>
      <c r="AF210" s="36"/>
      <c r="AG210" s="976"/>
      <c r="AH210" s="76">
        <v>14</v>
      </c>
      <c r="AI210" s="970"/>
      <c r="AJ210" s="970"/>
      <c r="AK210" s="970"/>
      <c r="AL210" s="970"/>
    </row>
    <row r="211" spans="1:38" ht="22.5" customHeight="1">
      <c r="A211" s="17"/>
      <c r="B211" s="980"/>
      <c r="C211" s="980"/>
      <c r="D211" s="980"/>
      <c r="E211" s="980"/>
      <c r="F211" s="980"/>
      <c r="G211" s="980"/>
      <c r="H211" s="980"/>
      <c r="I211" s="980"/>
      <c r="J211" s="980"/>
      <c r="K211" s="981" t="s">
        <v>69</v>
      </c>
      <c r="L211" s="1011"/>
      <c r="M211" s="1014"/>
      <c r="N211" s="1014"/>
      <c r="O211" s="1014"/>
      <c r="P211" s="1014"/>
      <c r="Q211" s="1014"/>
      <c r="R211" s="1014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9"/>
      <c r="AD211" s="19"/>
      <c r="AE211" s="19"/>
      <c r="AF211" s="20"/>
      <c r="AG211" s="1016" t="e">
        <f>'نتايجو جدولونه'!#REF!</f>
        <v>#REF!</v>
      </c>
      <c r="AH211" s="969" t="str">
        <f>AH1</f>
        <v>(۱۳۹۹ ) ل . ل ښوونیز کال</v>
      </c>
      <c r="AI211" s="970" t="str">
        <f>AI196</f>
        <v>( هارونخېلو ) ښوونځي مديريت</v>
      </c>
      <c r="AJ211" s="970" t="str">
        <f>AJ196</f>
        <v>(تريزيو عليشېرو ولسوالۍ) پوهنې آمريت</v>
      </c>
      <c r="AK211" s="970" t="str">
        <f>AK196</f>
        <v>( خوست ولايت ) پوهنې رياست</v>
      </c>
      <c r="AL211" s="970" t="str">
        <f>AL1</f>
        <v>پوهنـــــــــــې وزارت</v>
      </c>
    </row>
    <row r="212" spans="1:38" ht="19.5" customHeight="1">
      <c r="A212" s="971"/>
      <c r="B212" s="980"/>
      <c r="C212" s="980"/>
      <c r="D212" s="980"/>
      <c r="E212" s="980"/>
      <c r="F212" s="980"/>
      <c r="G212" s="980"/>
      <c r="H212" s="980"/>
      <c r="I212" s="980"/>
      <c r="J212" s="980"/>
      <c r="K212" s="981"/>
      <c r="L212" s="1012"/>
      <c r="M212" s="1015"/>
      <c r="N212" s="1015"/>
      <c r="O212" s="1015"/>
      <c r="P212" s="1015"/>
      <c r="Q212" s="1015"/>
      <c r="R212" s="1015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46"/>
      <c r="AD212" s="46"/>
      <c r="AE212" s="46"/>
      <c r="AF212" s="22"/>
      <c r="AG212" s="1017"/>
      <c r="AH212" s="969"/>
      <c r="AI212" s="970"/>
      <c r="AJ212" s="970"/>
      <c r="AK212" s="970"/>
      <c r="AL212" s="970"/>
    </row>
    <row r="213" spans="1:38" ht="28.5" customHeight="1">
      <c r="A213" s="972"/>
      <c r="B213" s="980"/>
      <c r="C213" s="980"/>
      <c r="D213" s="980"/>
      <c r="E213" s="980"/>
      <c r="F213" s="980"/>
      <c r="G213" s="980"/>
      <c r="H213" s="980"/>
      <c r="I213" s="980"/>
      <c r="J213" s="980"/>
      <c r="K213" s="981"/>
      <c r="L213" s="1012"/>
      <c r="M213" s="1015"/>
      <c r="N213" s="1015"/>
      <c r="O213" s="1015"/>
      <c r="P213" s="1015"/>
      <c r="Q213" s="1015"/>
      <c r="R213" s="1015"/>
      <c r="S213" s="973" t="str">
        <f>S3</f>
        <v xml:space="preserve">         دهارونخېلو لیسې مدیریت</v>
      </c>
      <c r="T213" s="47"/>
      <c r="U213" s="23"/>
      <c r="V213" s="974" t="s">
        <v>75</v>
      </c>
      <c r="W213" s="21"/>
      <c r="X213" s="21"/>
      <c r="Y213" s="21"/>
      <c r="Z213" s="21"/>
      <c r="AA213" s="21"/>
      <c r="AB213" s="21"/>
      <c r="AC213" s="46"/>
      <c r="AD213" s="46"/>
      <c r="AE213" s="46"/>
      <c r="AF213" s="22"/>
      <c r="AG213" s="975" t="s">
        <v>76</v>
      </c>
      <c r="AH213" s="969"/>
      <c r="AI213" s="970"/>
      <c r="AJ213" s="970"/>
      <c r="AK213" s="970"/>
      <c r="AL213" s="970"/>
    </row>
    <row r="214" spans="1:38" ht="27.75" customHeight="1">
      <c r="A214" s="972"/>
      <c r="B214" s="980"/>
      <c r="C214" s="980"/>
      <c r="D214" s="980"/>
      <c r="E214" s="980"/>
      <c r="F214" s="980"/>
      <c r="G214" s="980"/>
      <c r="H214" s="980"/>
      <c r="I214" s="980"/>
      <c r="J214" s="980"/>
      <c r="K214" s="981"/>
      <c r="L214" s="1012"/>
      <c r="M214" s="1015"/>
      <c r="N214" s="1015"/>
      <c r="O214" s="1015"/>
      <c r="P214" s="1015"/>
      <c r="Q214" s="1015"/>
      <c r="R214" s="1015"/>
      <c r="S214" s="973"/>
      <c r="T214" s="47"/>
      <c r="U214" s="23"/>
      <c r="V214" s="974"/>
      <c r="W214" s="21"/>
      <c r="X214" s="21"/>
      <c r="Y214" s="21"/>
      <c r="Z214" s="21"/>
      <c r="AA214" s="21"/>
      <c r="AB214" s="21"/>
      <c r="AC214" s="46"/>
      <c r="AD214" s="46"/>
      <c r="AE214" s="46"/>
      <c r="AF214" s="22"/>
      <c r="AG214" s="976"/>
      <c r="AH214" s="969"/>
      <c r="AI214" s="970"/>
      <c r="AJ214" s="970"/>
      <c r="AK214" s="970"/>
      <c r="AL214" s="970"/>
    </row>
    <row r="215" spans="1:38" ht="37.5" customHeight="1">
      <c r="A215" s="972"/>
      <c r="B215" s="980"/>
      <c r="C215" s="980"/>
      <c r="D215" s="980"/>
      <c r="E215" s="980"/>
      <c r="F215" s="980"/>
      <c r="G215" s="980"/>
      <c r="H215" s="980"/>
      <c r="I215" s="980"/>
      <c r="J215" s="980"/>
      <c r="K215" s="981"/>
      <c r="L215" s="1012"/>
      <c r="M215" s="1015"/>
      <c r="N215" s="1015"/>
      <c r="O215" s="1015"/>
      <c r="P215" s="1015"/>
      <c r="Q215" s="1015"/>
      <c r="R215" s="1015"/>
      <c r="S215" s="973"/>
      <c r="T215" s="47"/>
      <c r="U215" s="23"/>
      <c r="V215" s="974"/>
      <c r="W215" s="21"/>
      <c r="X215" s="21"/>
      <c r="Y215" s="21"/>
      <c r="Z215" s="21"/>
      <c r="AA215" s="977" t="s">
        <v>77</v>
      </c>
      <c r="AB215" s="24"/>
      <c r="AC215" s="25"/>
      <c r="AD215" s="25"/>
      <c r="AE215" s="25"/>
      <c r="AF215" s="26"/>
      <c r="AG215" s="42" t="str">
        <f>AG5</f>
        <v>لسم ( 7 )</v>
      </c>
      <c r="AH215" s="979"/>
      <c r="AI215" s="970"/>
      <c r="AJ215" s="970"/>
      <c r="AK215" s="970"/>
      <c r="AL215" s="970"/>
    </row>
    <row r="216" spans="1:38" ht="44.25" customHeight="1">
      <c r="A216" s="17"/>
      <c r="B216" s="980"/>
      <c r="C216" s="980"/>
      <c r="D216" s="980"/>
      <c r="E216" s="980"/>
      <c r="F216" s="980"/>
      <c r="G216" s="980"/>
      <c r="H216" s="980"/>
      <c r="I216" s="980"/>
      <c r="J216" s="980"/>
      <c r="K216" s="981" t="s">
        <v>78</v>
      </c>
      <c r="L216" s="1012"/>
      <c r="M216" s="982"/>
      <c r="N216" s="982"/>
      <c r="O216" s="982"/>
      <c r="P216" s="982"/>
      <c r="Q216" s="982"/>
      <c r="R216" s="982"/>
      <c r="S216" s="973"/>
      <c r="T216" s="47"/>
      <c r="U216" s="23"/>
      <c r="V216" s="974"/>
      <c r="W216" s="21"/>
      <c r="X216" s="21"/>
      <c r="Y216" s="21"/>
      <c r="Z216" s="21"/>
      <c r="AA216" s="977"/>
      <c r="AB216" s="24"/>
      <c r="AC216" s="25"/>
      <c r="AD216" s="25"/>
      <c r="AE216" s="25"/>
      <c r="AF216" s="26"/>
      <c r="AG216" s="55" t="s">
        <v>79</v>
      </c>
      <c r="AH216" s="979"/>
      <c r="AI216" s="970"/>
      <c r="AJ216" s="970"/>
      <c r="AK216" s="970"/>
      <c r="AL216" s="970"/>
    </row>
    <row r="217" spans="1:38" ht="69" customHeight="1">
      <c r="A217" s="17"/>
      <c r="B217" s="980"/>
      <c r="C217" s="980"/>
      <c r="D217" s="980"/>
      <c r="E217" s="980"/>
      <c r="F217" s="980"/>
      <c r="G217" s="980"/>
      <c r="H217" s="980"/>
      <c r="I217" s="980"/>
      <c r="J217" s="980"/>
      <c r="K217" s="981"/>
      <c r="L217" s="1012"/>
      <c r="M217" s="982"/>
      <c r="N217" s="982"/>
      <c r="O217" s="982"/>
      <c r="P217" s="982"/>
      <c r="Q217" s="982"/>
      <c r="R217" s="982"/>
      <c r="S217" s="27"/>
      <c r="T217" s="27"/>
      <c r="U217" s="23"/>
      <c r="V217" s="23"/>
      <c r="W217" s="21"/>
      <c r="X217" s="21"/>
      <c r="Y217" s="21"/>
      <c r="Z217" s="21"/>
      <c r="AA217" s="977"/>
      <c r="AB217" s="24"/>
      <c r="AC217" s="25"/>
      <c r="AD217" s="25"/>
      <c r="AE217" s="25"/>
      <c r="AF217" s="26"/>
      <c r="AG217" s="42" t="e">
        <f>'نتايجو جدولونه'!#REF!</f>
        <v>#REF!</v>
      </c>
      <c r="AH217" s="979"/>
      <c r="AI217" s="970"/>
      <c r="AJ217" s="970"/>
      <c r="AK217" s="970"/>
      <c r="AL217" s="970"/>
    </row>
    <row r="218" spans="1:38" ht="72.75" customHeight="1">
      <c r="A218" s="17"/>
      <c r="B218" s="986" t="s">
        <v>80</v>
      </c>
      <c r="C218" s="986"/>
      <c r="D218" s="986" t="s">
        <v>81</v>
      </c>
      <c r="E218" s="986"/>
      <c r="F218" s="986" t="s">
        <v>82</v>
      </c>
      <c r="G218" s="981"/>
      <c r="H218" s="986" t="s">
        <v>83</v>
      </c>
      <c r="I218" s="986"/>
      <c r="J218" s="981"/>
      <c r="K218" s="56" t="s">
        <v>84</v>
      </c>
      <c r="L218" s="1013"/>
      <c r="M218" s="28"/>
      <c r="N218" s="28"/>
      <c r="O218" s="28"/>
      <c r="P218" s="28"/>
      <c r="Q218" s="28"/>
      <c r="R218" s="28"/>
      <c r="S218" s="29"/>
      <c r="T218" s="29"/>
      <c r="U218" s="23"/>
      <c r="V218" s="23"/>
      <c r="W218" s="21"/>
      <c r="X218" s="21"/>
      <c r="Y218" s="21"/>
      <c r="Z218" s="21"/>
      <c r="AA218" s="978"/>
      <c r="AB218" s="24"/>
      <c r="AC218" s="25"/>
      <c r="AD218" s="30"/>
      <c r="AE218" s="30"/>
      <c r="AF218" s="31"/>
      <c r="AG218" s="42" t="s">
        <v>85</v>
      </c>
      <c r="AH218" s="979"/>
      <c r="AI218" s="970"/>
      <c r="AJ218" s="970"/>
      <c r="AK218" s="970"/>
      <c r="AL218" s="970"/>
    </row>
    <row r="219" spans="1:38" ht="3" customHeight="1">
      <c r="A219" s="17"/>
      <c r="B219" s="32"/>
      <c r="C219" s="33"/>
      <c r="D219" s="33"/>
      <c r="E219" s="33"/>
      <c r="F219" s="33"/>
      <c r="G219" s="33"/>
      <c r="H219" s="33"/>
      <c r="I219" s="33"/>
      <c r="J219" s="33"/>
      <c r="K219" s="33"/>
      <c r="L219" s="38"/>
      <c r="M219" s="33"/>
      <c r="N219" s="33"/>
      <c r="O219" s="33"/>
      <c r="P219" s="33"/>
      <c r="Q219" s="33"/>
      <c r="R219" s="33"/>
      <c r="S219" s="33"/>
      <c r="T219" s="33"/>
      <c r="U219" s="34"/>
      <c r="V219" s="34"/>
      <c r="W219" s="34"/>
      <c r="X219" s="34"/>
      <c r="Y219" s="34"/>
      <c r="Z219" s="34"/>
      <c r="AA219" s="34"/>
      <c r="AB219" s="34"/>
      <c r="AC219" s="34"/>
      <c r="AD219" s="33"/>
      <c r="AE219" s="34"/>
      <c r="AF219" s="35"/>
      <c r="AG219" s="43"/>
      <c r="AH219" s="979"/>
      <c r="AI219" s="970"/>
      <c r="AJ219" s="970"/>
      <c r="AK219" s="970"/>
      <c r="AL219" s="970"/>
    </row>
    <row r="220" spans="1:38" ht="64.5" customHeight="1" thickBot="1">
      <c r="A220" s="17"/>
      <c r="B220" s="987" t="s">
        <v>110</v>
      </c>
      <c r="C220" s="57" t="e">
        <f>'نتايجو جدولونه'!#REF!</f>
        <v>#REF!</v>
      </c>
      <c r="D220" s="57" t="e">
        <f>'نتايجو جدولونه'!#REF!</f>
        <v>#REF!</v>
      </c>
      <c r="E220" s="57" t="e">
        <f>'نتايجو جدولونه'!#REF!</f>
        <v>#REF!</v>
      </c>
      <c r="F220" s="57" t="e">
        <f>'نتايجو جدولونه'!#REF!</f>
        <v>#REF!</v>
      </c>
      <c r="G220" s="57" t="e">
        <f>'نتايجو جدولونه'!#REF!</f>
        <v>#REF!</v>
      </c>
      <c r="H220" s="990" t="e">
        <f>IF(OR(G220&lt;40,AD220&lt;40,G220&lt;40,M220&lt;40,N220&lt;40,O220&lt;40,P220&lt;40,Q220&lt;40,R220&lt;40,T220&lt;40,S220&lt;40,U220&lt;40,V220&lt;40,W220&lt;40,X220&lt;40,Y220&lt;40,AA220&lt;40,AB220&lt;40,AC220&lt;40),"هـــ",IF(AND(K220&gt;=90,K220&lt;=100),"الف",IF(AND(K220&gt;=75,K220&lt;=89.99),"ب",IF(AND(K220&gt;=60,K220&lt;=74.99),"ج",IF(AND(K220&gt;=50,K220&lt;=59.99),"د",IF(K220&gt;=0,IF(AND(K220&lt;=49.99),"هـــ","غلط")))))))</f>
        <v>#REF!</v>
      </c>
      <c r="I220" s="992">
        <f>COUNTIF(M220:AE220,"&lt;40")</f>
        <v>0</v>
      </c>
      <c r="J220" s="994" t="e">
        <f>IF(AND(I220&lt;4,I220&gt;0),"مشروط",IF(I220&gt;=4,"د ټولګي تکرار",IF(H220="هـــ","د ټولګي تکرار","د ټولګي لوړتیا")))</f>
        <v>#REF!</v>
      </c>
      <c r="K220" s="995" t="e">
        <f>L220/17</f>
        <v>#REF!</v>
      </c>
      <c r="L220" s="58" t="e">
        <f>SUM(M220:AD220)</f>
        <v>#REF!</v>
      </c>
      <c r="M220" s="59" t="e">
        <f t="shared" ref="M220:Y220" si="27">M222+M221</f>
        <v>#REF!</v>
      </c>
      <c r="N220" s="60" t="e">
        <f t="shared" si="27"/>
        <v>#REF!</v>
      </c>
      <c r="O220" s="60" t="e">
        <f t="shared" si="27"/>
        <v>#REF!</v>
      </c>
      <c r="P220" s="60" t="e">
        <f t="shared" si="27"/>
        <v>#REF!</v>
      </c>
      <c r="Q220" s="60" t="e">
        <f t="shared" si="27"/>
        <v>#REF!</v>
      </c>
      <c r="R220" s="60" t="e">
        <f t="shared" si="27"/>
        <v>#REF!</v>
      </c>
      <c r="S220" s="60" t="e">
        <f t="shared" si="27"/>
        <v>#REF!</v>
      </c>
      <c r="T220" s="60" t="e">
        <f t="shared" si="27"/>
        <v>#REF!</v>
      </c>
      <c r="U220" s="60" t="e">
        <f t="shared" si="27"/>
        <v>#REF!</v>
      </c>
      <c r="V220" s="60" t="e">
        <f t="shared" si="27"/>
        <v>#REF!</v>
      </c>
      <c r="W220" s="60" t="e">
        <f t="shared" si="27"/>
        <v>#REF!</v>
      </c>
      <c r="X220" s="60" t="e">
        <f t="shared" si="27"/>
        <v>#REF!</v>
      </c>
      <c r="Y220" s="60" t="e">
        <f t="shared" si="27"/>
        <v>#REF!</v>
      </c>
      <c r="Z220" s="60"/>
      <c r="AA220" s="60" t="e">
        <f t="shared" ref="AA220:AC220" si="28">AA222+AA221</f>
        <v>#REF!</v>
      </c>
      <c r="AB220" s="60" t="e">
        <f t="shared" si="28"/>
        <v>#REF!</v>
      </c>
      <c r="AC220" s="60" t="e">
        <f t="shared" si="28"/>
        <v>#REF!</v>
      </c>
      <c r="AD220" s="60" t="e">
        <f>AD222+AD221</f>
        <v>#REF!</v>
      </c>
      <c r="AE220" s="61" t="s">
        <v>47</v>
      </c>
      <c r="AF220" s="22"/>
      <c r="AG220" s="62" t="e">
        <f>'نتايجو جدولونه'!#REF!</f>
        <v>#REF!</v>
      </c>
      <c r="AH220" s="979"/>
      <c r="AI220" s="970"/>
      <c r="AJ220" s="970"/>
      <c r="AK220" s="970"/>
      <c r="AL220" s="970"/>
    </row>
    <row r="221" spans="1:38" ht="64.5" customHeight="1" thickBot="1">
      <c r="A221" s="17"/>
      <c r="B221" s="988"/>
      <c r="C221" s="63" t="e">
        <f>'نتايجو جدولونه'!#REF!</f>
        <v>#REF!</v>
      </c>
      <c r="D221" s="63" t="e">
        <f>'نتايجو جدولونه'!#REF!</f>
        <v>#REF!</v>
      </c>
      <c r="E221" s="63" t="e">
        <f>'نتايجو جدولونه'!#REF!</f>
        <v>#REF!</v>
      </c>
      <c r="F221" s="63" t="e">
        <f>'نتايجو جدولونه'!#REF!</f>
        <v>#REF!</v>
      </c>
      <c r="G221" s="63" t="e">
        <f>'نتايجو جدولونه'!#REF!</f>
        <v>#REF!</v>
      </c>
      <c r="H221" s="991"/>
      <c r="I221" s="993"/>
      <c r="J221" s="994"/>
      <c r="K221" s="996"/>
      <c r="L221" s="64" t="e">
        <f>SUM(M221:AD221)</f>
        <v>#REF!</v>
      </c>
      <c r="M221" s="65" t="e">
        <f>'نتايجو جدولونه'!#REF!</f>
        <v>#REF!</v>
      </c>
      <c r="N221" s="65" t="e">
        <f>'نتايجو جدولونه'!#REF!</f>
        <v>#REF!</v>
      </c>
      <c r="O221" s="65" t="e">
        <f>'نتايجو جدولونه'!#REF!</f>
        <v>#REF!</v>
      </c>
      <c r="P221" s="65" t="e">
        <f>'نتايجو جدولونه'!#REF!</f>
        <v>#REF!</v>
      </c>
      <c r="Q221" s="65" t="e">
        <f>'نتايجو جدولونه'!#REF!</f>
        <v>#REF!</v>
      </c>
      <c r="R221" s="65" t="e">
        <f>'نتايجو جدولونه'!#REF!</f>
        <v>#REF!</v>
      </c>
      <c r="S221" s="65" t="e">
        <f>'نتايجو جدولونه'!#REF!</f>
        <v>#REF!</v>
      </c>
      <c r="T221" s="65" t="e">
        <f>'نتايجو جدولونه'!#REF!</f>
        <v>#REF!</v>
      </c>
      <c r="U221" s="65" t="e">
        <f>'نتايجو جدولونه'!#REF!</f>
        <v>#REF!</v>
      </c>
      <c r="V221" s="65" t="e">
        <f>'نتايجو جدولونه'!#REF!</f>
        <v>#REF!</v>
      </c>
      <c r="W221" s="65" t="e">
        <f>'نتايجو جدولونه'!#REF!</f>
        <v>#REF!</v>
      </c>
      <c r="X221" s="65" t="e">
        <f>'نتايجو جدولونه'!#REF!</f>
        <v>#REF!</v>
      </c>
      <c r="Y221" s="65" t="e">
        <f>'نتايجو جدولونه'!#REF!</f>
        <v>#REF!</v>
      </c>
      <c r="Z221" s="65"/>
      <c r="AA221" s="65" t="e">
        <f>'نتايجو جدولونه'!#REF!</f>
        <v>#REF!</v>
      </c>
      <c r="AB221" s="65" t="e">
        <f>'نتايجو جدولونه'!#REF!</f>
        <v>#REF!</v>
      </c>
      <c r="AC221" s="65" t="e">
        <f>'نتايجو جدولونه'!#REF!</f>
        <v>#REF!</v>
      </c>
      <c r="AD221" s="65" t="e">
        <f>'نتايجو جدولونه'!#REF!</f>
        <v>#REF!</v>
      </c>
      <c r="AE221" s="66" t="s">
        <v>0</v>
      </c>
      <c r="AF221" s="22"/>
      <c r="AG221" s="67" t="s">
        <v>86</v>
      </c>
      <c r="AH221" s="979"/>
      <c r="AI221" s="970"/>
      <c r="AJ221" s="970"/>
      <c r="AK221" s="970"/>
      <c r="AL221" s="970"/>
    </row>
    <row r="222" spans="1:38" ht="58.5" customHeight="1">
      <c r="A222" s="17"/>
      <c r="B222" s="988"/>
      <c r="C222" s="68" t="e">
        <f>'نتايجو جدولونه'!#REF!</f>
        <v>#REF!</v>
      </c>
      <c r="D222" s="69" t="e">
        <f>'نتايجو جدولونه'!#REF!</f>
        <v>#REF!</v>
      </c>
      <c r="E222" s="69" t="e">
        <f>'نتايجو جدولونه'!#REF!</f>
        <v>#REF!</v>
      </c>
      <c r="F222" s="69" t="e">
        <f>'نتايجو جدولونه'!#REF!</f>
        <v>#REF!</v>
      </c>
      <c r="G222" s="70" t="e">
        <f>'نتايجو جدولونه'!#REF!</f>
        <v>#REF!</v>
      </c>
      <c r="H222" s="45" t="e">
        <f>IF(OR(AD222&lt;16,AC222&lt;16,AB222&lt;16,AA222&lt;16,Y222&lt;16,X222&lt;16,W222&lt;16,V222&lt;16,U222&lt;16,T222&lt;12,S222&lt;16,R222&lt;16,Q222&lt;16,P222&lt;16,O222&lt;16,N222&lt;16,M222&lt;16),"هـــ",IF(AND(K222&gt;=36,K222&lt;=40),"الف",IF(AND(K222&gt;=30,K222&lt;=35.99),"ب",IF(AND(K222&gt;=24,K222&lt;=29.99),"ج",IF(AND(K222&gt;=20,K222&lt;=23.99),"د",IF(K222&gt;=0,IF(AND(K222&lt;=19.99),"هـــ","غلط")))))))</f>
        <v>#REF!</v>
      </c>
      <c r="I222" s="8"/>
      <c r="J222" s="44" t="e">
        <f>IF(H222="هــ","لازیاته هڅه","بریالی")</f>
        <v>#REF!</v>
      </c>
      <c r="K222" s="71" t="e">
        <f>L222/17</f>
        <v>#REF!</v>
      </c>
      <c r="L222" s="72" t="e">
        <f>SUM(M222:AD222)</f>
        <v>#REF!</v>
      </c>
      <c r="M222" s="73" t="e">
        <f>'نتايجو جدولونه'!#REF!</f>
        <v>#REF!</v>
      </c>
      <c r="N222" s="73" t="e">
        <f>'نتايجو جدولونه'!#REF!</f>
        <v>#REF!</v>
      </c>
      <c r="O222" s="73" t="e">
        <f>'نتايجو جدولونه'!#REF!</f>
        <v>#REF!</v>
      </c>
      <c r="P222" s="73" t="e">
        <f>'نتايجو جدولونه'!#REF!</f>
        <v>#REF!</v>
      </c>
      <c r="Q222" s="73" t="e">
        <f>'نتايجو جدولونه'!#REF!</f>
        <v>#REF!</v>
      </c>
      <c r="R222" s="73" t="e">
        <f>'نتايجو جدولونه'!#REF!</f>
        <v>#REF!</v>
      </c>
      <c r="S222" s="73" t="e">
        <f>'نتايجو جدولونه'!#REF!</f>
        <v>#REF!</v>
      </c>
      <c r="T222" s="73" t="e">
        <f>'نتايجو جدولونه'!#REF!</f>
        <v>#REF!</v>
      </c>
      <c r="U222" s="73" t="e">
        <f>'نتايجو جدولونه'!#REF!</f>
        <v>#REF!</v>
      </c>
      <c r="V222" s="73" t="e">
        <f>'نتايجو جدولونه'!#REF!</f>
        <v>#REF!</v>
      </c>
      <c r="W222" s="73" t="e">
        <f>'نتايجو جدولونه'!#REF!</f>
        <v>#REF!</v>
      </c>
      <c r="X222" s="73" t="e">
        <f>'نتايجو جدولونه'!#REF!</f>
        <v>#REF!</v>
      </c>
      <c r="Y222" s="73" t="e">
        <f>'نتايجو جدولونه'!#REF!</f>
        <v>#REF!</v>
      </c>
      <c r="Z222" s="73"/>
      <c r="AA222" s="73" t="e">
        <f>'نتايجو جدولونه'!#REF!</f>
        <v>#REF!</v>
      </c>
      <c r="AB222" s="73" t="e">
        <f>'نتايجو جدولونه'!#REF!</f>
        <v>#REF!</v>
      </c>
      <c r="AC222" s="73" t="e">
        <f>'نتايجو جدولونه'!#REF!</f>
        <v>#REF!</v>
      </c>
      <c r="AD222" s="73" t="e">
        <f>'نتايجو جدولونه'!#REF!</f>
        <v>#REF!</v>
      </c>
      <c r="AE222" s="77" t="s">
        <v>87</v>
      </c>
      <c r="AF222" s="22"/>
      <c r="AG222" s="62" t="e">
        <f>'نتايجو جدولونه'!#REF!</f>
        <v>#REF!</v>
      </c>
      <c r="AH222" s="979"/>
      <c r="AI222" s="970"/>
      <c r="AJ222" s="970"/>
      <c r="AK222" s="970"/>
      <c r="AL222" s="970"/>
    </row>
    <row r="223" spans="1:38" ht="15" customHeight="1">
      <c r="A223" s="17"/>
      <c r="B223" s="988"/>
      <c r="C223" s="997" t="s">
        <v>27</v>
      </c>
      <c r="D223" s="997" t="s">
        <v>28</v>
      </c>
      <c r="E223" s="997" t="s">
        <v>29</v>
      </c>
      <c r="F223" s="997" t="s">
        <v>30</v>
      </c>
      <c r="G223" s="1002" t="s">
        <v>88</v>
      </c>
      <c r="H223" s="1004" t="s">
        <v>89</v>
      </c>
      <c r="I223" s="75"/>
      <c r="J223" s="1007" t="s">
        <v>90</v>
      </c>
      <c r="K223" s="1007" t="s">
        <v>91</v>
      </c>
      <c r="L223" s="1010" t="s">
        <v>92</v>
      </c>
      <c r="M223" s="1004" t="s">
        <v>93</v>
      </c>
      <c r="N223" s="1007" t="s">
        <v>11</v>
      </c>
      <c r="O223" s="1007" t="s">
        <v>94</v>
      </c>
      <c r="P223" s="1007" t="s">
        <v>95</v>
      </c>
      <c r="Q223" s="983" t="s">
        <v>13</v>
      </c>
      <c r="R223" s="983" t="s">
        <v>96</v>
      </c>
      <c r="S223" s="983" t="s">
        <v>97</v>
      </c>
      <c r="T223" s="1007" t="s">
        <v>111</v>
      </c>
      <c r="U223" s="983" t="s">
        <v>98</v>
      </c>
      <c r="V223" s="983" t="s">
        <v>99</v>
      </c>
      <c r="W223" s="983" t="s">
        <v>100</v>
      </c>
      <c r="X223" s="983" t="s">
        <v>101</v>
      </c>
      <c r="Y223" s="983" t="s">
        <v>102</v>
      </c>
      <c r="Z223" s="1007" t="s">
        <v>103</v>
      </c>
      <c r="AA223" s="983" t="s">
        <v>104</v>
      </c>
      <c r="AB223" s="983" t="s">
        <v>105</v>
      </c>
      <c r="AC223" s="984" t="s">
        <v>106</v>
      </c>
      <c r="AD223" s="983" t="s">
        <v>107</v>
      </c>
      <c r="AE223" s="985" t="s">
        <v>108</v>
      </c>
      <c r="AF223" s="998"/>
      <c r="AG223" s="975" t="s">
        <v>109</v>
      </c>
      <c r="AH223" s="979"/>
      <c r="AI223" s="970"/>
      <c r="AJ223" s="970"/>
      <c r="AK223" s="970"/>
      <c r="AL223" s="970"/>
    </row>
    <row r="224" spans="1:38" ht="53.25" customHeight="1">
      <c r="A224" s="17"/>
      <c r="B224" s="988"/>
      <c r="C224" s="772"/>
      <c r="D224" s="772"/>
      <c r="E224" s="772"/>
      <c r="F224" s="772"/>
      <c r="G224" s="1003"/>
      <c r="H224" s="1005"/>
      <c r="I224" s="75"/>
      <c r="J224" s="1008"/>
      <c r="K224" s="1008"/>
      <c r="L224" s="1010"/>
      <c r="M224" s="1005"/>
      <c r="N224" s="1008"/>
      <c r="O224" s="1008"/>
      <c r="P224" s="1008"/>
      <c r="Q224" s="983"/>
      <c r="R224" s="983"/>
      <c r="S224" s="983"/>
      <c r="T224" s="1008"/>
      <c r="U224" s="983"/>
      <c r="V224" s="983"/>
      <c r="W224" s="983"/>
      <c r="X224" s="983"/>
      <c r="Y224" s="983"/>
      <c r="Z224" s="1008"/>
      <c r="AA224" s="983"/>
      <c r="AB224" s="983"/>
      <c r="AC224" s="984"/>
      <c r="AD224" s="983"/>
      <c r="AE224" s="985"/>
      <c r="AF224" s="998"/>
      <c r="AG224" s="975"/>
      <c r="AH224" s="979"/>
      <c r="AI224" s="970"/>
      <c r="AJ224" s="970"/>
      <c r="AK224" s="970"/>
      <c r="AL224" s="970"/>
    </row>
    <row r="225" spans="1:38" ht="16.5">
      <c r="A225" s="17"/>
      <c r="B225" s="989"/>
      <c r="C225" s="999" t="s">
        <v>8</v>
      </c>
      <c r="D225" s="1000"/>
      <c r="E225" s="1000"/>
      <c r="F225" s="1000"/>
      <c r="G225" s="1001"/>
      <c r="H225" s="1006"/>
      <c r="I225" s="75"/>
      <c r="J225" s="1009"/>
      <c r="K225" s="1009"/>
      <c r="L225" s="1010"/>
      <c r="M225" s="1006"/>
      <c r="N225" s="1009"/>
      <c r="O225" s="1009"/>
      <c r="P225" s="1009"/>
      <c r="Q225" s="983"/>
      <c r="R225" s="983"/>
      <c r="S225" s="983"/>
      <c r="T225" s="1009"/>
      <c r="U225" s="983"/>
      <c r="V225" s="983"/>
      <c r="W225" s="983"/>
      <c r="X225" s="983"/>
      <c r="Y225" s="983"/>
      <c r="Z225" s="1009"/>
      <c r="AA225" s="983"/>
      <c r="AB225" s="983"/>
      <c r="AC225" s="984"/>
      <c r="AD225" s="983"/>
      <c r="AE225" s="985"/>
      <c r="AF225" s="36"/>
      <c r="AG225" s="976"/>
      <c r="AH225" s="76">
        <v>15</v>
      </c>
      <c r="AI225" s="970"/>
      <c r="AJ225" s="970"/>
      <c r="AK225" s="970"/>
      <c r="AL225" s="970"/>
    </row>
    <row r="226" spans="1:38" ht="31.5" customHeight="1">
      <c r="A226" s="17"/>
      <c r="B226" s="980"/>
      <c r="C226" s="980"/>
      <c r="D226" s="980"/>
      <c r="E226" s="980"/>
      <c r="F226" s="980"/>
      <c r="G226" s="980"/>
      <c r="H226" s="980"/>
      <c r="I226" s="980"/>
      <c r="J226" s="980"/>
      <c r="K226" s="981" t="s">
        <v>69</v>
      </c>
      <c r="L226" s="1011"/>
      <c r="M226" s="1014"/>
      <c r="N226" s="1014"/>
      <c r="O226" s="1014"/>
      <c r="P226" s="1014"/>
      <c r="Q226" s="1014"/>
      <c r="R226" s="1014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9"/>
      <c r="AD226" s="19"/>
      <c r="AE226" s="19"/>
      <c r="AF226" s="20"/>
      <c r="AG226" s="1016" t="e">
        <f>'نتايجو جدولونه'!#REF!</f>
        <v>#REF!</v>
      </c>
      <c r="AH226" s="969" t="str">
        <f>AH1</f>
        <v>(۱۳۹۹ ) ل . ل ښوونیز کال</v>
      </c>
      <c r="AI226" s="970" t="str">
        <f>AI211</f>
        <v>( هارونخېلو ) ښوونځي مديريت</v>
      </c>
      <c r="AJ226" s="970" t="str">
        <f>AJ211</f>
        <v>(تريزيو عليشېرو ولسوالۍ) پوهنې آمريت</v>
      </c>
      <c r="AK226" s="970" t="str">
        <f>AK211</f>
        <v>( خوست ولايت ) پوهنې رياست</v>
      </c>
      <c r="AL226" s="970" t="str">
        <f>AL1</f>
        <v>پوهنـــــــــــې وزارت</v>
      </c>
    </row>
    <row r="227" spans="1:38" ht="22.5" customHeight="1">
      <c r="A227" s="971"/>
      <c r="B227" s="980"/>
      <c r="C227" s="980"/>
      <c r="D227" s="980"/>
      <c r="E227" s="980"/>
      <c r="F227" s="980"/>
      <c r="G227" s="980"/>
      <c r="H227" s="980"/>
      <c r="I227" s="980"/>
      <c r="J227" s="980"/>
      <c r="K227" s="981"/>
      <c r="L227" s="1012"/>
      <c r="M227" s="1015"/>
      <c r="N227" s="1015"/>
      <c r="O227" s="1015"/>
      <c r="P227" s="1015"/>
      <c r="Q227" s="1015"/>
      <c r="R227" s="1015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46"/>
      <c r="AD227" s="46"/>
      <c r="AE227" s="46"/>
      <c r="AF227" s="22"/>
      <c r="AG227" s="1017"/>
      <c r="AH227" s="969"/>
      <c r="AI227" s="970"/>
      <c r="AJ227" s="970"/>
      <c r="AK227" s="970"/>
      <c r="AL227" s="970"/>
    </row>
    <row r="228" spans="1:38" ht="16.5">
      <c r="A228" s="972"/>
      <c r="B228" s="980"/>
      <c r="C228" s="980"/>
      <c r="D228" s="980"/>
      <c r="E228" s="980"/>
      <c r="F228" s="980"/>
      <c r="G228" s="980"/>
      <c r="H228" s="980"/>
      <c r="I228" s="980"/>
      <c r="J228" s="980"/>
      <c r="K228" s="981"/>
      <c r="L228" s="1012"/>
      <c r="M228" s="1015"/>
      <c r="N228" s="1015"/>
      <c r="O228" s="1015"/>
      <c r="P228" s="1015"/>
      <c r="Q228" s="1015"/>
      <c r="R228" s="1015"/>
      <c r="S228" s="973" t="str">
        <f>S3</f>
        <v xml:space="preserve">         دهارونخېلو لیسې مدیریت</v>
      </c>
      <c r="T228" s="47"/>
      <c r="U228" s="23"/>
      <c r="V228" s="974" t="s">
        <v>75</v>
      </c>
      <c r="W228" s="21"/>
      <c r="X228" s="21"/>
      <c r="Y228" s="21"/>
      <c r="Z228" s="21"/>
      <c r="AA228" s="21"/>
      <c r="AB228" s="21"/>
      <c r="AC228" s="46"/>
      <c r="AD228" s="46"/>
      <c r="AE228" s="46"/>
      <c r="AF228" s="22"/>
      <c r="AG228" s="975" t="s">
        <v>76</v>
      </c>
      <c r="AH228" s="969"/>
      <c r="AI228" s="970"/>
      <c r="AJ228" s="970"/>
      <c r="AK228" s="970"/>
      <c r="AL228" s="970"/>
    </row>
    <row r="229" spans="1:38" ht="41.25" customHeight="1">
      <c r="A229" s="972"/>
      <c r="B229" s="980"/>
      <c r="C229" s="980"/>
      <c r="D229" s="980"/>
      <c r="E229" s="980"/>
      <c r="F229" s="980"/>
      <c r="G229" s="980"/>
      <c r="H229" s="980"/>
      <c r="I229" s="980"/>
      <c r="J229" s="980"/>
      <c r="K229" s="981"/>
      <c r="L229" s="1012"/>
      <c r="M229" s="1015"/>
      <c r="N229" s="1015"/>
      <c r="O229" s="1015"/>
      <c r="P229" s="1015"/>
      <c r="Q229" s="1015"/>
      <c r="R229" s="1015"/>
      <c r="S229" s="973"/>
      <c r="T229" s="47"/>
      <c r="U229" s="23"/>
      <c r="V229" s="974"/>
      <c r="W229" s="21"/>
      <c r="X229" s="21"/>
      <c r="Y229" s="21"/>
      <c r="Z229" s="21"/>
      <c r="AA229" s="21"/>
      <c r="AB229" s="21"/>
      <c r="AC229" s="46"/>
      <c r="AD229" s="46"/>
      <c r="AE229" s="46"/>
      <c r="AF229" s="22"/>
      <c r="AG229" s="976"/>
      <c r="AH229" s="969"/>
      <c r="AI229" s="970"/>
      <c r="AJ229" s="970"/>
      <c r="AK229" s="970"/>
      <c r="AL229" s="970"/>
    </row>
    <row r="230" spans="1:38" ht="45" customHeight="1">
      <c r="A230" s="972"/>
      <c r="B230" s="980"/>
      <c r="C230" s="980"/>
      <c r="D230" s="980"/>
      <c r="E230" s="980"/>
      <c r="F230" s="980"/>
      <c r="G230" s="980"/>
      <c r="H230" s="980"/>
      <c r="I230" s="980"/>
      <c r="J230" s="980"/>
      <c r="K230" s="981"/>
      <c r="L230" s="1012"/>
      <c r="M230" s="1015"/>
      <c r="N230" s="1015"/>
      <c r="O230" s="1015"/>
      <c r="P230" s="1015"/>
      <c r="Q230" s="1015"/>
      <c r="R230" s="1015"/>
      <c r="S230" s="973"/>
      <c r="T230" s="47"/>
      <c r="U230" s="23"/>
      <c r="V230" s="974"/>
      <c r="W230" s="21"/>
      <c r="X230" s="21"/>
      <c r="Y230" s="21"/>
      <c r="Z230" s="21"/>
      <c r="AA230" s="977" t="s">
        <v>77</v>
      </c>
      <c r="AB230" s="24"/>
      <c r="AC230" s="25"/>
      <c r="AD230" s="25"/>
      <c r="AE230" s="25"/>
      <c r="AF230" s="26"/>
      <c r="AG230" s="42" t="str">
        <f>AG5</f>
        <v>لسم ( 7 )</v>
      </c>
      <c r="AH230" s="979"/>
      <c r="AI230" s="970"/>
      <c r="AJ230" s="970"/>
      <c r="AK230" s="970"/>
      <c r="AL230" s="970"/>
    </row>
    <row r="231" spans="1:38" ht="49.5">
      <c r="A231" s="17"/>
      <c r="B231" s="980"/>
      <c r="C231" s="980"/>
      <c r="D231" s="980"/>
      <c r="E231" s="980"/>
      <c r="F231" s="980"/>
      <c r="G231" s="980"/>
      <c r="H231" s="980"/>
      <c r="I231" s="980"/>
      <c r="J231" s="980"/>
      <c r="K231" s="981" t="s">
        <v>78</v>
      </c>
      <c r="L231" s="1012"/>
      <c r="M231" s="982"/>
      <c r="N231" s="982"/>
      <c r="O231" s="982"/>
      <c r="P231" s="982"/>
      <c r="Q231" s="982"/>
      <c r="R231" s="982"/>
      <c r="S231" s="973"/>
      <c r="T231" s="47"/>
      <c r="U231" s="23"/>
      <c r="V231" s="974"/>
      <c r="W231" s="21"/>
      <c r="X231" s="21"/>
      <c r="Y231" s="21"/>
      <c r="Z231" s="21"/>
      <c r="AA231" s="977"/>
      <c r="AB231" s="24"/>
      <c r="AC231" s="25"/>
      <c r="AD231" s="25"/>
      <c r="AE231" s="25"/>
      <c r="AF231" s="26"/>
      <c r="AG231" s="55" t="s">
        <v>79</v>
      </c>
      <c r="AH231" s="979"/>
      <c r="AI231" s="970"/>
      <c r="AJ231" s="970"/>
      <c r="AK231" s="970"/>
      <c r="AL231" s="970"/>
    </row>
    <row r="232" spans="1:38" ht="64.5" customHeight="1">
      <c r="A232" s="17"/>
      <c r="B232" s="980"/>
      <c r="C232" s="980"/>
      <c r="D232" s="980"/>
      <c r="E232" s="980"/>
      <c r="F232" s="980"/>
      <c r="G232" s="980"/>
      <c r="H232" s="980"/>
      <c r="I232" s="980"/>
      <c r="J232" s="980"/>
      <c r="K232" s="981"/>
      <c r="L232" s="1012"/>
      <c r="M232" s="982"/>
      <c r="N232" s="982"/>
      <c r="O232" s="982"/>
      <c r="P232" s="982"/>
      <c r="Q232" s="982"/>
      <c r="R232" s="982"/>
      <c r="S232" s="27"/>
      <c r="T232" s="27"/>
      <c r="U232" s="23"/>
      <c r="V232" s="23"/>
      <c r="W232" s="21"/>
      <c r="X232" s="21"/>
      <c r="Y232" s="21"/>
      <c r="Z232" s="21"/>
      <c r="AA232" s="977"/>
      <c r="AB232" s="24"/>
      <c r="AC232" s="25"/>
      <c r="AD232" s="25"/>
      <c r="AE232" s="25"/>
      <c r="AF232" s="26"/>
      <c r="AG232" s="42" t="e">
        <f>'نتايجو جدولونه'!#REF!</f>
        <v>#REF!</v>
      </c>
      <c r="AH232" s="979"/>
      <c r="AI232" s="970"/>
      <c r="AJ232" s="970"/>
      <c r="AK232" s="970"/>
      <c r="AL232" s="970"/>
    </row>
    <row r="233" spans="1:38" ht="75" customHeight="1">
      <c r="A233" s="17"/>
      <c r="B233" s="986" t="s">
        <v>80</v>
      </c>
      <c r="C233" s="986"/>
      <c r="D233" s="986" t="s">
        <v>81</v>
      </c>
      <c r="E233" s="986"/>
      <c r="F233" s="986" t="s">
        <v>82</v>
      </c>
      <c r="G233" s="981"/>
      <c r="H233" s="986" t="s">
        <v>83</v>
      </c>
      <c r="I233" s="986"/>
      <c r="J233" s="981"/>
      <c r="K233" s="56" t="s">
        <v>84</v>
      </c>
      <c r="L233" s="1013"/>
      <c r="M233" s="28"/>
      <c r="N233" s="28"/>
      <c r="O233" s="28"/>
      <c r="P233" s="28"/>
      <c r="Q233" s="28"/>
      <c r="R233" s="28"/>
      <c r="S233" s="29"/>
      <c r="T233" s="29"/>
      <c r="U233" s="23"/>
      <c r="V233" s="23"/>
      <c r="W233" s="21"/>
      <c r="X233" s="21"/>
      <c r="Y233" s="21"/>
      <c r="Z233" s="21"/>
      <c r="AA233" s="978"/>
      <c r="AB233" s="24"/>
      <c r="AC233" s="25"/>
      <c r="AD233" s="30"/>
      <c r="AE233" s="30"/>
      <c r="AF233" s="31"/>
      <c r="AG233" s="42" t="s">
        <v>85</v>
      </c>
      <c r="AH233" s="979"/>
      <c r="AI233" s="970"/>
      <c r="AJ233" s="970"/>
      <c r="AK233" s="970"/>
      <c r="AL233" s="970"/>
    </row>
    <row r="234" spans="1:38" ht="3.75" customHeight="1">
      <c r="A234" s="17"/>
      <c r="B234" s="32"/>
      <c r="C234" s="33"/>
      <c r="D234" s="33"/>
      <c r="E234" s="33"/>
      <c r="F234" s="33"/>
      <c r="G234" s="33"/>
      <c r="H234" s="33"/>
      <c r="I234" s="33"/>
      <c r="J234" s="33"/>
      <c r="K234" s="33"/>
      <c r="L234" s="38"/>
      <c r="M234" s="33"/>
      <c r="N234" s="33"/>
      <c r="O234" s="33"/>
      <c r="P234" s="33"/>
      <c r="Q234" s="33"/>
      <c r="R234" s="33"/>
      <c r="S234" s="33"/>
      <c r="T234" s="33"/>
      <c r="U234" s="34"/>
      <c r="V234" s="34"/>
      <c r="W234" s="34"/>
      <c r="X234" s="34"/>
      <c r="Y234" s="34"/>
      <c r="Z234" s="34"/>
      <c r="AA234" s="34"/>
      <c r="AB234" s="34"/>
      <c r="AC234" s="34"/>
      <c r="AD234" s="33"/>
      <c r="AE234" s="34"/>
      <c r="AF234" s="35"/>
      <c r="AG234" s="43"/>
      <c r="AH234" s="979"/>
      <c r="AI234" s="970"/>
      <c r="AJ234" s="970"/>
      <c r="AK234" s="970"/>
      <c r="AL234" s="970"/>
    </row>
    <row r="235" spans="1:38" ht="64.5" customHeight="1" thickBot="1">
      <c r="A235" s="17"/>
      <c r="B235" s="987" t="s">
        <v>110</v>
      </c>
      <c r="C235" s="57" t="e">
        <f>'نتايجو جدولونه'!#REF!</f>
        <v>#REF!</v>
      </c>
      <c r="D235" s="57" t="e">
        <f>'نتايجو جدولونه'!#REF!</f>
        <v>#REF!</v>
      </c>
      <c r="E235" s="57" t="e">
        <f>'نتايجو جدولونه'!#REF!</f>
        <v>#REF!</v>
      </c>
      <c r="F235" s="57" t="e">
        <f>'نتايجو جدولونه'!#REF!</f>
        <v>#REF!</v>
      </c>
      <c r="G235" s="57" t="e">
        <f>'نتايجو جدولونه'!#REF!</f>
        <v>#REF!</v>
      </c>
      <c r="H235" s="990" t="e">
        <f>IF(OR(G235&lt;40,AD235&lt;40,G235&lt;40,M235&lt;40,N235&lt;40,O235&lt;40,P235&lt;40,Q235&lt;40,R235&lt;40,T235&lt;40,S235&lt;40,U235&lt;40,V235&lt;40,W235&lt;40,X235&lt;40,Y235&lt;40,AA235&lt;40,AB235&lt;40,AC235&lt;40),"هـــ",IF(AND(K235&gt;=90,K235&lt;=100),"الف",IF(AND(K235&gt;=75,K235&lt;=89.99),"ب",IF(AND(K235&gt;=60,K235&lt;=74.99),"ج",IF(AND(K235&gt;=50,K235&lt;=59.99),"د",IF(K235&gt;=0,IF(AND(K235&lt;=49.99),"هـــ","غلط")))))))</f>
        <v>#REF!</v>
      </c>
      <c r="I235" s="992">
        <f>COUNTIF(M235:AE235,"&lt;40")</f>
        <v>0</v>
      </c>
      <c r="J235" s="994" t="e">
        <f>IF(AND(I235&lt;4,I235&gt;0),"مشروط",IF(I235&gt;=4,"د ټولګي تکرار",IF(H235="هـــ","د ټولګي تکرار","د ټولګي لوړتیا")))</f>
        <v>#REF!</v>
      </c>
      <c r="K235" s="995" t="e">
        <f>L235/17</f>
        <v>#REF!</v>
      </c>
      <c r="L235" s="58" t="e">
        <f>SUM(M235:AD235)</f>
        <v>#REF!</v>
      </c>
      <c r="M235" s="59" t="e">
        <f t="shared" ref="M235:Y235" si="29">M237+M236</f>
        <v>#REF!</v>
      </c>
      <c r="N235" s="60" t="e">
        <f t="shared" si="29"/>
        <v>#REF!</v>
      </c>
      <c r="O235" s="60" t="e">
        <f t="shared" si="29"/>
        <v>#REF!</v>
      </c>
      <c r="P235" s="60" t="e">
        <f t="shared" si="29"/>
        <v>#REF!</v>
      </c>
      <c r="Q235" s="60" t="e">
        <f t="shared" si="29"/>
        <v>#REF!</v>
      </c>
      <c r="R235" s="60" t="e">
        <f t="shared" si="29"/>
        <v>#REF!</v>
      </c>
      <c r="S235" s="60" t="e">
        <f t="shared" si="29"/>
        <v>#REF!</v>
      </c>
      <c r="T235" s="60" t="e">
        <f t="shared" si="29"/>
        <v>#REF!</v>
      </c>
      <c r="U235" s="60" t="e">
        <f t="shared" si="29"/>
        <v>#REF!</v>
      </c>
      <c r="V235" s="60" t="e">
        <f t="shared" si="29"/>
        <v>#REF!</v>
      </c>
      <c r="W235" s="60" t="e">
        <f t="shared" si="29"/>
        <v>#REF!</v>
      </c>
      <c r="X235" s="60" t="e">
        <f t="shared" si="29"/>
        <v>#REF!</v>
      </c>
      <c r="Y235" s="60" t="e">
        <f t="shared" si="29"/>
        <v>#REF!</v>
      </c>
      <c r="Z235" s="60"/>
      <c r="AA235" s="60" t="e">
        <f t="shared" ref="AA235:AC235" si="30">AA237+AA236</f>
        <v>#REF!</v>
      </c>
      <c r="AB235" s="60" t="e">
        <f t="shared" si="30"/>
        <v>#REF!</v>
      </c>
      <c r="AC235" s="60" t="e">
        <f t="shared" si="30"/>
        <v>#REF!</v>
      </c>
      <c r="AD235" s="60" t="e">
        <f>AD237+AD236</f>
        <v>#REF!</v>
      </c>
      <c r="AE235" s="61" t="s">
        <v>47</v>
      </c>
      <c r="AF235" s="22"/>
      <c r="AG235" s="62" t="e">
        <f>'نتايجو جدولونه'!#REF!</f>
        <v>#REF!</v>
      </c>
      <c r="AH235" s="979"/>
      <c r="AI235" s="970"/>
      <c r="AJ235" s="970"/>
      <c r="AK235" s="970"/>
      <c r="AL235" s="970"/>
    </row>
    <row r="236" spans="1:38" ht="58.5" customHeight="1" thickBot="1">
      <c r="A236" s="17"/>
      <c r="B236" s="988"/>
      <c r="C236" s="63" t="e">
        <f>'نتايجو جدولونه'!#REF!</f>
        <v>#REF!</v>
      </c>
      <c r="D236" s="63" t="e">
        <f>'نتايجو جدولونه'!#REF!</f>
        <v>#REF!</v>
      </c>
      <c r="E236" s="63" t="e">
        <f>'نتايجو جدولونه'!#REF!</f>
        <v>#REF!</v>
      </c>
      <c r="F236" s="63" t="e">
        <f>'نتايجو جدولونه'!#REF!</f>
        <v>#REF!</v>
      </c>
      <c r="G236" s="63" t="e">
        <f>'نتايجو جدولونه'!#REF!</f>
        <v>#REF!</v>
      </c>
      <c r="H236" s="991"/>
      <c r="I236" s="993"/>
      <c r="J236" s="994"/>
      <c r="K236" s="996"/>
      <c r="L236" s="82" t="e">
        <f t="shared" ref="L236:L237" si="31">SUM(M236:AD236)</f>
        <v>#REF!</v>
      </c>
      <c r="M236" s="65" t="e">
        <f>'نتايجو جدولونه'!#REF!</f>
        <v>#REF!</v>
      </c>
      <c r="N236" s="65" t="e">
        <f>'نتايجو جدولونه'!#REF!</f>
        <v>#REF!</v>
      </c>
      <c r="O236" s="65" t="e">
        <f>'نتايجو جدولونه'!#REF!</f>
        <v>#REF!</v>
      </c>
      <c r="P236" s="65" t="e">
        <f>'نتايجو جدولونه'!#REF!</f>
        <v>#REF!</v>
      </c>
      <c r="Q236" s="65" t="e">
        <f>'نتايجو جدولونه'!#REF!</f>
        <v>#REF!</v>
      </c>
      <c r="R236" s="65" t="e">
        <f>'نتايجو جدولونه'!#REF!</f>
        <v>#REF!</v>
      </c>
      <c r="S236" s="65" t="e">
        <f>'نتايجو جدولونه'!#REF!</f>
        <v>#REF!</v>
      </c>
      <c r="T236" s="65" t="e">
        <f>'نتايجو جدولونه'!#REF!</f>
        <v>#REF!</v>
      </c>
      <c r="U236" s="65" t="e">
        <f>'نتايجو جدولونه'!#REF!</f>
        <v>#REF!</v>
      </c>
      <c r="V236" s="65" t="e">
        <f>'نتايجو جدولونه'!#REF!</f>
        <v>#REF!</v>
      </c>
      <c r="W236" s="65" t="e">
        <f>'نتايجو جدولونه'!#REF!</f>
        <v>#REF!</v>
      </c>
      <c r="X236" s="65" t="e">
        <f>'نتايجو جدولونه'!#REF!</f>
        <v>#REF!</v>
      </c>
      <c r="Y236" s="65" t="e">
        <f>'نتايجو جدولونه'!#REF!</f>
        <v>#REF!</v>
      </c>
      <c r="Z236" s="65"/>
      <c r="AA236" s="65" t="e">
        <f>'نتايجو جدولونه'!#REF!</f>
        <v>#REF!</v>
      </c>
      <c r="AB236" s="65" t="e">
        <f>'نتايجو جدولونه'!#REF!</f>
        <v>#REF!</v>
      </c>
      <c r="AC236" s="65" t="e">
        <f>'نتايجو جدولونه'!#REF!</f>
        <v>#REF!</v>
      </c>
      <c r="AD236" s="65" t="e">
        <f>'نتايجو جدولونه'!#REF!</f>
        <v>#REF!</v>
      </c>
      <c r="AE236" s="66" t="s">
        <v>0</v>
      </c>
      <c r="AF236" s="22"/>
      <c r="AG236" s="67" t="s">
        <v>86</v>
      </c>
      <c r="AH236" s="979"/>
      <c r="AI236" s="970"/>
      <c r="AJ236" s="970"/>
      <c r="AK236" s="970"/>
      <c r="AL236" s="970"/>
    </row>
    <row r="237" spans="1:38" ht="59.25" customHeight="1">
      <c r="A237" s="17"/>
      <c r="B237" s="988"/>
      <c r="C237" s="68" t="e">
        <f>'نتايجو جدولونه'!#REF!</f>
        <v>#REF!</v>
      </c>
      <c r="D237" s="69" t="e">
        <f>'نتايجو جدولونه'!#REF!</f>
        <v>#REF!</v>
      </c>
      <c r="E237" s="69" t="e">
        <f>'نتايجو جدولونه'!#REF!</f>
        <v>#REF!</v>
      </c>
      <c r="F237" s="69" t="e">
        <f>'نتايجو جدولونه'!#REF!</f>
        <v>#REF!</v>
      </c>
      <c r="G237" s="70" t="e">
        <f>'نتايجو جدولونه'!#REF!</f>
        <v>#REF!</v>
      </c>
      <c r="H237" s="45" t="e">
        <f>IF(OR(AD237&lt;16,AC237&lt;16,AB237&lt;16,AA237&lt;16,Y237&lt;16,X237&lt;16,W237&lt;16,V237&lt;16,U237&lt;16,T237&lt;12,S237&lt;16,R237&lt;16,Q237&lt;16,P237&lt;16,O237&lt;16,N237&lt;16,M237&lt;16),"هـــ",IF(AND(K237&gt;=36,K237&lt;=40),"الف",IF(AND(K237&gt;=30,K237&lt;=35.99),"ب",IF(AND(K237&gt;=24,K237&lt;=29.99),"ج",IF(AND(K237&gt;=20,K237&lt;=23.99),"د",IF(K237&gt;=0,IF(AND(K237&lt;=19.99),"هـــ","غلط")))))))</f>
        <v>#REF!</v>
      </c>
      <c r="I237" s="8"/>
      <c r="J237" s="44" t="e">
        <f>IF(H237="هــ","لازیاته هڅه","بریالی")</f>
        <v>#REF!</v>
      </c>
      <c r="K237" s="71" t="e">
        <f>L237/17</f>
        <v>#REF!</v>
      </c>
      <c r="L237" s="83" t="e">
        <f t="shared" si="31"/>
        <v>#REF!</v>
      </c>
      <c r="M237" s="73" t="e">
        <f>'نتايجو جدولونه'!#REF!</f>
        <v>#REF!</v>
      </c>
      <c r="N237" s="73" t="e">
        <f>'نتايجو جدولونه'!#REF!</f>
        <v>#REF!</v>
      </c>
      <c r="O237" s="73" t="e">
        <f>'نتايجو جدولونه'!#REF!</f>
        <v>#REF!</v>
      </c>
      <c r="P237" s="73" t="e">
        <f>'نتايجو جدولونه'!#REF!</f>
        <v>#REF!</v>
      </c>
      <c r="Q237" s="73" t="e">
        <f>'نتايجو جدولونه'!#REF!</f>
        <v>#REF!</v>
      </c>
      <c r="R237" s="73" t="e">
        <f>'نتايجو جدولونه'!#REF!</f>
        <v>#REF!</v>
      </c>
      <c r="S237" s="73" t="e">
        <f>'نتايجو جدولونه'!#REF!</f>
        <v>#REF!</v>
      </c>
      <c r="T237" s="73" t="e">
        <f>'نتايجو جدولونه'!#REF!</f>
        <v>#REF!</v>
      </c>
      <c r="U237" s="73" t="e">
        <f>'نتايجو جدولونه'!#REF!</f>
        <v>#REF!</v>
      </c>
      <c r="V237" s="73" t="e">
        <f>'نتايجو جدولونه'!#REF!</f>
        <v>#REF!</v>
      </c>
      <c r="W237" s="73" t="e">
        <f>'نتايجو جدولونه'!#REF!</f>
        <v>#REF!</v>
      </c>
      <c r="X237" s="73" t="e">
        <f>'نتايجو جدولونه'!#REF!</f>
        <v>#REF!</v>
      </c>
      <c r="Y237" s="73" t="e">
        <f>'نتايجو جدولونه'!#REF!</f>
        <v>#REF!</v>
      </c>
      <c r="Z237" s="73"/>
      <c r="AA237" s="73" t="e">
        <f>'نتايجو جدولونه'!#REF!</f>
        <v>#REF!</v>
      </c>
      <c r="AB237" s="73" t="e">
        <f>'نتايجو جدولونه'!#REF!</f>
        <v>#REF!</v>
      </c>
      <c r="AC237" s="73" t="e">
        <f>'نتايجو جدولونه'!#REF!</f>
        <v>#REF!</v>
      </c>
      <c r="AD237" s="73" t="e">
        <f>'نتايجو جدولونه'!#REF!</f>
        <v>#REF!</v>
      </c>
      <c r="AE237" s="77" t="s">
        <v>87</v>
      </c>
      <c r="AF237" s="22"/>
      <c r="AG237" s="62" t="e">
        <f>'نتايجو جدولونه'!#REF!</f>
        <v>#REF!</v>
      </c>
      <c r="AH237" s="979"/>
      <c r="AI237" s="970"/>
      <c r="AJ237" s="970"/>
      <c r="AK237" s="970"/>
      <c r="AL237" s="970"/>
    </row>
    <row r="238" spans="1:38" ht="15" customHeight="1">
      <c r="A238" s="17"/>
      <c r="B238" s="988"/>
      <c r="C238" s="997" t="s">
        <v>27</v>
      </c>
      <c r="D238" s="997" t="s">
        <v>28</v>
      </c>
      <c r="E238" s="997" t="s">
        <v>29</v>
      </c>
      <c r="F238" s="997" t="s">
        <v>30</v>
      </c>
      <c r="G238" s="1002" t="s">
        <v>88</v>
      </c>
      <c r="H238" s="1004" t="s">
        <v>89</v>
      </c>
      <c r="I238" s="75"/>
      <c r="J238" s="1007" t="s">
        <v>90</v>
      </c>
      <c r="K238" s="1007" t="s">
        <v>91</v>
      </c>
      <c r="L238" s="1010" t="s">
        <v>92</v>
      </c>
      <c r="M238" s="1004" t="s">
        <v>93</v>
      </c>
      <c r="N238" s="1007" t="s">
        <v>11</v>
      </c>
      <c r="O238" s="1007" t="s">
        <v>94</v>
      </c>
      <c r="P238" s="1007" t="s">
        <v>95</v>
      </c>
      <c r="Q238" s="983" t="s">
        <v>13</v>
      </c>
      <c r="R238" s="983" t="s">
        <v>96</v>
      </c>
      <c r="S238" s="983" t="s">
        <v>97</v>
      </c>
      <c r="T238" s="1007" t="s">
        <v>111</v>
      </c>
      <c r="U238" s="983" t="s">
        <v>98</v>
      </c>
      <c r="V238" s="983" t="s">
        <v>99</v>
      </c>
      <c r="W238" s="983" t="s">
        <v>100</v>
      </c>
      <c r="X238" s="983" t="s">
        <v>101</v>
      </c>
      <c r="Y238" s="983" t="s">
        <v>102</v>
      </c>
      <c r="Z238" s="1007" t="s">
        <v>103</v>
      </c>
      <c r="AA238" s="983" t="s">
        <v>104</v>
      </c>
      <c r="AB238" s="983" t="s">
        <v>105</v>
      </c>
      <c r="AC238" s="984" t="s">
        <v>106</v>
      </c>
      <c r="AD238" s="983" t="s">
        <v>107</v>
      </c>
      <c r="AE238" s="985" t="s">
        <v>108</v>
      </c>
      <c r="AF238" s="998"/>
      <c r="AG238" s="975" t="s">
        <v>109</v>
      </c>
      <c r="AH238" s="979"/>
      <c r="AI238" s="970"/>
      <c r="AJ238" s="970"/>
      <c r="AK238" s="970"/>
      <c r="AL238" s="970"/>
    </row>
    <row r="239" spans="1:38" ht="47.25" customHeight="1">
      <c r="A239" s="17"/>
      <c r="B239" s="988"/>
      <c r="C239" s="772"/>
      <c r="D239" s="772"/>
      <c r="E239" s="772"/>
      <c r="F239" s="772"/>
      <c r="G239" s="1003"/>
      <c r="H239" s="1005"/>
      <c r="I239" s="75"/>
      <c r="J239" s="1008"/>
      <c r="K239" s="1008"/>
      <c r="L239" s="1010"/>
      <c r="M239" s="1005"/>
      <c r="N239" s="1008"/>
      <c r="O239" s="1008"/>
      <c r="P239" s="1008"/>
      <c r="Q239" s="983"/>
      <c r="R239" s="983"/>
      <c r="S239" s="983"/>
      <c r="T239" s="1008"/>
      <c r="U239" s="983"/>
      <c r="V239" s="983"/>
      <c r="W239" s="983"/>
      <c r="X239" s="983"/>
      <c r="Y239" s="983"/>
      <c r="Z239" s="1008"/>
      <c r="AA239" s="983"/>
      <c r="AB239" s="983"/>
      <c r="AC239" s="984"/>
      <c r="AD239" s="983"/>
      <c r="AE239" s="985"/>
      <c r="AF239" s="998"/>
      <c r="AG239" s="975"/>
      <c r="AH239" s="979"/>
      <c r="AI239" s="970"/>
      <c r="AJ239" s="970"/>
      <c r="AK239" s="970"/>
      <c r="AL239" s="970"/>
    </row>
    <row r="240" spans="1:38" ht="16.5">
      <c r="A240" s="17"/>
      <c r="B240" s="989"/>
      <c r="C240" s="999" t="s">
        <v>8</v>
      </c>
      <c r="D240" s="1000"/>
      <c r="E240" s="1000"/>
      <c r="F240" s="1000"/>
      <c r="G240" s="1001"/>
      <c r="H240" s="1006"/>
      <c r="I240" s="75"/>
      <c r="J240" s="1009"/>
      <c r="K240" s="1009"/>
      <c r="L240" s="1010"/>
      <c r="M240" s="1006"/>
      <c r="N240" s="1009"/>
      <c r="O240" s="1009"/>
      <c r="P240" s="1009"/>
      <c r="Q240" s="983"/>
      <c r="R240" s="983"/>
      <c r="S240" s="983"/>
      <c r="T240" s="1009"/>
      <c r="U240" s="983"/>
      <c r="V240" s="983"/>
      <c r="W240" s="983"/>
      <c r="X240" s="983"/>
      <c r="Y240" s="983"/>
      <c r="Z240" s="1009"/>
      <c r="AA240" s="983"/>
      <c r="AB240" s="983"/>
      <c r="AC240" s="984"/>
      <c r="AD240" s="983"/>
      <c r="AE240" s="985"/>
      <c r="AF240" s="36"/>
      <c r="AG240" s="976"/>
      <c r="AH240" s="76">
        <v>16</v>
      </c>
      <c r="AI240" s="970"/>
      <c r="AJ240" s="970"/>
      <c r="AK240" s="970"/>
      <c r="AL240" s="970"/>
    </row>
    <row r="241" spans="1:38" ht="24" customHeight="1">
      <c r="A241" s="17"/>
      <c r="B241" s="980"/>
      <c r="C241" s="980"/>
      <c r="D241" s="980"/>
      <c r="E241" s="980"/>
      <c r="F241" s="980"/>
      <c r="G241" s="980"/>
      <c r="H241" s="980"/>
      <c r="I241" s="980"/>
      <c r="J241" s="980"/>
      <c r="K241" s="981" t="s">
        <v>69</v>
      </c>
      <c r="L241" s="1011"/>
      <c r="M241" s="1014"/>
      <c r="N241" s="1014"/>
      <c r="O241" s="1014"/>
      <c r="P241" s="1014"/>
      <c r="Q241" s="1014"/>
      <c r="R241" s="1014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9"/>
      <c r="AD241" s="19"/>
      <c r="AE241" s="19"/>
      <c r="AF241" s="20"/>
      <c r="AG241" s="1016" t="e">
        <f>'نتايجو جدولونه'!#REF!</f>
        <v>#REF!</v>
      </c>
      <c r="AH241" s="969" t="str">
        <f>AH1</f>
        <v>(۱۳۹۹ ) ل . ل ښوونیز کال</v>
      </c>
      <c r="AI241" s="970" t="str">
        <f>AI226</f>
        <v>( هارونخېلو ) ښوونځي مديريت</v>
      </c>
      <c r="AJ241" s="970" t="str">
        <f>AJ226</f>
        <v>(تريزيو عليشېرو ولسوالۍ) پوهنې آمريت</v>
      </c>
      <c r="AK241" s="970" t="str">
        <f>AK226</f>
        <v>( خوست ولايت ) پوهنې رياست</v>
      </c>
      <c r="AL241" s="970" t="str">
        <f>AL1</f>
        <v>پوهنـــــــــــې وزارت</v>
      </c>
    </row>
    <row r="242" spans="1:38" ht="18.75" customHeight="1">
      <c r="A242" s="971"/>
      <c r="B242" s="980"/>
      <c r="C242" s="980"/>
      <c r="D242" s="980"/>
      <c r="E242" s="980"/>
      <c r="F242" s="980"/>
      <c r="G242" s="980"/>
      <c r="H242" s="980"/>
      <c r="I242" s="980"/>
      <c r="J242" s="980"/>
      <c r="K242" s="981"/>
      <c r="L242" s="1012"/>
      <c r="M242" s="1015"/>
      <c r="N242" s="1015"/>
      <c r="O242" s="1015"/>
      <c r="P242" s="1015"/>
      <c r="Q242" s="1015"/>
      <c r="R242" s="1015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46"/>
      <c r="AD242" s="46"/>
      <c r="AE242" s="46"/>
      <c r="AF242" s="22"/>
      <c r="AG242" s="1017"/>
      <c r="AH242" s="969"/>
      <c r="AI242" s="970"/>
      <c r="AJ242" s="970"/>
      <c r="AK242" s="970"/>
      <c r="AL242" s="970"/>
    </row>
    <row r="243" spans="1:38" ht="26.25" customHeight="1">
      <c r="A243" s="972"/>
      <c r="B243" s="980"/>
      <c r="C243" s="980"/>
      <c r="D243" s="980"/>
      <c r="E243" s="980"/>
      <c r="F243" s="980"/>
      <c r="G243" s="980"/>
      <c r="H243" s="980"/>
      <c r="I243" s="980"/>
      <c r="J243" s="980"/>
      <c r="K243" s="981"/>
      <c r="L243" s="1012"/>
      <c r="M243" s="1015"/>
      <c r="N243" s="1015"/>
      <c r="O243" s="1015"/>
      <c r="P243" s="1015"/>
      <c r="Q243" s="1015"/>
      <c r="R243" s="1015"/>
      <c r="S243" s="973" t="str">
        <f>S3</f>
        <v xml:space="preserve">         دهارونخېلو لیسې مدیریت</v>
      </c>
      <c r="T243" s="47"/>
      <c r="U243" s="23"/>
      <c r="V243" s="974" t="s">
        <v>75</v>
      </c>
      <c r="W243" s="21"/>
      <c r="X243" s="21"/>
      <c r="Y243" s="21"/>
      <c r="Z243" s="21"/>
      <c r="AA243" s="21"/>
      <c r="AB243" s="21"/>
      <c r="AC243" s="46"/>
      <c r="AD243" s="46"/>
      <c r="AE243" s="46"/>
      <c r="AF243" s="22"/>
      <c r="AG243" s="975" t="s">
        <v>76</v>
      </c>
      <c r="AH243" s="969"/>
      <c r="AI243" s="970"/>
      <c r="AJ243" s="970"/>
      <c r="AK243" s="970"/>
      <c r="AL243" s="970"/>
    </row>
    <row r="244" spans="1:38" ht="29.25" customHeight="1">
      <c r="A244" s="972"/>
      <c r="B244" s="980"/>
      <c r="C244" s="980"/>
      <c r="D244" s="980"/>
      <c r="E244" s="980"/>
      <c r="F244" s="980"/>
      <c r="G244" s="980"/>
      <c r="H244" s="980"/>
      <c r="I244" s="980"/>
      <c r="J244" s="980"/>
      <c r="K244" s="981"/>
      <c r="L244" s="1012"/>
      <c r="M244" s="1015"/>
      <c r="N244" s="1015"/>
      <c r="O244" s="1015"/>
      <c r="P244" s="1015"/>
      <c r="Q244" s="1015"/>
      <c r="R244" s="1015"/>
      <c r="S244" s="973"/>
      <c r="T244" s="47"/>
      <c r="U244" s="23"/>
      <c r="V244" s="974"/>
      <c r="W244" s="21"/>
      <c r="X244" s="21"/>
      <c r="Y244" s="21"/>
      <c r="Z244" s="21"/>
      <c r="AA244" s="21"/>
      <c r="AB244" s="21"/>
      <c r="AC244" s="46"/>
      <c r="AD244" s="46"/>
      <c r="AE244" s="46"/>
      <c r="AF244" s="22"/>
      <c r="AG244" s="976"/>
      <c r="AH244" s="969"/>
      <c r="AI244" s="970"/>
      <c r="AJ244" s="970"/>
      <c r="AK244" s="970"/>
      <c r="AL244" s="970"/>
    </row>
    <row r="245" spans="1:38" ht="46.5" customHeight="1">
      <c r="A245" s="972"/>
      <c r="B245" s="980"/>
      <c r="C245" s="980"/>
      <c r="D245" s="980"/>
      <c r="E245" s="980"/>
      <c r="F245" s="980"/>
      <c r="G245" s="980"/>
      <c r="H245" s="980"/>
      <c r="I245" s="980"/>
      <c r="J245" s="980"/>
      <c r="K245" s="981"/>
      <c r="L245" s="1012"/>
      <c r="M245" s="1015"/>
      <c r="N245" s="1015"/>
      <c r="O245" s="1015"/>
      <c r="P245" s="1015"/>
      <c r="Q245" s="1015"/>
      <c r="R245" s="1015"/>
      <c r="S245" s="973"/>
      <c r="T245" s="47"/>
      <c r="U245" s="23"/>
      <c r="V245" s="974"/>
      <c r="W245" s="21"/>
      <c r="X245" s="21"/>
      <c r="Y245" s="21"/>
      <c r="Z245" s="21"/>
      <c r="AA245" s="977" t="s">
        <v>77</v>
      </c>
      <c r="AB245" s="24"/>
      <c r="AC245" s="25"/>
      <c r="AD245" s="25"/>
      <c r="AE245" s="25"/>
      <c r="AF245" s="26"/>
      <c r="AG245" s="42" t="str">
        <f>AG5</f>
        <v>لسم ( 7 )</v>
      </c>
      <c r="AH245" s="979"/>
      <c r="AI245" s="970"/>
      <c r="AJ245" s="970"/>
      <c r="AK245" s="970"/>
      <c r="AL245" s="970"/>
    </row>
    <row r="246" spans="1:38" ht="49.5">
      <c r="A246" s="17"/>
      <c r="B246" s="980"/>
      <c r="C246" s="980"/>
      <c r="D246" s="980"/>
      <c r="E246" s="980"/>
      <c r="F246" s="980"/>
      <c r="G246" s="980"/>
      <c r="H246" s="980"/>
      <c r="I246" s="980"/>
      <c r="J246" s="980"/>
      <c r="K246" s="981" t="s">
        <v>78</v>
      </c>
      <c r="L246" s="1012"/>
      <c r="M246" s="982"/>
      <c r="N246" s="982"/>
      <c r="O246" s="982"/>
      <c r="P246" s="982"/>
      <c r="Q246" s="982"/>
      <c r="R246" s="982"/>
      <c r="S246" s="973"/>
      <c r="T246" s="47"/>
      <c r="U246" s="23"/>
      <c r="V246" s="974"/>
      <c r="W246" s="21"/>
      <c r="X246" s="21"/>
      <c r="Y246" s="21"/>
      <c r="Z246" s="21"/>
      <c r="AA246" s="977"/>
      <c r="AB246" s="24"/>
      <c r="AC246" s="25"/>
      <c r="AD246" s="25"/>
      <c r="AE246" s="25"/>
      <c r="AF246" s="26"/>
      <c r="AG246" s="55" t="s">
        <v>79</v>
      </c>
      <c r="AH246" s="979"/>
      <c r="AI246" s="970"/>
      <c r="AJ246" s="970"/>
      <c r="AK246" s="970"/>
      <c r="AL246" s="970"/>
    </row>
    <row r="247" spans="1:38" ht="60.75" customHeight="1">
      <c r="A247" s="17"/>
      <c r="B247" s="980"/>
      <c r="C247" s="980"/>
      <c r="D247" s="980"/>
      <c r="E247" s="980"/>
      <c r="F247" s="980"/>
      <c r="G247" s="980"/>
      <c r="H247" s="980"/>
      <c r="I247" s="980"/>
      <c r="J247" s="980"/>
      <c r="K247" s="981"/>
      <c r="L247" s="1012"/>
      <c r="M247" s="982"/>
      <c r="N247" s="982"/>
      <c r="O247" s="982"/>
      <c r="P247" s="982"/>
      <c r="Q247" s="982"/>
      <c r="R247" s="982"/>
      <c r="S247" s="27"/>
      <c r="T247" s="27"/>
      <c r="U247" s="23"/>
      <c r="V247" s="23"/>
      <c r="W247" s="21"/>
      <c r="X247" s="21"/>
      <c r="Y247" s="21"/>
      <c r="Z247" s="21"/>
      <c r="AA247" s="977"/>
      <c r="AB247" s="24"/>
      <c r="AC247" s="25"/>
      <c r="AD247" s="25"/>
      <c r="AE247" s="25"/>
      <c r="AF247" s="26"/>
      <c r="AG247" s="42" t="e">
        <f>'نتايجو جدولونه'!#REF!</f>
        <v>#REF!</v>
      </c>
      <c r="AH247" s="979"/>
      <c r="AI247" s="970"/>
      <c r="AJ247" s="970"/>
      <c r="AK247" s="970"/>
      <c r="AL247" s="970"/>
    </row>
    <row r="248" spans="1:38" ht="69.75" customHeight="1">
      <c r="A248" s="17"/>
      <c r="B248" s="986" t="s">
        <v>80</v>
      </c>
      <c r="C248" s="986"/>
      <c r="D248" s="986" t="s">
        <v>81</v>
      </c>
      <c r="E248" s="986"/>
      <c r="F248" s="986" t="s">
        <v>82</v>
      </c>
      <c r="G248" s="981"/>
      <c r="H248" s="986" t="s">
        <v>83</v>
      </c>
      <c r="I248" s="986"/>
      <c r="J248" s="981"/>
      <c r="K248" s="56" t="s">
        <v>84</v>
      </c>
      <c r="L248" s="1013"/>
      <c r="M248" s="28"/>
      <c r="N248" s="28"/>
      <c r="O248" s="28"/>
      <c r="P248" s="28"/>
      <c r="Q248" s="28"/>
      <c r="R248" s="28"/>
      <c r="S248" s="29"/>
      <c r="T248" s="29"/>
      <c r="U248" s="23"/>
      <c r="V248" s="23"/>
      <c r="W248" s="21"/>
      <c r="X248" s="21"/>
      <c r="Y248" s="21"/>
      <c r="Z248" s="21"/>
      <c r="AA248" s="978"/>
      <c r="AB248" s="24"/>
      <c r="AC248" s="25"/>
      <c r="AD248" s="30"/>
      <c r="AE248" s="30"/>
      <c r="AF248" s="31"/>
      <c r="AG248" s="42" t="s">
        <v>85</v>
      </c>
      <c r="AH248" s="979"/>
      <c r="AI248" s="970"/>
      <c r="AJ248" s="970"/>
      <c r="AK248" s="970"/>
      <c r="AL248" s="970"/>
    </row>
    <row r="249" spans="1:38" ht="3.75" customHeight="1">
      <c r="A249" s="17"/>
      <c r="B249" s="32"/>
      <c r="C249" s="33"/>
      <c r="D249" s="33"/>
      <c r="E249" s="33"/>
      <c r="F249" s="33"/>
      <c r="G249" s="33"/>
      <c r="H249" s="33"/>
      <c r="I249" s="33"/>
      <c r="J249" s="33"/>
      <c r="K249" s="33"/>
      <c r="L249" s="38"/>
      <c r="M249" s="33"/>
      <c r="N249" s="33"/>
      <c r="O249" s="33"/>
      <c r="P249" s="33"/>
      <c r="Q249" s="33"/>
      <c r="R249" s="33"/>
      <c r="S249" s="33"/>
      <c r="T249" s="33"/>
      <c r="U249" s="34"/>
      <c r="V249" s="34"/>
      <c r="W249" s="34"/>
      <c r="X249" s="34"/>
      <c r="Y249" s="34"/>
      <c r="Z249" s="34"/>
      <c r="AA249" s="34"/>
      <c r="AB249" s="34"/>
      <c r="AC249" s="34"/>
      <c r="AD249" s="33"/>
      <c r="AE249" s="34"/>
      <c r="AF249" s="35"/>
      <c r="AG249" s="43"/>
      <c r="AH249" s="979"/>
      <c r="AI249" s="970"/>
      <c r="AJ249" s="970"/>
      <c r="AK249" s="970"/>
      <c r="AL249" s="970"/>
    </row>
    <row r="250" spans="1:38" ht="64.5" customHeight="1" thickBot="1">
      <c r="A250" s="17"/>
      <c r="B250" s="987" t="s">
        <v>110</v>
      </c>
      <c r="C250" s="57" t="e">
        <f>'نتايجو جدولونه'!#REF!</f>
        <v>#REF!</v>
      </c>
      <c r="D250" s="57" t="e">
        <f>'نتايجو جدولونه'!#REF!</f>
        <v>#REF!</v>
      </c>
      <c r="E250" s="57" t="e">
        <f>'نتايجو جدولونه'!#REF!</f>
        <v>#REF!</v>
      </c>
      <c r="F250" s="57" t="e">
        <f>'نتايجو جدولونه'!#REF!</f>
        <v>#REF!</v>
      </c>
      <c r="G250" s="57" t="e">
        <f>'نتايجو جدولونه'!#REF!</f>
        <v>#REF!</v>
      </c>
      <c r="H250" s="990" t="e">
        <f>IF(OR(G250&lt;40,AD250&lt;40,G250&lt;40,M250&lt;40,N250&lt;40,O250&lt;40,P250&lt;40,Q250&lt;40,R250&lt;40,T250&lt;40,S250&lt;40,U250&lt;40,V250&lt;40,W250&lt;40,X250&lt;40,Y250&lt;40,AA250&lt;40,AB250&lt;40,AC250&lt;40),"هـــ",IF(AND(K250&gt;=90,K250&lt;=100),"الف",IF(AND(K250&gt;=75,K250&lt;=89.99),"ب",IF(AND(K250&gt;=60,K250&lt;=74.99),"ج",IF(AND(K250&gt;=50,K250&lt;=59.99),"د",IF(K250&gt;=0,IF(AND(K250&lt;=49.99),"هـــ","غلط")))))))</f>
        <v>#REF!</v>
      </c>
      <c r="I250" s="992">
        <f>COUNTIF(M250:AE250,"&lt;40")</f>
        <v>0</v>
      </c>
      <c r="J250" s="994" t="e">
        <f>IF(AND(I250&lt;4,I250&gt;0),"مشروط",IF(I250&gt;=4,"د ټولګي تکرار",IF(H250="هـــ","د ټولګي تکرار","د ټولګي لوړتیا")))</f>
        <v>#REF!</v>
      </c>
      <c r="K250" s="995" t="e">
        <f>L250/17</f>
        <v>#REF!</v>
      </c>
      <c r="L250" s="58" t="e">
        <f>SUM(M250:AD250)</f>
        <v>#REF!</v>
      </c>
      <c r="M250" s="59" t="e">
        <f t="shared" ref="M250:Y250" si="32">M252+M251</f>
        <v>#REF!</v>
      </c>
      <c r="N250" s="60" t="e">
        <f t="shared" si="32"/>
        <v>#REF!</v>
      </c>
      <c r="O250" s="60" t="e">
        <f t="shared" si="32"/>
        <v>#REF!</v>
      </c>
      <c r="P250" s="60" t="e">
        <f t="shared" si="32"/>
        <v>#REF!</v>
      </c>
      <c r="Q250" s="60" t="e">
        <f t="shared" si="32"/>
        <v>#REF!</v>
      </c>
      <c r="R250" s="60" t="e">
        <f t="shared" si="32"/>
        <v>#REF!</v>
      </c>
      <c r="S250" s="60" t="e">
        <f t="shared" si="32"/>
        <v>#REF!</v>
      </c>
      <c r="T250" s="60" t="e">
        <f t="shared" si="32"/>
        <v>#REF!</v>
      </c>
      <c r="U250" s="60" t="e">
        <f t="shared" si="32"/>
        <v>#REF!</v>
      </c>
      <c r="V250" s="60" t="e">
        <f t="shared" si="32"/>
        <v>#REF!</v>
      </c>
      <c r="W250" s="60" t="e">
        <f t="shared" si="32"/>
        <v>#REF!</v>
      </c>
      <c r="X250" s="60" t="e">
        <f t="shared" si="32"/>
        <v>#REF!</v>
      </c>
      <c r="Y250" s="60" t="e">
        <f t="shared" si="32"/>
        <v>#REF!</v>
      </c>
      <c r="Z250" s="60"/>
      <c r="AA250" s="60" t="e">
        <f t="shared" ref="AA250:AC250" si="33">AA252+AA251</f>
        <v>#REF!</v>
      </c>
      <c r="AB250" s="60" t="e">
        <f t="shared" si="33"/>
        <v>#REF!</v>
      </c>
      <c r="AC250" s="60" t="e">
        <f t="shared" si="33"/>
        <v>#REF!</v>
      </c>
      <c r="AD250" s="60" t="e">
        <f>AD252+AD251</f>
        <v>#REF!</v>
      </c>
      <c r="AE250" s="61" t="s">
        <v>47</v>
      </c>
      <c r="AF250" s="22"/>
      <c r="AG250" s="62" t="e">
        <f>'نتايجو جدولونه'!#REF!</f>
        <v>#REF!</v>
      </c>
      <c r="AH250" s="979"/>
      <c r="AI250" s="970"/>
      <c r="AJ250" s="970"/>
      <c r="AK250" s="970"/>
      <c r="AL250" s="970"/>
    </row>
    <row r="251" spans="1:38" ht="64.5" customHeight="1" thickBot="1">
      <c r="A251" s="17"/>
      <c r="B251" s="988"/>
      <c r="C251" s="63" t="e">
        <f>'نتايجو جدولونه'!#REF!</f>
        <v>#REF!</v>
      </c>
      <c r="D251" s="63" t="e">
        <f>'نتايجو جدولونه'!#REF!</f>
        <v>#REF!</v>
      </c>
      <c r="E251" s="63" t="e">
        <f>'نتايجو جدولونه'!#REF!</f>
        <v>#REF!</v>
      </c>
      <c r="F251" s="63" t="e">
        <f>'نتايجو جدولونه'!#REF!</f>
        <v>#REF!</v>
      </c>
      <c r="G251" s="63" t="e">
        <f>'نتايجو جدولونه'!#REF!</f>
        <v>#REF!</v>
      </c>
      <c r="H251" s="991"/>
      <c r="I251" s="993"/>
      <c r="J251" s="994"/>
      <c r="K251" s="996"/>
      <c r="L251" s="82" t="e">
        <f t="shared" ref="L251:L252" si="34">SUM(M251:AD251)</f>
        <v>#REF!</v>
      </c>
      <c r="M251" s="65" t="e">
        <f>'نتايجو جدولونه'!#REF!</f>
        <v>#REF!</v>
      </c>
      <c r="N251" s="65" t="e">
        <f>'نتايجو جدولونه'!#REF!</f>
        <v>#REF!</v>
      </c>
      <c r="O251" s="65" t="e">
        <f>'نتايجو جدولونه'!#REF!</f>
        <v>#REF!</v>
      </c>
      <c r="P251" s="65" t="e">
        <f>'نتايجو جدولونه'!#REF!</f>
        <v>#REF!</v>
      </c>
      <c r="Q251" s="65" t="e">
        <f>'نتايجو جدولونه'!#REF!</f>
        <v>#REF!</v>
      </c>
      <c r="R251" s="65" t="e">
        <f>'نتايجو جدولونه'!#REF!</f>
        <v>#REF!</v>
      </c>
      <c r="S251" s="65" t="e">
        <f>'نتايجو جدولونه'!#REF!</f>
        <v>#REF!</v>
      </c>
      <c r="T251" s="65" t="e">
        <f>'نتايجو جدولونه'!#REF!</f>
        <v>#REF!</v>
      </c>
      <c r="U251" s="65" t="e">
        <f>'نتايجو جدولونه'!#REF!</f>
        <v>#REF!</v>
      </c>
      <c r="V251" s="65" t="e">
        <f>'نتايجو جدولونه'!#REF!</f>
        <v>#REF!</v>
      </c>
      <c r="W251" s="65" t="e">
        <f>'نتايجو جدولونه'!#REF!</f>
        <v>#REF!</v>
      </c>
      <c r="X251" s="65" t="e">
        <f>'نتايجو جدولونه'!#REF!</f>
        <v>#REF!</v>
      </c>
      <c r="Y251" s="65" t="e">
        <f>'نتايجو جدولونه'!#REF!</f>
        <v>#REF!</v>
      </c>
      <c r="Z251" s="65"/>
      <c r="AA251" s="65" t="e">
        <f>'نتايجو جدولونه'!#REF!</f>
        <v>#REF!</v>
      </c>
      <c r="AB251" s="65" t="e">
        <f>'نتايجو جدولونه'!#REF!</f>
        <v>#REF!</v>
      </c>
      <c r="AC251" s="65" t="e">
        <f>'نتايجو جدولونه'!#REF!</f>
        <v>#REF!</v>
      </c>
      <c r="AD251" s="65" t="e">
        <f>'نتايجو جدولونه'!#REF!</f>
        <v>#REF!</v>
      </c>
      <c r="AE251" s="66" t="s">
        <v>0</v>
      </c>
      <c r="AF251" s="22"/>
      <c r="AG251" s="67" t="s">
        <v>86</v>
      </c>
      <c r="AH251" s="979"/>
      <c r="AI251" s="970"/>
      <c r="AJ251" s="970"/>
      <c r="AK251" s="970"/>
      <c r="AL251" s="970"/>
    </row>
    <row r="252" spans="1:38" ht="65.25" customHeight="1">
      <c r="A252" s="17"/>
      <c r="B252" s="988"/>
      <c r="C252" s="68" t="e">
        <f>'نتايجو جدولونه'!#REF!</f>
        <v>#REF!</v>
      </c>
      <c r="D252" s="69" t="e">
        <f>'نتايجو جدولونه'!#REF!</f>
        <v>#REF!</v>
      </c>
      <c r="E252" s="69" t="e">
        <f>'نتايجو جدولونه'!#REF!</f>
        <v>#REF!</v>
      </c>
      <c r="F252" s="69" t="e">
        <f>'نتايجو جدولونه'!#REF!</f>
        <v>#REF!</v>
      </c>
      <c r="G252" s="70" t="e">
        <f>'نتايجو جدولونه'!#REF!</f>
        <v>#REF!</v>
      </c>
      <c r="H252" s="45" t="e">
        <f>IF(OR(AD252&lt;16,AC252&lt;16,AB252&lt;16,AA252&lt;16,Y252&lt;16,X252&lt;16,W252&lt;16,V252&lt;16,U252&lt;16,T252&lt;12,S252&lt;16,R252&lt;16,Q252&lt;16,P252&lt;16,O252&lt;16,N252&lt;16,M252&lt;16),"هـــ",IF(AND(K252&gt;=36,K252&lt;=40),"الف",IF(AND(K252&gt;=30,K252&lt;=35.99),"ب",IF(AND(K252&gt;=24,K252&lt;=29.99),"ج",IF(AND(K252&gt;=20,K252&lt;=23.99),"د",IF(K252&gt;=0,IF(AND(K252&lt;=19.99),"هـــ","غلط")))))))</f>
        <v>#REF!</v>
      </c>
      <c r="I252" s="8"/>
      <c r="J252" s="44" t="e">
        <f>IF(H252="هــ","لازیاته هڅه","بریالی")</f>
        <v>#REF!</v>
      </c>
      <c r="K252" s="71" t="e">
        <f>L252/17</f>
        <v>#REF!</v>
      </c>
      <c r="L252" s="83" t="e">
        <f t="shared" si="34"/>
        <v>#REF!</v>
      </c>
      <c r="M252" s="73" t="e">
        <f>'نتايجو جدولونه'!#REF!</f>
        <v>#REF!</v>
      </c>
      <c r="N252" s="73" t="e">
        <f>'نتايجو جدولونه'!#REF!</f>
        <v>#REF!</v>
      </c>
      <c r="O252" s="73" t="e">
        <f>'نتايجو جدولونه'!#REF!</f>
        <v>#REF!</v>
      </c>
      <c r="P252" s="73" t="e">
        <f>'نتايجو جدولونه'!#REF!</f>
        <v>#REF!</v>
      </c>
      <c r="Q252" s="73" t="e">
        <f>'نتايجو جدولونه'!#REF!</f>
        <v>#REF!</v>
      </c>
      <c r="R252" s="73" t="e">
        <f>'نتايجو جدولونه'!#REF!</f>
        <v>#REF!</v>
      </c>
      <c r="S252" s="73" t="e">
        <f>'نتايجو جدولونه'!#REF!</f>
        <v>#REF!</v>
      </c>
      <c r="T252" s="73" t="e">
        <f>'نتايجو جدولونه'!#REF!</f>
        <v>#REF!</v>
      </c>
      <c r="U252" s="73" t="e">
        <f>'نتايجو جدولونه'!#REF!</f>
        <v>#REF!</v>
      </c>
      <c r="V252" s="73" t="e">
        <f>'نتايجو جدولونه'!#REF!</f>
        <v>#REF!</v>
      </c>
      <c r="W252" s="73" t="e">
        <f>'نتايجو جدولونه'!#REF!</f>
        <v>#REF!</v>
      </c>
      <c r="X252" s="73" t="e">
        <f>'نتايجو جدولونه'!#REF!</f>
        <v>#REF!</v>
      </c>
      <c r="Y252" s="73" t="e">
        <f>'نتايجو جدولونه'!#REF!</f>
        <v>#REF!</v>
      </c>
      <c r="Z252" s="73"/>
      <c r="AA252" s="73" t="e">
        <f>'نتايجو جدولونه'!#REF!</f>
        <v>#REF!</v>
      </c>
      <c r="AB252" s="73" t="e">
        <f>'نتايجو جدولونه'!#REF!</f>
        <v>#REF!</v>
      </c>
      <c r="AC252" s="73" t="e">
        <f>'نتايجو جدولونه'!#REF!</f>
        <v>#REF!</v>
      </c>
      <c r="AD252" s="73" t="e">
        <f>'نتايجو جدولونه'!#REF!</f>
        <v>#REF!</v>
      </c>
      <c r="AE252" s="77" t="s">
        <v>87</v>
      </c>
      <c r="AF252" s="22"/>
      <c r="AG252" s="62" t="e">
        <f>'نتايجو جدولونه'!#REF!</f>
        <v>#REF!</v>
      </c>
      <c r="AH252" s="979"/>
      <c r="AI252" s="970"/>
      <c r="AJ252" s="970"/>
      <c r="AK252" s="970"/>
      <c r="AL252" s="970"/>
    </row>
    <row r="253" spans="1:38" ht="15" customHeight="1">
      <c r="A253" s="17"/>
      <c r="B253" s="988"/>
      <c r="C253" s="997" t="s">
        <v>27</v>
      </c>
      <c r="D253" s="997" t="s">
        <v>28</v>
      </c>
      <c r="E253" s="1020" t="s">
        <v>29</v>
      </c>
      <c r="F253" s="997" t="s">
        <v>30</v>
      </c>
      <c r="G253" s="1002" t="s">
        <v>88</v>
      </c>
      <c r="H253" s="1004" t="s">
        <v>89</v>
      </c>
      <c r="I253" s="75"/>
      <c r="J253" s="1007" t="s">
        <v>90</v>
      </c>
      <c r="K253" s="1007" t="s">
        <v>91</v>
      </c>
      <c r="L253" s="1010" t="s">
        <v>92</v>
      </c>
      <c r="M253" s="1004" t="s">
        <v>93</v>
      </c>
      <c r="N253" s="1007" t="s">
        <v>11</v>
      </c>
      <c r="O253" s="1007" t="s">
        <v>94</v>
      </c>
      <c r="P253" s="1007" t="s">
        <v>95</v>
      </c>
      <c r="Q253" s="983" t="s">
        <v>13</v>
      </c>
      <c r="R253" s="983" t="s">
        <v>96</v>
      </c>
      <c r="S253" s="983" t="s">
        <v>97</v>
      </c>
      <c r="T253" s="1007" t="s">
        <v>111</v>
      </c>
      <c r="U253" s="983" t="s">
        <v>98</v>
      </c>
      <c r="V253" s="983" t="s">
        <v>99</v>
      </c>
      <c r="W253" s="983" t="s">
        <v>100</v>
      </c>
      <c r="X253" s="983" t="s">
        <v>101</v>
      </c>
      <c r="Y253" s="983" t="s">
        <v>102</v>
      </c>
      <c r="Z253" s="1007" t="s">
        <v>103</v>
      </c>
      <c r="AA253" s="983" t="s">
        <v>104</v>
      </c>
      <c r="AB253" s="983" t="s">
        <v>105</v>
      </c>
      <c r="AC253" s="984" t="s">
        <v>106</v>
      </c>
      <c r="AD253" s="983" t="s">
        <v>107</v>
      </c>
      <c r="AE253" s="985" t="s">
        <v>108</v>
      </c>
      <c r="AF253" s="998"/>
      <c r="AG253" s="975" t="s">
        <v>109</v>
      </c>
      <c r="AH253" s="979"/>
      <c r="AI253" s="970"/>
      <c r="AJ253" s="970"/>
      <c r="AK253" s="970"/>
      <c r="AL253" s="970"/>
    </row>
    <row r="254" spans="1:38" ht="48.75" customHeight="1">
      <c r="A254" s="17"/>
      <c r="B254" s="988"/>
      <c r="C254" s="772"/>
      <c r="D254" s="772"/>
      <c r="E254" s="1021"/>
      <c r="F254" s="772"/>
      <c r="G254" s="1003"/>
      <c r="H254" s="1005"/>
      <c r="I254" s="75"/>
      <c r="J254" s="1008"/>
      <c r="K254" s="1008"/>
      <c r="L254" s="1010"/>
      <c r="M254" s="1005"/>
      <c r="N254" s="1008"/>
      <c r="O254" s="1008"/>
      <c r="P254" s="1008"/>
      <c r="Q254" s="983"/>
      <c r="R254" s="983"/>
      <c r="S254" s="983"/>
      <c r="T254" s="1008"/>
      <c r="U254" s="983"/>
      <c r="V254" s="983"/>
      <c r="W254" s="983"/>
      <c r="X254" s="983"/>
      <c r="Y254" s="983"/>
      <c r="Z254" s="1008"/>
      <c r="AA254" s="983"/>
      <c r="AB254" s="983"/>
      <c r="AC254" s="984"/>
      <c r="AD254" s="983"/>
      <c r="AE254" s="985"/>
      <c r="AF254" s="998"/>
      <c r="AG254" s="975"/>
      <c r="AH254" s="979"/>
      <c r="AI254" s="970"/>
      <c r="AJ254" s="970"/>
      <c r="AK254" s="970"/>
      <c r="AL254" s="970"/>
    </row>
    <row r="255" spans="1:38" ht="16.5">
      <c r="A255" s="17"/>
      <c r="B255" s="989"/>
      <c r="C255" s="999" t="s">
        <v>8</v>
      </c>
      <c r="D255" s="1000"/>
      <c r="E255" s="1000"/>
      <c r="F255" s="1000"/>
      <c r="G255" s="1001"/>
      <c r="H255" s="1006"/>
      <c r="I255" s="75"/>
      <c r="J255" s="1009"/>
      <c r="K255" s="1009"/>
      <c r="L255" s="1010"/>
      <c r="M255" s="1006"/>
      <c r="N255" s="1009"/>
      <c r="O255" s="1009"/>
      <c r="P255" s="1009"/>
      <c r="Q255" s="983"/>
      <c r="R255" s="983"/>
      <c r="S255" s="983"/>
      <c r="T255" s="1009"/>
      <c r="U255" s="983"/>
      <c r="V255" s="983"/>
      <c r="W255" s="983"/>
      <c r="X255" s="983"/>
      <c r="Y255" s="983"/>
      <c r="Z255" s="1009"/>
      <c r="AA255" s="983"/>
      <c r="AB255" s="983"/>
      <c r="AC255" s="984"/>
      <c r="AD255" s="983"/>
      <c r="AE255" s="985"/>
      <c r="AF255" s="36"/>
      <c r="AG255" s="976"/>
      <c r="AH255" s="76">
        <v>17</v>
      </c>
      <c r="AI255" s="970"/>
      <c r="AJ255" s="970"/>
      <c r="AK255" s="970"/>
      <c r="AL255" s="970"/>
    </row>
    <row r="256" spans="1:38" ht="25.5" customHeight="1">
      <c r="A256" s="17"/>
      <c r="B256" s="980"/>
      <c r="C256" s="980"/>
      <c r="D256" s="980"/>
      <c r="E256" s="980"/>
      <c r="F256" s="980"/>
      <c r="G256" s="980"/>
      <c r="H256" s="980"/>
      <c r="I256" s="980"/>
      <c r="J256" s="980"/>
      <c r="K256" s="981" t="s">
        <v>69</v>
      </c>
      <c r="L256" s="1011"/>
      <c r="M256" s="1014"/>
      <c r="N256" s="1014"/>
      <c r="O256" s="1014"/>
      <c r="P256" s="1014"/>
      <c r="Q256" s="1014"/>
      <c r="R256" s="1014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9"/>
      <c r="AD256" s="19"/>
      <c r="AE256" s="19"/>
      <c r="AF256" s="20"/>
      <c r="AG256" s="1016" t="e">
        <f>'نتايجو جدولونه'!#REF!</f>
        <v>#REF!</v>
      </c>
      <c r="AH256" s="969" t="str">
        <f>AH1</f>
        <v>(۱۳۹۹ ) ل . ل ښوونیز کال</v>
      </c>
      <c r="AI256" s="970" t="str">
        <f>AI241</f>
        <v>( هارونخېلو ) ښوونځي مديريت</v>
      </c>
      <c r="AJ256" s="970" t="str">
        <f>AJ241</f>
        <v>(تريزيو عليشېرو ولسوالۍ) پوهنې آمريت</v>
      </c>
      <c r="AK256" s="970" t="str">
        <f>AK241</f>
        <v>( خوست ولايت ) پوهنې رياست</v>
      </c>
      <c r="AL256" s="970" t="str">
        <f>AL1</f>
        <v>پوهنـــــــــــې وزارت</v>
      </c>
    </row>
    <row r="257" spans="1:38" ht="24.75" customHeight="1">
      <c r="A257" s="971"/>
      <c r="B257" s="980"/>
      <c r="C257" s="980"/>
      <c r="D257" s="980"/>
      <c r="E257" s="980"/>
      <c r="F257" s="980"/>
      <c r="G257" s="980"/>
      <c r="H257" s="980"/>
      <c r="I257" s="980"/>
      <c r="J257" s="980"/>
      <c r="K257" s="981"/>
      <c r="L257" s="1012"/>
      <c r="M257" s="1015"/>
      <c r="N257" s="1015"/>
      <c r="O257" s="1015"/>
      <c r="P257" s="1015"/>
      <c r="Q257" s="1015"/>
      <c r="R257" s="1015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46"/>
      <c r="AD257" s="46"/>
      <c r="AE257" s="46"/>
      <c r="AF257" s="22"/>
      <c r="AG257" s="1017"/>
      <c r="AH257" s="969"/>
      <c r="AI257" s="970"/>
      <c r="AJ257" s="970"/>
      <c r="AK257" s="970"/>
      <c r="AL257" s="970"/>
    </row>
    <row r="258" spans="1:38" ht="33.75" customHeight="1">
      <c r="A258" s="972"/>
      <c r="B258" s="980"/>
      <c r="C258" s="980"/>
      <c r="D258" s="980"/>
      <c r="E258" s="980"/>
      <c r="F258" s="980"/>
      <c r="G258" s="980"/>
      <c r="H258" s="980"/>
      <c r="I258" s="980"/>
      <c r="J258" s="980"/>
      <c r="K258" s="981"/>
      <c r="L258" s="1012"/>
      <c r="M258" s="1015"/>
      <c r="N258" s="1015"/>
      <c r="O258" s="1015"/>
      <c r="P258" s="1015"/>
      <c r="Q258" s="1015"/>
      <c r="R258" s="1015"/>
      <c r="S258" s="973" t="str">
        <f>S3</f>
        <v xml:space="preserve">         دهارونخېلو لیسې مدیریت</v>
      </c>
      <c r="T258" s="47"/>
      <c r="U258" s="23"/>
      <c r="V258" s="974" t="s">
        <v>75</v>
      </c>
      <c r="W258" s="21"/>
      <c r="X258" s="21"/>
      <c r="Y258" s="21"/>
      <c r="Z258" s="21"/>
      <c r="AA258" s="21"/>
      <c r="AB258" s="21"/>
      <c r="AC258" s="46"/>
      <c r="AD258" s="46"/>
      <c r="AE258" s="46"/>
      <c r="AF258" s="22"/>
      <c r="AG258" s="975" t="s">
        <v>76</v>
      </c>
      <c r="AH258" s="969"/>
      <c r="AI258" s="970"/>
      <c r="AJ258" s="970"/>
      <c r="AK258" s="970"/>
      <c r="AL258" s="970"/>
    </row>
    <row r="259" spans="1:38" ht="24" customHeight="1">
      <c r="A259" s="972"/>
      <c r="B259" s="980"/>
      <c r="C259" s="980"/>
      <c r="D259" s="980"/>
      <c r="E259" s="980"/>
      <c r="F259" s="980"/>
      <c r="G259" s="980"/>
      <c r="H259" s="980"/>
      <c r="I259" s="980"/>
      <c r="J259" s="980"/>
      <c r="K259" s="981"/>
      <c r="L259" s="1012"/>
      <c r="M259" s="1015"/>
      <c r="N259" s="1015"/>
      <c r="O259" s="1015"/>
      <c r="P259" s="1015"/>
      <c r="Q259" s="1015"/>
      <c r="R259" s="1015"/>
      <c r="S259" s="973"/>
      <c r="T259" s="47"/>
      <c r="U259" s="23"/>
      <c r="V259" s="974"/>
      <c r="W259" s="21"/>
      <c r="X259" s="21"/>
      <c r="Y259" s="21"/>
      <c r="Z259" s="21"/>
      <c r="AA259" s="21"/>
      <c r="AB259" s="21"/>
      <c r="AC259" s="46"/>
      <c r="AD259" s="46"/>
      <c r="AE259" s="46"/>
      <c r="AF259" s="22"/>
      <c r="AG259" s="976"/>
      <c r="AH259" s="969"/>
      <c r="AI259" s="970"/>
      <c r="AJ259" s="970"/>
      <c r="AK259" s="970"/>
      <c r="AL259" s="970"/>
    </row>
    <row r="260" spans="1:38" ht="44.25" customHeight="1">
      <c r="A260" s="972"/>
      <c r="B260" s="980"/>
      <c r="C260" s="980"/>
      <c r="D260" s="980"/>
      <c r="E260" s="980"/>
      <c r="F260" s="980"/>
      <c r="G260" s="980"/>
      <c r="H260" s="980"/>
      <c r="I260" s="980"/>
      <c r="J260" s="980"/>
      <c r="K260" s="981"/>
      <c r="L260" s="1012"/>
      <c r="M260" s="1015"/>
      <c r="N260" s="1015"/>
      <c r="O260" s="1015"/>
      <c r="P260" s="1015"/>
      <c r="Q260" s="1015"/>
      <c r="R260" s="1015"/>
      <c r="S260" s="973"/>
      <c r="T260" s="47"/>
      <c r="U260" s="23"/>
      <c r="V260" s="974"/>
      <c r="W260" s="21"/>
      <c r="X260" s="21"/>
      <c r="Y260" s="21"/>
      <c r="Z260" s="21"/>
      <c r="AA260" s="977" t="s">
        <v>77</v>
      </c>
      <c r="AB260" s="24"/>
      <c r="AC260" s="25"/>
      <c r="AD260" s="25"/>
      <c r="AE260" s="25"/>
      <c r="AF260" s="26"/>
      <c r="AG260" s="42" t="str">
        <f>AG5</f>
        <v>لسم ( 7 )</v>
      </c>
      <c r="AH260" s="979"/>
      <c r="AI260" s="970"/>
      <c r="AJ260" s="970"/>
      <c r="AK260" s="970"/>
      <c r="AL260" s="970"/>
    </row>
    <row r="261" spans="1:38" ht="49.5">
      <c r="A261" s="17"/>
      <c r="B261" s="980"/>
      <c r="C261" s="980"/>
      <c r="D261" s="980"/>
      <c r="E261" s="980"/>
      <c r="F261" s="980"/>
      <c r="G261" s="980"/>
      <c r="H261" s="980"/>
      <c r="I261" s="980"/>
      <c r="J261" s="980"/>
      <c r="K261" s="981" t="s">
        <v>78</v>
      </c>
      <c r="L261" s="1012"/>
      <c r="M261" s="982"/>
      <c r="N261" s="982"/>
      <c r="O261" s="982"/>
      <c r="P261" s="982"/>
      <c r="Q261" s="982"/>
      <c r="R261" s="982"/>
      <c r="S261" s="973"/>
      <c r="T261" s="47"/>
      <c r="U261" s="23"/>
      <c r="V261" s="974"/>
      <c r="W261" s="21"/>
      <c r="X261" s="21"/>
      <c r="Y261" s="21"/>
      <c r="Z261" s="21"/>
      <c r="AA261" s="977"/>
      <c r="AB261" s="24"/>
      <c r="AC261" s="25"/>
      <c r="AD261" s="25"/>
      <c r="AE261" s="25"/>
      <c r="AF261" s="26"/>
      <c r="AG261" s="55" t="s">
        <v>79</v>
      </c>
      <c r="AH261" s="979"/>
      <c r="AI261" s="970"/>
      <c r="AJ261" s="970"/>
      <c r="AK261" s="970"/>
      <c r="AL261" s="970"/>
    </row>
    <row r="262" spans="1:38" ht="52.5" customHeight="1">
      <c r="A262" s="17"/>
      <c r="B262" s="980"/>
      <c r="C262" s="980"/>
      <c r="D262" s="980"/>
      <c r="E262" s="980"/>
      <c r="F262" s="980"/>
      <c r="G262" s="980"/>
      <c r="H262" s="980"/>
      <c r="I262" s="980"/>
      <c r="J262" s="980"/>
      <c r="K262" s="981"/>
      <c r="L262" s="1012"/>
      <c r="M262" s="982"/>
      <c r="N262" s="982"/>
      <c r="O262" s="982"/>
      <c r="P262" s="982"/>
      <c r="Q262" s="982"/>
      <c r="R262" s="982"/>
      <c r="S262" s="27"/>
      <c r="T262" s="27"/>
      <c r="U262" s="23"/>
      <c r="V262" s="23"/>
      <c r="W262" s="21"/>
      <c r="X262" s="21"/>
      <c r="Y262" s="21"/>
      <c r="Z262" s="21"/>
      <c r="AA262" s="977"/>
      <c r="AB262" s="24"/>
      <c r="AC262" s="25"/>
      <c r="AD262" s="25"/>
      <c r="AE262" s="25"/>
      <c r="AF262" s="26"/>
      <c r="AG262" s="42" t="e">
        <f>'نتايجو جدولونه'!#REF!</f>
        <v>#REF!</v>
      </c>
      <c r="AH262" s="979"/>
      <c r="AI262" s="970"/>
      <c r="AJ262" s="970"/>
      <c r="AK262" s="970"/>
      <c r="AL262" s="970"/>
    </row>
    <row r="263" spans="1:38" ht="69.75" customHeight="1">
      <c r="A263" s="17"/>
      <c r="B263" s="986" t="s">
        <v>80</v>
      </c>
      <c r="C263" s="986"/>
      <c r="D263" s="986" t="s">
        <v>81</v>
      </c>
      <c r="E263" s="986"/>
      <c r="F263" s="986" t="s">
        <v>82</v>
      </c>
      <c r="G263" s="981"/>
      <c r="H263" s="986" t="s">
        <v>83</v>
      </c>
      <c r="I263" s="986"/>
      <c r="J263" s="981"/>
      <c r="K263" s="56" t="s">
        <v>84</v>
      </c>
      <c r="L263" s="1013"/>
      <c r="M263" s="28"/>
      <c r="N263" s="28"/>
      <c r="O263" s="28"/>
      <c r="P263" s="28"/>
      <c r="Q263" s="28"/>
      <c r="R263" s="28"/>
      <c r="S263" s="29"/>
      <c r="T263" s="29"/>
      <c r="U263" s="23"/>
      <c r="V263" s="23"/>
      <c r="W263" s="21"/>
      <c r="X263" s="21"/>
      <c r="Y263" s="21"/>
      <c r="Z263" s="21"/>
      <c r="AA263" s="978"/>
      <c r="AB263" s="24"/>
      <c r="AC263" s="25"/>
      <c r="AD263" s="30"/>
      <c r="AE263" s="30"/>
      <c r="AF263" s="31"/>
      <c r="AG263" s="42" t="s">
        <v>85</v>
      </c>
      <c r="AH263" s="979"/>
      <c r="AI263" s="970"/>
      <c r="AJ263" s="970"/>
      <c r="AK263" s="970"/>
      <c r="AL263" s="970"/>
    </row>
    <row r="264" spans="1:38" ht="4.5" customHeight="1">
      <c r="A264" s="17"/>
      <c r="B264" s="32"/>
      <c r="C264" s="33"/>
      <c r="D264" s="33"/>
      <c r="E264" s="33"/>
      <c r="F264" s="33"/>
      <c r="G264" s="33"/>
      <c r="H264" s="33"/>
      <c r="I264" s="33"/>
      <c r="J264" s="33"/>
      <c r="K264" s="33"/>
      <c r="L264" s="38"/>
      <c r="M264" s="33"/>
      <c r="N264" s="33"/>
      <c r="O264" s="33"/>
      <c r="P264" s="33"/>
      <c r="Q264" s="33"/>
      <c r="R264" s="33"/>
      <c r="S264" s="33"/>
      <c r="T264" s="33"/>
      <c r="U264" s="34"/>
      <c r="V264" s="34"/>
      <c r="W264" s="34"/>
      <c r="X264" s="34"/>
      <c r="Y264" s="34"/>
      <c r="Z264" s="34"/>
      <c r="AA264" s="34"/>
      <c r="AB264" s="34"/>
      <c r="AC264" s="34"/>
      <c r="AD264" s="33"/>
      <c r="AE264" s="34"/>
      <c r="AF264" s="35"/>
      <c r="AG264" s="43"/>
      <c r="AH264" s="979"/>
      <c r="AI264" s="970"/>
      <c r="AJ264" s="970"/>
      <c r="AK264" s="970"/>
      <c r="AL264" s="970"/>
    </row>
    <row r="265" spans="1:38" ht="64.5" customHeight="1" thickBot="1">
      <c r="A265" s="17"/>
      <c r="B265" s="987" t="s">
        <v>110</v>
      </c>
      <c r="C265" s="57" t="e">
        <f>'نتايجو جدولونه'!#REF!</f>
        <v>#REF!</v>
      </c>
      <c r="D265" s="57" t="e">
        <f>'نتايجو جدولونه'!#REF!</f>
        <v>#REF!</v>
      </c>
      <c r="E265" s="57" t="e">
        <f>'نتايجو جدولونه'!#REF!</f>
        <v>#REF!</v>
      </c>
      <c r="F265" s="57" t="e">
        <f>'نتايجو جدولونه'!#REF!</f>
        <v>#REF!</v>
      </c>
      <c r="G265" s="57" t="e">
        <f>'نتايجو جدولونه'!#REF!</f>
        <v>#REF!</v>
      </c>
      <c r="H265" s="990" t="e">
        <f>IF(OR(G265&lt;40,AD265&lt;40,G265&lt;40,M265&lt;40,N265&lt;40,O265&lt;40,P265&lt;40,Q265&lt;40,R265&lt;40,T265&lt;40,S265&lt;40,U265&lt;40,V265&lt;40,W265&lt;40,X265&lt;40,Y265&lt;40,AA265&lt;40,AB265&lt;40,AC265&lt;40),"هـــ",IF(AND(K265&gt;=90,K265&lt;=100),"الف",IF(AND(K265&gt;=75,K265&lt;=89.99),"ب",IF(AND(K265&gt;=60,K265&lt;=74.99),"ج",IF(AND(K265&gt;=50,K265&lt;=59.99),"د",IF(K265&gt;=0,IF(AND(K265&lt;=49.99),"هـــ","غلط")))))))</f>
        <v>#REF!</v>
      </c>
      <c r="I265" s="992">
        <f>COUNTIF(M265:AE265,"&lt;40")</f>
        <v>0</v>
      </c>
      <c r="J265" s="994" t="e">
        <f>IF(AND(I265&lt;4,I265&gt;0),"مشروط",IF(I265&gt;=4,"د ټولګي تکرار",IF(H265="هـــ","د ټولګي تکرار","د ټولګي لوړتیا")))</f>
        <v>#REF!</v>
      </c>
      <c r="K265" s="995" t="e">
        <f>L265/17</f>
        <v>#REF!</v>
      </c>
      <c r="L265" s="58" t="e">
        <f>SUM(M265:AD265)</f>
        <v>#REF!</v>
      </c>
      <c r="M265" s="59" t="e">
        <f t="shared" ref="M265:Y265" si="35">M267+M266</f>
        <v>#REF!</v>
      </c>
      <c r="N265" s="60" t="e">
        <f t="shared" si="35"/>
        <v>#REF!</v>
      </c>
      <c r="O265" s="60" t="e">
        <f t="shared" si="35"/>
        <v>#REF!</v>
      </c>
      <c r="P265" s="60" t="e">
        <f t="shared" si="35"/>
        <v>#REF!</v>
      </c>
      <c r="Q265" s="60" t="e">
        <f t="shared" si="35"/>
        <v>#REF!</v>
      </c>
      <c r="R265" s="60" t="e">
        <f t="shared" si="35"/>
        <v>#REF!</v>
      </c>
      <c r="S265" s="60" t="e">
        <f t="shared" si="35"/>
        <v>#REF!</v>
      </c>
      <c r="T265" s="60" t="e">
        <f t="shared" si="35"/>
        <v>#REF!</v>
      </c>
      <c r="U265" s="60" t="e">
        <f t="shared" si="35"/>
        <v>#REF!</v>
      </c>
      <c r="V265" s="60" t="e">
        <f t="shared" si="35"/>
        <v>#REF!</v>
      </c>
      <c r="W265" s="60" t="e">
        <f t="shared" si="35"/>
        <v>#REF!</v>
      </c>
      <c r="X265" s="60" t="e">
        <f t="shared" si="35"/>
        <v>#REF!</v>
      </c>
      <c r="Y265" s="60" t="e">
        <f t="shared" si="35"/>
        <v>#REF!</v>
      </c>
      <c r="Z265" s="60"/>
      <c r="AA265" s="60" t="e">
        <f t="shared" ref="AA265:AC265" si="36">AA267+AA266</f>
        <v>#REF!</v>
      </c>
      <c r="AB265" s="60" t="e">
        <f t="shared" si="36"/>
        <v>#REF!</v>
      </c>
      <c r="AC265" s="60" t="e">
        <f t="shared" si="36"/>
        <v>#REF!</v>
      </c>
      <c r="AD265" s="60" t="e">
        <f>AD267+AD266</f>
        <v>#REF!</v>
      </c>
      <c r="AE265" s="61" t="s">
        <v>47</v>
      </c>
      <c r="AF265" s="22"/>
      <c r="AG265" s="62" t="e">
        <f>'نتايجو جدولونه'!#REF!</f>
        <v>#REF!</v>
      </c>
      <c r="AH265" s="979"/>
      <c r="AI265" s="970"/>
      <c r="AJ265" s="970"/>
      <c r="AK265" s="970"/>
      <c r="AL265" s="970"/>
    </row>
    <row r="266" spans="1:38" ht="64.5" customHeight="1" thickBot="1">
      <c r="A266" s="17"/>
      <c r="B266" s="988"/>
      <c r="C266" s="63" t="e">
        <f>'نتايجو جدولونه'!#REF!</f>
        <v>#REF!</v>
      </c>
      <c r="D266" s="63" t="e">
        <f>'نتايجو جدولونه'!#REF!</f>
        <v>#REF!</v>
      </c>
      <c r="E266" s="63" t="e">
        <f>'نتايجو جدولونه'!#REF!</f>
        <v>#REF!</v>
      </c>
      <c r="F266" s="63" t="e">
        <f>'نتايجو جدولونه'!#REF!</f>
        <v>#REF!</v>
      </c>
      <c r="G266" s="63" t="e">
        <f>'نتايجو جدولونه'!#REF!</f>
        <v>#REF!</v>
      </c>
      <c r="H266" s="991"/>
      <c r="I266" s="993"/>
      <c r="J266" s="994"/>
      <c r="K266" s="996"/>
      <c r="L266" s="82" t="e">
        <f t="shared" ref="L266:L267" si="37">SUM(M266:AD266)</f>
        <v>#REF!</v>
      </c>
      <c r="M266" s="65" t="e">
        <f>'نتايجو جدولونه'!#REF!</f>
        <v>#REF!</v>
      </c>
      <c r="N266" s="65" t="e">
        <f>'نتايجو جدولونه'!#REF!</f>
        <v>#REF!</v>
      </c>
      <c r="O266" s="65" t="e">
        <f>'نتايجو جدولونه'!#REF!</f>
        <v>#REF!</v>
      </c>
      <c r="P266" s="65" t="e">
        <f>'نتايجو جدولونه'!#REF!</f>
        <v>#REF!</v>
      </c>
      <c r="Q266" s="65" t="e">
        <f>'نتايجو جدولونه'!#REF!</f>
        <v>#REF!</v>
      </c>
      <c r="R266" s="65" t="e">
        <f>'نتايجو جدولونه'!#REF!</f>
        <v>#REF!</v>
      </c>
      <c r="S266" s="65" t="e">
        <f>'نتايجو جدولونه'!#REF!</f>
        <v>#REF!</v>
      </c>
      <c r="T266" s="65" t="e">
        <f>'نتايجو جدولونه'!#REF!</f>
        <v>#REF!</v>
      </c>
      <c r="U266" s="65" t="e">
        <f>'نتايجو جدولونه'!#REF!</f>
        <v>#REF!</v>
      </c>
      <c r="V266" s="65" t="e">
        <f>'نتايجو جدولونه'!#REF!</f>
        <v>#REF!</v>
      </c>
      <c r="W266" s="65" t="e">
        <f>'نتايجو جدولونه'!#REF!</f>
        <v>#REF!</v>
      </c>
      <c r="X266" s="65" t="e">
        <f>'نتايجو جدولونه'!#REF!</f>
        <v>#REF!</v>
      </c>
      <c r="Y266" s="65" t="e">
        <f>'نتايجو جدولونه'!#REF!</f>
        <v>#REF!</v>
      </c>
      <c r="Z266" s="65"/>
      <c r="AA266" s="65" t="e">
        <f>'نتايجو جدولونه'!#REF!</f>
        <v>#REF!</v>
      </c>
      <c r="AB266" s="65" t="e">
        <f>'نتايجو جدولونه'!#REF!</f>
        <v>#REF!</v>
      </c>
      <c r="AC266" s="65" t="e">
        <f>'نتايجو جدولونه'!#REF!</f>
        <v>#REF!</v>
      </c>
      <c r="AD266" s="65" t="e">
        <f>'نتايجو جدولونه'!#REF!</f>
        <v>#REF!</v>
      </c>
      <c r="AE266" s="66" t="s">
        <v>0</v>
      </c>
      <c r="AF266" s="22"/>
      <c r="AG266" s="67" t="s">
        <v>86</v>
      </c>
      <c r="AH266" s="979"/>
      <c r="AI266" s="970"/>
      <c r="AJ266" s="970"/>
      <c r="AK266" s="970"/>
      <c r="AL266" s="970"/>
    </row>
    <row r="267" spans="1:38" ht="66.75" customHeight="1">
      <c r="A267" s="17"/>
      <c r="B267" s="988"/>
      <c r="C267" s="68" t="e">
        <f>'نتايجو جدولونه'!#REF!</f>
        <v>#REF!</v>
      </c>
      <c r="D267" s="69" t="e">
        <f>'نتايجو جدولونه'!#REF!</f>
        <v>#REF!</v>
      </c>
      <c r="E267" s="69" t="e">
        <f>'نتايجو جدولونه'!#REF!</f>
        <v>#REF!</v>
      </c>
      <c r="F267" s="69" t="e">
        <f>'نتايجو جدولونه'!#REF!</f>
        <v>#REF!</v>
      </c>
      <c r="G267" s="70" t="e">
        <f>'نتايجو جدولونه'!#REF!</f>
        <v>#REF!</v>
      </c>
      <c r="H267" s="45" t="e">
        <f>IF(OR(AD267&lt;16,AC267&lt;16,AB267&lt;16,AA267&lt;16,Y267&lt;16,X267&lt;16,W267&lt;16,V267&lt;16,U267&lt;16,T267&lt;12,S267&lt;16,R267&lt;16,Q267&lt;16,P267&lt;16,O267&lt;16,N267&lt;16,M267&lt;16),"هـــ",IF(AND(K267&gt;=36,K267&lt;=40),"الف",IF(AND(K267&gt;=30,K267&lt;=35.99),"ب",IF(AND(K267&gt;=24,K267&lt;=29.99),"ج",IF(AND(K267&gt;=20,K267&lt;=23.99),"د",IF(K267&gt;=0,IF(AND(K267&lt;=19.99),"هـــ","غلط")))))))</f>
        <v>#REF!</v>
      </c>
      <c r="I267" s="8"/>
      <c r="J267" s="44" t="e">
        <f>IF(H267="هــ","لازیاته هڅه","بریالی")</f>
        <v>#REF!</v>
      </c>
      <c r="K267" s="71" t="e">
        <f>L267/17</f>
        <v>#REF!</v>
      </c>
      <c r="L267" s="84" t="e">
        <f t="shared" si="37"/>
        <v>#REF!</v>
      </c>
      <c r="M267" s="73" t="e">
        <f>'نتايجو جدولونه'!#REF!</f>
        <v>#REF!</v>
      </c>
      <c r="N267" s="73" t="e">
        <f>'نتايجو جدولونه'!#REF!</f>
        <v>#REF!</v>
      </c>
      <c r="O267" s="73" t="e">
        <f>'نتايجو جدولونه'!#REF!</f>
        <v>#REF!</v>
      </c>
      <c r="P267" s="73" t="e">
        <f>'نتايجو جدولونه'!#REF!</f>
        <v>#REF!</v>
      </c>
      <c r="Q267" s="73" t="e">
        <f>'نتايجو جدولونه'!#REF!</f>
        <v>#REF!</v>
      </c>
      <c r="R267" s="73" t="e">
        <f>'نتايجو جدولونه'!#REF!</f>
        <v>#REF!</v>
      </c>
      <c r="S267" s="73" t="e">
        <f>'نتايجو جدولونه'!#REF!</f>
        <v>#REF!</v>
      </c>
      <c r="T267" s="73" t="e">
        <f>'نتايجو جدولونه'!#REF!</f>
        <v>#REF!</v>
      </c>
      <c r="U267" s="73" t="e">
        <f>'نتايجو جدولونه'!#REF!</f>
        <v>#REF!</v>
      </c>
      <c r="V267" s="73" t="e">
        <f>'نتايجو جدولونه'!#REF!</f>
        <v>#REF!</v>
      </c>
      <c r="W267" s="73" t="e">
        <f>'نتايجو جدولونه'!#REF!</f>
        <v>#REF!</v>
      </c>
      <c r="X267" s="73" t="e">
        <f>'نتايجو جدولونه'!#REF!</f>
        <v>#REF!</v>
      </c>
      <c r="Y267" s="73" t="e">
        <f>'نتايجو جدولونه'!#REF!</f>
        <v>#REF!</v>
      </c>
      <c r="Z267" s="73"/>
      <c r="AA267" s="73" t="e">
        <f>'نتايجو جدولونه'!#REF!</f>
        <v>#REF!</v>
      </c>
      <c r="AB267" s="73" t="e">
        <f>'نتايجو جدولونه'!#REF!</f>
        <v>#REF!</v>
      </c>
      <c r="AC267" s="73" t="e">
        <f>'نتايجو جدولونه'!#REF!</f>
        <v>#REF!</v>
      </c>
      <c r="AD267" s="73" t="e">
        <f>'نتايجو جدولونه'!#REF!</f>
        <v>#REF!</v>
      </c>
      <c r="AE267" s="77" t="s">
        <v>87</v>
      </c>
      <c r="AF267" s="22"/>
      <c r="AG267" s="62" t="e">
        <f>'نتايجو جدولونه'!#REF!</f>
        <v>#REF!</v>
      </c>
      <c r="AH267" s="979"/>
      <c r="AI267" s="970"/>
      <c r="AJ267" s="970"/>
      <c r="AK267" s="970"/>
      <c r="AL267" s="970"/>
    </row>
    <row r="268" spans="1:38" ht="15" customHeight="1">
      <c r="A268" s="17"/>
      <c r="B268" s="988"/>
      <c r="C268" s="997" t="s">
        <v>27</v>
      </c>
      <c r="D268" s="997" t="s">
        <v>28</v>
      </c>
      <c r="E268" s="997" t="s">
        <v>29</v>
      </c>
      <c r="F268" s="997" t="s">
        <v>30</v>
      </c>
      <c r="G268" s="1002" t="s">
        <v>88</v>
      </c>
      <c r="H268" s="1004" t="s">
        <v>89</v>
      </c>
      <c r="I268" s="75"/>
      <c r="J268" s="1007" t="s">
        <v>90</v>
      </c>
      <c r="K268" s="1007" t="s">
        <v>91</v>
      </c>
      <c r="L268" s="1010" t="s">
        <v>92</v>
      </c>
      <c r="M268" s="1004" t="s">
        <v>93</v>
      </c>
      <c r="N268" s="1007" t="s">
        <v>11</v>
      </c>
      <c r="O268" s="1007" t="s">
        <v>94</v>
      </c>
      <c r="P268" s="1007" t="s">
        <v>95</v>
      </c>
      <c r="Q268" s="983" t="s">
        <v>13</v>
      </c>
      <c r="R268" s="983" t="s">
        <v>96</v>
      </c>
      <c r="S268" s="983" t="s">
        <v>97</v>
      </c>
      <c r="T268" s="1007" t="s">
        <v>111</v>
      </c>
      <c r="U268" s="983" t="s">
        <v>98</v>
      </c>
      <c r="V268" s="983" t="s">
        <v>99</v>
      </c>
      <c r="W268" s="983" t="s">
        <v>100</v>
      </c>
      <c r="X268" s="983" t="s">
        <v>101</v>
      </c>
      <c r="Y268" s="983" t="s">
        <v>102</v>
      </c>
      <c r="Z268" s="1007" t="s">
        <v>103</v>
      </c>
      <c r="AA268" s="983" t="s">
        <v>104</v>
      </c>
      <c r="AB268" s="983" t="s">
        <v>105</v>
      </c>
      <c r="AC268" s="984" t="s">
        <v>106</v>
      </c>
      <c r="AD268" s="983" t="s">
        <v>107</v>
      </c>
      <c r="AE268" s="985" t="s">
        <v>108</v>
      </c>
      <c r="AF268" s="998"/>
      <c r="AG268" s="975" t="s">
        <v>109</v>
      </c>
      <c r="AH268" s="979"/>
      <c r="AI268" s="970"/>
      <c r="AJ268" s="970"/>
      <c r="AK268" s="970"/>
      <c r="AL268" s="970"/>
    </row>
    <row r="269" spans="1:38" ht="51" customHeight="1">
      <c r="A269" s="17"/>
      <c r="B269" s="988"/>
      <c r="C269" s="772"/>
      <c r="D269" s="772"/>
      <c r="E269" s="772"/>
      <c r="F269" s="772"/>
      <c r="G269" s="1003"/>
      <c r="H269" s="1005"/>
      <c r="I269" s="75"/>
      <c r="J269" s="1008"/>
      <c r="K269" s="1008"/>
      <c r="L269" s="1010"/>
      <c r="M269" s="1005"/>
      <c r="N269" s="1008"/>
      <c r="O269" s="1008"/>
      <c r="P269" s="1008"/>
      <c r="Q269" s="983"/>
      <c r="R269" s="983"/>
      <c r="S269" s="983"/>
      <c r="T269" s="1008"/>
      <c r="U269" s="983"/>
      <c r="V269" s="983"/>
      <c r="W269" s="983"/>
      <c r="X269" s="983"/>
      <c r="Y269" s="983"/>
      <c r="Z269" s="1008"/>
      <c r="AA269" s="983"/>
      <c r="AB269" s="983"/>
      <c r="AC269" s="984"/>
      <c r="AD269" s="983"/>
      <c r="AE269" s="985"/>
      <c r="AF269" s="998"/>
      <c r="AG269" s="975"/>
      <c r="AH269" s="979"/>
      <c r="AI269" s="970"/>
      <c r="AJ269" s="970"/>
      <c r="AK269" s="970"/>
      <c r="AL269" s="970"/>
    </row>
    <row r="270" spans="1:38" ht="16.5">
      <c r="A270" s="17"/>
      <c r="B270" s="989"/>
      <c r="C270" s="999" t="s">
        <v>8</v>
      </c>
      <c r="D270" s="1000"/>
      <c r="E270" s="1000"/>
      <c r="F270" s="1000"/>
      <c r="G270" s="1001"/>
      <c r="H270" s="1006"/>
      <c r="I270" s="75"/>
      <c r="J270" s="1009"/>
      <c r="K270" s="1009"/>
      <c r="L270" s="1010"/>
      <c r="M270" s="1006"/>
      <c r="N270" s="1009"/>
      <c r="O270" s="1009"/>
      <c r="P270" s="1009"/>
      <c r="Q270" s="983"/>
      <c r="R270" s="983"/>
      <c r="S270" s="983"/>
      <c r="T270" s="1009"/>
      <c r="U270" s="983"/>
      <c r="V270" s="983"/>
      <c r="W270" s="983"/>
      <c r="X270" s="983"/>
      <c r="Y270" s="983"/>
      <c r="Z270" s="1009"/>
      <c r="AA270" s="983"/>
      <c r="AB270" s="983"/>
      <c r="AC270" s="984"/>
      <c r="AD270" s="983"/>
      <c r="AE270" s="985"/>
      <c r="AF270" s="36"/>
      <c r="AG270" s="976"/>
      <c r="AH270" s="76">
        <v>18</v>
      </c>
      <c r="AI270" s="970"/>
      <c r="AJ270" s="970"/>
      <c r="AK270" s="970"/>
      <c r="AL270" s="970"/>
    </row>
    <row r="271" spans="1:38" ht="30" customHeight="1">
      <c r="A271" s="17"/>
      <c r="B271" s="980"/>
      <c r="C271" s="980"/>
      <c r="D271" s="980"/>
      <c r="E271" s="980"/>
      <c r="F271" s="980"/>
      <c r="G271" s="980"/>
      <c r="H271" s="980"/>
      <c r="I271" s="980"/>
      <c r="J271" s="980"/>
      <c r="K271" s="981" t="s">
        <v>69</v>
      </c>
      <c r="L271" s="1011"/>
      <c r="M271" s="1014"/>
      <c r="N271" s="1014"/>
      <c r="O271" s="1014"/>
      <c r="P271" s="1014"/>
      <c r="Q271" s="1014"/>
      <c r="R271" s="1014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9"/>
      <c r="AD271" s="19"/>
      <c r="AE271" s="19"/>
      <c r="AF271" s="20"/>
      <c r="AG271" s="1016" t="e">
        <f>'نتايجو جدولونه'!#REF!</f>
        <v>#REF!</v>
      </c>
      <c r="AH271" s="969" t="str">
        <f>AH1</f>
        <v>(۱۳۹۹ ) ل . ل ښوونیز کال</v>
      </c>
      <c r="AI271" s="970" t="str">
        <f>AI256</f>
        <v>( هارونخېلو ) ښوونځي مديريت</v>
      </c>
      <c r="AJ271" s="970" t="str">
        <f>AJ256</f>
        <v>(تريزيو عليشېرو ولسوالۍ) پوهنې آمريت</v>
      </c>
      <c r="AK271" s="970" t="str">
        <f>AK256</f>
        <v>( خوست ولايت ) پوهنې رياست</v>
      </c>
      <c r="AL271" s="970" t="str">
        <f>AL1</f>
        <v>پوهنـــــــــــې وزارت</v>
      </c>
    </row>
    <row r="272" spans="1:38" ht="16.5">
      <c r="A272" s="971"/>
      <c r="B272" s="980"/>
      <c r="C272" s="980"/>
      <c r="D272" s="980"/>
      <c r="E272" s="980"/>
      <c r="F272" s="980"/>
      <c r="G272" s="980"/>
      <c r="H272" s="980"/>
      <c r="I272" s="980"/>
      <c r="J272" s="980"/>
      <c r="K272" s="981"/>
      <c r="L272" s="1012"/>
      <c r="M272" s="1015"/>
      <c r="N272" s="1015"/>
      <c r="O272" s="1015"/>
      <c r="P272" s="1015"/>
      <c r="Q272" s="1015"/>
      <c r="R272" s="1015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46"/>
      <c r="AD272" s="46"/>
      <c r="AE272" s="46"/>
      <c r="AF272" s="22"/>
      <c r="AG272" s="1017"/>
      <c r="AH272" s="969"/>
      <c r="AI272" s="970"/>
      <c r="AJ272" s="970"/>
      <c r="AK272" s="970"/>
      <c r="AL272" s="970"/>
    </row>
    <row r="273" spans="1:38" ht="39" customHeight="1">
      <c r="A273" s="972"/>
      <c r="B273" s="980"/>
      <c r="C273" s="980"/>
      <c r="D273" s="980"/>
      <c r="E273" s="980"/>
      <c r="F273" s="980"/>
      <c r="G273" s="980"/>
      <c r="H273" s="980"/>
      <c r="I273" s="980"/>
      <c r="J273" s="980"/>
      <c r="K273" s="981"/>
      <c r="L273" s="1012"/>
      <c r="M273" s="1015"/>
      <c r="N273" s="1015"/>
      <c r="O273" s="1015"/>
      <c r="P273" s="1015"/>
      <c r="Q273" s="1015"/>
      <c r="R273" s="1015"/>
      <c r="S273" s="973" t="str">
        <f>S3</f>
        <v xml:space="preserve">         دهارونخېلو لیسې مدیریت</v>
      </c>
      <c r="T273" s="47"/>
      <c r="U273" s="23"/>
      <c r="V273" s="974" t="s">
        <v>75</v>
      </c>
      <c r="W273" s="21"/>
      <c r="X273" s="21"/>
      <c r="Y273" s="21"/>
      <c r="Z273" s="21"/>
      <c r="AA273" s="21"/>
      <c r="AB273" s="21"/>
      <c r="AC273" s="46"/>
      <c r="AD273" s="46"/>
      <c r="AE273" s="46"/>
      <c r="AF273" s="22"/>
      <c r="AG273" s="975" t="s">
        <v>76</v>
      </c>
      <c r="AH273" s="969"/>
      <c r="AI273" s="970"/>
      <c r="AJ273" s="970"/>
      <c r="AK273" s="970"/>
      <c r="AL273" s="970"/>
    </row>
    <row r="274" spans="1:38" ht="22.5" customHeight="1">
      <c r="A274" s="972"/>
      <c r="B274" s="980"/>
      <c r="C274" s="980"/>
      <c r="D274" s="980"/>
      <c r="E274" s="980"/>
      <c r="F274" s="980"/>
      <c r="G274" s="980"/>
      <c r="H274" s="980"/>
      <c r="I274" s="980"/>
      <c r="J274" s="980"/>
      <c r="K274" s="981"/>
      <c r="L274" s="1012"/>
      <c r="M274" s="1015"/>
      <c r="N274" s="1015"/>
      <c r="O274" s="1015"/>
      <c r="P274" s="1015"/>
      <c r="Q274" s="1015"/>
      <c r="R274" s="1015"/>
      <c r="S274" s="973"/>
      <c r="T274" s="47"/>
      <c r="U274" s="23"/>
      <c r="V274" s="974"/>
      <c r="W274" s="21"/>
      <c r="X274" s="21"/>
      <c r="Y274" s="21"/>
      <c r="Z274" s="21"/>
      <c r="AA274" s="21"/>
      <c r="AB274" s="21"/>
      <c r="AC274" s="46"/>
      <c r="AD274" s="46"/>
      <c r="AE274" s="46"/>
      <c r="AF274" s="22"/>
      <c r="AG274" s="976"/>
      <c r="AH274" s="969"/>
      <c r="AI274" s="970"/>
      <c r="AJ274" s="970"/>
      <c r="AK274" s="970"/>
      <c r="AL274" s="970"/>
    </row>
    <row r="275" spans="1:38" ht="46.5" customHeight="1">
      <c r="A275" s="972"/>
      <c r="B275" s="980"/>
      <c r="C275" s="980"/>
      <c r="D275" s="980"/>
      <c r="E275" s="980"/>
      <c r="F275" s="980"/>
      <c r="G275" s="980"/>
      <c r="H275" s="980"/>
      <c r="I275" s="980"/>
      <c r="J275" s="980"/>
      <c r="K275" s="981"/>
      <c r="L275" s="1012"/>
      <c r="M275" s="1015"/>
      <c r="N275" s="1015"/>
      <c r="O275" s="1015"/>
      <c r="P275" s="1015"/>
      <c r="Q275" s="1015"/>
      <c r="R275" s="1015"/>
      <c r="S275" s="973"/>
      <c r="T275" s="47"/>
      <c r="U275" s="23"/>
      <c r="V275" s="974"/>
      <c r="W275" s="21"/>
      <c r="X275" s="21"/>
      <c r="Y275" s="21"/>
      <c r="Z275" s="21"/>
      <c r="AA275" s="977" t="s">
        <v>77</v>
      </c>
      <c r="AB275" s="24"/>
      <c r="AC275" s="25"/>
      <c r="AD275" s="25"/>
      <c r="AE275" s="25"/>
      <c r="AF275" s="26"/>
      <c r="AG275" s="42" t="str">
        <f>AG5</f>
        <v>لسم ( 7 )</v>
      </c>
      <c r="AH275" s="979"/>
      <c r="AI275" s="970"/>
      <c r="AJ275" s="970"/>
      <c r="AK275" s="970"/>
      <c r="AL275" s="970"/>
    </row>
    <row r="276" spans="1:38" ht="49.5">
      <c r="A276" s="17"/>
      <c r="B276" s="980"/>
      <c r="C276" s="980"/>
      <c r="D276" s="980"/>
      <c r="E276" s="980"/>
      <c r="F276" s="980"/>
      <c r="G276" s="980"/>
      <c r="H276" s="980"/>
      <c r="I276" s="980"/>
      <c r="J276" s="980"/>
      <c r="K276" s="981" t="s">
        <v>78</v>
      </c>
      <c r="L276" s="1012"/>
      <c r="M276" s="982"/>
      <c r="N276" s="982"/>
      <c r="O276" s="982"/>
      <c r="P276" s="982"/>
      <c r="Q276" s="982"/>
      <c r="R276" s="982"/>
      <c r="S276" s="973"/>
      <c r="T276" s="47"/>
      <c r="U276" s="23"/>
      <c r="V276" s="974"/>
      <c r="W276" s="21"/>
      <c r="X276" s="21"/>
      <c r="Y276" s="21"/>
      <c r="Z276" s="21"/>
      <c r="AA276" s="977"/>
      <c r="AB276" s="24"/>
      <c r="AC276" s="25"/>
      <c r="AD276" s="25"/>
      <c r="AE276" s="25"/>
      <c r="AF276" s="26"/>
      <c r="AG276" s="55" t="s">
        <v>79</v>
      </c>
      <c r="AH276" s="979"/>
      <c r="AI276" s="970"/>
      <c r="AJ276" s="970"/>
      <c r="AK276" s="970"/>
      <c r="AL276" s="970"/>
    </row>
    <row r="277" spans="1:38" ht="55.5" customHeight="1">
      <c r="A277" s="17"/>
      <c r="B277" s="980"/>
      <c r="C277" s="980"/>
      <c r="D277" s="980"/>
      <c r="E277" s="980"/>
      <c r="F277" s="980"/>
      <c r="G277" s="980"/>
      <c r="H277" s="980"/>
      <c r="I277" s="980"/>
      <c r="J277" s="980"/>
      <c r="K277" s="981"/>
      <c r="L277" s="1012"/>
      <c r="M277" s="982"/>
      <c r="N277" s="982"/>
      <c r="O277" s="982"/>
      <c r="P277" s="982"/>
      <c r="Q277" s="982"/>
      <c r="R277" s="982"/>
      <c r="S277" s="27"/>
      <c r="T277" s="27"/>
      <c r="U277" s="23"/>
      <c r="V277" s="23"/>
      <c r="W277" s="21"/>
      <c r="X277" s="21"/>
      <c r="Y277" s="21"/>
      <c r="Z277" s="21"/>
      <c r="AA277" s="977"/>
      <c r="AB277" s="24"/>
      <c r="AC277" s="25"/>
      <c r="AD277" s="25"/>
      <c r="AE277" s="25"/>
      <c r="AF277" s="26"/>
      <c r="AG277" s="42" t="e">
        <f>'نتايجو جدولونه'!#REF!</f>
        <v>#REF!</v>
      </c>
      <c r="AH277" s="979"/>
      <c r="AI277" s="970"/>
      <c r="AJ277" s="970"/>
      <c r="AK277" s="970"/>
      <c r="AL277" s="970"/>
    </row>
    <row r="278" spans="1:38" ht="99.75">
      <c r="A278" s="17"/>
      <c r="B278" s="986" t="s">
        <v>80</v>
      </c>
      <c r="C278" s="986"/>
      <c r="D278" s="986" t="s">
        <v>81</v>
      </c>
      <c r="E278" s="986"/>
      <c r="F278" s="986" t="s">
        <v>82</v>
      </c>
      <c r="G278" s="981"/>
      <c r="H278" s="986" t="s">
        <v>83</v>
      </c>
      <c r="I278" s="986"/>
      <c r="J278" s="981"/>
      <c r="K278" s="56" t="s">
        <v>84</v>
      </c>
      <c r="L278" s="1013"/>
      <c r="M278" s="28"/>
      <c r="N278" s="28"/>
      <c r="O278" s="28"/>
      <c r="P278" s="28"/>
      <c r="Q278" s="28"/>
      <c r="R278" s="28"/>
      <c r="S278" s="29"/>
      <c r="T278" s="29"/>
      <c r="U278" s="37"/>
      <c r="V278" s="23"/>
      <c r="W278" s="21"/>
      <c r="X278" s="21"/>
      <c r="Y278" s="21"/>
      <c r="Z278" s="21"/>
      <c r="AA278" s="978"/>
      <c r="AB278" s="24"/>
      <c r="AC278" s="25"/>
      <c r="AD278" s="30"/>
      <c r="AE278" s="30"/>
      <c r="AF278" s="31"/>
      <c r="AG278" s="42" t="s">
        <v>85</v>
      </c>
      <c r="AH278" s="979"/>
      <c r="AI278" s="970"/>
      <c r="AJ278" s="970"/>
      <c r="AK278" s="970"/>
      <c r="AL278" s="970"/>
    </row>
    <row r="279" spans="1:38" ht="2.25" customHeight="1">
      <c r="A279" s="17"/>
      <c r="B279" s="32"/>
      <c r="C279" s="33"/>
      <c r="D279" s="33"/>
      <c r="E279" s="33"/>
      <c r="F279" s="33"/>
      <c r="G279" s="33"/>
      <c r="H279" s="33"/>
      <c r="I279" s="33"/>
      <c r="J279" s="33"/>
      <c r="K279" s="33"/>
      <c r="L279" s="38"/>
      <c r="M279" s="33"/>
      <c r="N279" s="33"/>
      <c r="O279" s="33"/>
      <c r="P279" s="33"/>
      <c r="Q279" s="33"/>
      <c r="R279" s="33"/>
      <c r="S279" s="33"/>
      <c r="T279" s="33"/>
      <c r="U279" s="33"/>
      <c r="V279" s="34"/>
      <c r="W279" s="34"/>
      <c r="X279" s="34"/>
      <c r="Y279" s="34"/>
      <c r="Z279" s="34"/>
      <c r="AA279" s="34"/>
      <c r="AB279" s="34"/>
      <c r="AC279" s="34"/>
      <c r="AD279" s="33"/>
      <c r="AE279" s="34"/>
      <c r="AF279" s="35"/>
      <c r="AG279" s="43"/>
      <c r="AH279" s="979"/>
      <c r="AI279" s="970"/>
      <c r="AJ279" s="970"/>
      <c r="AK279" s="970"/>
      <c r="AL279" s="970"/>
    </row>
    <row r="280" spans="1:38" ht="64.5" customHeight="1" thickBot="1">
      <c r="A280" s="17"/>
      <c r="B280" s="987" t="s">
        <v>110</v>
      </c>
      <c r="C280" s="57" t="e">
        <f>'نتايجو جدولونه'!#REF!</f>
        <v>#REF!</v>
      </c>
      <c r="D280" s="57" t="e">
        <f>'نتايجو جدولونه'!#REF!</f>
        <v>#REF!</v>
      </c>
      <c r="E280" s="57" t="e">
        <f>'نتايجو جدولونه'!#REF!</f>
        <v>#REF!</v>
      </c>
      <c r="F280" s="57" t="e">
        <f>'نتايجو جدولونه'!#REF!</f>
        <v>#REF!</v>
      </c>
      <c r="G280" s="57" t="e">
        <f>'نتايجو جدولونه'!#REF!</f>
        <v>#REF!</v>
      </c>
      <c r="H280" s="990" t="e">
        <f>IF(OR(G280&lt;40,AD280&lt;40,G280&lt;40,M280&lt;40,N280&lt;40,O280&lt;40,P280&lt;40,Q280&lt;40,R280&lt;40,T280&lt;40,S280&lt;40,U280&lt;40,V280&lt;40,W280&lt;40,X280&lt;40,Y280&lt;40,AA280&lt;40,AB280&lt;40,AC280&lt;40),"هـــ",IF(AND(K280&gt;=90,K280&lt;=100),"الف",IF(AND(K280&gt;=75,K280&lt;=89.99),"ب",IF(AND(K280&gt;=60,K280&lt;=74.99),"ج",IF(AND(K280&gt;=50,K280&lt;=59.99),"د",IF(K280&gt;=0,IF(AND(K280&lt;=49.99),"هـــ","غلط")))))))</f>
        <v>#REF!</v>
      </c>
      <c r="I280" s="992">
        <f>COUNTIF(M280:AE280,"&lt;40")</f>
        <v>0</v>
      </c>
      <c r="J280" s="994" t="e">
        <f>IF(AND(I280&lt;4,I280&gt;0),"مشروط",IF(I280&gt;=4,"د ټولګي تکرار",IF(H280="هـــ","د ټولګي تکرار","د ټولګي لوړتیا")))</f>
        <v>#REF!</v>
      </c>
      <c r="K280" s="995" t="e">
        <f>L280/17</f>
        <v>#REF!</v>
      </c>
      <c r="L280" s="58" t="e">
        <f>SUM(M280:AD280)</f>
        <v>#REF!</v>
      </c>
      <c r="M280" s="59" t="e">
        <f t="shared" ref="M280:Y280" si="38">M282+M281</f>
        <v>#REF!</v>
      </c>
      <c r="N280" s="60" t="e">
        <f t="shared" si="38"/>
        <v>#REF!</v>
      </c>
      <c r="O280" s="60" t="e">
        <f t="shared" si="38"/>
        <v>#REF!</v>
      </c>
      <c r="P280" s="60" t="e">
        <f t="shared" si="38"/>
        <v>#REF!</v>
      </c>
      <c r="Q280" s="60" t="e">
        <f t="shared" si="38"/>
        <v>#REF!</v>
      </c>
      <c r="R280" s="60" t="e">
        <f t="shared" si="38"/>
        <v>#REF!</v>
      </c>
      <c r="S280" s="60" t="e">
        <f t="shared" si="38"/>
        <v>#REF!</v>
      </c>
      <c r="T280" s="60" t="e">
        <f t="shared" si="38"/>
        <v>#REF!</v>
      </c>
      <c r="U280" s="60" t="e">
        <f t="shared" si="38"/>
        <v>#REF!</v>
      </c>
      <c r="V280" s="60" t="e">
        <f t="shared" si="38"/>
        <v>#REF!</v>
      </c>
      <c r="W280" s="60" t="e">
        <f t="shared" si="38"/>
        <v>#REF!</v>
      </c>
      <c r="X280" s="60" t="e">
        <f t="shared" si="38"/>
        <v>#REF!</v>
      </c>
      <c r="Y280" s="60" t="e">
        <f t="shared" si="38"/>
        <v>#REF!</v>
      </c>
      <c r="Z280" s="60"/>
      <c r="AA280" s="60" t="e">
        <f t="shared" ref="AA280:AC280" si="39">AA282+AA281</f>
        <v>#REF!</v>
      </c>
      <c r="AB280" s="60" t="e">
        <f t="shared" si="39"/>
        <v>#REF!</v>
      </c>
      <c r="AC280" s="60" t="e">
        <f t="shared" si="39"/>
        <v>#REF!</v>
      </c>
      <c r="AD280" s="60" t="e">
        <f>AD282+AD281</f>
        <v>#REF!</v>
      </c>
      <c r="AE280" s="61" t="s">
        <v>47</v>
      </c>
      <c r="AF280" s="22"/>
      <c r="AG280" s="62" t="e">
        <f>'نتايجو جدولونه'!#REF!</f>
        <v>#REF!</v>
      </c>
      <c r="AH280" s="979"/>
      <c r="AI280" s="970"/>
      <c r="AJ280" s="970"/>
      <c r="AK280" s="970"/>
      <c r="AL280" s="970"/>
    </row>
    <row r="281" spans="1:38" ht="64.5" customHeight="1" thickBot="1">
      <c r="A281" s="17"/>
      <c r="B281" s="988"/>
      <c r="C281" s="63" t="e">
        <f>'نتايجو جدولونه'!#REF!</f>
        <v>#REF!</v>
      </c>
      <c r="D281" s="63" t="e">
        <f>'نتايجو جدولونه'!#REF!</f>
        <v>#REF!</v>
      </c>
      <c r="E281" s="63" t="e">
        <f>'نتايجو جدولونه'!#REF!</f>
        <v>#REF!</v>
      </c>
      <c r="F281" s="63" t="e">
        <f>'نتايجو جدولونه'!#REF!</f>
        <v>#REF!</v>
      </c>
      <c r="G281" s="63" t="e">
        <f>'نتايجو جدولونه'!#REF!</f>
        <v>#REF!</v>
      </c>
      <c r="H281" s="991"/>
      <c r="I281" s="993"/>
      <c r="J281" s="994"/>
      <c r="K281" s="996"/>
      <c r="L281" s="82" t="e">
        <f t="shared" ref="L281:L282" si="40">SUM(M281:AD281)</f>
        <v>#REF!</v>
      </c>
      <c r="M281" s="65" t="e">
        <f>'نتايجو جدولونه'!#REF!</f>
        <v>#REF!</v>
      </c>
      <c r="N281" s="65" t="e">
        <f>'نتايجو جدولونه'!#REF!</f>
        <v>#REF!</v>
      </c>
      <c r="O281" s="65" t="e">
        <f>'نتايجو جدولونه'!#REF!</f>
        <v>#REF!</v>
      </c>
      <c r="P281" s="65" t="e">
        <f>'نتايجو جدولونه'!#REF!</f>
        <v>#REF!</v>
      </c>
      <c r="Q281" s="65" t="e">
        <f>'نتايجو جدولونه'!#REF!</f>
        <v>#REF!</v>
      </c>
      <c r="R281" s="65" t="e">
        <f>'نتايجو جدولونه'!#REF!</f>
        <v>#REF!</v>
      </c>
      <c r="S281" s="65" t="e">
        <f>'نتايجو جدولونه'!#REF!</f>
        <v>#REF!</v>
      </c>
      <c r="T281" s="65" t="e">
        <f>'نتايجو جدولونه'!#REF!</f>
        <v>#REF!</v>
      </c>
      <c r="U281" s="65" t="e">
        <f>'نتايجو جدولونه'!#REF!</f>
        <v>#REF!</v>
      </c>
      <c r="V281" s="65" t="e">
        <f>'نتايجو جدولونه'!#REF!</f>
        <v>#REF!</v>
      </c>
      <c r="W281" s="65" t="e">
        <f>'نتايجو جدولونه'!#REF!</f>
        <v>#REF!</v>
      </c>
      <c r="X281" s="65" t="e">
        <f>'نتايجو جدولونه'!#REF!</f>
        <v>#REF!</v>
      </c>
      <c r="Y281" s="65" t="e">
        <f>'نتايجو جدولونه'!#REF!</f>
        <v>#REF!</v>
      </c>
      <c r="Z281" s="65"/>
      <c r="AA281" s="65" t="e">
        <f>'نتايجو جدولونه'!#REF!</f>
        <v>#REF!</v>
      </c>
      <c r="AB281" s="65" t="e">
        <f>'نتايجو جدولونه'!#REF!</f>
        <v>#REF!</v>
      </c>
      <c r="AC281" s="65" t="e">
        <f>'نتايجو جدولونه'!#REF!</f>
        <v>#REF!</v>
      </c>
      <c r="AD281" s="65" t="e">
        <f>'نتايجو جدولونه'!#REF!</f>
        <v>#REF!</v>
      </c>
      <c r="AE281" s="66" t="s">
        <v>0</v>
      </c>
      <c r="AF281" s="22"/>
      <c r="AG281" s="67" t="s">
        <v>86</v>
      </c>
      <c r="AH281" s="979"/>
      <c r="AI281" s="970"/>
      <c r="AJ281" s="970"/>
      <c r="AK281" s="970"/>
      <c r="AL281" s="970"/>
    </row>
    <row r="282" spans="1:38" ht="62.25" customHeight="1">
      <c r="A282" s="17"/>
      <c r="B282" s="988"/>
      <c r="C282" s="68" t="e">
        <f>'نتايجو جدولونه'!#REF!</f>
        <v>#REF!</v>
      </c>
      <c r="D282" s="69" t="e">
        <f>'نتايجو جدولونه'!#REF!</f>
        <v>#REF!</v>
      </c>
      <c r="E282" s="69" t="e">
        <f>'نتايجو جدولونه'!#REF!</f>
        <v>#REF!</v>
      </c>
      <c r="F282" s="69" t="e">
        <f>'نتايجو جدولونه'!#REF!</f>
        <v>#REF!</v>
      </c>
      <c r="G282" s="70" t="e">
        <f>'نتايجو جدولونه'!#REF!</f>
        <v>#REF!</v>
      </c>
      <c r="H282" s="45" t="e">
        <f>IF(OR(AD282&lt;16,AC282&lt;16,AB282&lt;16,AA282&lt;16,Y282&lt;16,X282&lt;16,W282&lt;16,V282&lt;16,U282&lt;16,T282&lt;12,S282&lt;16,R282&lt;16,Q282&lt;16,P282&lt;16,O282&lt;16,N282&lt;16,M282&lt;16),"هـــ",IF(AND(K282&gt;=36,K282&lt;=40),"الف",IF(AND(K282&gt;=30,K282&lt;=35.99),"ب",IF(AND(K282&gt;=24,K282&lt;=29.99),"ج",IF(AND(K282&gt;=20,K282&lt;=23.99),"د",IF(K282&gt;=0,IF(AND(K282&lt;=19.99),"هـــ","غلط")))))))</f>
        <v>#REF!</v>
      </c>
      <c r="I282" s="8"/>
      <c r="J282" s="44" t="e">
        <f>IF(H282="هــ","لازیاته هڅه","بریالی")</f>
        <v>#REF!</v>
      </c>
      <c r="K282" s="71" t="e">
        <f>L282/17</f>
        <v>#REF!</v>
      </c>
      <c r="L282" s="84" t="e">
        <f t="shared" si="40"/>
        <v>#REF!</v>
      </c>
      <c r="M282" s="73" t="e">
        <f>'نتايجو جدولونه'!#REF!</f>
        <v>#REF!</v>
      </c>
      <c r="N282" s="73" t="e">
        <f>'نتايجو جدولونه'!#REF!</f>
        <v>#REF!</v>
      </c>
      <c r="O282" s="73" t="e">
        <f>'نتايجو جدولونه'!#REF!</f>
        <v>#REF!</v>
      </c>
      <c r="P282" s="73" t="e">
        <f>'نتايجو جدولونه'!#REF!</f>
        <v>#REF!</v>
      </c>
      <c r="Q282" s="73" t="e">
        <f>'نتايجو جدولونه'!#REF!</f>
        <v>#REF!</v>
      </c>
      <c r="R282" s="73" t="e">
        <f>'نتايجو جدولونه'!#REF!</f>
        <v>#REF!</v>
      </c>
      <c r="S282" s="73" t="e">
        <f>'نتايجو جدولونه'!#REF!</f>
        <v>#REF!</v>
      </c>
      <c r="T282" s="73" t="e">
        <f>'نتايجو جدولونه'!#REF!</f>
        <v>#REF!</v>
      </c>
      <c r="U282" s="73" t="e">
        <f>'نتايجو جدولونه'!#REF!</f>
        <v>#REF!</v>
      </c>
      <c r="V282" s="73" t="e">
        <f>'نتايجو جدولونه'!#REF!</f>
        <v>#REF!</v>
      </c>
      <c r="W282" s="73" t="e">
        <f>'نتايجو جدولونه'!#REF!</f>
        <v>#REF!</v>
      </c>
      <c r="X282" s="73" t="e">
        <f>'نتايجو جدولونه'!#REF!</f>
        <v>#REF!</v>
      </c>
      <c r="Y282" s="73" t="e">
        <f>'نتايجو جدولونه'!#REF!</f>
        <v>#REF!</v>
      </c>
      <c r="Z282" s="73"/>
      <c r="AA282" s="73" t="e">
        <f>'نتايجو جدولونه'!#REF!</f>
        <v>#REF!</v>
      </c>
      <c r="AB282" s="73" t="e">
        <f>'نتايجو جدولونه'!#REF!</f>
        <v>#REF!</v>
      </c>
      <c r="AC282" s="73" t="e">
        <f>'نتايجو جدولونه'!#REF!</f>
        <v>#REF!</v>
      </c>
      <c r="AD282" s="73" t="e">
        <f>'نتايجو جدولونه'!#REF!</f>
        <v>#REF!</v>
      </c>
      <c r="AE282" s="77" t="s">
        <v>87</v>
      </c>
      <c r="AF282" s="22"/>
      <c r="AG282" s="62" t="e">
        <f>'نتايجو جدولونه'!#REF!</f>
        <v>#REF!</v>
      </c>
      <c r="AH282" s="979"/>
      <c r="AI282" s="970"/>
      <c r="AJ282" s="970"/>
      <c r="AK282" s="970"/>
      <c r="AL282" s="970"/>
    </row>
    <row r="283" spans="1:38" ht="15" customHeight="1">
      <c r="A283" s="17"/>
      <c r="B283" s="988"/>
      <c r="C283" s="997" t="s">
        <v>27</v>
      </c>
      <c r="D283" s="997" t="s">
        <v>28</v>
      </c>
      <c r="E283" s="997" t="s">
        <v>29</v>
      </c>
      <c r="F283" s="997" t="s">
        <v>30</v>
      </c>
      <c r="G283" s="1002" t="s">
        <v>88</v>
      </c>
      <c r="H283" s="1004" t="s">
        <v>89</v>
      </c>
      <c r="I283" s="75"/>
      <c r="J283" s="1007" t="s">
        <v>90</v>
      </c>
      <c r="K283" s="1007" t="s">
        <v>91</v>
      </c>
      <c r="L283" s="1010" t="s">
        <v>92</v>
      </c>
      <c r="M283" s="1004" t="s">
        <v>93</v>
      </c>
      <c r="N283" s="1007" t="s">
        <v>11</v>
      </c>
      <c r="O283" s="1007" t="s">
        <v>94</v>
      </c>
      <c r="P283" s="1007" t="s">
        <v>95</v>
      </c>
      <c r="Q283" s="983" t="s">
        <v>13</v>
      </c>
      <c r="R283" s="983" t="s">
        <v>96</v>
      </c>
      <c r="S283" s="983" t="s">
        <v>97</v>
      </c>
      <c r="T283" s="1007" t="s">
        <v>111</v>
      </c>
      <c r="U283" s="983" t="s">
        <v>98</v>
      </c>
      <c r="V283" s="983" t="s">
        <v>99</v>
      </c>
      <c r="W283" s="983" t="s">
        <v>100</v>
      </c>
      <c r="X283" s="983" t="s">
        <v>101</v>
      </c>
      <c r="Y283" s="983" t="s">
        <v>102</v>
      </c>
      <c r="Z283" s="1007" t="s">
        <v>103</v>
      </c>
      <c r="AA283" s="983" t="s">
        <v>104</v>
      </c>
      <c r="AB283" s="983" t="s">
        <v>105</v>
      </c>
      <c r="AC283" s="984" t="s">
        <v>106</v>
      </c>
      <c r="AD283" s="983" t="s">
        <v>107</v>
      </c>
      <c r="AE283" s="985" t="s">
        <v>108</v>
      </c>
      <c r="AF283" s="998"/>
      <c r="AG283" s="975" t="s">
        <v>109</v>
      </c>
      <c r="AH283" s="979"/>
      <c r="AI283" s="970"/>
      <c r="AJ283" s="970"/>
      <c r="AK283" s="970"/>
      <c r="AL283" s="970"/>
    </row>
    <row r="284" spans="1:38" ht="52.5" customHeight="1">
      <c r="A284" s="17"/>
      <c r="B284" s="988"/>
      <c r="C284" s="772"/>
      <c r="D284" s="772"/>
      <c r="E284" s="772"/>
      <c r="F284" s="772"/>
      <c r="G284" s="1003"/>
      <c r="H284" s="1005"/>
      <c r="I284" s="75"/>
      <c r="J284" s="1008"/>
      <c r="K284" s="1008"/>
      <c r="L284" s="1010"/>
      <c r="M284" s="1005"/>
      <c r="N284" s="1008"/>
      <c r="O284" s="1008"/>
      <c r="P284" s="1008"/>
      <c r="Q284" s="983"/>
      <c r="R284" s="983"/>
      <c r="S284" s="983"/>
      <c r="T284" s="1008"/>
      <c r="U284" s="983"/>
      <c r="V284" s="983"/>
      <c r="W284" s="983"/>
      <c r="X284" s="983"/>
      <c r="Y284" s="983"/>
      <c r="Z284" s="1008"/>
      <c r="AA284" s="983"/>
      <c r="AB284" s="983"/>
      <c r="AC284" s="984"/>
      <c r="AD284" s="983"/>
      <c r="AE284" s="985"/>
      <c r="AF284" s="998"/>
      <c r="AG284" s="975"/>
      <c r="AH284" s="979"/>
      <c r="AI284" s="970"/>
      <c r="AJ284" s="970"/>
      <c r="AK284" s="970"/>
      <c r="AL284" s="970"/>
    </row>
    <row r="285" spans="1:38" ht="16.5" customHeight="1">
      <c r="A285" s="17"/>
      <c r="B285" s="989"/>
      <c r="C285" s="999" t="s">
        <v>8</v>
      </c>
      <c r="D285" s="1000"/>
      <c r="E285" s="1000"/>
      <c r="F285" s="1000"/>
      <c r="G285" s="1001"/>
      <c r="H285" s="1006"/>
      <c r="I285" s="75"/>
      <c r="J285" s="1009"/>
      <c r="K285" s="1009"/>
      <c r="L285" s="1010"/>
      <c r="M285" s="1006"/>
      <c r="N285" s="1009"/>
      <c r="O285" s="1009"/>
      <c r="P285" s="1009"/>
      <c r="Q285" s="983"/>
      <c r="R285" s="983"/>
      <c r="S285" s="983"/>
      <c r="T285" s="1009"/>
      <c r="U285" s="983"/>
      <c r="V285" s="983"/>
      <c r="W285" s="983"/>
      <c r="X285" s="983"/>
      <c r="Y285" s="983"/>
      <c r="Z285" s="1009"/>
      <c r="AA285" s="983"/>
      <c r="AB285" s="983"/>
      <c r="AC285" s="984"/>
      <c r="AD285" s="983"/>
      <c r="AE285" s="985"/>
      <c r="AF285" s="36"/>
      <c r="AG285" s="976"/>
      <c r="AH285" s="76">
        <v>19</v>
      </c>
      <c r="AI285" s="970"/>
      <c r="AJ285" s="970"/>
      <c r="AK285" s="970"/>
      <c r="AL285" s="970"/>
    </row>
    <row r="286" spans="1:38" ht="32.25" customHeight="1">
      <c r="A286" s="17"/>
      <c r="B286" s="980"/>
      <c r="C286" s="980"/>
      <c r="D286" s="980"/>
      <c r="E286" s="980"/>
      <c r="F286" s="980"/>
      <c r="G286" s="980"/>
      <c r="H286" s="980"/>
      <c r="I286" s="980"/>
      <c r="J286" s="980"/>
      <c r="K286" s="981" t="s">
        <v>69</v>
      </c>
      <c r="L286" s="1011"/>
      <c r="M286" s="1014"/>
      <c r="N286" s="1014"/>
      <c r="O286" s="1014"/>
      <c r="P286" s="1014"/>
      <c r="Q286" s="1014"/>
      <c r="R286" s="1014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9"/>
      <c r="AD286" s="19"/>
      <c r="AE286" s="19"/>
      <c r="AF286" s="20"/>
      <c r="AG286" s="1016" t="e">
        <f>'نتايجو جدولونه'!#REF!</f>
        <v>#REF!</v>
      </c>
      <c r="AH286" s="969" t="str">
        <f>AH1</f>
        <v>(۱۳۹۹ ) ل . ل ښوونیز کال</v>
      </c>
      <c r="AI286" s="970" t="str">
        <f>AI271</f>
        <v>( هارونخېلو ) ښوونځي مديريت</v>
      </c>
      <c r="AJ286" s="970" t="str">
        <f>AJ271</f>
        <v>(تريزيو عليشېرو ولسوالۍ) پوهنې آمريت</v>
      </c>
      <c r="AK286" s="970" t="str">
        <f>AK271</f>
        <v>( خوست ولايت ) پوهنې رياست</v>
      </c>
      <c r="AL286" s="970" t="str">
        <f>AL1</f>
        <v>پوهنـــــــــــې وزارت</v>
      </c>
    </row>
    <row r="287" spans="1:38" ht="20.25" customHeight="1">
      <c r="A287" s="971"/>
      <c r="B287" s="980"/>
      <c r="C287" s="980"/>
      <c r="D287" s="980"/>
      <c r="E287" s="980"/>
      <c r="F287" s="980"/>
      <c r="G287" s="980"/>
      <c r="H287" s="980"/>
      <c r="I287" s="980"/>
      <c r="J287" s="980"/>
      <c r="K287" s="981"/>
      <c r="L287" s="1012"/>
      <c r="M287" s="1015"/>
      <c r="N287" s="1015"/>
      <c r="O287" s="1015"/>
      <c r="P287" s="1015"/>
      <c r="Q287" s="1015"/>
      <c r="R287" s="1015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46"/>
      <c r="AD287" s="46"/>
      <c r="AE287" s="46"/>
      <c r="AF287" s="22"/>
      <c r="AG287" s="1017"/>
      <c r="AH287" s="969"/>
      <c r="AI287" s="970"/>
      <c r="AJ287" s="970"/>
      <c r="AK287" s="970"/>
      <c r="AL287" s="970"/>
    </row>
    <row r="288" spans="1:38" ht="36.75" customHeight="1">
      <c r="A288" s="972"/>
      <c r="B288" s="980"/>
      <c r="C288" s="980"/>
      <c r="D288" s="980"/>
      <c r="E288" s="980"/>
      <c r="F288" s="980"/>
      <c r="G288" s="980"/>
      <c r="H288" s="980"/>
      <c r="I288" s="980"/>
      <c r="J288" s="980"/>
      <c r="K288" s="981"/>
      <c r="L288" s="1012"/>
      <c r="M288" s="1015"/>
      <c r="N288" s="1015"/>
      <c r="O288" s="1015"/>
      <c r="P288" s="1015"/>
      <c r="Q288" s="1015"/>
      <c r="R288" s="1015"/>
      <c r="S288" s="973" t="str">
        <f>S3</f>
        <v xml:space="preserve">         دهارونخېلو لیسې مدیریت</v>
      </c>
      <c r="T288" s="47"/>
      <c r="U288" s="23"/>
      <c r="V288" s="974" t="s">
        <v>75</v>
      </c>
      <c r="W288" s="21"/>
      <c r="X288" s="21"/>
      <c r="Y288" s="21"/>
      <c r="Z288" s="21"/>
      <c r="AA288" s="21"/>
      <c r="AB288" s="21"/>
      <c r="AC288" s="46"/>
      <c r="AD288" s="46"/>
      <c r="AE288" s="46"/>
      <c r="AF288" s="22"/>
      <c r="AG288" s="975" t="s">
        <v>76</v>
      </c>
      <c r="AH288" s="969"/>
      <c r="AI288" s="970"/>
      <c r="AJ288" s="970"/>
      <c r="AK288" s="970"/>
      <c r="AL288" s="970"/>
    </row>
    <row r="289" spans="1:38" ht="21.75" customHeight="1">
      <c r="A289" s="972"/>
      <c r="B289" s="980"/>
      <c r="C289" s="980"/>
      <c r="D289" s="980"/>
      <c r="E289" s="980"/>
      <c r="F289" s="980"/>
      <c r="G289" s="980"/>
      <c r="H289" s="980"/>
      <c r="I289" s="980"/>
      <c r="J289" s="980"/>
      <c r="K289" s="981"/>
      <c r="L289" s="1012"/>
      <c r="M289" s="1015"/>
      <c r="N289" s="1015"/>
      <c r="O289" s="1015"/>
      <c r="P289" s="1015"/>
      <c r="Q289" s="1015"/>
      <c r="R289" s="1015"/>
      <c r="S289" s="973"/>
      <c r="T289" s="47"/>
      <c r="U289" s="23"/>
      <c r="V289" s="974"/>
      <c r="W289" s="21"/>
      <c r="X289" s="21"/>
      <c r="Y289" s="21"/>
      <c r="Z289" s="21"/>
      <c r="AA289" s="21"/>
      <c r="AB289" s="21"/>
      <c r="AC289" s="46"/>
      <c r="AD289" s="46"/>
      <c r="AE289" s="46"/>
      <c r="AF289" s="22"/>
      <c r="AG289" s="976"/>
      <c r="AH289" s="969"/>
      <c r="AI289" s="970"/>
      <c r="AJ289" s="970"/>
      <c r="AK289" s="970"/>
      <c r="AL289" s="970"/>
    </row>
    <row r="290" spans="1:38" ht="42" customHeight="1">
      <c r="A290" s="972"/>
      <c r="B290" s="980"/>
      <c r="C290" s="980"/>
      <c r="D290" s="980"/>
      <c r="E290" s="980"/>
      <c r="F290" s="980"/>
      <c r="G290" s="980"/>
      <c r="H290" s="980"/>
      <c r="I290" s="980"/>
      <c r="J290" s="980"/>
      <c r="K290" s="981"/>
      <c r="L290" s="1012"/>
      <c r="M290" s="1015"/>
      <c r="N290" s="1015"/>
      <c r="O290" s="1015"/>
      <c r="P290" s="1015"/>
      <c r="Q290" s="1015"/>
      <c r="R290" s="1015"/>
      <c r="S290" s="973"/>
      <c r="T290" s="47"/>
      <c r="U290" s="23"/>
      <c r="V290" s="974"/>
      <c r="W290" s="21"/>
      <c r="X290" s="21"/>
      <c r="Y290" s="21"/>
      <c r="Z290" s="21"/>
      <c r="AA290" s="977" t="s">
        <v>77</v>
      </c>
      <c r="AB290" s="24"/>
      <c r="AC290" s="25"/>
      <c r="AD290" s="25"/>
      <c r="AE290" s="25"/>
      <c r="AF290" s="26"/>
      <c r="AG290" s="42" t="str">
        <f>AG5</f>
        <v>لسم ( 7 )</v>
      </c>
      <c r="AH290" s="979"/>
      <c r="AI290" s="970"/>
      <c r="AJ290" s="970"/>
      <c r="AK290" s="970"/>
      <c r="AL290" s="970"/>
    </row>
    <row r="291" spans="1:38" ht="49.5">
      <c r="A291" s="17"/>
      <c r="B291" s="980"/>
      <c r="C291" s="980"/>
      <c r="D291" s="980"/>
      <c r="E291" s="980"/>
      <c r="F291" s="980"/>
      <c r="G291" s="980"/>
      <c r="H291" s="980"/>
      <c r="I291" s="980"/>
      <c r="J291" s="980"/>
      <c r="K291" s="981" t="s">
        <v>78</v>
      </c>
      <c r="L291" s="1012"/>
      <c r="M291" s="982"/>
      <c r="N291" s="982"/>
      <c r="O291" s="982"/>
      <c r="P291" s="982"/>
      <c r="Q291" s="982"/>
      <c r="R291" s="982"/>
      <c r="S291" s="973"/>
      <c r="T291" s="47"/>
      <c r="U291" s="23"/>
      <c r="V291" s="974"/>
      <c r="W291" s="21"/>
      <c r="X291" s="21"/>
      <c r="Y291" s="21"/>
      <c r="Z291" s="21"/>
      <c r="AA291" s="977"/>
      <c r="AB291" s="24"/>
      <c r="AC291" s="25"/>
      <c r="AD291" s="25"/>
      <c r="AE291" s="25"/>
      <c r="AF291" s="26"/>
      <c r="AG291" s="55" t="s">
        <v>79</v>
      </c>
      <c r="AH291" s="979"/>
      <c r="AI291" s="970"/>
      <c r="AJ291" s="970"/>
      <c r="AK291" s="970"/>
      <c r="AL291" s="970"/>
    </row>
    <row r="292" spans="1:38" ht="54.75" customHeight="1">
      <c r="A292" s="17"/>
      <c r="B292" s="980"/>
      <c r="C292" s="980"/>
      <c r="D292" s="980"/>
      <c r="E292" s="980"/>
      <c r="F292" s="980"/>
      <c r="G292" s="980"/>
      <c r="H292" s="980"/>
      <c r="I292" s="980"/>
      <c r="J292" s="980"/>
      <c r="K292" s="981"/>
      <c r="L292" s="1012"/>
      <c r="M292" s="982"/>
      <c r="N292" s="982"/>
      <c r="O292" s="982"/>
      <c r="P292" s="982"/>
      <c r="Q292" s="982"/>
      <c r="R292" s="982"/>
      <c r="S292" s="27"/>
      <c r="T292" s="27"/>
      <c r="U292" s="23"/>
      <c r="V292" s="23"/>
      <c r="W292" s="21"/>
      <c r="X292" s="21"/>
      <c r="Y292" s="21"/>
      <c r="Z292" s="21"/>
      <c r="AA292" s="977"/>
      <c r="AB292" s="24"/>
      <c r="AC292" s="25"/>
      <c r="AD292" s="25"/>
      <c r="AE292" s="25"/>
      <c r="AF292" s="26"/>
      <c r="AG292" s="42" t="e">
        <f>'نتايجو جدولونه'!#REF!</f>
        <v>#REF!</v>
      </c>
      <c r="AH292" s="979"/>
      <c r="AI292" s="970"/>
      <c r="AJ292" s="970"/>
      <c r="AK292" s="970"/>
      <c r="AL292" s="970"/>
    </row>
    <row r="293" spans="1:38" ht="71.25" customHeight="1">
      <c r="A293" s="17"/>
      <c r="B293" s="986" t="s">
        <v>80</v>
      </c>
      <c r="C293" s="986"/>
      <c r="D293" s="986" t="s">
        <v>81</v>
      </c>
      <c r="E293" s="986"/>
      <c r="F293" s="986" t="s">
        <v>82</v>
      </c>
      <c r="G293" s="981"/>
      <c r="H293" s="986" t="s">
        <v>83</v>
      </c>
      <c r="I293" s="986"/>
      <c r="J293" s="981"/>
      <c r="K293" s="56" t="s">
        <v>84</v>
      </c>
      <c r="L293" s="1013"/>
      <c r="M293" s="28"/>
      <c r="N293" s="28"/>
      <c r="O293" s="28"/>
      <c r="P293" s="28"/>
      <c r="Q293" s="28"/>
      <c r="R293" s="28"/>
      <c r="S293" s="29"/>
      <c r="T293" s="29"/>
      <c r="U293" s="23"/>
      <c r="V293" s="23"/>
      <c r="W293" s="21"/>
      <c r="X293" s="21"/>
      <c r="Y293" s="21"/>
      <c r="Z293" s="21"/>
      <c r="AA293" s="978"/>
      <c r="AB293" s="24"/>
      <c r="AC293" s="25"/>
      <c r="AD293" s="30"/>
      <c r="AE293" s="30"/>
      <c r="AF293" s="31"/>
      <c r="AG293" s="42" t="s">
        <v>85</v>
      </c>
      <c r="AH293" s="979"/>
      <c r="AI293" s="970"/>
      <c r="AJ293" s="970"/>
      <c r="AK293" s="970"/>
      <c r="AL293" s="970"/>
    </row>
    <row r="294" spans="1:38" ht="2.25" customHeight="1">
      <c r="A294" s="17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8"/>
      <c r="M294" s="33"/>
      <c r="N294" s="33"/>
      <c r="O294" s="33"/>
      <c r="P294" s="33"/>
      <c r="Q294" s="33"/>
      <c r="R294" s="33"/>
      <c r="S294" s="33"/>
      <c r="T294" s="33"/>
      <c r="U294" s="34"/>
      <c r="V294" s="34"/>
      <c r="W294" s="34"/>
      <c r="X294" s="34"/>
      <c r="Y294" s="34"/>
      <c r="Z294" s="34"/>
      <c r="AA294" s="34"/>
      <c r="AB294" s="34"/>
      <c r="AC294" s="34"/>
      <c r="AD294" s="33"/>
      <c r="AE294" s="34"/>
      <c r="AF294" s="35"/>
      <c r="AG294" s="43"/>
      <c r="AH294" s="979"/>
      <c r="AI294" s="970"/>
      <c r="AJ294" s="970"/>
      <c r="AK294" s="970"/>
      <c r="AL294" s="970"/>
    </row>
    <row r="295" spans="1:38" ht="64.5" customHeight="1" thickBot="1">
      <c r="A295" s="17"/>
      <c r="B295" s="987" t="s">
        <v>110</v>
      </c>
      <c r="C295" s="57" t="e">
        <f>'نتايجو جدولونه'!#REF!</f>
        <v>#REF!</v>
      </c>
      <c r="D295" s="57" t="e">
        <f>'نتايجو جدولونه'!#REF!</f>
        <v>#REF!</v>
      </c>
      <c r="E295" s="57" t="e">
        <f>'نتايجو جدولونه'!#REF!</f>
        <v>#REF!</v>
      </c>
      <c r="F295" s="57" t="e">
        <f>'نتايجو جدولونه'!#REF!</f>
        <v>#REF!</v>
      </c>
      <c r="G295" s="57" t="e">
        <f>'نتايجو جدولونه'!#REF!</f>
        <v>#REF!</v>
      </c>
      <c r="H295" s="990" t="e">
        <f>IF(OR(G295&lt;40,AD295&lt;40,G295&lt;40,M295&lt;40,N295&lt;40,O295&lt;40,P295&lt;40,Q295&lt;40,R295&lt;40,T295&lt;40,S295&lt;40,U295&lt;40,V295&lt;40,W295&lt;40,X295&lt;40,Y295&lt;40,AA295&lt;40,AB295&lt;40,AC295&lt;40),"هـــ",IF(AND(K295&gt;=90,K295&lt;=100),"الف",IF(AND(K295&gt;=75,K295&lt;=89.99),"ب",IF(AND(K295&gt;=60,K295&lt;=74.99),"ج",IF(AND(K295&gt;=50,K295&lt;=59.99),"د",IF(K295&gt;=0,IF(AND(K295&lt;=49.99),"هـــ","غلط")))))))</f>
        <v>#REF!</v>
      </c>
      <c r="I295" s="992">
        <f>COUNTIF(M295:AE295,"&lt;40")</f>
        <v>0</v>
      </c>
      <c r="J295" s="994" t="e">
        <f>IF(AND(I295&lt;4,I295&gt;0),"مشروط",IF(I295&gt;=4,"د ټولګي تکرار",IF(H295="هـــ","د ټولګي تکرار","د ټولګي لوړتیا")))</f>
        <v>#REF!</v>
      </c>
      <c r="K295" s="995" t="e">
        <f>L295/17</f>
        <v>#REF!</v>
      </c>
      <c r="L295" s="58" t="e">
        <f>SUM(M295:AD295)</f>
        <v>#REF!</v>
      </c>
      <c r="M295" s="59" t="e">
        <f t="shared" ref="M295:Y295" si="41">M297+M296</f>
        <v>#REF!</v>
      </c>
      <c r="N295" s="60" t="e">
        <f t="shared" si="41"/>
        <v>#REF!</v>
      </c>
      <c r="O295" s="60" t="e">
        <f t="shared" si="41"/>
        <v>#REF!</v>
      </c>
      <c r="P295" s="60" t="e">
        <f t="shared" si="41"/>
        <v>#REF!</v>
      </c>
      <c r="Q295" s="60" t="e">
        <f t="shared" si="41"/>
        <v>#REF!</v>
      </c>
      <c r="R295" s="60" t="e">
        <f t="shared" si="41"/>
        <v>#REF!</v>
      </c>
      <c r="S295" s="60" t="e">
        <f t="shared" si="41"/>
        <v>#REF!</v>
      </c>
      <c r="T295" s="60" t="e">
        <f t="shared" si="41"/>
        <v>#REF!</v>
      </c>
      <c r="U295" s="60" t="e">
        <f t="shared" si="41"/>
        <v>#REF!</v>
      </c>
      <c r="V295" s="60" t="e">
        <f t="shared" si="41"/>
        <v>#REF!</v>
      </c>
      <c r="W295" s="60" t="e">
        <f t="shared" si="41"/>
        <v>#REF!</v>
      </c>
      <c r="X295" s="60" t="e">
        <f t="shared" si="41"/>
        <v>#REF!</v>
      </c>
      <c r="Y295" s="60" t="e">
        <f t="shared" si="41"/>
        <v>#REF!</v>
      </c>
      <c r="Z295" s="60"/>
      <c r="AA295" s="60" t="e">
        <f t="shared" ref="AA295:AC295" si="42">AA297+AA296</f>
        <v>#REF!</v>
      </c>
      <c r="AB295" s="60" t="e">
        <f t="shared" si="42"/>
        <v>#REF!</v>
      </c>
      <c r="AC295" s="60" t="e">
        <f t="shared" si="42"/>
        <v>#REF!</v>
      </c>
      <c r="AD295" s="60" t="e">
        <f>AD297+AD296</f>
        <v>#REF!</v>
      </c>
      <c r="AE295" s="61" t="s">
        <v>47</v>
      </c>
      <c r="AF295" s="22"/>
      <c r="AG295" s="62" t="e">
        <f>'نتايجو جدولونه'!#REF!</f>
        <v>#REF!</v>
      </c>
      <c r="AH295" s="979"/>
      <c r="AI295" s="970"/>
      <c r="AJ295" s="970"/>
      <c r="AK295" s="970"/>
      <c r="AL295" s="970"/>
    </row>
    <row r="296" spans="1:38" ht="64.5" customHeight="1" thickBot="1">
      <c r="A296" s="17"/>
      <c r="B296" s="988"/>
      <c r="C296" s="63" t="e">
        <f>'نتايجو جدولونه'!#REF!</f>
        <v>#REF!</v>
      </c>
      <c r="D296" s="63" t="e">
        <f>'نتايجو جدولونه'!#REF!</f>
        <v>#REF!</v>
      </c>
      <c r="E296" s="63" t="e">
        <f>'نتايجو جدولونه'!#REF!</f>
        <v>#REF!</v>
      </c>
      <c r="F296" s="63" t="e">
        <f>'نتايجو جدولونه'!#REF!</f>
        <v>#REF!</v>
      </c>
      <c r="G296" s="63" t="e">
        <f>'نتايجو جدولونه'!#REF!</f>
        <v>#REF!</v>
      </c>
      <c r="H296" s="991"/>
      <c r="I296" s="993"/>
      <c r="J296" s="994"/>
      <c r="K296" s="996"/>
      <c r="L296" s="82" t="e">
        <f t="shared" ref="L296:L297" si="43">SUM(M296:AD296)</f>
        <v>#REF!</v>
      </c>
      <c r="M296" s="65" t="e">
        <f>'نتايجو جدولونه'!#REF!</f>
        <v>#REF!</v>
      </c>
      <c r="N296" s="65" t="e">
        <f>'نتايجو جدولونه'!#REF!</f>
        <v>#REF!</v>
      </c>
      <c r="O296" s="65" t="e">
        <f>'نتايجو جدولونه'!#REF!</f>
        <v>#REF!</v>
      </c>
      <c r="P296" s="65" t="e">
        <f>'نتايجو جدولونه'!#REF!</f>
        <v>#REF!</v>
      </c>
      <c r="Q296" s="65" t="e">
        <f>'نتايجو جدولونه'!#REF!</f>
        <v>#REF!</v>
      </c>
      <c r="R296" s="65" t="e">
        <f>'نتايجو جدولونه'!#REF!</f>
        <v>#REF!</v>
      </c>
      <c r="S296" s="65" t="e">
        <f>'نتايجو جدولونه'!#REF!</f>
        <v>#REF!</v>
      </c>
      <c r="T296" s="65" t="e">
        <f>'نتايجو جدولونه'!#REF!</f>
        <v>#REF!</v>
      </c>
      <c r="U296" s="65" t="e">
        <f>'نتايجو جدولونه'!#REF!</f>
        <v>#REF!</v>
      </c>
      <c r="V296" s="65" t="e">
        <f>'نتايجو جدولونه'!#REF!</f>
        <v>#REF!</v>
      </c>
      <c r="W296" s="65" t="e">
        <f>'نتايجو جدولونه'!#REF!</f>
        <v>#REF!</v>
      </c>
      <c r="X296" s="65" t="e">
        <f>'نتايجو جدولونه'!#REF!</f>
        <v>#REF!</v>
      </c>
      <c r="Y296" s="65" t="e">
        <f>'نتايجو جدولونه'!#REF!</f>
        <v>#REF!</v>
      </c>
      <c r="Z296" s="65"/>
      <c r="AA296" s="65" t="e">
        <f>'نتايجو جدولونه'!#REF!</f>
        <v>#REF!</v>
      </c>
      <c r="AB296" s="65" t="e">
        <f>'نتايجو جدولونه'!#REF!</f>
        <v>#REF!</v>
      </c>
      <c r="AC296" s="65" t="e">
        <f>'نتايجو جدولونه'!#REF!</f>
        <v>#REF!</v>
      </c>
      <c r="AD296" s="65" t="e">
        <f>'نتايجو جدولونه'!#REF!</f>
        <v>#REF!</v>
      </c>
      <c r="AE296" s="66" t="s">
        <v>0</v>
      </c>
      <c r="AF296" s="22"/>
      <c r="AG296" s="67" t="s">
        <v>86</v>
      </c>
      <c r="AH296" s="979"/>
      <c r="AI296" s="970"/>
      <c r="AJ296" s="970"/>
      <c r="AK296" s="970"/>
      <c r="AL296" s="970"/>
    </row>
    <row r="297" spans="1:38" ht="64.5" customHeight="1">
      <c r="A297" s="17"/>
      <c r="B297" s="988"/>
      <c r="C297" s="68" t="e">
        <f>'نتايجو جدولونه'!#REF!</f>
        <v>#REF!</v>
      </c>
      <c r="D297" s="69" t="e">
        <f>'نتايجو جدولونه'!#REF!</f>
        <v>#REF!</v>
      </c>
      <c r="E297" s="69" t="e">
        <f>'نتايجو جدولونه'!#REF!</f>
        <v>#REF!</v>
      </c>
      <c r="F297" s="69" t="e">
        <f>'نتايجو جدولونه'!#REF!</f>
        <v>#REF!</v>
      </c>
      <c r="G297" s="70" t="e">
        <f>'نتايجو جدولونه'!#REF!</f>
        <v>#REF!</v>
      </c>
      <c r="H297" s="45" t="e">
        <f>IF(OR(AD297&lt;16,AC297&lt;16,AB297&lt;16,AA297&lt;16,Y297&lt;16,X297&lt;16,W297&lt;16,V297&lt;16,U297&lt;16,T297&lt;12,S297&lt;16,R297&lt;16,Q297&lt;16,P297&lt;16,O297&lt;16,N297&lt;16,M297&lt;16),"هـــ",IF(AND(K297&gt;=36,K297&lt;=40),"الف",IF(AND(K297&gt;=30,K297&lt;=35.99),"ب",IF(AND(K297&gt;=24,K297&lt;=29.99),"ج",IF(AND(K297&gt;=20,K297&lt;=23.99),"د",IF(K297&gt;=0,IF(AND(K297&lt;=19.99),"هـــ","غلط")))))))</f>
        <v>#REF!</v>
      </c>
      <c r="I297" s="8"/>
      <c r="J297" s="44" t="e">
        <f>IF(H297="هــ","لازیاته هڅه","بریالی")</f>
        <v>#REF!</v>
      </c>
      <c r="K297" s="71" t="e">
        <f>L297/17</f>
        <v>#REF!</v>
      </c>
      <c r="L297" s="84" t="e">
        <f t="shared" si="43"/>
        <v>#REF!</v>
      </c>
      <c r="M297" s="73" t="e">
        <f>'نتايجو جدولونه'!#REF!</f>
        <v>#REF!</v>
      </c>
      <c r="N297" s="73" t="e">
        <f>'نتايجو جدولونه'!#REF!</f>
        <v>#REF!</v>
      </c>
      <c r="O297" s="73" t="e">
        <f>'نتايجو جدولونه'!#REF!</f>
        <v>#REF!</v>
      </c>
      <c r="P297" s="73" t="e">
        <f>'نتايجو جدولونه'!#REF!</f>
        <v>#REF!</v>
      </c>
      <c r="Q297" s="73" t="e">
        <f>'نتايجو جدولونه'!#REF!</f>
        <v>#REF!</v>
      </c>
      <c r="R297" s="73" t="e">
        <f>'نتايجو جدولونه'!#REF!</f>
        <v>#REF!</v>
      </c>
      <c r="S297" s="73" t="e">
        <f>'نتايجو جدولونه'!#REF!</f>
        <v>#REF!</v>
      </c>
      <c r="T297" s="73" t="e">
        <f>'نتايجو جدولونه'!#REF!</f>
        <v>#REF!</v>
      </c>
      <c r="U297" s="73" t="e">
        <f>'نتايجو جدولونه'!#REF!</f>
        <v>#REF!</v>
      </c>
      <c r="V297" s="73" t="e">
        <f>'نتايجو جدولونه'!#REF!</f>
        <v>#REF!</v>
      </c>
      <c r="W297" s="73" t="e">
        <f>'نتايجو جدولونه'!#REF!</f>
        <v>#REF!</v>
      </c>
      <c r="X297" s="73" t="e">
        <f>'نتايجو جدولونه'!#REF!</f>
        <v>#REF!</v>
      </c>
      <c r="Y297" s="73" t="e">
        <f>'نتايجو جدولونه'!#REF!</f>
        <v>#REF!</v>
      </c>
      <c r="Z297" s="73"/>
      <c r="AA297" s="73" t="e">
        <f>'نتايجو جدولونه'!#REF!</f>
        <v>#REF!</v>
      </c>
      <c r="AB297" s="73" t="e">
        <f>'نتايجو جدولونه'!#REF!</f>
        <v>#REF!</v>
      </c>
      <c r="AC297" s="73" t="e">
        <f>'نتايجو جدولونه'!#REF!</f>
        <v>#REF!</v>
      </c>
      <c r="AD297" s="73" t="e">
        <f>'نتايجو جدولونه'!#REF!</f>
        <v>#REF!</v>
      </c>
      <c r="AE297" s="77" t="s">
        <v>87</v>
      </c>
      <c r="AF297" s="22"/>
      <c r="AG297" s="62" t="e">
        <f>'نتايجو جدولونه'!#REF!</f>
        <v>#REF!</v>
      </c>
      <c r="AH297" s="979"/>
      <c r="AI297" s="970"/>
      <c r="AJ297" s="970"/>
      <c r="AK297" s="970"/>
      <c r="AL297" s="970"/>
    </row>
    <row r="298" spans="1:38" ht="15" customHeight="1">
      <c r="A298" s="17"/>
      <c r="B298" s="988"/>
      <c r="C298" s="997" t="s">
        <v>27</v>
      </c>
      <c r="D298" s="997" t="s">
        <v>28</v>
      </c>
      <c r="E298" s="997" t="s">
        <v>29</v>
      </c>
      <c r="F298" s="997" t="s">
        <v>30</v>
      </c>
      <c r="G298" s="1002" t="s">
        <v>88</v>
      </c>
      <c r="H298" s="1004" t="s">
        <v>89</v>
      </c>
      <c r="I298" s="75"/>
      <c r="J298" s="1007" t="s">
        <v>90</v>
      </c>
      <c r="K298" s="1007" t="s">
        <v>91</v>
      </c>
      <c r="L298" s="1010" t="s">
        <v>92</v>
      </c>
      <c r="M298" s="1004" t="s">
        <v>93</v>
      </c>
      <c r="N298" s="1007" t="s">
        <v>11</v>
      </c>
      <c r="O298" s="1007" t="s">
        <v>94</v>
      </c>
      <c r="P298" s="1007" t="s">
        <v>95</v>
      </c>
      <c r="Q298" s="983" t="s">
        <v>13</v>
      </c>
      <c r="R298" s="983" t="s">
        <v>96</v>
      </c>
      <c r="S298" s="983" t="s">
        <v>97</v>
      </c>
      <c r="T298" s="1007" t="s">
        <v>111</v>
      </c>
      <c r="U298" s="983" t="s">
        <v>98</v>
      </c>
      <c r="V298" s="983" t="s">
        <v>99</v>
      </c>
      <c r="W298" s="983" t="s">
        <v>100</v>
      </c>
      <c r="X298" s="983" t="s">
        <v>101</v>
      </c>
      <c r="Y298" s="983" t="s">
        <v>102</v>
      </c>
      <c r="Z298" s="1007" t="s">
        <v>103</v>
      </c>
      <c r="AA298" s="983" t="s">
        <v>104</v>
      </c>
      <c r="AB298" s="983" t="s">
        <v>105</v>
      </c>
      <c r="AC298" s="984" t="s">
        <v>106</v>
      </c>
      <c r="AD298" s="983" t="s">
        <v>107</v>
      </c>
      <c r="AE298" s="985" t="s">
        <v>108</v>
      </c>
      <c r="AF298" s="998"/>
      <c r="AG298" s="975" t="s">
        <v>109</v>
      </c>
      <c r="AH298" s="979"/>
      <c r="AI298" s="970"/>
      <c r="AJ298" s="970"/>
      <c r="AK298" s="970"/>
      <c r="AL298" s="970"/>
    </row>
    <row r="299" spans="1:38" ht="48" customHeight="1">
      <c r="A299" s="17"/>
      <c r="B299" s="988"/>
      <c r="C299" s="772"/>
      <c r="D299" s="772"/>
      <c r="E299" s="772"/>
      <c r="F299" s="772"/>
      <c r="G299" s="1003"/>
      <c r="H299" s="1005"/>
      <c r="I299" s="75"/>
      <c r="J299" s="1008"/>
      <c r="K299" s="1008"/>
      <c r="L299" s="1010"/>
      <c r="M299" s="1005"/>
      <c r="N299" s="1008"/>
      <c r="O299" s="1008"/>
      <c r="P299" s="1008"/>
      <c r="Q299" s="983"/>
      <c r="R299" s="983"/>
      <c r="S299" s="983"/>
      <c r="T299" s="1008"/>
      <c r="U299" s="983"/>
      <c r="V299" s="983"/>
      <c r="W299" s="983"/>
      <c r="X299" s="983"/>
      <c r="Y299" s="983"/>
      <c r="Z299" s="1008"/>
      <c r="AA299" s="983"/>
      <c r="AB299" s="983"/>
      <c r="AC299" s="984"/>
      <c r="AD299" s="983"/>
      <c r="AE299" s="985"/>
      <c r="AF299" s="998"/>
      <c r="AG299" s="975"/>
      <c r="AH299" s="979"/>
      <c r="AI299" s="970"/>
      <c r="AJ299" s="970"/>
      <c r="AK299" s="970"/>
      <c r="AL299" s="970"/>
    </row>
    <row r="300" spans="1:38" ht="16.5">
      <c r="A300" s="17"/>
      <c r="B300" s="989"/>
      <c r="C300" s="999" t="s">
        <v>8</v>
      </c>
      <c r="D300" s="1000"/>
      <c r="E300" s="1000"/>
      <c r="F300" s="1000"/>
      <c r="G300" s="1001"/>
      <c r="H300" s="1006"/>
      <c r="I300" s="75"/>
      <c r="J300" s="1009"/>
      <c r="K300" s="1009"/>
      <c r="L300" s="1010"/>
      <c r="M300" s="1006"/>
      <c r="N300" s="1009"/>
      <c r="O300" s="1009"/>
      <c r="P300" s="1009"/>
      <c r="Q300" s="983"/>
      <c r="R300" s="983"/>
      <c r="S300" s="983"/>
      <c r="T300" s="1009"/>
      <c r="U300" s="983"/>
      <c r="V300" s="983"/>
      <c r="W300" s="983"/>
      <c r="X300" s="983"/>
      <c r="Y300" s="983"/>
      <c r="Z300" s="1009"/>
      <c r="AA300" s="983"/>
      <c r="AB300" s="983"/>
      <c r="AC300" s="984"/>
      <c r="AD300" s="983"/>
      <c r="AE300" s="985"/>
      <c r="AF300" s="36"/>
      <c r="AG300" s="976"/>
      <c r="AH300" s="76">
        <v>20</v>
      </c>
      <c r="AI300" s="970"/>
      <c r="AJ300" s="970"/>
      <c r="AK300" s="970"/>
      <c r="AL300" s="970"/>
    </row>
    <row r="301" spans="1:38" ht="27" customHeight="1">
      <c r="A301" s="17"/>
      <c r="B301" s="980"/>
      <c r="C301" s="980"/>
      <c r="D301" s="980"/>
      <c r="E301" s="980"/>
      <c r="F301" s="980"/>
      <c r="G301" s="980"/>
      <c r="H301" s="980"/>
      <c r="I301" s="980"/>
      <c r="J301" s="980"/>
      <c r="K301" s="981" t="s">
        <v>69</v>
      </c>
      <c r="L301" s="1011"/>
      <c r="M301" s="1014"/>
      <c r="N301" s="1014"/>
      <c r="O301" s="1014"/>
      <c r="P301" s="1014"/>
      <c r="Q301" s="1014"/>
      <c r="R301" s="1014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9"/>
      <c r="AD301" s="19"/>
      <c r="AE301" s="19"/>
      <c r="AF301" s="20"/>
      <c r="AG301" s="1016" t="e">
        <f>'نتايجو جدولونه'!#REF!</f>
        <v>#REF!</v>
      </c>
      <c r="AH301" s="969" t="str">
        <f>AH1</f>
        <v>(۱۳۹۹ ) ل . ل ښوونیز کال</v>
      </c>
      <c r="AI301" s="970" t="str">
        <f>AI286</f>
        <v>( هارونخېلو ) ښوونځي مديريت</v>
      </c>
      <c r="AJ301" s="970" t="str">
        <f>AJ286</f>
        <v>(تريزيو عليشېرو ولسوالۍ) پوهنې آمريت</v>
      </c>
      <c r="AK301" s="970" t="str">
        <f>AK286</f>
        <v>( خوست ولايت ) پوهنې رياست</v>
      </c>
      <c r="AL301" s="970" t="str">
        <f>AL1</f>
        <v>پوهنـــــــــــې وزارت</v>
      </c>
    </row>
    <row r="302" spans="1:38" ht="21.75" customHeight="1">
      <c r="A302" s="971"/>
      <c r="B302" s="980"/>
      <c r="C302" s="980"/>
      <c r="D302" s="980"/>
      <c r="E302" s="980"/>
      <c r="F302" s="980"/>
      <c r="G302" s="980"/>
      <c r="H302" s="980"/>
      <c r="I302" s="980"/>
      <c r="J302" s="980"/>
      <c r="K302" s="981"/>
      <c r="L302" s="1012"/>
      <c r="M302" s="1015"/>
      <c r="N302" s="1015"/>
      <c r="O302" s="1015"/>
      <c r="P302" s="1015"/>
      <c r="Q302" s="1015"/>
      <c r="R302" s="1015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46"/>
      <c r="AD302" s="46"/>
      <c r="AE302" s="46"/>
      <c r="AF302" s="22"/>
      <c r="AG302" s="1017"/>
      <c r="AH302" s="969"/>
      <c r="AI302" s="970"/>
      <c r="AJ302" s="970"/>
      <c r="AK302" s="970"/>
      <c r="AL302" s="970"/>
    </row>
    <row r="303" spans="1:38" ht="36" customHeight="1">
      <c r="A303" s="972"/>
      <c r="B303" s="980"/>
      <c r="C303" s="980"/>
      <c r="D303" s="980"/>
      <c r="E303" s="980"/>
      <c r="F303" s="980"/>
      <c r="G303" s="980"/>
      <c r="H303" s="980"/>
      <c r="I303" s="980"/>
      <c r="J303" s="980"/>
      <c r="K303" s="981"/>
      <c r="L303" s="1012"/>
      <c r="M303" s="1015"/>
      <c r="N303" s="1015"/>
      <c r="O303" s="1015"/>
      <c r="P303" s="1015"/>
      <c r="Q303" s="1015"/>
      <c r="R303" s="1015"/>
      <c r="S303" s="973" t="str">
        <f>S3</f>
        <v xml:space="preserve">         دهارونخېلو لیسې مدیریت</v>
      </c>
      <c r="T303" s="47"/>
      <c r="U303" s="23"/>
      <c r="V303" s="974" t="s">
        <v>75</v>
      </c>
      <c r="W303" s="21"/>
      <c r="X303" s="21"/>
      <c r="Y303" s="21"/>
      <c r="Z303" s="21"/>
      <c r="AA303" s="21"/>
      <c r="AB303" s="21"/>
      <c r="AC303" s="46"/>
      <c r="AD303" s="46"/>
      <c r="AE303" s="46"/>
      <c r="AF303" s="22"/>
      <c r="AG303" s="975" t="s">
        <v>76</v>
      </c>
      <c r="AH303" s="969"/>
      <c r="AI303" s="970"/>
      <c r="AJ303" s="970"/>
      <c r="AK303" s="970"/>
      <c r="AL303" s="970"/>
    </row>
    <row r="304" spans="1:38" ht="22.5" customHeight="1">
      <c r="A304" s="972"/>
      <c r="B304" s="980"/>
      <c r="C304" s="980"/>
      <c r="D304" s="980"/>
      <c r="E304" s="980"/>
      <c r="F304" s="980"/>
      <c r="G304" s="980"/>
      <c r="H304" s="980"/>
      <c r="I304" s="980"/>
      <c r="J304" s="980"/>
      <c r="K304" s="981"/>
      <c r="L304" s="1012"/>
      <c r="M304" s="1015"/>
      <c r="N304" s="1015"/>
      <c r="O304" s="1015"/>
      <c r="P304" s="1015"/>
      <c r="Q304" s="1015"/>
      <c r="R304" s="1015"/>
      <c r="S304" s="973"/>
      <c r="T304" s="47"/>
      <c r="U304" s="23"/>
      <c r="V304" s="974"/>
      <c r="W304" s="21"/>
      <c r="X304" s="21"/>
      <c r="Y304" s="21"/>
      <c r="Z304" s="21"/>
      <c r="AA304" s="21"/>
      <c r="AB304" s="21"/>
      <c r="AC304" s="46"/>
      <c r="AD304" s="46"/>
      <c r="AE304" s="46"/>
      <c r="AF304" s="22"/>
      <c r="AG304" s="976"/>
      <c r="AH304" s="969"/>
      <c r="AI304" s="970"/>
      <c r="AJ304" s="970"/>
      <c r="AK304" s="970"/>
      <c r="AL304" s="970"/>
    </row>
    <row r="305" spans="1:38" ht="58.5" customHeight="1">
      <c r="A305" s="972"/>
      <c r="B305" s="980"/>
      <c r="C305" s="980"/>
      <c r="D305" s="980"/>
      <c r="E305" s="980"/>
      <c r="F305" s="980"/>
      <c r="G305" s="980"/>
      <c r="H305" s="980"/>
      <c r="I305" s="980"/>
      <c r="J305" s="980"/>
      <c r="K305" s="981"/>
      <c r="L305" s="1012"/>
      <c r="M305" s="1015"/>
      <c r="N305" s="1015"/>
      <c r="O305" s="1015"/>
      <c r="P305" s="1015"/>
      <c r="Q305" s="1015"/>
      <c r="R305" s="1015"/>
      <c r="S305" s="973"/>
      <c r="T305" s="47"/>
      <c r="U305" s="23"/>
      <c r="V305" s="974"/>
      <c r="W305" s="21"/>
      <c r="X305" s="21"/>
      <c r="Y305" s="21"/>
      <c r="Z305" s="21"/>
      <c r="AA305" s="977" t="s">
        <v>77</v>
      </c>
      <c r="AB305" s="24"/>
      <c r="AC305" s="25"/>
      <c r="AD305" s="25"/>
      <c r="AE305" s="25"/>
      <c r="AF305" s="26"/>
      <c r="AG305" s="42" t="str">
        <f>AG5</f>
        <v>لسم ( 7 )</v>
      </c>
      <c r="AH305" s="979"/>
      <c r="AI305" s="970"/>
      <c r="AJ305" s="970"/>
      <c r="AK305" s="970"/>
      <c r="AL305" s="970"/>
    </row>
    <row r="306" spans="1:38" ht="49.5">
      <c r="A306" s="17"/>
      <c r="B306" s="980"/>
      <c r="C306" s="980"/>
      <c r="D306" s="980"/>
      <c r="E306" s="980"/>
      <c r="F306" s="980"/>
      <c r="G306" s="980"/>
      <c r="H306" s="980"/>
      <c r="I306" s="980"/>
      <c r="J306" s="980"/>
      <c r="K306" s="981" t="s">
        <v>78</v>
      </c>
      <c r="L306" s="1012"/>
      <c r="M306" s="982"/>
      <c r="N306" s="982"/>
      <c r="O306" s="982"/>
      <c r="P306" s="982"/>
      <c r="Q306" s="982"/>
      <c r="R306" s="982"/>
      <c r="S306" s="973"/>
      <c r="T306" s="47"/>
      <c r="U306" s="23"/>
      <c r="V306" s="974"/>
      <c r="W306" s="21"/>
      <c r="X306" s="21"/>
      <c r="Y306" s="21"/>
      <c r="Z306" s="21"/>
      <c r="AA306" s="977"/>
      <c r="AB306" s="24"/>
      <c r="AC306" s="25"/>
      <c r="AD306" s="25"/>
      <c r="AE306" s="25"/>
      <c r="AF306" s="26"/>
      <c r="AG306" s="55" t="s">
        <v>79</v>
      </c>
      <c r="AH306" s="979"/>
      <c r="AI306" s="970"/>
      <c r="AJ306" s="970"/>
      <c r="AK306" s="970"/>
      <c r="AL306" s="970"/>
    </row>
    <row r="307" spans="1:38" ht="64.5" customHeight="1">
      <c r="A307" s="17"/>
      <c r="B307" s="980"/>
      <c r="C307" s="980"/>
      <c r="D307" s="980"/>
      <c r="E307" s="980"/>
      <c r="F307" s="980"/>
      <c r="G307" s="980"/>
      <c r="H307" s="980"/>
      <c r="I307" s="980"/>
      <c r="J307" s="980"/>
      <c r="K307" s="981"/>
      <c r="L307" s="1012"/>
      <c r="M307" s="982"/>
      <c r="N307" s="982"/>
      <c r="O307" s="982"/>
      <c r="P307" s="982"/>
      <c r="Q307" s="982"/>
      <c r="R307" s="982"/>
      <c r="S307" s="27"/>
      <c r="T307" s="27"/>
      <c r="U307" s="23"/>
      <c r="V307" s="23"/>
      <c r="W307" s="21"/>
      <c r="X307" s="21"/>
      <c r="Y307" s="21"/>
      <c r="Z307" s="21"/>
      <c r="AA307" s="977"/>
      <c r="AB307" s="24"/>
      <c r="AC307" s="25"/>
      <c r="AD307" s="25"/>
      <c r="AE307" s="25"/>
      <c r="AF307" s="26"/>
      <c r="AG307" s="42" t="e">
        <f>'نتايجو جدولونه'!#REF!</f>
        <v>#REF!</v>
      </c>
      <c r="AH307" s="979"/>
      <c r="AI307" s="970"/>
      <c r="AJ307" s="970"/>
      <c r="AK307" s="970"/>
      <c r="AL307" s="970"/>
    </row>
    <row r="308" spans="1:38" ht="69.75" customHeight="1">
      <c r="A308" s="17"/>
      <c r="B308" s="986" t="s">
        <v>80</v>
      </c>
      <c r="C308" s="986"/>
      <c r="D308" s="986" t="s">
        <v>81</v>
      </c>
      <c r="E308" s="986"/>
      <c r="F308" s="986" t="s">
        <v>82</v>
      </c>
      <c r="G308" s="981"/>
      <c r="H308" s="986" t="s">
        <v>83</v>
      </c>
      <c r="I308" s="986"/>
      <c r="J308" s="981"/>
      <c r="K308" s="56" t="s">
        <v>84</v>
      </c>
      <c r="L308" s="1013"/>
      <c r="M308" s="28"/>
      <c r="N308" s="28"/>
      <c r="O308" s="28"/>
      <c r="P308" s="28"/>
      <c r="Q308" s="28"/>
      <c r="R308" s="28"/>
      <c r="S308" s="29"/>
      <c r="T308" s="29"/>
      <c r="U308" s="23"/>
      <c r="V308" s="23"/>
      <c r="W308" s="21"/>
      <c r="X308" s="21"/>
      <c r="Y308" s="21"/>
      <c r="Z308" s="21"/>
      <c r="AA308" s="978"/>
      <c r="AB308" s="24"/>
      <c r="AC308" s="25"/>
      <c r="AD308" s="30"/>
      <c r="AE308" s="30"/>
      <c r="AF308" s="31"/>
      <c r="AG308" s="42" t="s">
        <v>85</v>
      </c>
      <c r="AH308" s="979"/>
      <c r="AI308" s="970"/>
      <c r="AJ308" s="970"/>
      <c r="AK308" s="970"/>
      <c r="AL308" s="970"/>
    </row>
    <row r="309" spans="1:38" ht="3.75" customHeight="1">
      <c r="A309" s="17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8"/>
      <c r="M309" s="33"/>
      <c r="N309" s="33"/>
      <c r="O309" s="33"/>
      <c r="P309" s="33"/>
      <c r="Q309" s="33"/>
      <c r="R309" s="33"/>
      <c r="S309" s="33"/>
      <c r="T309" s="33"/>
      <c r="U309" s="34"/>
      <c r="V309" s="34"/>
      <c r="W309" s="34"/>
      <c r="X309" s="34"/>
      <c r="Y309" s="34"/>
      <c r="Z309" s="34"/>
      <c r="AA309" s="34"/>
      <c r="AB309" s="34"/>
      <c r="AC309" s="34"/>
      <c r="AD309" s="33"/>
      <c r="AE309" s="34"/>
      <c r="AF309" s="35"/>
      <c r="AG309" s="43"/>
      <c r="AH309" s="979"/>
      <c r="AI309" s="970"/>
      <c r="AJ309" s="970"/>
      <c r="AK309" s="970"/>
      <c r="AL309" s="970"/>
    </row>
    <row r="310" spans="1:38" ht="63" customHeight="1" thickBot="1">
      <c r="A310" s="17"/>
      <c r="B310" s="987" t="s">
        <v>110</v>
      </c>
      <c r="C310" s="57" t="e">
        <f>'نتايجو جدولونه'!#REF!</f>
        <v>#REF!</v>
      </c>
      <c r="D310" s="57" t="e">
        <f>'نتايجو جدولونه'!#REF!</f>
        <v>#REF!</v>
      </c>
      <c r="E310" s="57" t="e">
        <f>'نتايجو جدولونه'!#REF!</f>
        <v>#REF!</v>
      </c>
      <c r="F310" s="57" t="e">
        <f>'نتايجو جدولونه'!#REF!</f>
        <v>#REF!</v>
      </c>
      <c r="G310" s="57" t="e">
        <f>'نتايجو جدولونه'!#REF!</f>
        <v>#REF!</v>
      </c>
      <c r="H310" s="990" t="e">
        <f>IF(OR(G310&lt;40,AD310&lt;40,G310&lt;40,M310&lt;40,N310&lt;40,O310&lt;40,P310&lt;40,Q310&lt;40,R310&lt;40,T310&lt;40,S310&lt;40,U310&lt;40,V310&lt;40,W310&lt;40,X310&lt;40,Y310&lt;40,AA310&lt;40,AB310&lt;40,AC310&lt;40),"هـــ",IF(AND(K310&gt;=90,K310&lt;=100),"الف",IF(AND(K310&gt;=75,K310&lt;=89.99),"ب",IF(AND(K310&gt;=60,K310&lt;=74.99),"ج",IF(AND(K310&gt;=50,K310&lt;=59.99),"د",IF(K310&gt;=0,IF(AND(K310&lt;=49.99),"هـــ","غلط")))))))</f>
        <v>#REF!</v>
      </c>
      <c r="I310" s="992">
        <f>COUNTIF(M310:AE310,"&lt;40")</f>
        <v>0</v>
      </c>
      <c r="J310" s="994" t="e">
        <f>IF(AND(I310&lt;4,I310&gt;0),"مشروط",IF(I310&gt;=4,"د ټولګي تکرار",IF(H310="هـــ","د ټولګي تکرار","د ټولګي لوړتیا")))</f>
        <v>#REF!</v>
      </c>
      <c r="K310" s="995" t="e">
        <f>L310/17</f>
        <v>#REF!</v>
      </c>
      <c r="L310" s="58" t="e">
        <f>SUM(M310:AD310)</f>
        <v>#REF!</v>
      </c>
      <c r="M310" s="59" t="e">
        <f t="shared" ref="M310:Y310" si="44">M312+M311</f>
        <v>#REF!</v>
      </c>
      <c r="N310" s="60" t="e">
        <f t="shared" si="44"/>
        <v>#REF!</v>
      </c>
      <c r="O310" s="60" t="e">
        <f t="shared" si="44"/>
        <v>#REF!</v>
      </c>
      <c r="P310" s="60" t="e">
        <f t="shared" si="44"/>
        <v>#REF!</v>
      </c>
      <c r="Q310" s="60" t="e">
        <f t="shared" si="44"/>
        <v>#REF!</v>
      </c>
      <c r="R310" s="60" t="e">
        <f t="shared" si="44"/>
        <v>#REF!</v>
      </c>
      <c r="S310" s="60" t="e">
        <f t="shared" si="44"/>
        <v>#REF!</v>
      </c>
      <c r="T310" s="60" t="e">
        <f t="shared" si="44"/>
        <v>#REF!</v>
      </c>
      <c r="U310" s="60" t="e">
        <f t="shared" si="44"/>
        <v>#REF!</v>
      </c>
      <c r="V310" s="60" t="e">
        <f t="shared" si="44"/>
        <v>#REF!</v>
      </c>
      <c r="W310" s="60" t="e">
        <f t="shared" si="44"/>
        <v>#REF!</v>
      </c>
      <c r="X310" s="60" t="e">
        <f t="shared" si="44"/>
        <v>#REF!</v>
      </c>
      <c r="Y310" s="60" t="e">
        <f t="shared" si="44"/>
        <v>#REF!</v>
      </c>
      <c r="Z310" s="60"/>
      <c r="AA310" s="60" t="e">
        <f t="shared" ref="AA310:AC310" si="45">AA312+AA311</f>
        <v>#REF!</v>
      </c>
      <c r="AB310" s="60" t="e">
        <f t="shared" si="45"/>
        <v>#REF!</v>
      </c>
      <c r="AC310" s="60" t="e">
        <f t="shared" si="45"/>
        <v>#REF!</v>
      </c>
      <c r="AD310" s="60" t="e">
        <f>AD312+AD311</f>
        <v>#REF!</v>
      </c>
      <c r="AE310" s="61" t="s">
        <v>47</v>
      </c>
      <c r="AF310" s="22"/>
      <c r="AG310" s="62" t="e">
        <f>'نتايجو جدولونه'!#REF!</f>
        <v>#REF!</v>
      </c>
      <c r="AH310" s="979"/>
      <c r="AI310" s="970"/>
      <c r="AJ310" s="970"/>
      <c r="AK310" s="970"/>
      <c r="AL310" s="970"/>
    </row>
    <row r="311" spans="1:38" ht="58.5" customHeight="1" thickBot="1">
      <c r="A311" s="17"/>
      <c r="B311" s="988"/>
      <c r="C311" s="63" t="e">
        <f>'نتايجو جدولونه'!#REF!</f>
        <v>#REF!</v>
      </c>
      <c r="D311" s="63" t="e">
        <f>'نتايجو جدولونه'!#REF!</f>
        <v>#REF!</v>
      </c>
      <c r="E311" s="63" t="e">
        <f>'نتايجو جدولونه'!#REF!</f>
        <v>#REF!</v>
      </c>
      <c r="F311" s="63" t="e">
        <f>'نتايجو جدولونه'!#REF!</f>
        <v>#REF!</v>
      </c>
      <c r="G311" s="63" t="e">
        <f>'نتايجو جدولونه'!#REF!</f>
        <v>#REF!</v>
      </c>
      <c r="H311" s="991"/>
      <c r="I311" s="993"/>
      <c r="J311" s="994"/>
      <c r="K311" s="996"/>
      <c r="L311" s="82" t="e">
        <f t="shared" ref="L311:L312" si="46">SUM(M311:AD311)</f>
        <v>#REF!</v>
      </c>
      <c r="M311" s="65" t="e">
        <f>'نتايجو جدولونه'!#REF!</f>
        <v>#REF!</v>
      </c>
      <c r="N311" s="65" t="e">
        <f>'نتايجو جدولونه'!#REF!</f>
        <v>#REF!</v>
      </c>
      <c r="O311" s="65" t="e">
        <f>'نتايجو جدولونه'!#REF!</f>
        <v>#REF!</v>
      </c>
      <c r="P311" s="65" t="e">
        <f>'نتايجو جدولونه'!#REF!</f>
        <v>#REF!</v>
      </c>
      <c r="Q311" s="65" t="e">
        <f>'نتايجو جدولونه'!#REF!</f>
        <v>#REF!</v>
      </c>
      <c r="R311" s="65" t="e">
        <f>'نتايجو جدولونه'!#REF!</f>
        <v>#REF!</v>
      </c>
      <c r="S311" s="65" t="e">
        <f>'نتايجو جدولونه'!#REF!</f>
        <v>#REF!</v>
      </c>
      <c r="T311" s="65" t="e">
        <f>'نتايجو جدولونه'!#REF!</f>
        <v>#REF!</v>
      </c>
      <c r="U311" s="65" t="e">
        <f>'نتايجو جدولونه'!#REF!</f>
        <v>#REF!</v>
      </c>
      <c r="V311" s="65" t="e">
        <f>'نتايجو جدولونه'!#REF!</f>
        <v>#REF!</v>
      </c>
      <c r="W311" s="65" t="e">
        <f>'نتايجو جدولونه'!#REF!</f>
        <v>#REF!</v>
      </c>
      <c r="X311" s="65" t="e">
        <f>'نتايجو جدولونه'!#REF!</f>
        <v>#REF!</v>
      </c>
      <c r="Y311" s="65" t="e">
        <f>'نتايجو جدولونه'!#REF!</f>
        <v>#REF!</v>
      </c>
      <c r="Z311" s="65"/>
      <c r="AA311" s="65" t="e">
        <f>'نتايجو جدولونه'!#REF!</f>
        <v>#REF!</v>
      </c>
      <c r="AB311" s="65" t="e">
        <f>'نتايجو جدولونه'!#REF!</f>
        <v>#REF!</v>
      </c>
      <c r="AC311" s="65" t="e">
        <f>'نتايجو جدولونه'!#REF!</f>
        <v>#REF!</v>
      </c>
      <c r="AD311" s="65" t="e">
        <f>'نتايجو جدولونه'!#REF!</f>
        <v>#REF!</v>
      </c>
      <c r="AE311" s="66" t="s">
        <v>0</v>
      </c>
      <c r="AF311" s="22"/>
      <c r="AG311" s="67" t="s">
        <v>86</v>
      </c>
      <c r="AH311" s="979"/>
      <c r="AI311" s="970"/>
      <c r="AJ311" s="970"/>
      <c r="AK311" s="970"/>
      <c r="AL311" s="970"/>
    </row>
    <row r="312" spans="1:38" ht="61.5" customHeight="1">
      <c r="A312" s="17"/>
      <c r="B312" s="988"/>
      <c r="C312" s="68" t="e">
        <f>'نتايجو جدولونه'!#REF!</f>
        <v>#REF!</v>
      </c>
      <c r="D312" s="69" t="e">
        <f>'نتايجو جدولونه'!#REF!</f>
        <v>#REF!</v>
      </c>
      <c r="E312" s="69" t="e">
        <f>'نتايجو جدولونه'!#REF!</f>
        <v>#REF!</v>
      </c>
      <c r="F312" s="69" t="e">
        <f>'نتايجو جدولونه'!#REF!</f>
        <v>#REF!</v>
      </c>
      <c r="G312" s="70" t="e">
        <f>'نتايجو جدولونه'!#REF!</f>
        <v>#REF!</v>
      </c>
      <c r="H312" s="45" t="e">
        <f>IF(OR(AD312&lt;16,AC312&lt;16,AB312&lt;16,AA312&lt;16,Y312&lt;16,X312&lt;16,W312&lt;16,V312&lt;16,U312&lt;16,T312&lt;12,S312&lt;16,R312&lt;16,Q312&lt;16,P312&lt;16,O312&lt;16,N312&lt;16,M312&lt;16),"هـــ",IF(AND(K312&gt;=36,K312&lt;=40),"الف",IF(AND(K312&gt;=30,K312&lt;=35.99),"ب",IF(AND(K312&gt;=24,K312&lt;=29.99),"ج",IF(AND(K312&gt;=20,K312&lt;=23.99),"د",IF(K312&gt;=0,IF(AND(K312&lt;=19.99),"هـــ","غلط")))))))</f>
        <v>#REF!</v>
      </c>
      <c r="I312" s="8"/>
      <c r="J312" s="44" t="e">
        <f>IF(H312="هــ","لازیاته هڅه","بریالی")</f>
        <v>#REF!</v>
      </c>
      <c r="K312" s="71" t="e">
        <f>L312/17</f>
        <v>#REF!</v>
      </c>
      <c r="L312" s="84" t="e">
        <f t="shared" si="46"/>
        <v>#REF!</v>
      </c>
      <c r="M312" s="73" t="e">
        <f>'نتايجو جدولونه'!#REF!</f>
        <v>#REF!</v>
      </c>
      <c r="N312" s="73" t="e">
        <f>'نتايجو جدولونه'!#REF!</f>
        <v>#REF!</v>
      </c>
      <c r="O312" s="73" t="e">
        <f>'نتايجو جدولونه'!#REF!</f>
        <v>#REF!</v>
      </c>
      <c r="P312" s="73" t="e">
        <f>'نتايجو جدولونه'!#REF!</f>
        <v>#REF!</v>
      </c>
      <c r="Q312" s="73" t="e">
        <f>'نتايجو جدولونه'!#REF!</f>
        <v>#REF!</v>
      </c>
      <c r="R312" s="73" t="e">
        <f>'نتايجو جدولونه'!#REF!</f>
        <v>#REF!</v>
      </c>
      <c r="S312" s="73" t="e">
        <f>'نتايجو جدولونه'!#REF!</f>
        <v>#REF!</v>
      </c>
      <c r="T312" s="73" t="e">
        <f>'نتايجو جدولونه'!#REF!</f>
        <v>#REF!</v>
      </c>
      <c r="U312" s="73" t="e">
        <f>'نتايجو جدولونه'!#REF!</f>
        <v>#REF!</v>
      </c>
      <c r="V312" s="73" t="e">
        <f>'نتايجو جدولونه'!#REF!</f>
        <v>#REF!</v>
      </c>
      <c r="W312" s="73" t="e">
        <f>'نتايجو جدولونه'!#REF!</f>
        <v>#REF!</v>
      </c>
      <c r="X312" s="73" t="e">
        <f>'نتايجو جدولونه'!#REF!</f>
        <v>#REF!</v>
      </c>
      <c r="Y312" s="73" t="e">
        <f>'نتايجو جدولونه'!#REF!</f>
        <v>#REF!</v>
      </c>
      <c r="Z312" s="73"/>
      <c r="AA312" s="73" t="e">
        <f>'نتايجو جدولونه'!#REF!</f>
        <v>#REF!</v>
      </c>
      <c r="AB312" s="73" t="e">
        <f>'نتايجو جدولونه'!#REF!</f>
        <v>#REF!</v>
      </c>
      <c r="AC312" s="73" t="e">
        <f>'نتايجو جدولونه'!#REF!</f>
        <v>#REF!</v>
      </c>
      <c r="AD312" s="73" t="e">
        <f>'نتايجو جدولونه'!#REF!</f>
        <v>#REF!</v>
      </c>
      <c r="AE312" s="77" t="s">
        <v>87</v>
      </c>
      <c r="AF312" s="22"/>
      <c r="AG312" s="62" t="e">
        <f>'نتايجو جدولونه'!#REF!</f>
        <v>#REF!</v>
      </c>
      <c r="AH312" s="979"/>
      <c r="AI312" s="970"/>
      <c r="AJ312" s="970"/>
      <c r="AK312" s="970"/>
      <c r="AL312" s="970"/>
    </row>
    <row r="313" spans="1:38" ht="13.5" customHeight="1">
      <c r="A313" s="17"/>
      <c r="B313" s="988"/>
      <c r="C313" s="997" t="s">
        <v>27</v>
      </c>
      <c r="D313" s="997" t="s">
        <v>28</v>
      </c>
      <c r="E313" s="997" t="s">
        <v>29</v>
      </c>
      <c r="F313" s="997" t="s">
        <v>30</v>
      </c>
      <c r="G313" s="1002" t="s">
        <v>88</v>
      </c>
      <c r="H313" s="1004" t="s">
        <v>89</v>
      </c>
      <c r="I313" s="75"/>
      <c r="J313" s="1007" t="s">
        <v>90</v>
      </c>
      <c r="K313" s="1007" t="s">
        <v>91</v>
      </c>
      <c r="L313" s="1010" t="s">
        <v>92</v>
      </c>
      <c r="M313" s="1004" t="s">
        <v>93</v>
      </c>
      <c r="N313" s="1007" t="s">
        <v>11</v>
      </c>
      <c r="O313" s="1007" t="s">
        <v>94</v>
      </c>
      <c r="P313" s="1007" t="s">
        <v>95</v>
      </c>
      <c r="Q313" s="983" t="s">
        <v>13</v>
      </c>
      <c r="R313" s="983" t="s">
        <v>96</v>
      </c>
      <c r="S313" s="983" t="s">
        <v>97</v>
      </c>
      <c r="T313" s="1007" t="s">
        <v>111</v>
      </c>
      <c r="U313" s="983" t="s">
        <v>98</v>
      </c>
      <c r="V313" s="983" t="s">
        <v>99</v>
      </c>
      <c r="W313" s="983" t="s">
        <v>100</v>
      </c>
      <c r="X313" s="983" t="s">
        <v>101</v>
      </c>
      <c r="Y313" s="983" t="s">
        <v>102</v>
      </c>
      <c r="Z313" s="1007" t="s">
        <v>103</v>
      </c>
      <c r="AA313" s="983" t="s">
        <v>104</v>
      </c>
      <c r="AB313" s="983" t="s">
        <v>105</v>
      </c>
      <c r="AC313" s="984" t="s">
        <v>106</v>
      </c>
      <c r="AD313" s="983" t="s">
        <v>107</v>
      </c>
      <c r="AE313" s="985" t="s">
        <v>108</v>
      </c>
      <c r="AF313" s="998"/>
      <c r="AG313" s="975" t="s">
        <v>109</v>
      </c>
      <c r="AH313" s="979"/>
      <c r="AI313" s="970"/>
      <c r="AJ313" s="970"/>
      <c r="AK313" s="970"/>
      <c r="AL313" s="970"/>
    </row>
    <row r="314" spans="1:38" ht="42.75" customHeight="1">
      <c r="A314" s="17"/>
      <c r="B314" s="988"/>
      <c r="C314" s="772"/>
      <c r="D314" s="772"/>
      <c r="E314" s="772"/>
      <c r="F314" s="772"/>
      <c r="G314" s="1003"/>
      <c r="H314" s="1005"/>
      <c r="I314" s="75"/>
      <c r="J314" s="1008"/>
      <c r="K314" s="1008"/>
      <c r="L314" s="1010"/>
      <c r="M314" s="1005"/>
      <c r="N314" s="1008"/>
      <c r="O314" s="1008"/>
      <c r="P314" s="1008"/>
      <c r="Q314" s="983"/>
      <c r="R314" s="983"/>
      <c r="S314" s="983"/>
      <c r="T314" s="1008"/>
      <c r="U314" s="983"/>
      <c r="V314" s="983"/>
      <c r="W314" s="983"/>
      <c r="X314" s="983"/>
      <c r="Y314" s="983"/>
      <c r="Z314" s="1008"/>
      <c r="AA314" s="983"/>
      <c r="AB314" s="983"/>
      <c r="AC314" s="984"/>
      <c r="AD314" s="983"/>
      <c r="AE314" s="985"/>
      <c r="AF314" s="998"/>
      <c r="AG314" s="975"/>
      <c r="AH314" s="979"/>
      <c r="AI314" s="970"/>
      <c r="AJ314" s="970"/>
      <c r="AK314" s="970"/>
      <c r="AL314" s="970"/>
    </row>
    <row r="315" spans="1:38" ht="16.5">
      <c r="A315" s="17"/>
      <c r="B315" s="989"/>
      <c r="C315" s="999" t="s">
        <v>8</v>
      </c>
      <c r="D315" s="1000"/>
      <c r="E315" s="1000"/>
      <c r="F315" s="1000"/>
      <c r="G315" s="1001"/>
      <c r="H315" s="1006"/>
      <c r="I315" s="75"/>
      <c r="J315" s="1009"/>
      <c r="K315" s="1009"/>
      <c r="L315" s="1010"/>
      <c r="M315" s="1006"/>
      <c r="N315" s="1009"/>
      <c r="O315" s="1009"/>
      <c r="P315" s="1009"/>
      <c r="Q315" s="983"/>
      <c r="R315" s="983"/>
      <c r="S315" s="983"/>
      <c r="T315" s="1009"/>
      <c r="U315" s="983"/>
      <c r="V315" s="983"/>
      <c r="W315" s="983"/>
      <c r="X315" s="983"/>
      <c r="Y315" s="983"/>
      <c r="Z315" s="1009"/>
      <c r="AA315" s="983"/>
      <c r="AB315" s="983"/>
      <c r="AC315" s="984"/>
      <c r="AD315" s="983"/>
      <c r="AE315" s="985"/>
      <c r="AF315" s="36"/>
      <c r="AG315" s="976"/>
      <c r="AH315" s="76">
        <v>21</v>
      </c>
      <c r="AI315" s="970"/>
      <c r="AJ315" s="970"/>
      <c r="AK315" s="970"/>
      <c r="AL315" s="970"/>
    </row>
    <row r="316" spans="1:38" ht="24" customHeight="1">
      <c r="A316" s="17"/>
      <c r="B316" s="980"/>
      <c r="C316" s="980"/>
      <c r="D316" s="980"/>
      <c r="E316" s="980"/>
      <c r="F316" s="980"/>
      <c r="G316" s="980"/>
      <c r="H316" s="980"/>
      <c r="I316" s="980"/>
      <c r="J316" s="980"/>
      <c r="K316" s="981" t="s">
        <v>69</v>
      </c>
      <c r="L316" s="1011"/>
      <c r="M316" s="1014"/>
      <c r="N316" s="1014"/>
      <c r="O316" s="1014"/>
      <c r="P316" s="1014"/>
      <c r="Q316" s="1014"/>
      <c r="R316" s="1014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9"/>
      <c r="AD316" s="19"/>
      <c r="AE316" s="19"/>
      <c r="AF316" s="20"/>
      <c r="AG316" s="1016" t="e">
        <f>'نتايجو جدولونه'!#REF!</f>
        <v>#REF!</v>
      </c>
      <c r="AH316" s="969" t="str">
        <f>AH1</f>
        <v>(۱۳۹۹ ) ل . ل ښوونیز کال</v>
      </c>
      <c r="AI316" s="970" t="str">
        <f>AI301</f>
        <v>( هارونخېلو ) ښوونځي مديريت</v>
      </c>
      <c r="AJ316" s="970" t="str">
        <f>AJ301</f>
        <v>(تريزيو عليشېرو ولسوالۍ) پوهنې آمريت</v>
      </c>
      <c r="AK316" s="970" t="str">
        <f>AK301</f>
        <v>( خوست ولايت ) پوهنې رياست</v>
      </c>
      <c r="AL316" s="970" t="str">
        <f>AL1</f>
        <v>پوهنـــــــــــې وزارت</v>
      </c>
    </row>
    <row r="317" spans="1:38" ht="18.75" customHeight="1">
      <c r="A317" s="971"/>
      <c r="B317" s="980"/>
      <c r="C317" s="980"/>
      <c r="D317" s="980"/>
      <c r="E317" s="980"/>
      <c r="F317" s="980"/>
      <c r="G317" s="980"/>
      <c r="H317" s="980"/>
      <c r="I317" s="980"/>
      <c r="J317" s="980"/>
      <c r="K317" s="981"/>
      <c r="L317" s="1012"/>
      <c r="M317" s="1015"/>
      <c r="N317" s="1015"/>
      <c r="O317" s="1015"/>
      <c r="P317" s="1015"/>
      <c r="Q317" s="1015"/>
      <c r="R317" s="1015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46"/>
      <c r="AD317" s="46"/>
      <c r="AE317" s="46"/>
      <c r="AF317" s="22"/>
      <c r="AG317" s="1017"/>
      <c r="AH317" s="969"/>
      <c r="AI317" s="970"/>
      <c r="AJ317" s="970"/>
      <c r="AK317" s="970"/>
      <c r="AL317" s="970"/>
    </row>
    <row r="318" spans="1:38" ht="29.25" customHeight="1">
      <c r="A318" s="972"/>
      <c r="B318" s="980"/>
      <c r="C318" s="980"/>
      <c r="D318" s="980"/>
      <c r="E318" s="980"/>
      <c r="F318" s="980"/>
      <c r="G318" s="980"/>
      <c r="H318" s="980"/>
      <c r="I318" s="980"/>
      <c r="J318" s="980"/>
      <c r="K318" s="981"/>
      <c r="L318" s="1012"/>
      <c r="M318" s="1015"/>
      <c r="N318" s="1015"/>
      <c r="O318" s="1015"/>
      <c r="P318" s="1015"/>
      <c r="Q318" s="1015"/>
      <c r="R318" s="1015"/>
      <c r="S318" s="973" t="str">
        <f>S3</f>
        <v xml:space="preserve">         دهارونخېلو لیسې مدیریت</v>
      </c>
      <c r="T318" s="47"/>
      <c r="U318" s="23"/>
      <c r="V318" s="974" t="s">
        <v>75</v>
      </c>
      <c r="W318" s="21"/>
      <c r="X318" s="21"/>
      <c r="Y318" s="21"/>
      <c r="Z318" s="21"/>
      <c r="AA318" s="21"/>
      <c r="AB318" s="21"/>
      <c r="AC318" s="46"/>
      <c r="AD318" s="46"/>
      <c r="AE318" s="46"/>
      <c r="AF318" s="22"/>
      <c r="AG318" s="975" t="s">
        <v>76</v>
      </c>
      <c r="AH318" s="969"/>
      <c r="AI318" s="970"/>
      <c r="AJ318" s="970"/>
      <c r="AK318" s="970"/>
      <c r="AL318" s="970"/>
    </row>
    <row r="319" spans="1:38" ht="28.5" customHeight="1">
      <c r="A319" s="972"/>
      <c r="B319" s="980"/>
      <c r="C319" s="980"/>
      <c r="D319" s="980"/>
      <c r="E319" s="980"/>
      <c r="F319" s="980"/>
      <c r="G319" s="980"/>
      <c r="H319" s="980"/>
      <c r="I319" s="980"/>
      <c r="J319" s="980"/>
      <c r="K319" s="981"/>
      <c r="L319" s="1012"/>
      <c r="M319" s="1015"/>
      <c r="N319" s="1015"/>
      <c r="O319" s="1015"/>
      <c r="P319" s="1015"/>
      <c r="Q319" s="1015"/>
      <c r="R319" s="1015"/>
      <c r="S319" s="973"/>
      <c r="T319" s="47"/>
      <c r="U319" s="23"/>
      <c r="V319" s="974"/>
      <c r="W319" s="21"/>
      <c r="X319" s="21"/>
      <c r="Y319" s="21"/>
      <c r="Z319" s="21"/>
      <c r="AA319" s="21"/>
      <c r="AB319" s="21"/>
      <c r="AC319" s="46"/>
      <c r="AD319" s="46"/>
      <c r="AE319" s="46"/>
      <c r="AF319" s="22"/>
      <c r="AG319" s="976"/>
      <c r="AH319" s="969"/>
      <c r="AI319" s="970"/>
      <c r="AJ319" s="970"/>
      <c r="AK319" s="970"/>
      <c r="AL319" s="970"/>
    </row>
    <row r="320" spans="1:38" ht="43.5" customHeight="1">
      <c r="A320" s="972"/>
      <c r="B320" s="980"/>
      <c r="C320" s="980"/>
      <c r="D320" s="980"/>
      <c r="E320" s="980"/>
      <c r="F320" s="980"/>
      <c r="G320" s="980"/>
      <c r="H320" s="980"/>
      <c r="I320" s="980"/>
      <c r="J320" s="980"/>
      <c r="K320" s="981"/>
      <c r="L320" s="1012"/>
      <c r="M320" s="1015"/>
      <c r="N320" s="1015"/>
      <c r="O320" s="1015"/>
      <c r="P320" s="1015"/>
      <c r="Q320" s="1015"/>
      <c r="R320" s="1015"/>
      <c r="S320" s="973"/>
      <c r="T320" s="47"/>
      <c r="U320" s="23"/>
      <c r="V320" s="974"/>
      <c r="W320" s="21"/>
      <c r="X320" s="21"/>
      <c r="Y320" s="21"/>
      <c r="Z320" s="21"/>
      <c r="AA320" s="977" t="s">
        <v>77</v>
      </c>
      <c r="AB320" s="24"/>
      <c r="AC320" s="25"/>
      <c r="AD320" s="25"/>
      <c r="AE320" s="25"/>
      <c r="AF320" s="26"/>
      <c r="AG320" s="42" t="str">
        <f>AG5</f>
        <v>لسم ( 7 )</v>
      </c>
      <c r="AH320" s="979"/>
      <c r="AI320" s="970"/>
      <c r="AJ320" s="970"/>
      <c r="AK320" s="970"/>
      <c r="AL320" s="970"/>
    </row>
    <row r="321" spans="1:38" ht="49.5">
      <c r="A321" s="17"/>
      <c r="B321" s="980"/>
      <c r="C321" s="980"/>
      <c r="D321" s="980"/>
      <c r="E321" s="980"/>
      <c r="F321" s="980"/>
      <c r="G321" s="980"/>
      <c r="H321" s="980"/>
      <c r="I321" s="980"/>
      <c r="J321" s="980"/>
      <c r="K321" s="981" t="s">
        <v>78</v>
      </c>
      <c r="L321" s="1012"/>
      <c r="M321" s="982"/>
      <c r="N321" s="982"/>
      <c r="O321" s="982"/>
      <c r="P321" s="982"/>
      <c r="Q321" s="982"/>
      <c r="R321" s="982"/>
      <c r="S321" s="973"/>
      <c r="T321" s="47"/>
      <c r="U321" s="23"/>
      <c r="V321" s="974"/>
      <c r="W321" s="21"/>
      <c r="X321" s="21"/>
      <c r="Y321" s="21"/>
      <c r="Z321" s="21"/>
      <c r="AA321" s="977"/>
      <c r="AB321" s="24"/>
      <c r="AC321" s="25"/>
      <c r="AD321" s="25"/>
      <c r="AE321" s="25"/>
      <c r="AF321" s="26"/>
      <c r="AG321" s="55" t="s">
        <v>79</v>
      </c>
      <c r="AH321" s="979"/>
      <c r="AI321" s="970"/>
      <c r="AJ321" s="970"/>
      <c r="AK321" s="970"/>
      <c r="AL321" s="970"/>
    </row>
    <row r="322" spans="1:38" ht="57" customHeight="1">
      <c r="A322" s="17"/>
      <c r="B322" s="980"/>
      <c r="C322" s="980"/>
      <c r="D322" s="980"/>
      <c r="E322" s="980"/>
      <c r="F322" s="980"/>
      <c r="G322" s="980"/>
      <c r="H322" s="980"/>
      <c r="I322" s="980"/>
      <c r="J322" s="980"/>
      <c r="K322" s="981"/>
      <c r="L322" s="1012"/>
      <c r="M322" s="982"/>
      <c r="N322" s="982"/>
      <c r="O322" s="982"/>
      <c r="P322" s="982"/>
      <c r="Q322" s="982"/>
      <c r="R322" s="982"/>
      <c r="S322" s="27"/>
      <c r="T322" s="27"/>
      <c r="U322" s="23"/>
      <c r="V322" s="23"/>
      <c r="W322" s="21"/>
      <c r="X322" s="21"/>
      <c r="Y322" s="21"/>
      <c r="Z322" s="21"/>
      <c r="AA322" s="977"/>
      <c r="AB322" s="24"/>
      <c r="AC322" s="25"/>
      <c r="AD322" s="25"/>
      <c r="AE322" s="25"/>
      <c r="AF322" s="26"/>
      <c r="AG322" s="42" t="e">
        <f>'نتايجو جدولونه'!#REF!</f>
        <v>#REF!</v>
      </c>
      <c r="AH322" s="979"/>
      <c r="AI322" s="970"/>
      <c r="AJ322" s="970"/>
      <c r="AK322" s="970"/>
      <c r="AL322" s="970"/>
    </row>
    <row r="323" spans="1:38" ht="71.25" customHeight="1">
      <c r="A323" s="17"/>
      <c r="B323" s="986" t="s">
        <v>80</v>
      </c>
      <c r="C323" s="986"/>
      <c r="D323" s="986" t="s">
        <v>81</v>
      </c>
      <c r="E323" s="986"/>
      <c r="F323" s="986" t="s">
        <v>82</v>
      </c>
      <c r="G323" s="981"/>
      <c r="H323" s="986" t="s">
        <v>83</v>
      </c>
      <c r="I323" s="986"/>
      <c r="J323" s="981"/>
      <c r="K323" s="56" t="s">
        <v>84</v>
      </c>
      <c r="L323" s="1013"/>
      <c r="M323" s="28"/>
      <c r="N323" s="28"/>
      <c r="O323" s="28"/>
      <c r="P323" s="28"/>
      <c r="Q323" s="28"/>
      <c r="R323" s="28"/>
      <c r="S323" s="29"/>
      <c r="T323" s="29"/>
      <c r="U323" s="37"/>
      <c r="V323" s="23"/>
      <c r="W323" s="21"/>
      <c r="X323" s="21"/>
      <c r="Y323" s="21"/>
      <c r="Z323" s="21"/>
      <c r="AA323" s="978"/>
      <c r="AB323" s="24"/>
      <c r="AC323" s="25"/>
      <c r="AD323" s="30"/>
      <c r="AE323" s="30"/>
      <c r="AF323" s="31"/>
      <c r="AG323" s="42" t="s">
        <v>85</v>
      </c>
      <c r="AH323" s="979"/>
      <c r="AI323" s="970"/>
      <c r="AJ323" s="970"/>
      <c r="AK323" s="970"/>
      <c r="AL323" s="970"/>
    </row>
    <row r="324" spans="1:38" ht="3.75" customHeight="1">
      <c r="A324" s="17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8"/>
      <c r="M324" s="33"/>
      <c r="N324" s="33"/>
      <c r="O324" s="33"/>
      <c r="P324" s="33"/>
      <c r="Q324" s="33"/>
      <c r="R324" s="33"/>
      <c r="S324" s="33"/>
      <c r="T324" s="33"/>
      <c r="U324" s="33"/>
      <c r="V324" s="34"/>
      <c r="W324" s="34"/>
      <c r="X324" s="34"/>
      <c r="Y324" s="34"/>
      <c r="Z324" s="34"/>
      <c r="AA324" s="34"/>
      <c r="AB324" s="34"/>
      <c r="AC324" s="34"/>
      <c r="AD324" s="33"/>
      <c r="AE324" s="34"/>
      <c r="AF324" s="35"/>
      <c r="AG324" s="43"/>
      <c r="AH324" s="979"/>
      <c r="AI324" s="970"/>
      <c r="AJ324" s="970"/>
      <c r="AK324" s="970"/>
      <c r="AL324" s="970"/>
    </row>
    <row r="325" spans="1:38" ht="64.5" customHeight="1" thickBot="1">
      <c r="A325" s="17"/>
      <c r="B325" s="987" t="s">
        <v>110</v>
      </c>
      <c r="C325" s="57" t="e">
        <f>'نتايجو جدولونه'!#REF!</f>
        <v>#REF!</v>
      </c>
      <c r="D325" s="57" t="e">
        <f>'نتايجو جدولونه'!#REF!</f>
        <v>#REF!</v>
      </c>
      <c r="E325" s="57" t="e">
        <f>'نتايجو جدولونه'!#REF!</f>
        <v>#REF!</v>
      </c>
      <c r="F325" s="57" t="e">
        <f>'نتايجو جدولونه'!#REF!</f>
        <v>#REF!</v>
      </c>
      <c r="G325" s="57" t="e">
        <f>'نتايجو جدولونه'!#REF!</f>
        <v>#REF!</v>
      </c>
      <c r="H325" s="990" t="e">
        <f>IF(OR(G325&lt;40,AD325&lt;40,G325&lt;40,M325&lt;40,N325&lt;40,O325&lt;40,P325&lt;40,Q325&lt;40,R325&lt;40,T325&lt;40,S325&lt;40,U325&lt;40,V325&lt;40,W325&lt;40,X325&lt;40,Y325&lt;40,AA325&lt;40,AB325&lt;40,AC325&lt;40),"هـــ",IF(AND(K325&gt;=90,K325&lt;=100),"الف",IF(AND(K325&gt;=75,K325&lt;=89.99),"ب",IF(AND(K325&gt;=60,K325&lt;=74.99),"ج",IF(AND(K325&gt;=50,K325&lt;=59.99),"د",IF(K325&gt;=0,IF(AND(K325&lt;=49.99),"هـــ","غلط")))))))</f>
        <v>#REF!</v>
      </c>
      <c r="I325" s="992">
        <f>COUNTIF(M325:AE325,"&lt;40")</f>
        <v>0</v>
      </c>
      <c r="J325" s="994" t="e">
        <f>IF(AND(I325&lt;4,I325&gt;0),"مشروط",IF(I325&gt;=4,"د ټولګي تکرار",IF(H325="هـــ","د ټولګي تکرار","د ټولګي لوړتیا")))</f>
        <v>#REF!</v>
      </c>
      <c r="K325" s="995" t="e">
        <f>L325/17</f>
        <v>#REF!</v>
      </c>
      <c r="L325" s="58" t="e">
        <f>SUM(M325:AD325)</f>
        <v>#REF!</v>
      </c>
      <c r="M325" s="59" t="e">
        <f t="shared" ref="M325:Y325" si="47">M327+M326</f>
        <v>#REF!</v>
      </c>
      <c r="N325" s="60" t="e">
        <f t="shared" si="47"/>
        <v>#REF!</v>
      </c>
      <c r="O325" s="60" t="e">
        <f t="shared" si="47"/>
        <v>#REF!</v>
      </c>
      <c r="P325" s="60" t="e">
        <f t="shared" si="47"/>
        <v>#REF!</v>
      </c>
      <c r="Q325" s="60" t="e">
        <f t="shared" si="47"/>
        <v>#REF!</v>
      </c>
      <c r="R325" s="60" t="e">
        <f t="shared" si="47"/>
        <v>#REF!</v>
      </c>
      <c r="S325" s="60" t="e">
        <f t="shared" si="47"/>
        <v>#REF!</v>
      </c>
      <c r="T325" s="60" t="e">
        <f t="shared" si="47"/>
        <v>#REF!</v>
      </c>
      <c r="U325" s="60" t="e">
        <f t="shared" si="47"/>
        <v>#REF!</v>
      </c>
      <c r="V325" s="60" t="e">
        <f t="shared" si="47"/>
        <v>#REF!</v>
      </c>
      <c r="W325" s="60" t="e">
        <f t="shared" si="47"/>
        <v>#REF!</v>
      </c>
      <c r="X325" s="60" t="e">
        <f t="shared" si="47"/>
        <v>#REF!</v>
      </c>
      <c r="Y325" s="60" t="e">
        <f t="shared" si="47"/>
        <v>#REF!</v>
      </c>
      <c r="Z325" s="60"/>
      <c r="AA325" s="60" t="e">
        <f t="shared" ref="AA325:AC325" si="48">AA327+AA326</f>
        <v>#REF!</v>
      </c>
      <c r="AB325" s="60" t="e">
        <f t="shared" si="48"/>
        <v>#REF!</v>
      </c>
      <c r="AC325" s="60" t="e">
        <f t="shared" si="48"/>
        <v>#REF!</v>
      </c>
      <c r="AD325" s="60" t="e">
        <f>AD327+AD326</f>
        <v>#REF!</v>
      </c>
      <c r="AE325" s="61" t="s">
        <v>47</v>
      </c>
      <c r="AF325" s="22"/>
      <c r="AG325" s="62" t="e">
        <f>'نتايجو جدولونه'!#REF!</f>
        <v>#REF!</v>
      </c>
      <c r="AH325" s="979"/>
      <c r="AI325" s="970"/>
      <c r="AJ325" s="970"/>
      <c r="AK325" s="970"/>
      <c r="AL325" s="970"/>
    </row>
    <row r="326" spans="1:38" ht="64.5" customHeight="1" thickBot="1">
      <c r="A326" s="17"/>
      <c r="B326" s="988"/>
      <c r="C326" s="63" t="e">
        <f>'نتايجو جدولونه'!#REF!</f>
        <v>#REF!</v>
      </c>
      <c r="D326" s="63" t="e">
        <f>'نتايجو جدولونه'!#REF!</f>
        <v>#REF!</v>
      </c>
      <c r="E326" s="63" t="e">
        <f>'نتايجو جدولونه'!#REF!</f>
        <v>#REF!</v>
      </c>
      <c r="F326" s="63" t="e">
        <f>'نتايجو جدولونه'!#REF!</f>
        <v>#REF!</v>
      </c>
      <c r="G326" s="63" t="e">
        <f>'نتايجو جدولونه'!#REF!</f>
        <v>#REF!</v>
      </c>
      <c r="H326" s="991"/>
      <c r="I326" s="993"/>
      <c r="J326" s="994"/>
      <c r="K326" s="996"/>
      <c r="L326" s="82" t="e">
        <f t="shared" ref="L326:L327" si="49">SUM(M326:AD326)</f>
        <v>#REF!</v>
      </c>
      <c r="M326" s="65" t="e">
        <f>'نتايجو جدولونه'!#REF!</f>
        <v>#REF!</v>
      </c>
      <c r="N326" s="65" t="e">
        <f>'نتايجو جدولونه'!#REF!</f>
        <v>#REF!</v>
      </c>
      <c r="O326" s="65" t="e">
        <f>'نتايجو جدولونه'!#REF!</f>
        <v>#REF!</v>
      </c>
      <c r="P326" s="65" t="e">
        <f>'نتايجو جدولونه'!#REF!</f>
        <v>#REF!</v>
      </c>
      <c r="Q326" s="65" t="e">
        <f>'نتايجو جدولونه'!#REF!</f>
        <v>#REF!</v>
      </c>
      <c r="R326" s="65" t="e">
        <f>'نتايجو جدولونه'!#REF!</f>
        <v>#REF!</v>
      </c>
      <c r="S326" s="65" t="e">
        <f>'نتايجو جدولونه'!#REF!</f>
        <v>#REF!</v>
      </c>
      <c r="T326" s="65" t="e">
        <f>'نتايجو جدولونه'!#REF!</f>
        <v>#REF!</v>
      </c>
      <c r="U326" s="65" t="e">
        <f>'نتايجو جدولونه'!#REF!</f>
        <v>#REF!</v>
      </c>
      <c r="V326" s="65" t="e">
        <f>'نتايجو جدولونه'!#REF!</f>
        <v>#REF!</v>
      </c>
      <c r="W326" s="65" t="e">
        <f>'نتايجو جدولونه'!#REF!</f>
        <v>#REF!</v>
      </c>
      <c r="X326" s="65" t="e">
        <f>'نتايجو جدولونه'!#REF!</f>
        <v>#REF!</v>
      </c>
      <c r="Y326" s="65" t="e">
        <f>'نتايجو جدولونه'!#REF!</f>
        <v>#REF!</v>
      </c>
      <c r="Z326" s="65"/>
      <c r="AA326" s="65" t="e">
        <f>'نتايجو جدولونه'!#REF!</f>
        <v>#REF!</v>
      </c>
      <c r="AB326" s="65" t="e">
        <f>'نتايجو جدولونه'!#REF!</f>
        <v>#REF!</v>
      </c>
      <c r="AC326" s="65" t="e">
        <f>'نتايجو جدولونه'!#REF!</f>
        <v>#REF!</v>
      </c>
      <c r="AD326" s="65" t="e">
        <f>'نتايجو جدولونه'!#REF!</f>
        <v>#REF!</v>
      </c>
      <c r="AE326" s="66" t="s">
        <v>0</v>
      </c>
      <c r="AF326" s="22"/>
      <c r="AG326" s="67" t="s">
        <v>86</v>
      </c>
      <c r="AH326" s="979"/>
      <c r="AI326" s="970"/>
      <c r="AJ326" s="970"/>
      <c r="AK326" s="970"/>
      <c r="AL326" s="970"/>
    </row>
    <row r="327" spans="1:38" ht="69.75" customHeight="1">
      <c r="A327" s="17"/>
      <c r="B327" s="988"/>
      <c r="C327" s="68" t="e">
        <f>'نتايجو جدولونه'!#REF!</f>
        <v>#REF!</v>
      </c>
      <c r="D327" s="69" t="e">
        <f>'نتايجو جدولونه'!#REF!</f>
        <v>#REF!</v>
      </c>
      <c r="E327" s="69" t="e">
        <f>'نتايجو جدولونه'!#REF!</f>
        <v>#REF!</v>
      </c>
      <c r="F327" s="69" t="e">
        <f>'نتايجو جدولونه'!#REF!</f>
        <v>#REF!</v>
      </c>
      <c r="G327" s="70" t="e">
        <f>'نتايجو جدولونه'!#REF!</f>
        <v>#REF!</v>
      </c>
      <c r="H327" s="45" t="e">
        <f>IF(OR(AD327&lt;16,AC327&lt;16,AB327&lt;16,AA327&lt;16,Y327&lt;16,X327&lt;16,W327&lt;16,V327&lt;16,U327&lt;16,T327&lt;12,S327&lt;16,R327&lt;16,Q327&lt;16,P327&lt;16,O327&lt;16,N327&lt;16,M327&lt;16),"هـــ",IF(AND(K327&gt;=36,K327&lt;=40),"الف",IF(AND(K327&gt;=30,K327&lt;=35.99),"ب",IF(AND(K327&gt;=24,K327&lt;=29.99),"ج",IF(AND(K327&gt;=20,K327&lt;=23.99),"د",IF(K327&gt;=0,IF(AND(K327&lt;=19.99),"هـــ","غلط")))))))</f>
        <v>#REF!</v>
      </c>
      <c r="I327" s="8"/>
      <c r="J327" s="44" t="e">
        <f>IF(H327="هــ","لازیاته هڅه","بریالی")</f>
        <v>#REF!</v>
      </c>
      <c r="K327" s="71" t="e">
        <f>L327/17</f>
        <v>#REF!</v>
      </c>
      <c r="L327" s="58" t="e">
        <f t="shared" si="49"/>
        <v>#REF!</v>
      </c>
      <c r="M327" s="73" t="e">
        <f>'نتايجو جدولونه'!#REF!</f>
        <v>#REF!</v>
      </c>
      <c r="N327" s="73" t="e">
        <f>'نتايجو جدولونه'!#REF!</f>
        <v>#REF!</v>
      </c>
      <c r="O327" s="73" t="e">
        <f>'نتايجو جدولونه'!#REF!</f>
        <v>#REF!</v>
      </c>
      <c r="P327" s="73" t="e">
        <f>'نتايجو جدولونه'!#REF!</f>
        <v>#REF!</v>
      </c>
      <c r="Q327" s="73" t="e">
        <f>'نتايجو جدولونه'!#REF!</f>
        <v>#REF!</v>
      </c>
      <c r="R327" s="73" t="e">
        <f>'نتايجو جدولونه'!#REF!</f>
        <v>#REF!</v>
      </c>
      <c r="S327" s="73" t="e">
        <f>'نتايجو جدولونه'!#REF!</f>
        <v>#REF!</v>
      </c>
      <c r="T327" s="73" t="e">
        <f>'نتايجو جدولونه'!#REF!</f>
        <v>#REF!</v>
      </c>
      <c r="U327" s="73" t="e">
        <f>'نتايجو جدولونه'!#REF!</f>
        <v>#REF!</v>
      </c>
      <c r="V327" s="73" t="e">
        <f>'نتايجو جدولونه'!#REF!</f>
        <v>#REF!</v>
      </c>
      <c r="W327" s="73" t="e">
        <f>'نتايجو جدولونه'!#REF!</f>
        <v>#REF!</v>
      </c>
      <c r="X327" s="73" t="e">
        <f>'نتايجو جدولونه'!#REF!</f>
        <v>#REF!</v>
      </c>
      <c r="Y327" s="73" t="e">
        <f>'نتايجو جدولونه'!#REF!</f>
        <v>#REF!</v>
      </c>
      <c r="Z327" s="73"/>
      <c r="AA327" s="73" t="e">
        <f>'نتايجو جدولونه'!#REF!</f>
        <v>#REF!</v>
      </c>
      <c r="AB327" s="73" t="e">
        <f>'نتايجو جدولونه'!#REF!</f>
        <v>#REF!</v>
      </c>
      <c r="AC327" s="73" t="e">
        <f>'نتايجو جدولونه'!#REF!</f>
        <v>#REF!</v>
      </c>
      <c r="AD327" s="73" t="e">
        <f>'نتايجو جدولونه'!#REF!</f>
        <v>#REF!</v>
      </c>
      <c r="AE327" s="77" t="s">
        <v>87</v>
      </c>
      <c r="AF327" s="22"/>
      <c r="AG327" s="62" t="e">
        <f>'نتايجو جدولونه'!#REF!</f>
        <v>#REF!</v>
      </c>
      <c r="AH327" s="979"/>
      <c r="AI327" s="970"/>
      <c r="AJ327" s="970"/>
      <c r="AK327" s="970"/>
      <c r="AL327" s="970"/>
    </row>
    <row r="328" spans="1:38" ht="15" customHeight="1">
      <c r="A328" s="17"/>
      <c r="B328" s="988"/>
      <c r="C328" s="997" t="s">
        <v>27</v>
      </c>
      <c r="D328" s="997" t="s">
        <v>28</v>
      </c>
      <c r="E328" s="997" t="s">
        <v>29</v>
      </c>
      <c r="F328" s="997" t="s">
        <v>30</v>
      </c>
      <c r="G328" s="1002" t="s">
        <v>88</v>
      </c>
      <c r="H328" s="1004" t="s">
        <v>89</v>
      </c>
      <c r="I328" s="75"/>
      <c r="J328" s="1007" t="s">
        <v>90</v>
      </c>
      <c r="K328" s="1007" t="s">
        <v>91</v>
      </c>
      <c r="L328" s="1010" t="s">
        <v>92</v>
      </c>
      <c r="M328" s="1004" t="s">
        <v>93</v>
      </c>
      <c r="N328" s="1007" t="s">
        <v>11</v>
      </c>
      <c r="O328" s="1007" t="s">
        <v>94</v>
      </c>
      <c r="P328" s="1007" t="s">
        <v>95</v>
      </c>
      <c r="Q328" s="983" t="s">
        <v>13</v>
      </c>
      <c r="R328" s="983" t="s">
        <v>96</v>
      </c>
      <c r="S328" s="983" t="s">
        <v>97</v>
      </c>
      <c r="T328" s="1007" t="s">
        <v>111</v>
      </c>
      <c r="U328" s="983" t="s">
        <v>98</v>
      </c>
      <c r="V328" s="983" t="s">
        <v>99</v>
      </c>
      <c r="W328" s="983" t="s">
        <v>100</v>
      </c>
      <c r="X328" s="983" t="s">
        <v>101</v>
      </c>
      <c r="Y328" s="983" t="s">
        <v>102</v>
      </c>
      <c r="Z328" s="1007" t="s">
        <v>103</v>
      </c>
      <c r="AA328" s="983" t="s">
        <v>104</v>
      </c>
      <c r="AB328" s="983" t="s">
        <v>105</v>
      </c>
      <c r="AC328" s="984" t="s">
        <v>106</v>
      </c>
      <c r="AD328" s="983" t="s">
        <v>107</v>
      </c>
      <c r="AE328" s="985" t="s">
        <v>108</v>
      </c>
      <c r="AF328" s="998"/>
      <c r="AG328" s="975" t="s">
        <v>109</v>
      </c>
      <c r="AH328" s="979"/>
      <c r="AI328" s="970"/>
      <c r="AJ328" s="970"/>
      <c r="AK328" s="970"/>
      <c r="AL328" s="970"/>
    </row>
    <row r="329" spans="1:38" ht="49.5" customHeight="1">
      <c r="A329" s="17"/>
      <c r="B329" s="988"/>
      <c r="C329" s="772"/>
      <c r="D329" s="772"/>
      <c r="E329" s="772"/>
      <c r="F329" s="772"/>
      <c r="G329" s="1003"/>
      <c r="H329" s="1005"/>
      <c r="I329" s="75"/>
      <c r="J329" s="1008"/>
      <c r="K329" s="1008"/>
      <c r="L329" s="1010"/>
      <c r="M329" s="1005"/>
      <c r="N329" s="1008"/>
      <c r="O329" s="1008"/>
      <c r="P329" s="1008"/>
      <c r="Q329" s="983"/>
      <c r="R329" s="983"/>
      <c r="S329" s="983"/>
      <c r="T329" s="1008"/>
      <c r="U329" s="983"/>
      <c r="V329" s="983"/>
      <c r="W329" s="983"/>
      <c r="X329" s="983"/>
      <c r="Y329" s="983"/>
      <c r="Z329" s="1008"/>
      <c r="AA329" s="983"/>
      <c r="AB329" s="983"/>
      <c r="AC329" s="984"/>
      <c r="AD329" s="983"/>
      <c r="AE329" s="985"/>
      <c r="AF329" s="998"/>
      <c r="AG329" s="975"/>
      <c r="AH329" s="979"/>
      <c r="AI329" s="970"/>
      <c r="AJ329" s="970"/>
      <c r="AK329" s="970"/>
      <c r="AL329" s="970"/>
    </row>
    <row r="330" spans="1:38" ht="16.5">
      <c r="A330" s="17"/>
      <c r="B330" s="989"/>
      <c r="C330" s="999" t="s">
        <v>8</v>
      </c>
      <c r="D330" s="1000"/>
      <c r="E330" s="1000"/>
      <c r="F330" s="1000"/>
      <c r="G330" s="1001"/>
      <c r="H330" s="1006"/>
      <c r="I330" s="75"/>
      <c r="J330" s="1009"/>
      <c r="K330" s="1009"/>
      <c r="L330" s="1010"/>
      <c r="M330" s="1006"/>
      <c r="N330" s="1009"/>
      <c r="O330" s="1009"/>
      <c r="P330" s="1009"/>
      <c r="Q330" s="983"/>
      <c r="R330" s="983"/>
      <c r="S330" s="983"/>
      <c r="T330" s="1009"/>
      <c r="U330" s="983"/>
      <c r="V330" s="983"/>
      <c r="W330" s="983"/>
      <c r="X330" s="983"/>
      <c r="Y330" s="983"/>
      <c r="Z330" s="1009"/>
      <c r="AA330" s="983"/>
      <c r="AB330" s="983"/>
      <c r="AC330" s="984"/>
      <c r="AD330" s="983"/>
      <c r="AE330" s="985"/>
      <c r="AF330" s="36"/>
      <c r="AG330" s="976"/>
      <c r="AH330" s="76">
        <v>22</v>
      </c>
      <c r="AI330" s="970"/>
      <c r="AJ330" s="970"/>
      <c r="AK330" s="970"/>
      <c r="AL330" s="970"/>
    </row>
    <row r="331" spans="1:38" ht="23.25" customHeight="1">
      <c r="A331" s="17"/>
      <c r="B331" s="980"/>
      <c r="C331" s="980"/>
      <c r="D331" s="980"/>
      <c r="E331" s="980"/>
      <c r="F331" s="980"/>
      <c r="G331" s="980"/>
      <c r="H331" s="980"/>
      <c r="I331" s="980"/>
      <c r="J331" s="980"/>
      <c r="K331" s="981" t="s">
        <v>69</v>
      </c>
      <c r="L331" s="1011"/>
      <c r="M331" s="1014"/>
      <c r="N331" s="1014"/>
      <c r="O331" s="1014"/>
      <c r="P331" s="1014"/>
      <c r="Q331" s="1014"/>
      <c r="R331" s="1014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9"/>
      <c r="AD331" s="19"/>
      <c r="AE331" s="19"/>
      <c r="AF331" s="20"/>
      <c r="AG331" s="1016" t="e">
        <f>'نتايجو جدولونه'!#REF!</f>
        <v>#REF!</v>
      </c>
      <c r="AH331" s="969" t="str">
        <f>AH1</f>
        <v>(۱۳۹۹ ) ل . ل ښوونیز کال</v>
      </c>
      <c r="AI331" s="970" t="str">
        <f>AI316</f>
        <v>( هارونخېلو ) ښوونځي مديريت</v>
      </c>
      <c r="AJ331" s="970" t="str">
        <f>AJ316</f>
        <v>(تريزيو عليشېرو ولسوالۍ) پوهنې آمريت</v>
      </c>
      <c r="AK331" s="970" t="str">
        <f>AK316</f>
        <v>( خوست ولايت ) پوهنې رياست</v>
      </c>
      <c r="AL331" s="970" t="str">
        <f>AL1</f>
        <v>پوهنـــــــــــې وزارت</v>
      </c>
    </row>
    <row r="332" spans="1:38" ht="18.75" customHeight="1">
      <c r="A332" s="971"/>
      <c r="B332" s="980"/>
      <c r="C332" s="980"/>
      <c r="D332" s="980"/>
      <c r="E332" s="980"/>
      <c r="F332" s="980"/>
      <c r="G332" s="980"/>
      <c r="H332" s="980"/>
      <c r="I332" s="980"/>
      <c r="J332" s="980"/>
      <c r="K332" s="981"/>
      <c r="L332" s="1012"/>
      <c r="M332" s="1015"/>
      <c r="N332" s="1015"/>
      <c r="O332" s="1015"/>
      <c r="P332" s="1015"/>
      <c r="Q332" s="1015"/>
      <c r="R332" s="1015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46"/>
      <c r="AD332" s="46"/>
      <c r="AE332" s="46"/>
      <c r="AF332" s="22"/>
      <c r="AG332" s="1017"/>
      <c r="AH332" s="969"/>
      <c r="AI332" s="970"/>
      <c r="AJ332" s="970"/>
      <c r="AK332" s="970"/>
      <c r="AL332" s="970"/>
    </row>
    <row r="333" spans="1:38" ht="22.5" customHeight="1">
      <c r="A333" s="972"/>
      <c r="B333" s="980"/>
      <c r="C333" s="980"/>
      <c r="D333" s="980"/>
      <c r="E333" s="980"/>
      <c r="F333" s="980"/>
      <c r="G333" s="980"/>
      <c r="H333" s="980"/>
      <c r="I333" s="980"/>
      <c r="J333" s="980"/>
      <c r="K333" s="981"/>
      <c r="L333" s="1012"/>
      <c r="M333" s="1015"/>
      <c r="N333" s="1015"/>
      <c r="O333" s="1015"/>
      <c r="P333" s="1015"/>
      <c r="Q333" s="1015"/>
      <c r="R333" s="1015"/>
      <c r="S333" s="973" t="str">
        <f>S3</f>
        <v xml:space="preserve">         دهارونخېلو لیسې مدیریت</v>
      </c>
      <c r="T333" s="47"/>
      <c r="U333" s="23"/>
      <c r="V333" s="974" t="s">
        <v>75</v>
      </c>
      <c r="W333" s="21"/>
      <c r="X333" s="21"/>
      <c r="Y333" s="21"/>
      <c r="Z333" s="21"/>
      <c r="AA333" s="21"/>
      <c r="AB333" s="21"/>
      <c r="AC333" s="46"/>
      <c r="AD333" s="46"/>
      <c r="AE333" s="46"/>
      <c r="AF333" s="22"/>
      <c r="AG333" s="975" t="s">
        <v>76</v>
      </c>
      <c r="AH333" s="969"/>
      <c r="AI333" s="970"/>
      <c r="AJ333" s="970"/>
      <c r="AK333" s="970"/>
      <c r="AL333" s="970"/>
    </row>
    <row r="334" spans="1:38" ht="33" customHeight="1">
      <c r="A334" s="972"/>
      <c r="B334" s="980"/>
      <c r="C334" s="980"/>
      <c r="D334" s="980"/>
      <c r="E334" s="980"/>
      <c r="F334" s="980"/>
      <c r="G334" s="980"/>
      <c r="H334" s="980"/>
      <c r="I334" s="980"/>
      <c r="J334" s="980"/>
      <c r="K334" s="981"/>
      <c r="L334" s="1012"/>
      <c r="M334" s="1015"/>
      <c r="N334" s="1015"/>
      <c r="O334" s="1015"/>
      <c r="P334" s="1015"/>
      <c r="Q334" s="1015"/>
      <c r="R334" s="1015"/>
      <c r="S334" s="973"/>
      <c r="T334" s="47"/>
      <c r="U334" s="23"/>
      <c r="V334" s="974"/>
      <c r="W334" s="21"/>
      <c r="X334" s="21"/>
      <c r="Y334" s="21"/>
      <c r="Z334" s="21"/>
      <c r="AA334" s="21"/>
      <c r="AB334" s="21"/>
      <c r="AC334" s="46"/>
      <c r="AD334" s="46"/>
      <c r="AE334" s="46"/>
      <c r="AF334" s="22"/>
      <c r="AG334" s="976"/>
      <c r="AH334" s="969"/>
      <c r="AI334" s="970"/>
      <c r="AJ334" s="970"/>
      <c r="AK334" s="970"/>
      <c r="AL334" s="970"/>
    </row>
    <row r="335" spans="1:38" ht="50.25" customHeight="1">
      <c r="A335" s="972"/>
      <c r="B335" s="980"/>
      <c r="C335" s="980"/>
      <c r="D335" s="980"/>
      <c r="E335" s="980"/>
      <c r="F335" s="980"/>
      <c r="G335" s="980"/>
      <c r="H335" s="980"/>
      <c r="I335" s="980"/>
      <c r="J335" s="980"/>
      <c r="K335" s="981"/>
      <c r="L335" s="1012"/>
      <c r="M335" s="1015"/>
      <c r="N335" s="1015"/>
      <c r="O335" s="1015"/>
      <c r="P335" s="1015"/>
      <c r="Q335" s="1015"/>
      <c r="R335" s="1015"/>
      <c r="S335" s="973"/>
      <c r="T335" s="47"/>
      <c r="U335" s="23"/>
      <c r="V335" s="974"/>
      <c r="W335" s="21"/>
      <c r="X335" s="21"/>
      <c r="Y335" s="21"/>
      <c r="Z335" s="21"/>
      <c r="AA335" s="977" t="s">
        <v>77</v>
      </c>
      <c r="AB335" s="24"/>
      <c r="AC335" s="25"/>
      <c r="AD335" s="25"/>
      <c r="AE335" s="25"/>
      <c r="AF335" s="26"/>
      <c r="AG335" s="42" t="str">
        <f>AG5</f>
        <v>لسم ( 7 )</v>
      </c>
      <c r="AH335" s="979"/>
      <c r="AI335" s="970"/>
      <c r="AJ335" s="970"/>
      <c r="AK335" s="970"/>
      <c r="AL335" s="970"/>
    </row>
    <row r="336" spans="1:38" ht="49.5">
      <c r="A336" s="17"/>
      <c r="B336" s="980"/>
      <c r="C336" s="980"/>
      <c r="D336" s="980"/>
      <c r="E336" s="980"/>
      <c r="F336" s="980"/>
      <c r="G336" s="980"/>
      <c r="H336" s="980"/>
      <c r="I336" s="980"/>
      <c r="J336" s="980"/>
      <c r="K336" s="981" t="s">
        <v>78</v>
      </c>
      <c r="L336" s="1012"/>
      <c r="M336" s="982"/>
      <c r="N336" s="982"/>
      <c r="O336" s="982"/>
      <c r="P336" s="982"/>
      <c r="Q336" s="982"/>
      <c r="R336" s="982"/>
      <c r="S336" s="973"/>
      <c r="T336" s="47"/>
      <c r="U336" s="23"/>
      <c r="V336" s="974"/>
      <c r="W336" s="21"/>
      <c r="X336" s="21"/>
      <c r="Y336" s="21"/>
      <c r="Z336" s="21"/>
      <c r="AA336" s="977"/>
      <c r="AB336" s="24"/>
      <c r="AC336" s="25"/>
      <c r="AD336" s="25"/>
      <c r="AE336" s="25"/>
      <c r="AF336" s="26"/>
      <c r="AG336" s="55" t="s">
        <v>79</v>
      </c>
      <c r="AH336" s="979"/>
      <c r="AI336" s="970"/>
      <c r="AJ336" s="970"/>
      <c r="AK336" s="970"/>
      <c r="AL336" s="970"/>
    </row>
    <row r="337" spans="1:38" ht="63" customHeight="1">
      <c r="A337" s="17"/>
      <c r="B337" s="980"/>
      <c r="C337" s="980"/>
      <c r="D337" s="980"/>
      <c r="E337" s="980"/>
      <c r="F337" s="980"/>
      <c r="G337" s="980"/>
      <c r="H337" s="980"/>
      <c r="I337" s="980"/>
      <c r="J337" s="980"/>
      <c r="K337" s="981"/>
      <c r="L337" s="1012"/>
      <c r="M337" s="982"/>
      <c r="N337" s="982"/>
      <c r="O337" s="982"/>
      <c r="P337" s="982"/>
      <c r="Q337" s="982"/>
      <c r="R337" s="982"/>
      <c r="S337" s="27"/>
      <c r="T337" s="27"/>
      <c r="U337" s="23"/>
      <c r="V337" s="23"/>
      <c r="W337" s="21"/>
      <c r="X337" s="21"/>
      <c r="Y337" s="21"/>
      <c r="Z337" s="21"/>
      <c r="AA337" s="977"/>
      <c r="AB337" s="24"/>
      <c r="AC337" s="25"/>
      <c r="AD337" s="25"/>
      <c r="AE337" s="25"/>
      <c r="AF337" s="26"/>
      <c r="AG337" s="42" t="e">
        <f>'نتايجو جدولونه'!#REF!</f>
        <v>#REF!</v>
      </c>
      <c r="AH337" s="979"/>
      <c r="AI337" s="970"/>
      <c r="AJ337" s="970"/>
      <c r="AK337" s="970"/>
      <c r="AL337" s="970"/>
    </row>
    <row r="338" spans="1:38" ht="99.75">
      <c r="A338" s="17"/>
      <c r="B338" s="986" t="s">
        <v>80</v>
      </c>
      <c r="C338" s="986"/>
      <c r="D338" s="986" t="s">
        <v>81</v>
      </c>
      <c r="E338" s="986"/>
      <c r="F338" s="986" t="s">
        <v>82</v>
      </c>
      <c r="G338" s="981"/>
      <c r="H338" s="986" t="s">
        <v>83</v>
      </c>
      <c r="I338" s="986"/>
      <c r="J338" s="981"/>
      <c r="K338" s="56" t="s">
        <v>84</v>
      </c>
      <c r="L338" s="1013"/>
      <c r="M338" s="28"/>
      <c r="N338" s="28"/>
      <c r="O338" s="28"/>
      <c r="P338" s="28"/>
      <c r="Q338" s="28"/>
      <c r="R338" s="28"/>
      <c r="S338" s="29"/>
      <c r="T338" s="29"/>
      <c r="U338" s="23"/>
      <c r="V338" s="23"/>
      <c r="W338" s="21"/>
      <c r="X338" s="21"/>
      <c r="Y338" s="21"/>
      <c r="Z338" s="21"/>
      <c r="AA338" s="978"/>
      <c r="AB338" s="24"/>
      <c r="AC338" s="25"/>
      <c r="AD338" s="30"/>
      <c r="AE338" s="30"/>
      <c r="AF338" s="31"/>
      <c r="AG338" s="42" t="s">
        <v>85</v>
      </c>
      <c r="AH338" s="979"/>
      <c r="AI338" s="970"/>
      <c r="AJ338" s="970"/>
      <c r="AK338" s="970"/>
      <c r="AL338" s="970"/>
    </row>
    <row r="339" spans="1:38" ht="4.5" customHeight="1">
      <c r="A339" s="17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8"/>
      <c r="M339" s="33"/>
      <c r="N339" s="33"/>
      <c r="O339" s="33"/>
      <c r="P339" s="33"/>
      <c r="Q339" s="33"/>
      <c r="R339" s="33"/>
      <c r="S339" s="33"/>
      <c r="T339" s="33"/>
      <c r="U339" s="34"/>
      <c r="V339" s="34"/>
      <c r="W339" s="34"/>
      <c r="X339" s="34"/>
      <c r="Y339" s="34"/>
      <c r="Z339" s="34"/>
      <c r="AA339" s="34"/>
      <c r="AB339" s="34"/>
      <c r="AC339" s="34"/>
      <c r="AD339" s="33"/>
      <c r="AE339" s="34"/>
      <c r="AF339" s="35"/>
      <c r="AG339" s="43"/>
      <c r="AH339" s="979"/>
      <c r="AI339" s="970"/>
      <c r="AJ339" s="970"/>
      <c r="AK339" s="970"/>
      <c r="AL339" s="970"/>
    </row>
    <row r="340" spans="1:38" ht="64.5" customHeight="1" thickBot="1">
      <c r="A340" s="17"/>
      <c r="B340" s="987" t="s">
        <v>110</v>
      </c>
      <c r="C340" s="57" t="e">
        <f>'نتايجو جدولونه'!#REF!</f>
        <v>#REF!</v>
      </c>
      <c r="D340" s="57" t="e">
        <f>'نتايجو جدولونه'!#REF!</f>
        <v>#REF!</v>
      </c>
      <c r="E340" s="57" t="e">
        <f>'نتايجو جدولونه'!#REF!</f>
        <v>#REF!</v>
      </c>
      <c r="F340" s="57" t="e">
        <f>'نتايجو جدولونه'!#REF!</f>
        <v>#REF!</v>
      </c>
      <c r="G340" s="57" t="e">
        <f>'نتايجو جدولونه'!#REF!</f>
        <v>#REF!</v>
      </c>
      <c r="H340" s="990" t="e">
        <f>IF(OR(G340&lt;40,AD340&lt;40,G340&lt;40,M340&lt;40,N340&lt;40,O340&lt;40,P340&lt;40,Q340&lt;40,R340&lt;40,T340&lt;40,S340&lt;40,U340&lt;40,V340&lt;40,W340&lt;40,X340&lt;40,Y340&lt;40,AA340&lt;40,AB340&lt;40,AC340&lt;40),"هـــ",IF(AND(K340&gt;=90,K340&lt;=100),"الف",IF(AND(K340&gt;=75,K340&lt;=89.99),"ب",IF(AND(K340&gt;=60,K340&lt;=74.99),"ج",IF(AND(K340&gt;=50,K340&lt;=59.99),"د",IF(K340&gt;=0,IF(AND(K340&lt;=49.99),"هـــ","غلط")))))))</f>
        <v>#REF!</v>
      </c>
      <c r="I340" s="992">
        <f>COUNTIF(M340:AE340,"&lt;40")</f>
        <v>0</v>
      </c>
      <c r="J340" s="994" t="e">
        <f>IF(AND(I340&lt;4,I340&gt;0),"مشروط",IF(I340&gt;=4,"د ټولګي تکرار",IF(H340="هـــ","د ټولګي تکرار","د ټولګي لوړتیا")))</f>
        <v>#REF!</v>
      </c>
      <c r="K340" s="995" t="e">
        <f>L340/17</f>
        <v>#REF!</v>
      </c>
      <c r="L340" s="58" t="e">
        <f>SUM(M340:AD340)</f>
        <v>#REF!</v>
      </c>
      <c r="M340" s="59" t="e">
        <f t="shared" ref="M340:Y340" si="50">M342+M341</f>
        <v>#REF!</v>
      </c>
      <c r="N340" s="60" t="e">
        <f t="shared" si="50"/>
        <v>#REF!</v>
      </c>
      <c r="O340" s="60" t="e">
        <f t="shared" si="50"/>
        <v>#REF!</v>
      </c>
      <c r="P340" s="60" t="e">
        <f t="shared" si="50"/>
        <v>#REF!</v>
      </c>
      <c r="Q340" s="60" t="e">
        <f t="shared" si="50"/>
        <v>#REF!</v>
      </c>
      <c r="R340" s="60" t="e">
        <f t="shared" si="50"/>
        <v>#REF!</v>
      </c>
      <c r="S340" s="60" t="e">
        <f t="shared" si="50"/>
        <v>#REF!</v>
      </c>
      <c r="T340" s="60" t="e">
        <f t="shared" si="50"/>
        <v>#REF!</v>
      </c>
      <c r="U340" s="60" t="e">
        <f t="shared" si="50"/>
        <v>#REF!</v>
      </c>
      <c r="V340" s="60" t="e">
        <f t="shared" si="50"/>
        <v>#REF!</v>
      </c>
      <c r="W340" s="60" t="e">
        <f t="shared" si="50"/>
        <v>#REF!</v>
      </c>
      <c r="X340" s="60" t="e">
        <f t="shared" si="50"/>
        <v>#REF!</v>
      </c>
      <c r="Y340" s="60" t="e">
        <f t="shared" si="50"/>
        <v>#REF!</v>
      </c>
      <c r="Z340" s="60"/>
      <c r="AA340" s="60" t="e">
        <f t="shared" ref="AA340:AC340" si="51">AA342+AA341</f>
        <v>#REF!</v>
      </c>
      <c r="AB340" s="60" t="e">
        <f t="shared" si="51"/>
        <v>#REF!</v>
      </c>
      <c r="AC340" s="60" t="e">
        <f t="shared" si="51"/>
        <v>#REF!</v>
      </c>
      <c r="AD340" s="60" t="e">
        <f>AD342+AD341</f>
        <v>#REF!</v>
      </c>
      <c r="AE340" s="61" t="s">
        <v>47</v>
      </c>
      <c r="AF340" s="22"/>
      <c r="AG340" s="62" t="e">
        <f>'نتايجو جدولونه'!#REF!</f>
        <v>#REF!</v>
      </c>
      <c r="AH340" s="979"/>
      <c r="AI340" s="970"/>
      <c r="AJ340" s="970"/>
      <c r="AK340" s="970"/>
      <c r="AL340" s="970"/>
    </row>
    <row r="341" spans="1:38" ht="64.5" customHeight="1" thickBot="1">
      <c r="A341" s="17"/>
      <c r="B341" s="988"/>
      <c r="C341" s="63" t="e">
        <f>'نتايجو جدولونه'!#REF!</f>
        <v>#REF!</v>
      </c>
      <c r="D341" s="63" t="e">
        <f>'نتايجو جدولونه'!#REF!</f>
        <v>#REF!</v>
      </c>
      <c r="E341" s="63" t="e">
        <f>'نتايجو جدولونه'!#REF!</f>
        <v>#REF!</v>
      </c>
      <c r="F341" s="63" t="e">
        <f>'نتايجو جدولونه'!#REF!</f>
        <v>#REF!</v>
      </c>
      <c r="G341" s="63" t="e">
        <f>'نتايجو جدولونه'!#REF!</f>
        <v>#REF!</v>
      </c>
      <c r="H341" s="991"/>
      <c r="I341" s="993"/>
      <c r="J341" s="994"/>
      <c r="K341" s="996"/>
      <c r="L341" s="82" t="e">
        <f t="shared" ref="L341:L342" si="52">SUM(M341:AD341)</f>
        <v>#REF!</v>
      </c>
      <c r="M341" s="65" t="e">
        <f>'نتايجو جدولونه'!#REF!</f>
        <v>#REF!</v>
      </c>
      <c r="N341" s="65" t="e">
        <f>'نتايجو جدولونه'!#REF!</f>
        <v>#REF!</v>
      </c>
      <c r="O341" s="65" t="e">
        <f>'نتايجو جدولونه'!#REF!</f>
        <v>#REF!</v>
      </c>
      <c r="P341" s="65" t="e">
        <f>'نتايجو جدولونه'!#REF!</f>
        <v>#REF!</v>
      </c>
      <c r="Q341" s="65" t="e">
        <f>'نتايجو جدولونه'!#REF!</f>
        <v>#REF!</v>
      </c>
      <c r="R341" s="65" t="e">
        <f>'نتايجو جدولونه'!#REF!</f>
        <v>#REF!</v>
      </c>
      <c r="S341" s="65" t="e">
        <f>'نتايجو جدولونه'!#REF!</f>
        <v>#REF!</v>
      </c>
      <c r="T341" s="65" t="e">
        <f>'نتايجو جدولونه'!#REF!</f>
        <v>#REF!</v>
      </c>
      <c r="U341" s="65" t="e">
        <f>'نتايجو جدولونه'!#REF!</f>
        <v>#REF!</v>
      </c>
      <c r="V341" s="65" t="e">
        <f>'نتايجو جدولونه'!#REF!</f>
        <v>#REF!</v>
      </c>
      <c r="W341" s="65" t="e">
        <f>'نتايجو جدولونه'!#REF!</f>
        <v>#REF!</v>
      </c>
      <c r="X341" s="65" t="e">
        <f>'نتايجو جدولونه'!#REF!</f>
        <v>#REF!</v>
      </c>
      <c r="Y341" s="65" t="e">
        <f>'نتايجو جدولونه'!#REF!</f>
        <v>#REF!</v>
      </c>
      <c r="Z341" s="65"/>
      <c r="AA341" s="65"/>
      <c r="AB341" s="65" t="e">
        <f>'نتايجو جدولونه'!#REF!</f>
        <v>#REF!</v>
      </c>
      <c r="AC341" s="65" t="e">
        <f>'نتايجو جدولونه'!#REF!</f>
        <v>#REF!</v>
      </c>
      <c r="AD341" s="65" t="e">
        <f>'نتايجو جدولونه'!#REF!</f>
        <v>#REF!</v>
      </c>
      <c r="AE341" s="66" t="s">
        <v>0</v>
      </c>
      <c r="AF341" s="22"/>
      <c r="AG341" s="67" t="s">
        <v>86</v>
      </c>
      <c r="AH341" s="979"/>
      <c r="AI341" s="970"/>
      <c r="AJ341" s="970"/>
      <c r="AK341" s="970"/>
      <c r="AL341" s="970"/>
    </row>
    <row r="342" spans="1:38" ht="66.75" customHeight="1">
      <c r="A342" s="17"/>
      <c r="B342" s="988"/>
      <c r="C342" s="68" t="e">
        <f>'نتايجو جدولونه'!#REF!</f>
        <v>#REF!</v>
      </c>
      <c r="D342" s="69" t="e">
        <f>'نتايجو جدولونه'!#REF!</f>
        <v>#REF!</v>
      </c>
      <c r="E342" s="69" t="e">
        <f>'نتايجو جدولونه'!#REF!</f>
        <v>#REF!</v>
      </c>
      <c r="F342" s="69" t="e">
        <f>'نتايجو جدولونه'!#REF!</f>
        <v>#REF!</v>
      </c>
      <c r="G342" s="70" t="e">
        <f>'نتايجو جدولونه'!#REF!</f>
        <v>#REF!</v>
      </c>
      <c r="H342" s="45" t="e">
        <f>IF(OR(AD342&lt;16,AC342&lt;16,AB342&lt;16,AA342&lt;16,Y342&lt;16,X342&lt;16,W342&lt;16,V342&lt;16,U342&lt;16,T342&lt;12,S342&lt;16,R342&lt;16,Q342&lt;16,P342&lt;16,O342&lt;16,N342&lt;16,M342&lt;16),"هـــ",IF(AND(K342&gt;=36,K342&lt;=40),"الف",IF(AND(K342&gt;=30,K342&lt;=35.99),"ب",IF(AND(K342&gt;=24,K342&lt;=29.99),"ج",IF(AND(K342&gt;=20,K342&lt;=23.99),"د",IF(K342&gt;=0,IF(AND(K342&lt;=19.99),"هـــ","غلط")))))))</f>
        <v>#REF!</v>
      </c>
      <c r="I342" s="8"/>
      <c r="J342" s="44" t="e">
        <f>IF(H342="هــ","لازیاته هڅه","بریالی")</f>
        <v>#REF!</v>
      </c>
      <c r="K342" s="71" t="e">
        <f>L342/17</f>
        <v>#REF!</v>
      </c>
      <c r="L342" s="58" t="e">
        <f t="shared" si="52"/>
        <v>#REF!</v>
      </c>
      <c r="M342" s="73" t="e">
        <f>'نتايجو جدولونه'!#REF!</f>
        <v>#REF!</v>
      </c>
      <c r="N342" s="73" t="e">
        <f>'نتايجو جدولونه'!#REF!</f>
        <v>#REF!</v>
      </c>
      <c r="O342" s="73" t="e">
        <f>'نتايجو جدولونه'!#REF!</f>
        <v>#REF!</v>
      </c>
      <c r="P342" s="73" t="e">
        <f>'نتايجو جدولونه'!#REF!</f>
        <v>#REF!</v>
      </c>
      <c r="Q342" s="73" t="e">
        <f>'نتايجو جدولونه'!#REF!</f>
        <v>#REF!</v>
      </c>
      <c r="R342" s="73" t="e">
        <f>'نتايجو جدولونه'!#REF!</f>
        <v>#REF!</v>
      </c>
      <c r="S342" s="73" t="e">
        <f>'نتايجو جدولونه'!#REF!</f>
        <v>#REF!</v>
      </c>
      <c r="T342" s="73" t="e">
        <f>'نتايجو جدولونه'!#REF!</f>
        <v>#REF!</v>
      </c>
      <c r="U342" s="73" t="e">
        <f>'نتايجو جدولونه'!#REF!</f>
        <v>#REF!</v>
      </c>
      <c r="V342" s="73" t="e">
        <f>'نتايجو جدولونه'!#REF!</f>
        <v>#REF!</v>
      </c>
      <c r="W342" s="73" t="e">
        <f>'نتايجو جدولونه'!#REF!</f>
        <v>#REF!</v>
      </c>
      <c r="X342" s="73" t="e">
        <f>'نتايجو جدولونه'!#REF!</f>
        <v>#REF!</v>
      </c>
      <c r="Y342" s="73" t="e">
        <f>'نتايجو جدولونه'!#REF!</f>
        <v>#REF!</v>
      </c>
      <c r="Z342" s="73"/>
      <c r="AA342" s="73" t="e">
        <f>'نتايجو جدولونه'!#REF!</f>
        <v>#REF!</v>
      </c>
      <c r="AB342" s="73" t="e">
        <f>'نتايجو جدولونه'!#REF!</f>
        <v>#REF!</v>
      </c>
      <c r="AC342" s="73" t="e">
        <f>'نتايجو جدولونه'!#REF!</f>
        <v>#REF!</v>
      </c>
      <c r="AD342" s="73" t="e">
        <f>'نتايجو جدولونه'!#REF!</f>
        <v>#REF!</v>
      </c>
      <c r="AE342" s="77" t="s">
        <v>87</v>
      </c>
      <c r="AF342" s="22"/>
      <c r="AG342" s="62" t="e">
        <f>'نتايجو جدولونه'!#REF!</f>
        <v>#REF!</v>
      </c>
      <c r="AH342" s="979"/>
      <c r="AI342" s="970"/>
      <c r="AJ342" s="970"/>
      <c r="AK342" s="970"/>
      <c r="AL342" s="970"/>
    </row>
    <row r="343" spans="1:38" ht="15" customHeight="1">
      <c r="A343" s="17"/>
      <c r="B343" s="988"/>
      <c r="C343" s="997" t="s">
        <v>27</v>
      </c>
      <c r="D343" s="997" t="s">
        <v>28</v>
      </c>
      <c r="E343" s="997" t="s">
        <v>29</v>
      </c>
      <c r="F343" s="997" t="s">
        <v>30</v>
      </c>
      <c r="G343" s="1002" t="s">
        <v>88</v>
      </c>
      <c r="H343" s="1004" t="s">
        <v>89</v>
      </c>
      <c r="I343" s="75"/>
      <c r="J343" s="1007" t="s">
        <v>90</v>
      </c>
      <c r="K343" s="1007" t="s">
        <v>91</v>
      </c>
      <c r="L343" s="1010" t="s">
        <v>92</v>
      </c>
      <c r="M343" s="1004" t="s">
        <v>93</v>
      </c>
      <c r="N343" s="1007" t="s">
        <v>11</v>
      </c>
      <c r="O343" s="1007" t="s">
        <v>94</v>
      </c>
      <c r="P343" s="1007" t="s">
        <v>95</v>
      </c>
      <c r="Q343" s="983" t="s">
        <v>13</v>
      </c>
      <c r="R343" s="983" t="s">
        <v>96</v>
      </c>
      <c r="S343" s="983" t="s">
        <v>97</v>
      </c>
      <c r="T343" s="1007" t="s">
        <v>111</v>
      </c>
      <c r="U343" s="983" t="s">
        <v>98</v>
      </c>
      <c r="V343" s="983" t="s">
        <v>99</v>
      </c>
      <c r="W343" s="983" t="s">
        <v>100</v>
      </c>
      <c r="X343" s="983" t="s">
        <v>101</v>
      </c>
      <c r="Y343" s="983" t="s">
        <v>102</v>
      </c>
      <c r="Z343" s="1007" t="s">
        <v>103</v>
      </c>
      <c r="AA343" s="983" t="s">
        <v>104</v>
      </c>
      <c r="AB343" s="983" t="s">
        <v>105</v>
      </c>
      <c r="AC343" s="984" t="s">
        <v>106</v>
      </c>
      <c r="AD343" s="983" t="s">
        <v>107</v>
      </c>
      <c r="AE343" s="985" t="s">
        <v>108</v>
      </c>
      <c r="AF343" s="998"/>
      <c r="AG343" s="975" t="s">
        <v>109</v>
      </c>
      <c r="AH343" s="979"/>
      <c r="AI343" s="970"/>
      <c r="AJ343" s="970"/>
      <c r="AK343" s="970"/>
      <c r="AL343" s="970"/>
    </row>
    <row r="344" spans="1:38" ht="45.75" customHeight="1">
      <c r="A344" s="17"/>
      <c r="B344" s="988"/>
      <c r="C344" s="772"/>
      <c r="D344" s="772"/>
      <c r="E344" s="772"/>
      <c r="F344" s="772"/>
      <c r="G344" s="1003"/>
      <c r="H344" s="1005"/>
      <c r="I344" s="75"/>
      <c r="J344" s="1008"/>
      <c r="K344" s="1008"/>
      <c r="L344" s="1010"/>
      <c r="M344" s="1005"/>
      <c r="N344" s="1008"/>
      <c r="O344" s="1008"/>
      <c r="P344" s="1008"/>
      <c r="Q344" s="983"/>
      <c r="R344" s="983"/>
      <c r="S344" s="983"/>
      <c r="T344" s="1008"/>
      <c r="U344" s="983"/>
      <c r="V344" s="983"/>
      <c r="W344" s="983"/>
      <c r="X344" s="983"/>
      <c r="Y344" s="983"/>
      <c r="Z344" s="1008"/>
      <c r="AA344" s="983"/>
      <c r="AB344" s="983"/>
      <c r="AC344" s="984"/>
      <c r="AD344" s="983"/>
      <c r="AE344" s="985"/>
      <c r="AF344" s="998"/>
      <c r="AG344" s="975"/>
      <c r="AH344" s="979"/>
      <c r="AI344" s="970"/>
      <c r="AJ344" s="970"/>
      <c r="AK344" s="970"/>
      <c r="AL344" s="970"/>
    </row>
    <row r="345" spans="1:38" ht="16.5">
      <c r="A345" s="17"/>
      <c r="B345" s="989"/>
      <c r="C345" s="999" t="s">
        <v>8</v>
      </c>
      <c r="D345" s="1000"/>
      <c r="E345" s="1000"/>
      <c r="F345" s="1000"/>
      <c r="G345" s="1001"/>
      <c r="H345" s="1006"/>
      <c r="I345" s="75"/>
      <c r="J345" s="1009"/>
      <c r="K345" s="1009"/>
      <c r="L345" s="1010"/>
      <c r="M345" s="1006"/>
      <c r="N345" s="1009"/>
      <c r="O345" s="1009"/>
      <c r="P345" s="1009"/>
      <c r="Q345" s="983"/>
      <c r="R345" s="983"/>
      <c r="S345" s="983"/>
      <c r="T345" s="1009"/>
      <c r="U345" s="983"/>
      <c r="V345" s="983"/>
      <c r="W345" s="983"/>
      <c r="X345" s="983"/>
      <c r="Y345" s="983"/>
      <c r="Z345" s="1009"/>
      <c r="AA345" s="983"/>
      <c r="AB345" s="983"/>
      <c r="AC345" s="984"/>
      <c r="AD345" s="983"/>
      <c r="AE345" s="985"/>
      <c r="AF345" s="36"/>
      <c r="AG345" s="976"/>
      <c r="AH345" s="76">
        <v>23</v>
      </c>
      <c r="AI345" s="970"/>
      <c r="AJ345" s="970"/>
      <c r="AK345" s="970"/>
      <c r="AL345" s="970"/>
    </row>
    <row r="346" spans="1:38" ht="30" customHeight="1">
      <c r="A346" s="17"/>
      <c r="B346" s="980"/>
      <c r="C346" s="980"/>
      <c r="D346" s="980"/>
      <c r="E346" s="980"/>
      <c r="F346" s="980"/>
      <c r="G346" s="980"/>
      <c r="H346" s="980"/>
      <c r="I346" s="980"/>
      <c r="J346" s="980"/>
      <c r="K346" s="981" t="s">
        <v>69</v>
      </c>
      <c r="L346" s="1011"/>
      <c r="M346" s="1014"/>
      <c r="N346" s="1014"/>
      <c r="O346" s="1014"/>
      <c r="P346" s="1014"/>
      <c r="Q346" s="1014"/>
      <c r="R346" s="1014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9"/>
      <c r="AD346" s="19"/>
      <c r="AE346" s="19"/>
      <c r="AF346" s="20"/>
      <c r="AG346" s="1016" t="e">
        <f>'نتايجو جدولونه'!#REF!</f>
        <v>#REF!</v>
      </c>
      <c r="AH346" s="969" t="str">
        <f>AH1</f>
        <v>(۱۳۹۹ ) ل . ل ښوونیز کال</v>
      </c>
      <c r="AI346" s="970" t="str">
        <f>AI331</f>
        <v>( هارونخېلو ) ښوونځي مديريت</v>
      </c>
      <c r="AJ346" s="970" t="str">
        <f>AJ331</f>
        <v>(تريزيو عليشېرو ولسوالۍ) پوهنې آمريت</v>
      </c>
      <c r="AK346" s="970" t="str">
        <f>AK331</f>
        <v>( خوست ولايت ) پوهنې رياست</v>
      </c>
      <c r="AL346" s="970" t="str">
        <f>AL1</f>
        <v>پوهنـــــــــــې وزارت</v>
      </c>
    </row>
    <row r="347" spans="1:38" ht="16.5">
      <c r="A347" s="971"/>
      <c r="B347" s="980"/>
      <c r="C347" s="980"/>
      <c r="D347" s="980"/>
      <c r="E347" s="980"/>
      <c r="F347" s="980"/>
      <c r="G347" s="980"/>
      <c r="H347" s="980"/>
      <c r="I347" s="980"/>
      <c r="J347" s="980"/>
      <c r="K347" s="981"/>
      <c r="L347" s="1012"/>
      <c r="M347" s="1015"/>
      <c r="N347" s="1015"/>
      <c r="O347" s="1015"/>
      <c r="P347" s="1015"/>
      <c r="Q347" s="1015"/>
      <c r="R347" s="1015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46"/>
      <c r="AD347" s="46"/>
      <c r="AE347" s="46"/>
      <c r="AF347" s="22"/>
      <c r="AG347" s="1017"/>
      <c r="AH347" s="969"/>
      <c r="AI347" s="970"/>
      <c r="AJ347" s="970"/>
      <c r="AK347" s="970"/>
      <c r="AL347" s="970"/>
    </row>
    <row r="348" spans="1:38" ht="40.5" customHeight="1">
      <c r="A348" s="972"/>
      <c r="B348" s="980"/>
      <c r="C348" s="980"/>
      <c r="D348" s="980"/>
      <c r="E348" s="980"/>
      <c r="F348" s="980"/>
      <c r="G348" s="980"/>
      <c r="H348" s="980"/>
      <c r="I348" s="980"/>
      <c r="J348" s="980"/>
      <c r="K348" s="981"/>
      <c r="L348" s="1012"/>
      <c r="M348" s="1015"/>
      <c r="N348" s="1015"/>
      <c r="O348" s="1015"/>
      <c r="P348" s="1015"/>
      <c r="Q348" s="1015"/>
      <c r="R348" s="1015"/>
      <c r="S348" s="973" t="str">
        <f>S3</f>
        <v xml:space="preserve">         دهارونخېلو لیسې مدیریت</v>
      </c>
      <c r="T348" s="47"/>
      <c r="U348" s="23"/>
      <c r="V348" s="974" t="s">
        <v>75</v>
      </c>
      <c r="W348" s="21"/>
      <c r="X348" s="21"/>
      <c r="Y348" s="21"/>
      <c r="Z348" s="21"/>
      <c r="AA348" s="21"/>
      <c r="AB348" s="21"/>
      <c r="AC348" s="46"/>
      <c r="AD348" s="46"/>
      <c r="AE348" s="46"/>
      <c r="AF348" s="22"/>
      <c r="AG348" s="975" t="s">
        <v>76</v>
      </c>
      <c r="AH348" s="969"/>
      <c r="AI348" s="970"/>
      <c r="AJ348" s="970"/>
      <c r="AK348" s="970"/>
      <c r="AL348" s="970"/>
    </row>
    <row r="349" spans="1:38" ht="29.25" customHeight="1">
      <c r="A349" s="972"/>
      <c r="B349" s="980"/>
      <c r="C349" s="980"/>
      <c r="D349" s="980"/>
      <c r="E349" s="980"/>
      <c r="F349" s="980"/>
      <c r="G349" s="980"/>
      <c r="H349" s="980"/>
      <c r="I349" s="980"/>
      <c r="J349" s="980"/>
      <c r="K349" s="981"/>
      <c r="L349" s="1012"/>
      <c r="M349" s="1015"/>
      <c r="N349" s="1015"/>
      <c r="O349" s="1015"/>
      <c r="P349" s="1015"/>
      <c r="Q349" s="1015"/>
      <c r="R349" s="1015"/>
      <c r="S349" s="973"/>
      <c r="T349" s="47"/>
      <c r="U349" s="23"/>
      <c r="V349" s="974"/>
      <c r="W349" s="21"/>
      <c r="X349" s="21"/>
      <c r="Y349" s="21"/>
      <c r="Z349" s="21"/>
      <c r="AA349" s="21"/>
      <c r="AB349" s="21"/>
      <c r="AC349" s="46"/>
      <c r="AD349" s="46"/>
      <c r="AE349" s="46"/>
      <c r="AF349" s="22"/>
      <c r="AG349" s="976"/>
      <c r="AH349" s="969"/>
      <c r="AI349" s="970"/>
      <c r="AJ349" s="970"/>
      <c r="AK349" s="970"/>
      <c r="AL349" s="970"/>
    </row>
    <row r="350" spans="1:38" ht="48.75" customHeight="1">
      <c r="A350" s="972"/>
      <c r="B350" s="980"/>
      <c r="C350" s="980"/>
      <c r="D350" s="980"/>
      <c r="E350" s="980"/>
      <c r="F350" s="980"/>
      <c r="G350" s="980"/>
      <c r="H350" s="980"/>
      <c r="I350" s="980"/>
      <c r="J350" s="980"/>
      <c r="K350" s="981"/>
      <c r="L350" s="1012"/>
      <c r="M350" s="1015"/>
      <c r="N350" s="1015"/>
      <c r="O350" s="1015"/>
      <c r="P350" s="1015"/>
      <c r="Q350" s="1015"/>
      <c r="R350" s="1015"/>
      <c r="S350" s="973"/>
      <c r="T350" s="47"/>
      <c r="U350" s="23"/>
      <c r="V350" s="974"/>
      <c r="W350" s="21"/>
      <c r="X350" s="21"/>
      <c r="Y350" s="21"/>
      <c r="Z350" s="21"/>
      <c r="AA350" s="977" t="s">
        <v>77</v>
      </c>
      <c r="AB350" s="24"/>
      <c r="AC350" s="25"/>
      <c r="AD350" s="25"/>
      <c r="AE350" s="25"/>
      <c r="AF350" s="26"/>
      <c r="AG350" s="42" t="str">
        <f>AG5</f>
        <v>لسم ( 7 )</v>
      </c>
      <c r="AH350" s="979"/>
      <c r="AI350" s="970"/>
      <c r="AJ350" s="970"/>
      <c r="AK350" s="970"/>
      <c r="AL350" s="970"/>
    </row>
    <row r="351" spans="1:38" ht="49.5">
      <c r="A351" s="17"/>
      <c r="B351" s="980"/>
      <c r="C351" s="980"/>
      <c r="D351" s="980"/>
      <c r="E351" s="980"/>
      <c r="F351" s="980"/>
      <c r="G351" s="980"/>
      <c r="H351" s="980"/>
      <c r="I351" s="980"/>
      <c r="J351" s="980"/>
      <c r="K351" s="981" t="s">
        <v>78</v>
      </c>
      <c r="L351" s="1012"/>
      <c r="M351" s="982"/>
      <c r="N351" s="982"/>
      <c r="O351" s="982"/>
      <c r="P351" s="982"/>
      <c r="Q351" s="982"/>
      <c r="R351" s="982"/>
      <c r="S351" s="973"/>
      <c r="T351" s="47"/>
      <c r="U351" s="23"/>
      <c r="V351" s="974"/>
      <c r="W351" s="21"/>
      <c r="X351" s="21"/>
      <c r="Y351" s="21"/>
      <c r="Z351" s="21"/>
      <c r="AA351" s="977"/>
      <c r="AB351" s="24"/>
      <c r="AC351" s="25"/>
      <c r="AD351" s="25"/>
      <c r="AE351" s="25"/>
      <c r="AF351" s="26"/>
      <c r="AG351" s="55" t="s">
        <v>79</v>
      </c>
      <c r="AH351" s="979"/>
      <c r="AI351" s="970"/>
      <c r="AJ351" s="970"/>
      <c r="AK351" s="970"/>
      <c r="AL351" s="970"/>
    </row>
    <row r="352" spans="1:38" ht="66.75" customHeight="1">
      <c r="A352" s="17"/>
      <c r="B352" s="980"/>
      <c r="C352" s="980"/>
      <c r="D352" s="980"/>
      <c r="E352" s="980"/>
      <c r="F352" s="980"/>
      <c r="G352" s="980"/>
      <c r="H352" s="980"/>
      <c r="I352" s="980"/>
      <c r="J352" s="980"/>
      <c r="K352" s="981"/>
      <c r="L352" s="1012"/>
      <c r="M352" s="982"/>
      <c r="N352" s="982"/>
      <c r="O352" s="982"/>
      <c r="P352" s="982"/>
      <c r="Q352" s="982"/>
      <c r="R352" s="982"/>
      <c r="S352" s="27"/>
      <c r="T352" s="27"/>
      <c r="U352" s="23"/>
      <c r="V352" s="23"/>
      <c r="W352" s="21"/>
      <c r="X352" s="21"/>
      <c r="Y352" s="21"/>
      <c r="Z352" s="21"/>
      <c r="AA352" s="977"/>
      <c r="AB352" s="24"/>
      <c r="AC352" s="25"/>
      <c r="AD352" s="25"/>
      <c r="AE352" s="25"/>
      <c r="AF352" s="26"/>
      <c r="AG352" s="42" t="e">
        <f>'نتايجو جدولونه'!#REF!</f>
        <v>#REF!</v>
      </c>
      <c r="AH352" s="979"/>
      <c r="AI352" s="970"/>
      <c r="AJ352" s="970"/>
      <c r="AK352" s="970"/>
      <c r="AL352" s="970"/>
    </row>
    <row r="353" spans="1:38" ht="72" customHeight="1">
      <c r="A353" s="17"/>
      <c r="B353" s="986" t="s">
        <v>80</v>
      </c>
      <c r="C353" s="986"/>
      <c r="D353" s="986" t="s">
        <v>81</v>
      </c>
      <c r="E353" s="986"/>
      <c r="F353" s="986" t="s">
        <v>82</v>
      </c>
      <c r="G353" s="981"/>
      <c r="H353" s="986" t="s">
        <v>83</v>
      </c>
      <c r="I353" s="986"/>
      <c r="J353" s="981"/>
      <c r="K353" s="56" t="s">
        <v>84</v>
      </c>
      <c r="L353" s="1013"/>
      <c r="M353" s="28"/>
      <c r="N353" s="28"/>
      <c r="O353" s="28"/>
      <c r="P353" s="28"/>
      <c r="Q353" s="28"/>
      <c r="R353" s="28"/>
      <c r="S353" s="29"/>
      <c r="T353" s="29"/>
      <c r="U353" s="23"/>
      <c r="V353" s="23"/>
      <c r="W353" s="21"/>
      <c r="X353" s="21"/>
      <c r="Y353" s="21"/>
      <c r="Z353" s="21"/>
      <c r="AA353" s="978"/>
      <c r="AB353" s="24"/>
      <c r="AC353" s="25"/>
      <c r="AD353" s="30"/>
      <c r="AE353" s="30"/>
      <c r="AF353" s="31"/>
      <c r="AG353" s="42" t="s">
        <v>85</v>
      </c>
      <c r="AH353" s="979"/>
      <c r="AI353" s="970"/>
      <c r="AJ353" s="970"/>
      <c r="AK353" s="970"/>
      <c r="AL353" s="970"/>
    </row>
    <row r="354" spans="1:38" ht="2.25" customHeight="1">
      <c r="A354" s="17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8"/>
      <c r="M354" s="33"/>
      <c r="N354" s="33"/>
      <c r="O354" s="33"/>
      <c r="P354" s="33"/>
      <c r="Q354" s="33"/>
      <c r="R354" s="33"/>
      <c r="S354" s="33"/>
      <c r="T354" s="33"/>
      <c r="U354" s="34"/>
      <c r="V354" s="34"/>
      <c r="W354" s="34"/>
      <c r="X354" s="34"/>
      <c r="Y354" s="34"/>
      <c r="Z354" s="34"/>
      <c r="AA354" s="34"/>
      <c r="AB354" s="34"/>
      <c r="AC354" s="34"/>
      <c r="AD354" s="33"/>
      <c r="AE354" s="34"/>
      <c r="AF354" s="35"/>
      <c r="AG354" s="43"/>
      <c r="AH354" s="979"/>
      <c r="AI354" s="970"/>
      <c r="AJ354" s="970"/>
      <c r="AK354" s="970"/>
      <c r="AL354" s="970"/>
    </row>
    <row r="355" spans="1:38" ht="64.5" customHeight="1" thickBot="1">
      <c r="A355" s="17"/>
      <c r="B355" s="987" t="s">
        <v>110</v>
      </c>
      <c r="C355" s="57" t="e">
        <f>'نتايجو جدولونه'!#REF!</f>
        <v>#REF!</v>
      </c>
      <c r="D355" s="57" t="e">
        <f>'نتايجو جدولونه'!#REF!</f>
        <v>#REF!</v>
      </c>
      <c r="E355" s="57" t="e">
        <f>'نتايجو جدولونه'!#REF!</f>
        <v>#REF!</v>
      </c>
      <c r="F355" s="57" t="e">
        <f>'نتايجو جدولونه'!#REF!</f>
        <v>#REF!</v>
      </c>
      <c r="G355" s="57" t="e">
        <f>'نتايجو جدولونه'!#REF!</f>
        <v>#REF!</v>
      </c>
      <c r="H355" s="990" t="e">
        <f>IF(OR(G355&lt;40,AD355&lt;40,G355&lt;40,M355&lt;40,N355&lt;40,O355&lt;40,P355&lt;40,Q355&lt;40,R355&lt;40,T355&lt;40,S355&lt;40,U355&lt;40,V355&lt;40,W355&lt;40,X355&lt;40,Y355&lt;40,AA355&lt;40,AB355&lt;40,AC355&lt;40),"هـــ",IF(AND(K355&gt;=90,K355&lt;=100),"الف",IF(AND(K355&gt;=75,K355&lt;=89.99),"ب",IF(AND(K355&gt;=60,K355&lt;=74.99),"ج",IF(AND(K355&gt;=50,K355&lt;=59.99),"د",IF(K355&gt;=0,IF(AND(K355&lt;=49.99),"هـــ","غلط")))))))</f>
        <v>#REF!</v>
      </c>
      <c r="I355" s="992">
        <f>COUNTIF(M355:AE355,"&lt;40")</f>
        <v>0</v>
      </c>
      <c r="J355" s="994" t="e">
        <f>IF(AND(I355&lt;4,I355&gt;0),"مشروط",IF(I355&gt;=4,"د ټولګي تکرار",IF(H355="هـــ","د ټولګي تکرار","د ټولګي لوړتیا")))</f>
        <v>#REF!</v>
      </c>
      <c r="K355" s="995" t="e">
        <f>L355/17</f>
        <v>#REF!</v>
      </c>
      <c r="L355" s="58" t="e">
        <f>SUM(M355:AD355)</f>
        <v>#REF!</v>
      </c>
      <c r="M355" s="59" t="e">
        <f t="shared" ref="M355:Y355" si="53">M357+M356</f>
        <v>#REF!</v>
      </c>
      <c r="N355" s="60" t="e">
        <f t="shared" si="53"/>
        <v>#REF!</v>
      </c>
      <c r="O355" s="60" t="e">
        <f t="shared" si="53"/>
        <v>#REF!</v>
      </c>
      <c r="P355" s="60" t="e">
        <f t="shared" si="53"/>
        <v>#REF!</v>
      </c>
      <c r="Q355" s="60" t="e">
        <f t="shared" si="53"/>
        <v>#REF!</v>
      </c>
      <c r="R355" s="60" t="e">
        <f t="shared" si="53"/>
        <v>#REF!</v>
      </c>
      <c r="S355" s="60" t="e">
        <f t="shared" si="53"/>
        <v>#REF!</v>
      </c>
      <c r="T355" s="60" t="e">
        <f t="shared" si="53"/>
        <v>#REF!</v>
      </c>
      <c r="U355" s="60" t="e">
        <f t="shared" si="53"/>
        <v>#REF!</v>
      </c>
      <c r="V355" s="60" t="e">
        <f t="shared" si="53"/>
        <v>#REF!</v>
      </c>
      <c r="W355" s="60" t="e">
        <f t="shared" si="53"/>
        <v>#REF!</v>
      </c>
      <c r="X355" s="60" t="e">
        <f t="shared" si="53"/>
        <v>#REF!</v>
      </c>
      <c r="Y355" s="60" t="e">
        <f t="shared" si="53"/>
        <v>#REF!</v>
      </c>
      <c r="Z355" s="60"/>
      <c r="AA355" s="60" t="e">
        <f t="shared" ref="AA355:AC355" si="54">AA357+AA356</f>
        <v>#REF!</v>
      </c>
      <c r="AB355" s="60" t="e">
        <f t="shared" si="54"/>
        <v>#REF!</v>
      </c>
      <c r="AC355" s="60" t="e">
        <f t="shared" si="54"/>
        <v>#REF!</v>
      </c>
      <c r="AD355" s="60" t="e">
        <f>AD357+AD356</f>
        <v>#REF!</v>
      </c>
      <c r="AE355" s="61" t="s">
        <v>47</v>
      </c>
      <c r="AF355" s="22"/>
      <c r="AG355" s="62" t="e">
        <f>'نتايجو جدولونه'!#REF!</f>
        <v>#REF!</v>
      </c>
      <c r="AH355" s="979"/>
      <c r="AI355" s="970"/>
      <c r="AJ355" s="970"/>
      <c r="AK355" s="970"/>
      <c r="AL355" s="970"/>
    </row>
    <row r="356" spans="1:38" ht="57.75" customHeight="1" thickBot="1">
      <c r="A356" s="17"/>
      <c r="B356" s="988"/>
      <c r="C356" s="63" t="e">
        <f>'نتايجو جدولونه'!#REF!</f>
        <v>#REF!</v>
      </c>
      <c r="D356" s="63" t="e">
        <f>'نتايجو جدولونه'!#REF!</f>
        <v>#REF!</v>
      </c>
      <c r="E356" s="63" t="e">
        <f>'نتايجو جدولونه'!#REF!</f>
        <v>#REF!</v>
      </c>
      <c r="F356" s="63" t="e">
        <f>'نتايجو جدولونه'!#REF!</f>
        <v>#REF!</v>
      </c>
      <c r="G356" s="63" t="e">
        <f>'نتايجو جدولونه'!#REF!</f>
        <v>#REF!</v>
      </c>
      <c r="H356" s="991"/>
      <c r="I356" s="993"/>
      <c r="J356" s="994"/>
      <c r="K356" s="996"/>
      <c r="L356" s="64" t="e">
        <f>SUM(M356:AD356)</f>
        <v>#REF!</v>
      </c>
      <c r="M356" s="65" t="e">
        <f>'نتايجو جدولونه'!#REF!</f>
        <v>#REF!</v>
      </c>
      <c r="N356" s="65" t="e">
        <f>'نتايجو جدولونه'!#REF!</f>
        <v>#REF!</v>
      </c>
      <c r="O356" s="65" t="e">
        <f>'نتايجو جدولونه'!#REF!</f>
        <v>#REF!</v>
      </c>
      <c r="P356" s="65" t="e">
        <f>'نتايجو جدولونه'!#REF!</f>
        <v>#REF!</v>
      </c>
      <c r="Q356" s="65" t="e">
        <f>'نتايجو جدولونه'!#REF!</f>
        <v>#REF!</v>
      </c>
      <c r="R356" s="65" t="e">
        <f>'نتايجو جدولونه'!#REF!</f>
        <v>#REF!</v>
      </c>
      <c r="S356" s="65" t="e">
        <f>'نتايجو جدولونه'!#REF!</f>
        <v>#REF!</v>
      </c>
      <c r="T356" s="65" t="e">
        <f>'نتايجو جدولونه'!#REF!</f>
        <v>#REF!</v>
      </c>
      <c r="U356" s="65" t="e">
        <f>'نتايجو جدولونه'!#REF!</f>
        <v>#REF!</v>
      </c>
      <c r="V356" s="65" t="e">
        <f>'نتايجو جدولونه'!#REF!</f>
        <v>#REF!</v>
      </c>
      <c r="W356" s="65" t="e">
        <f>'نتايجو جدولونه'!#REF!</f>
        <v>#REF!</v>
      </c>
      <c r="X356" s="65" t="e">
        <f>'نتايجو جدولونه'!#REF!</f>
        <v>#REF!</v>
      </c>
      <c r="Y356" s="65" t="e">
        <f>'نتايجو جدولونه'!#REF!</f>
        <v>#REF!</v>
      </c>
      <c r="Z356" s="65"/>
      <c r="AA356" s="65" t="e">
        <f>'نتايجو جدولونه'!#REF!</f>
        <v>#REF!</v>
      </c>
      <c r="AB356" s="65" t="e">
        <f>'نتايجو جدولونه'!#REF!</f>
        <v>#REF!</v>
      </c>
      <c r="AC356" s="65" t="e">
        <f>'نتايجو جدولونه'!#REF!</f>
        <v>#REF!</v>
      </c>
      <c r="AD356" s="65" t="e">
        <f>'نتايجو جدولونه'!#REF!</f>
        <v>#REF!</v>
      </c>
      <c r="AE356" s="66" t="s">
        <v>0</v>
      </c>
      <c r="AF356" s="22"/>
      <c r="AG356" s="67" t="s">
        <v>86</v>
      </c>
      <c r="AH356" s="979"/>
      <c r="AI356" s="970"/>
      <c r="AJ356" s="970"/>
      <c r="AK356" s="970"/>
      <c r="AL356" s="970"/>
    </row>
    <row r="357" spans="1:38" ht="57.75" customHeight="1">
      <c r="A357" s="17"/>
      <c r="B357" s="988"/>
      <c r="C357" s="68" t="e">
        <f>'نتايجو جدولونه'!#REF!</f>
        <v>#REF!</v>
      </c>
      <c r="D357" s="69" t="e">
        <f>'نتايجو جدولونه'!#REF!</f>
        <v>#REF!</v>
      </c>
      <c r="E357" s="69" t="e">
        <f>'نتايجو جدولونه'!#REF!</f>
        <v>#REF!</v>
      </c>
      <c r="F357" s="69" t="e">
        <f>'نتايجو جدولونه'!#REF!</f>
        <v>#REF!</v>
      </c>
      <c r="G357" s="70" t="e">
        <f>'نتايجو جدولونه'!#REF!</f>
        <v>#REF!</v>
      </c>
      <c r="H357" s="45" t="e">
        <f>IF(OR(AD357&lt;16,AC357&lt;16,AB357&lt;16,AA357&lt;16,Y357&lt;16,X357&lt;16,W357&lt;16,V357&lt;16,U357&lt;16,T357&lt;12,S357&lt;16,R357&lt;16,Q357&lt;16,P357&lt;16,O357&lt;16,N357&lt;16,M357&lt;16),"هـــ",IF(AND(K357&gt;=36,K357&lt;=40),"الف",IF(AND(K357&gt;=30,K357&lt;=35.99),"ب",IF(AND(K357&gt;=24,K357&lt;=29.99),"ج",IF(AND(K357&gt;=20,K357&lt;=23.99),"د",IF(K357&gt;=0,IF(AND(K357&lt;=19.99),"هـــ","غلط")))))))</f>
        <v>#REF!</v>
      </c>
      <c r="I357" s="8"/>
      <c r="J357" s="44" t="e">
        <f>IF(H357="هــ","لازیاته هڅه","بریالی")</f>
        <v>#REF!</v>
      </c>
      <c r="K357" s="71" t="e">
        <f>L357/17</f>
        <v>#REF!</v>
      </c>
      <c r="L357" s="72" t="e">
        <f>SUM(M357:AD357)</f>
        <v>#REF!</v>
      </c>
      <c r="M357" s="73" t="e">
        <f>'نتايجو جدولونه'!#REF!</f>
        <v>#REF!</v>
      </c>
      <c r="N357" s="73" t="e">
        <f>'نتايجو جدولونه'!#REF!</f>
        <v>#REF!</v>
      </c>
      <c r="O357" s="73" t="e">
        <f>'نتايجو جدولونه'!#REF!</f>
        <v>#REF!</v>
      </c>
      <c r="P357" s="73" t="e">
        <f>'نتايجو جدولونه'!#REF!</f>
        <v>#REF!</v>
      </c>
      <c r="Q357" s="73" t="e">
        <f>'نتايجو جدولونه'!#REF!</f>
        <v>#REF!</v>
      </c>
      <c r="R357" s="73" t="e">
        <f>'نتايجو جدولونه'!#REF!</f>
        <v>#REF!</v>
      </c>
      <c r="S357" s="73" t="e">
        <f>'نتايجو جدولونه'!#REF!</f>
        <v>#REF!</v>
      </c>
      <c r="T357" s="73" t="e">
        <f>'نتايجو جدولونه'!#REF!</f>
        <v>#REF!</v>
      </c>
      <c r="U357" s="73" t="e">
        <f>'نتايجو جدولونه'!#REF!</f>
        <v>#REF!</v>
      </c>
      <c r="V357" s="73" t="e">
        <f>'نتايجو جدولونه'!#REF!</f>
        <v>#REF!</v>
      </c>
      <c r="W357" s="73" t="e">
        <f>'نتايجو جدولونه'!#REF!</f>
        <v>#REF!</v>
      </c>
      <c r="X357" s="73" t="e">
        <f>'نتايجو جدولونه'!#REF!</f>
        <v>#REF!</v>
      </c>
      <c r="Y357" s="73" t="e">
        <f>'نتايجو جدولونه'!#REF!</f>
        <v>#REF!</v>
      </c>
      <c r="Z357" s="73"/>
      <c r="AA357" s="73" t="e">
        <f>'نتايجو جدولونه'!#REF!</f>
        <v>#REF!</v>
      </c>
      <c r="AB357" s="73" t="e">
        <f>'نتايجو جدولونه'!#REF!</f>
        <v>#REF!</v>
      </c>
      <c r="AC357" s="73" t="e">
        <f>'نتايجو جدولونه'!#REF!</f>
        <v>#REF!</v>
      </c>
      <c r="AD357" s="73" t="e">
        <f>'نتايجو جدولونه'!#REF!</f>
        <v>#REF!</v>
      </c>
      <c r="AE357" s="77" t="s">
        <v>87</v>
      </c>
      <c r="AF357" s="22"/>
      <c r="AG357" s="62" t="e">
        <f>'نتايجو جدولونه'!#REF!</f>
        <v>#REF!</v>
      </c>
      <c r="AH357" s="979"/>
      <c r="AI357" s="970"/>
      <c r="AJ357" s="970"/>
      <c r="AK357" s="970"/>
      <c r="AL357" s="970"/>
    </row>
    <row r="358" spans="1:38" ht="27" customHeight="1">
      <c r="A358" s="17"/>
      <c r="B358" s="988"/>
      <c r="C358" s="997" t="s">
        <v>27</v>
      </c>
      <c r="D358" s="997" t="s">
        <v>28</v>
      </c>
      <c r="E358" s="997" t="s">
        <v>29</v>
      </c>
      <c r="F358" s="997" t="s">
        <v>30</v>
      </c>
      <c r="G358" s="1002" t="s">
        <v>88</v>
      </c>
      <c r="H358" s="1004" t="s">
        <v>89</v>
      </c>
      <c r="I358" s="75"/>
      <c r="J358" s="1007" t="s">
        <v>90</v>
      </c>
      <c r="K358" s="1007" t="s">
        <v>91</v>
      </c>
      <c r="L358" s="1010" t="s">
        <v>92</v>
      </c>
      <c r="M358" s="1004" t="s">
        <v>93</v>
      </c>
      <c r="N358" s="1007" t="s">
        <v>11</v>
      </c>
      <c r="O358" s="1007" t="s">
        <v>94</v>
      </c>
      <c r="P358" s="1007" t="s">
        <v>95</v>
      </c>
      <c r="Q358" s="983" t="s">
        <v>13</v>
      </c>
      <c r="R358" s="983" t="s">
        <v>96</v>
      </c>
      <c r="S358" s="983" t="s">
        <v>97</v>
      </c>
      <c r="T358" s="1007" t="s">
        <v>111</v>
      </c>
      <c r="U358" s="983" t="s">
        <v>98</v>
      </c>
      <c r="V358" s="983" t="s">
        <v>99</v>
      </c>
      <c r="W358" s="983" t="s">
        <v>100</v>
      </c>
      <c r="X358" s="983" t="s">
        <v>101</v>
      </c>
      <c r="Y358" s="983" t="s">
        <v>102</v>
      </c>
      <c r="Z358" s="1007" t="s">
        <v>103</v>
      </c>
      <c r="AA358" s="983" t="s">
        <v>104</v>
      </c>
      <c r="AB358" s="983" t="s">
        <v>105</v>
      </c>
      <c r="AC358" s="984" t="s">
        <v>106</v>
      </c>
      <c r="AD358" s="983" t="s">
        <v>107</v>
      </c>
      <c r="AE358" s="985" t="s">
        <v>108</v>
      </c>
      <c r="AF358" s="998"/>
      <c r="AG358" s="975" t="s">
        <v>109</v>
      </c>
      <c r="AH358" s="979"/>
      <c r="AI358" s="970"/>
      <c r="AJ358" s="970"/>
      <c r="AK358" s="970"/>
      <c r="AL358" s="970"/>
    </row>
    <row r="359" spans="1:38" ht="33.75" customHeight="1">
      <c r="A359" s="17"/>
      <c r="B359" s="988"/>
      <c r="C359" s="772"/>
      <c r="D359" s="772"/>
      <c r="E359" s="772"/>
      <c r="F359" s="772"/>
      <c r="G359" s="1003"/>
      <c r="H359" s="1005"/>
      <c r="I359" s="75"/>
      <c r="J359" s="1008"/>
      <c r="K359" s="1008"/>
      <c r="L359" s="1010"/>
      <c r="M359" s="1005"/>
      <c r="N359" s="1008"/>
      <c r="O359" s="1008"/>
      <c r="P359" s="1008"/>
      <c r="Q359" s="983"/>
      <c r="R359" s="983"/>
      <c r="S359" s="983"/>
      <c r="T359" s="1008"/>
      <c r="U359" s="983"/>
      <c r="V359" s="983"/>
      <c r="W359" s="983"/>
      <c r="X359" s="983"/>
      <c r="Y359" s="983"/>
      <c r="Z359" s="1008"/>
      <c r="AA359" s="983"/>
      <c r="AB359" s="983"/>
      <c r="AC359" s="984"/>
      <c r="AD359" s="983"/>
      <c r="AE359" s="985"/>
      <c r="AF359" s="998"/>
      <c r="AG359" s="975"/>
      <c r="AH359" s="979"/>
      <c r="AI359" s="970"/>
      <c r="AJ359" s="970"/>
      <c r="AK359" s="970"/>
      <c r="AL359" s="970"/>
    </row>
    <row r="360" spans="1:38" ht="16.5">
      <c r="A360" s="17"/>
      <c r="B360" s="989"/>
      <c r="C360" s="999" t="s">
        <v>8</v>
      </c>
      <c r="D360" s="1000"/>
      <c r="E360" s="1000"/>
      <c r="F360" s="1000"/>
      <c r="G360" s="1001"/>
      <c r="H360" s="1006"/>
      <c r="I360" s="75"/>
      <c r="J360" s="1009"/>
      <c r="K360" s="1009"/>
      <c r="L360" s="1010"/>
      <c r="M360" s="1006"/>
      <c r="N360" s="1009"/>
      <c r="O360" s="1009"/>
      <c r="P360" s="1009"/>
      <c r="Q360" s="983"/>
      <c r="R360" s="983"/>
      <c r="S360" s="983"/>
      <c r="T360" s="1009"/>
      <c r="U360" s="983"/>
      <c r="V360" s="983"/>
      <c r="W360" s="983"/>
      <c r="X360" s="983"/>
      <c r="Y360" s="983"/>
      <c r="Z360" s="1009"/>
      <c r="AA360" s="983"/>
      <c r="AB360" s="983"/>
      <c r="AC360" s="984"/>
      <c r="AD360" s="983"/>
      <c r="AE360" s="985"/>
      <c r="AF360" s="36"/>
      <c r="AG360" s="976"/>
      <c r="AH360" s="76">
        <v>24</v>
      </c>
      <c r="AI360" s="970"/>
      <c r="AJ360" s="970"/>
      <c r="AK360" s="970"/>
      <c r="AL360" s="970"/>
    </row>
    <row r="361" spans="1:38" ht="18.75" customHeight="1">
      <c r="A361" s="17"/>
      <c r="B361" s="980"/>
      <c r="C361" s="980"/>
      <c r="D361" s="980"/>
      <c r="E361" s="980"/>
      <c r="F361" s="980"/>
      <c r="G361" s="980"/>
      <c r="H361" s="980"/>
      <c r="I361" s="980"/>
      <c r="J361" s="980"/>
      <c r="K361" s="981" t="s">
        <v>69</v>
      </c>
      <c r="L361" s="1011"/>
      <c r="M361" s="1014"/>
      <c r="N361" s="1014"/>
      <c r="O361" s="1014"/>
      <c r="P361" s="1014"/>
      <c r="Q361" s="1014"/>
      <c r="R361" s="1014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9"/>
      <c r="AD361" s="19"/>
      <c r="AE361" s="19"/>
      <c r="AF361" s="20"/>
      <c r="AG361" s="1016" t="e">
        <f>'نتايجو جدولونه'!#REF!</f>
        <v>#REF!</v>
      </c>
      <c r="AH361" s="969" t="str">
        <f>AH1</f>
        <v>(۱۳۹۹ ) ل . ل ښوونیز کال</v>
      </c>
      <c r="AI361" s="970" t="str">
        <f>AI346</f>
        <v>( هارونخېلو ) ښوونځي مديريت</v>
      </c>
      <c r="AJ361" s="970" t="str">
        <f>AJ346</f>
        <v>(تريزيو عليشېرو ولسوالۍ) پوهنې آمريت</v>
      </c>
      <c r="AK361" s="970" t="str">
        <f>AK346</f>
        <v>( خوست ولايت ) پوهنې رياست</v>
      </c>
      <c r="AL361" s="970" t="str">
        <f>AL1</f>
        <v>پوهنـــــــــــې وزارت</v>
      </c>
    </row>
    <row r="362" spans="1:38" ht="28.5" customHeight="1">
      <c r="A362" s="971"/>
      <c r="B362" s="980"/>
      <c r="C362" s="980"/>
      <c r="D362" s="980"/>
      <c r="E362" s="980"/>
      <c r="F362" s="980"/>
      <c r="G362" s="980"/>
      <c r="H362" s="980"/>
      <c r="I362" s="980"/>
      <c r="J362" s="980"/>
      <c r="K362" s="981"/>
      <c r="L362" s="1012"/>
      <c r="M362" s="1015"/>
      <c r="N362" s="1015"/>
      <c r="O362" s="1015"/>
      <c r="P362" s="1015"/>
      <c r="Q362" s="1015"/>
      <c r="R362" s="1015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46"/>
      <c r="AD362" s="46"/>
      <c r="AE362" s="46"/>
      <c r="AF362" s="22"/>
      <c r="AG362" s="1017"/>
      <c r="AH362" s="969"/>
      <c r="AI362" s="970"/>
      <c r="AJ362" s="970"/>
      <c r="AK362" s="970"/>
      <c r="AL362" s="970"/>
    </row>
    <row r="363" spans="1:38" ht="29.25" customHeight="1">
      <c r="A363" s="972"/>
      <c r="B363" s="980"/>
      <c r="C363" s="980"/>
      <c r="D363" s="980"/>
      <c r="E363" s="980"/>
      <c r="F363" s="980"/>
      <c r="G363" s="980"/>
      <c r="H363" s="980"/>
      <c r="I363" s="980"/>
      <c r="J363" s="980"/>
      <c r="K363" s="981"/>
      <c r="L363" s="1012"/>
      <c r="M363" s="1015"/>
      <c r="N363" s="1015"/>
      <c r="O363" s="1015"/>
      <c r="P363" s="1015"/>
      <c r="Q363" s="1015"/>
      <c r="R363" s="1015"/>
      <c r="S363" s="973" t="str">
        <f>S3</f>
        <v xml:space="preserve">         دهارونخېلو لیسې مدیریت</v>
      </c>
      <c r="T363" s="47"/>
      <c r="U363" s="23"/>
      <c r="V363" s="974" t="s">
        <v>75</v>
      </c>
      <c r="W363" s="21"/>
      <c r="X363" s="21"/>
      <c r="Y363" s="21"/>
      <c r="Z363" s="21"/>
      <c r="AA363" s="21"/>
      <c r="AB363" s="21"/>
      <c r="AC363" s="46"/>
      <c r="AD363" s="46"/>
      <c r="AE363" s="46"/>
      <c r="AF363" s="22"/>
      <c r="AG363" s="975" t="s">
        <v>76</v>
      </c>
      <c r="AH363" s="969"/>
      <c r="AI363" s="970"/>
      <c r="AJ363" s="970"/>
      <c r="AK363" s="970"/>
      <c r="AL363" s="970"/>
    </row>
    <row r="364" spans="1:38" ht="27.75" customHeight="1">
      <c r="A364" s="972"/>
      <c r="B364" s="980"/>
      <c r="C364" s="980"/>
      <c r="D364" s="980"/>
      <c r="E364" s="980"/>
      <c r="F364" s="980"/>
      <c r="G364" s="980"/>
      <c r="H364" s="980"/>
      <c r="I364" s="980"/>
      <c r="J364" s="980"/>
      <c r="K364" s="981"/>
      <c r="L364" s="1012"/>
      <c r="M364" s="1015"/>
      <c r="N364" s="1015"/>
      <c r="O364" s="1015"/>
      <c r="P364" s="1015"/>
      <c r="Q364" s="1015"/>
      <c r="R364" s="1015"/>
      <c r="S364" s="973"/>
      <c r="T364" s="47"/>
      <c r="U364" s="23"/>
      <c r="V364" s="974"/>
      <c r="W364" s="21"/>
      <c r="X364" s="21"/>
      <c r="Y364" s="21"/>
      <c r="Z364" s="21"/>
      <c r="AA364" s="21"/>
      <c r="AB364" s="21"/>
      <c r="AC364" s="46"/>
      <c r="AD364" s="46"/>
      <c r="AE364" s="46"/>
      <c r="AF364" s="22"/>
      <c r="AG364" s="976"/>
      <c r="AH364" s="969"/>
      <c r="AI364" s="970"/>
      <c r="AJ364" s="970"/>
      <c r="AK364" s="970"/>
      <c r="AL364" s="970"/>
    </row>
    <row r="365" spans="1:38" ht="45.75" customHeight="1">
      <c r="A365" s="972"/>
      <c r="B365" s="980"/>
      <c r="C365" s="980"/>
      <c r="D365" s="980"/>
      <c r="E365" s="980"/>
      <c r="F365" s="980"/>
      <c r="G365" s="980"/>
      <c r="H365" s="980"/>
      <c r="I365" s="980"/>
      <c r="J365" s="980"/>
      <c r="K365" s="981"/>
      <c r="L365" s="1012"/>
      <c r="M365" s="1015"/>
      <c r="N365" s="1015"/>
      <c r="O365" s="1015"/>
      <c r="P365" s="1015"/>
      <c r="Q365" s="1015"/>
      <c r="R365" s="1015"/>
      <c r="S365" s="973"/>
      <c r="T365" s="47"/>
      <c r="U365" s="23"/>
      <c r="V365" s="974"/>
      <c r="W365" s="21"/>
      <c r="X365" s="21"/>
      <c r="Y365" s="21"/>
      <c r="Z365" s="21"/>
      <c r="AA365" s="977" t="s">
        <v>77</v>
      </c>
      <c r="AB365" s="24"/>
      <c r="AC365" s="25"/>
      <c r="AD365" s="25"/>
      <c r="AE365" s="25"/>
      <c r="AF365" s="26"/>
      <c r="AG365" s="42" t="str">
        <f>AG5</f>
        <v>لسم ( 7 )</v>
      </c>
      <c r="AH365" s="979"/>
      <c r="AI365" s="970"/>
      <c r="AJ365" s="970"/>
      <c r="AK365" s="970"/>
      <c r="AL365" s="970"/>
    </row>
    <row r="366" spans="1:38" ht="49.5">
      <c r="A366" s="17"/>
      <c r="B366" s="980"/>
      <c r="C366" s="980"/>
      <c r="D366" s="980"/>
      <c r="E366" s="980"/>
      <c r="F366" s="980"/>
      <c r="G366" s="980"/>
      <c r="H366" s="980"/>
      <c r="I366" s="980"/>
      <c r="J366" s="980"/>
      <c r="K366" s="981" t="s">
        <v>78</v>
      </c>
      <c r="L366" s="1012"/>
      <c r="M366" s="982"/>
      <c r="N366" s="982"/>
      <c r="O366" s="982"/>
      <c r="P366" s="982"/>
      <c r="Q366" s="982"/>
      <c r="R366" s="982"/>
      <c r="S366" s="973"/>
      <c r="T366" s="47"/>
      <c r="U366" s="23"/>
      <c r="V366" s="974"/>
      <c r="W366" s="21"/>
      <c r="X366" s="21"/>
      <c r="Y366" s="21"/>
      <c r="Z366" s="21"/>
      <c r="AA366" s="977"/>
      <c r="AB366" s="24"/>
      <c r="AC366" s="25"/>
      <c r="AD366" s="25"/>
      <c r="AE366" s="25"/>
      <c r="AF366" s="26"/>
      <c r="AG366" s="55" t="s">
        <v>79</v>
      </c>
      <c r="AH366" s="979"/>
      <c r="AI366" s="970"/>
      <c r="AJ366" s="970"/>
      <c r="AK366" s="970"/>
      <c r="AL366" s="970"/>
    </row>
    <row r="367" spans="1:38" ht="55.5" customHeight="1">
      <c r="A367" s="17"/>
      <c r="B367" s="980"/>
      <c r="C367" s="980"/>
      <c r="D367" s="980"/>
      <c r="E367" s="980"/>
      <c r="F367" s="980"/>
      <c r="G367" s="980"/>
      <c r="H367" s="980"/>
      <c r="I367" s="980"/>
      <c r="J367" s="980"/>
      <c r="K367" s="981"/>
      <c r="L367" s="1012"/>
      <c r="M367" s="982"/>
      <c r="N367" s="982"/>
      <c r="O367" s="982"/>
      <c r="P367" s="982"/>
      <c r="Q367" s="982"/>
      <c r="R367" s="982"/>
      <c r="S367" s="27"/>
      <c r="T367" s="27"/>
      <c r="U367" s="23"/>
      <c r="V367" s="23"/>
      <c r="W367" s="21"/>
      <c r="X367" s="21"/>
      <c r="Y367" s="21"/>
      <c r="Z367" s="21"/>
      <c r="AA367" s="977"/>
      <c r="AB367" s="24"/>
      <c r="AC367" s="25"/>
      <c r="AD367" s="25"/>
      <c r="AE367" s="25"/>
      <c r="AF367" s="26"/>
      <c r="AG367" s="42" t="e">
        <f>'نتايجو جدولونه'!#REF!</f>
        <v>#REF!</v>
      </c>
      <c r="AH367" s="979"/>
      <c r="AI367" s="970"/>
      <c r="AJ367" s="970"/>
      <c r="AK367" s="970"/>
      <c r="AL367" s="970"/>
    </row>
    <row r="368" spans="1:38" ht="69" customHeight="1">
      <c r="A368" s="17"/>
      <c r="B368" s="986" t="s">
        <v>80</v>
      </c>
      <c r="C368" s="986"/>
      <c r="D368" s="986" t="s">
        <v>81</v>
      </c>
      <c r="E368" s="986"/>
      <c r="F368" s="986" t="s">
        <v>82</v>
      </c>
      <c r="G368" s="981"/>
      <c r="H368" s="986" t="s">
        <v>83</v>
      </c>
      <c r="I368" s="986"/>
      <c r="J368" s="981"/>
      <c r="K368" s="56" t="s">
        <v>84</v>
      </c>
      <c r="L368" s="1013"/>
      <c r="M368" s="28"/>
      <c r="N368" s="28"/>
      <c r="O368" s="28"/>
      <c r="P368" s="28"/>
      <c r="Q368" s="28"/>
      <c r="R368" s="28"/>
      <c r="S368" s="29"/>
      <c r="T368" s="29"/>
      <c r="U368" s="23"/>
      <c r="V368" s="23"/>
      <c r="W368" s="21"/>
      <c r="X368" s="21"/>
      <c r="Y368" s="21"/>
      <c r="Z368" s="21"/>
      <c r="AA368" s="978"/>
      <c r="AB368" s="24"/>
      <c r="AC368" s="25"/>
      <c r="AD368" s="30"/>
      <c r="AE368" s="30"/>
      <c r="AF368" s="31"/>
      <c r="AG368" s="42" t="s">
        <v>85</v>
      </c>
      <c r="AH368" s="979"/>
      <c r="AI368" s="970"/>
      <c r="AJ368" s="970"/>
      <c r="AK368" s="970"/>
      <c r="AL368" s="970"/>
    </row>
    <row r="369" spans="1:38" ht="3.75" customHeight="1">
      <c r="A369" s="17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8"/>
      <c r="M369" s="33"/>
      <c r="N369" s="33"/>
      <c r="O369" s="33"/>
      <c r="P369" s="33"/>
      <c r="Q369" s="33"/>
      <c r="R369" s="33"/>
      <c r="S369" s="33"/>
      <c r="T369" s="33"/>
      <c r="U369" s="34"/>
      <c r="V369" s="34"/>
      <c r="W369" s="34"/>
      <c r="X369" s="34"/>
      <c r="Y369" s="34"/>
      <c r="Z369" s="34"/>
      <c r="AA369" s="34"/>
      <c r="AB369" s="34"/>
      <c r="AC369" s="34"/>
      <c r="AD369" s="33"/>
      <c r="AE369" s="34"/>
      <c r="AF369" s="35"/>
      <c r="AG369" s="43"/>
      <c r="AH369" s="979"/>
      <c r="AI369" s="970"/>
      <c r="AJ369" s="970"/>
      <c r="AK369" s="970"/>
      <c r="AL369" s="970"/>
    </row>
    <row r="370" spans="1:38" ht="64.5" customHeight="1" thickBot="1">
      <c r="A370" s="17"/>
      <c r="B370" s="987" t="s">
        <v>110</v>
      </c>
      <c r="C370" s="57" t="e">
        <f>'نتايجو جدولونه'!#REF!</f>
        <v>#REF!</v>
      </c>
      <c r="D370" s="57" t="e">
        <f>'نتايجو جدولونه'!#REF!</f>
        <v>#REF!</v>
      </c>
      <c r="E370" s="57" t="e">
        <f>'نتايجو جدولونه'!#REF!</f>
        <v>#REF!</v>
      </c>
      <c r="F370" s="57" t="e">
        <f>'نتايجو جدولونه'!#REF!</f>
        <v>#REF!</v>
      </c>
      <c r="G370" s="57" t="e">
        <f>'نتايجو جدولونه'!#REF!</f>
        <v>#REF!</v>
      </c>
      <c r="H370" s="990" t="e">
        <f>IF(OR(G370&lt;40,AD370&lt;40,G370&lt;40,M370&lt;40,N370&lt;40,O370&lt;40,P370&lt;40,Q370&lt;40,R370&lt;40,T370&lt;40,S370&lt;40,U370&lt;40,V370&lt;40,W370&lt;40,X370&lt;40,Y370&lt;40,AA370&lt;40,AB370&lt;40,AC370&lt;40),"هـــ",IF(AND(K370&gt;=90,K370&lt;=100),"الف",IF(AND(K370&gt;=75,K370&lt;=89.99),"ب",IF(AND(K370&gt;=60,K370&lt;=74.99),"ج",IF(AND(K370&gt;=50,K370&lt;=59.99),"د",IF(K370&gt;=0,IF(AND(K370&lt;=49.99),"هـــ","غلط")))))))</f>
        <v>#REF!</v>
      </c>
      <c r="I370" s="992">
        <f>COUNTIF(M370:AE370,"&lt;40")</f>
        <v>0</v>
      </c>
      <c r="J370" s="994" t="e">
        <f>IF(AND(I370&lt;4,I370&gt;0),"مشروط",IF(I370&gt;=4,"د ټولګي تکرار",IF(H370="هـــ","د ټولګي تکرار","د ټولګي لوړتیا")))</f>
        <v>#REF!</v>
      </c>
      <c r="K370" s="995" t="e">
        <f>L370/17</f>
        <v>#REF!</v>
      </c>
      <c r="L370" s="58" t="e">
        <f>SUM(M370:AD370)</f>
        <v>#REF!</v>
      </c>
      <c r="M370" s="59" t="e">
        <f t="shared" ref="M370:Y370" si="55">M372+M371</f>
        <v>#REF!</v>
      </c>
      <c r="N370" s="60" t="e">
        <f t="shared" si="55"/>
        <v>#REF!</v>
      </c>
      <c r="O370" s="60" t="e">
        <f t="shared" si="55"/>
        <v>#REF!</v>
      </c>
      <c r="P370" s="60" t="e">
        <f t="shared" si="55"/>
        <v>#REF!</v>
      </c>
      <c r="Q370" s="60" t="e">
        <f t="shared" si="55"/>
        <v>#REF!</v>
      </c>
      <c r="R370" s="60" t="e">
        <f t="shared" si="55"/>
        <v>#REF!</v>
      </c>
      <c r="S370" s="60" t="e">
        <f t="shared" si="55"/>
        <v>#REF!</v>
      </c>
      <c r="T370" s="60" t="e">
        <f t="shared" si="55"/>
        <v>#REF!</v>
      </c>
      <c r="U370" s="60" t="e">
        <f t="shared" si="55"/>
        <v>#REF!</v>
      </c>
      <c r="V370" s="60" t="e">
        <f t="shared" si="55"/>
        <v>#REF!</v>
      </c>
      <c r="W370" s="60" t="e">
        <f t="shared" si="55"/>
        <v>#REF!</v>
      </c>
      <c r="X370" s="60" t="e">
        <f t="shared" si="55"/>
        <v>#REF!</v>
      </c>
      <c r="Y370" s="60" t="e">
        <f t="shared" si="55"/>
        <v>#REF!</v>
      </c>
      <c r="Z370" s="60"/>
      <c r="AA370" s="60" t="e">
        <f t="shared" ref="AA370:AC370" si="56">AA372+AA371</f>
        <v>#REF!</v>
      </c>
      <c r="AB370" s="60" t="e">
        <f t="shared" si="56"/>
        <v>#REF!</v>
      </c>
      <c r="AC370" s="60" t="e">
        <f t="shared" si="56"/>
        <v>#REF!</v>
      </c>
      <c r="AD370" s="60" t="e">
        <f>AD372+AD371</f>
        <v>#REF!</v>
      </c>
      <c r="AE370" s="61" t="s">
        <v>47</v>
      </c>
      <c r="AF370" s="22"/>
      <c r="AG370" s="62" t="e">
        <f>'نتايجو جدولونه'!#REF!</f>
        <v>#REF!</v>
      </c>
      <c r="AH370" s="979"/>
      <c r="AI370" s="970"/>
      <c r="AJ370" s="970"/>
      <c r="AK370" s="970"/>
      <c r="AL370" s="970"/>
    </row>
    <row r="371" spans="1:38" ht="64.5" customHeight="1" thickBot="1">
      <c r="A371" s="17"/>
      <c r="B371" s="988"/>
      <c r="C371" s="63" t="e">
        <f>'نتايجو جدولونه'!#REF!</f>
        <v>#REF!</v>
      </c>
      <c r="D371" s="63" t="e">
        <f>'نتايجو جدولونه'!#REF!</f>
        <v>#REF!</v>
      </c>
      <c r="E371" s="63" t="e">
        <f>'نتايجو جدولونه'!#REF!</f>
        <v>#REF!</v>
      </c>
      <c r="F371" s="63" t="e">
        <f>'نتايجو جدولونه'!#REF!</f>
        <v>#REF!</v>
      </c>
      <c r="G371" s="63" t="e">
        <f>'نتايجو جدولونه'!#REF!</f>
        <v>#REF!</v>
      </c>
      <c r="H371" s="991"/>
      <c r="I371" s="993"/>
      <c r="J371" s="994"/>
      <c r="K371" s="996"/>
      <c r="L371" s="64" t="e">
        <f>SUM(M371:AD371)</f>
        <v>#REF!</v>
      </c>
      <c r="M371" s="65" t="e">
        <f>'نتايجو جدولونه'!#REF!</f>
        <v>#REF!</v>
      </c>
      <c r="N371" s="65" t="e">
        <f>'نتايجو جدولونه'!#REF!</f>
        <v>#REF!</v>
      </c>
      <c r="O371" s="65" t="e">
        <f>'نتايجو جدولونه'!#REF!</f>
        <v>#REF!</v>
      </c>
      <c r="P371" s="65" t="e">
        <f>'نتايجو جدولونه'!#REF!</f>
        <v>#REF!</v>
      </c>
      <c r="Q371" s="65" t="e">
        <f>'نتايجو جدولونه'!#REF!</f>
        <v>#REF!</v>
      </c>
      <c r="R371" s="65" t="e">
        <f>'نتايجو جدولونه'!#REF!</f>
        <v>#REF!</v>
      </c>
      <c r="S371" s="65" t="e">
        <f>'نتايجو جدولونه'!#REF!</f>
        <v>#REF!</v>
      </c>
      <c r="T371" s="65" t="e">
        <f>'نتايجو جدولونه'!#REF!</f>
        <v>#REF!</v>
      </c>
      <c r="U371" s="65" t="e">
        <f>'نتايجو جدولونه'!#REF!</f>
        <v>#REF!</v>
      </c>
      <c r="V371" s="65" t="e">
        <f>'نتايجو جدولونه'!#REF!</f>
        <v>#REF!</v>
      </c>
      <c r="W371" s="65" t="e">
        <f>'نتايجو جدولونه'!#REF!</f>
        <v>#REF!</v>
      </c>
      <c r="X371" s="65" t="e">
        <f>'نتايجو جدولونه'!#REF!</f>
        <v>#REF!</v>
      </c>
      <c r="Y371" s="65" t="e">
        <f>'نتايجو جدولونه'!#REF!</f>
        <v>#REF!</v>
      </c>
      <c r="Z371" s="65"/>
      <c r="AA371" s="65" t="e">
        <f>'نتايجو جدولونه'!#REF!</f>
        <v>#REF!</v>
      </c>
      <c r="AB371" s="65" t="e">
        <f>'نتايجو جدولونه'!#REF!</f>
        <v>#REF!</v>
      </c>
      <c r="AC371" s="65" t="e">
        <f>'نتايجو جدولونه'!#REF!</f>
        <v>#REF!</v>
      </c>
      <c r="AD371" s="65" t="e">
        <f>'نتايجو جدولونه'!#REF!</f>
        <v>#REF!</v>
      </c>
      <c r="AE371" s="66" t="s">
        <v>0</v>
      </c>
      <c r="AF371" s="22"/>
      <c r="AG371" s="67" t="s">
        <v>86</v>
      </c>
      <c r="AH371" s="979"/>
      <c r="AI371" s="970"/>
      <c r="AJ371" s="970"/>
      <c r="AK371" s="970"/>
      <c r="AL371" s="970"/>
    </row>
    <row r="372" spans="1:38" ht="66.75" customHeight="1">
      <c r="A372" s="17"/>
      <c r="B372" s="988"/>
      <c r="C372" s="68" t="e">
        <f>'نتايجو جدولونه'!#REF!</f>
        <v>#REF!</v>
      </c>
      <c r="D372" s="69" t="e">
        <f>'نتايجو جدولونه'!#REF!</f>
        <v>#REF!</v>
      </c>
      <c r="E372" s="69" t="e">
        <f>'نتايجو جدولونه'!#REF!</f>
        <v>#REF!</v>
      </c>
      <c r="F372" s="69" t="e">
        <f>'نتايجو جدولونه'!#REF!</f>
        <v>#REF!</v>
      </c>
      <c r="G372" s="70" t="e">
        <f>'نتايجو جدولونه'!#REF!</f>
        <v>#REF!</v>
      </c>
      <c r="H372" s="45" t="e">
        <f>IF(OR(AD372&lt;16,AC372&lt;16,AB372&lt;16,AA372&lt;16,Y372&lt;16,X372&lt;16,W372&lt;16,V372&lt;16,U372&lt;16,T372&lt;12,S372&lt;16,R372&lt;16,Q372&lt;16,P372&lt;16,O372&lt;16,N372&lt;16,M372&lt;16),"هـــ",IF(AND(K372&gt;=36,K372&lt;=40),"الف",IF(AND(K372&gt;=30,K372&lt;=35.99),"ب",IF(AND(K372&gt;=24,K372&lt;=29.99),"ج",IF(AND(K372&gt;=20,K372&lt;=23.99),"د",IF(K372&gt;=0,IF(AND(K372&lt;=19.99),"هـــ","غلط")))))))</f>
        <v>#REF!</v>
      </c>
      <c r="I372" s="8"/>
      <c r="J372" s="44" t="e">
        <f>IF(H372="هــ","لازیاته هڅه","بریالی")</f>
        <v>#REF!</v>
      </c>
      <c r="K372" s="71" t="e">
        <f>L372/17</f>
        <v>#REF!</v>
      </c>
      <c r="L372" s="72" t="e">
        <f>SUM(M372:AD372)</f>
        <v>#REF!</v>
      </c>
      <c r="M372" s="73" t="e">
        <f>'نتايجو جدولونه'!#REF!</f>
        <v>#REF!</v>
      </c>
      <c r="N372" s="73" t="e">
        <f>'نتايجو جدولونه'!#REF!</f>
        <v>#REF!</v>
      </c>
      <c r="O372" s="73" t="e">
        <f>'نتايجو جدولونه'!#REF!</f>
        <v>#REF!</v>
      </c>
      <c r="P372" s="73" t="e">
        <f>'نتايجو جدولونه'!#REF!</f>
        <v>#REF!</v>
      </c>
      <c r="Q372" s="73" t="e">
        <f>'نتايجو جدولونه'!#REF!</f>
        <v>#REF!</v>
      </c>
      <c r="R372" s="73" t="e">
        <f>'نتايجو جدولونه'!#REF!</f>
        <v>#REF!</v>
      </c>
      <c r="S372" s="73" t="e">
        <f>'نتايجو جدولونه'!#REF!</f>
        <v>#REF!</v>
      </c>
      <c r="T372" s="73" t="e">
        <f>'نتايجو جدولونه'!#REF!</f>
        <v>#REF!</v>
      </c>
      <c r="U372" s="73" t="e">
        <f>'نتايجو جدولونه'!#REF!</f>
        <v>#REF!</v>
      </c>
      <c r="V372" s="73" t="e">
        <f>'نتايجو جدولونه'!#REF!</f>
        <v>#REF!</v>
      </c>
      <c r="W372" s="73" t="e">
        <f>'نتايجو جدولونه'!#REF!</f>
        <v>#REF!</v>
      </c>
      <c r="X372" s="73" t="e">
        <f>'نتايجو جدولونه'!#REF!</f>
        <v>#REF!</v>
      </c>
      <c r="Y372" s="73" t="e">
        <f>'نتايجو جدولونه'!#REF!</f>
        <v>#REF!</v>
      </c>
      <c r="Z372" s="73"/>
      <c r="AA372" s="73" t="e">
        <f>'نتايجو جدولونه'!#REF!</f>
        <v>#REF!</v>
      </c>
      <c r="AB372" s="73" t="e">
        <f>'نتايجو جدولونه'!#REF!</f>
        <v>#REF!</v>
      </c>
      <c r="AC372" s="73" t="e">
        <f>'نتايجو جدولونه'!#REF!</f>
        <v>#REF!</v>
      </c>
      <c r="AD372" s="73" t="e">
        <f>'نتايجو جدولونه'!#REF!</f>
        <v>#REF!</v>
      </c>
      <c r="AE372" s="77" t="s">
        <v>87</v>
      </c>
      <c r="AF372" s="22"/>
      <c r="AG372" s="62" t="e">
        <f>'نتايجو جدولونه'!#REF!</f>
        <v>#REF!</v>
      </c>
      <c r="AH372" s="979"/>
      <c r="AI372" s="970"/>
      <c r="AJ372" s="970"/>
      <c r="AK372" s="970"/>
      <c r="AL372" s="970"/>
    </row>
    <row r="373" spans="1:38" ht="18" customHeight="1">
      <c r="A373" s="17"/>
      <c r="B373" s="988"/>
      <c r="C373" s="997" t="s">
        <v>27</v>
      </c>
      <c r="D373" s="997" t="s">
        <v>28</v>
      </c>
      <c r="E373" s="997" t="s">
        <v>29</v>
      </c>
      <c r="F373" s="997" t="s">
        <v>30</v>
      </c>
      <c r="G373" s="1002" t="s">
        <v>88</v>
      </c>
      <c r="H373" s="1004" t="s">
        <v>89</v>
      </c>
      <c r="I373" s="75"/>
      <c r="J373" s="1007" t="s">
        <v>90</v>
      </c>
      <c r="K373" s="1007" t="s">
        <v>91</v>
      </c>
      <c r="L373" s="1010" t="s">
        <v>92</v>
      </c>
      <c r="M373" s="1004" t="s">
        <v>93</v>
      </c>
      <c r="N373" s="1007" t="s">
        <v>11</v>
      </c>
      <c r="O373" s="1007" t="s">
        <v>94</v>
      </c>
      <c r="P373" s="1007" t="s">
        <v>95</v>
      </c>
      <c r="Q373" s="983" t="s">
        <v>13</v>
      </c>
      <c r="R373" s="983" t="s">
        <v>96</v>
      </c>
      <c r="S373" s="983" t="s">
        <v>97</v>
      </c>
      <c r="T373" s="1007" t="s">
        <v>111</v>
      </c>
      <c r="U373" s="983" t="s">
        <v>98</v>
      </c>
      <c r="V373" s="983" t="s">
        <v>99</v>
      </c>
      <c r="W373" s="983" t="s">
        <v>100</v>
      </c>
      <c r="X373" s="983" t="s">
        <v>101</v>
      </c>
      <c r="Y373" s="983" t="s">
        <v>102</v>
      </c>
      <c r="Z373" s="1007" t="s">
        <v>103</v>
      </c>
      <c r="AA373" s="983" t="s">
        <v>104</v>
      </c>
      <c r="AB373" s="983" t="s">
        <v>105</v>
      </c>
      <c r="AC373" s="984" t="s">
        <v>106</v>
      </c>
      <c r="AD373" s="983" t="s">
        <v>107</v>
      </c>
      <c r="AE373" s="985" t="s">
        <v>108</v>
      </c>
      <c r="AF373" s="998"/>
      <c r="AG373" s="975" t="s">
        <v>109</v>
      </c>
      <c r="AH373" s="979"/>
      <c r="AI373" s="970"/>
      <c r="AJ373" s="970"/>
      <c r="AK373" s="970"/>
      <c r="AL373" s="970"/>
    </row>
    <row r="374" spans="1:38" ht="44.25" customHeight="1">
      <c r="A374" s="17"/>
      <c r="B374" s="988"/>
      <c r="C374" s="772"/>
      <c r="D374" s="772"/>
      <c r="E374" s="772"/>
      <c r="F374" s="772"/>
      <c r="G374" s="1003"/>
      <c r="H374" s="1005"/>
      <c r="I374" s="75"/>
      <c r="J374" s="1008"/>
      <c r="K374" s="1008"/>
      <c r="L374" s="1010"/>
      <c r="M374" s="1005"/>
      <c r="N374" s="1008"/>
      <c r="O374" s="1008"/>
      <c r="P374" s="1008"/>
      <c r="Q374" s="983"/>
      <c r="R374" s="983"/>
      <c r="S374" s="983"/>
      <c r="T374" s="1008"/>
      <c r="U374" s="983"/>
      <c r="V374" s="983"/>
      <c r="W374" s="983"/>
      <c r="X374" s="983"/>
      <c r="Y374" s="983"/>
      <c r="Z374" s="1008"/>
      <c r="AA374" s="983"/>
      <c r="AB374" s="983"/>
      <c r="AC374" s="984"/>
      <c r="AD374" s="983"/>
      <c r="AE374" s="985"/>
      <c r="AF374" s="998"/>
      <c r="AG374" s="975"/>
      <c r="AH374" s="979"/>
      <c r="AI374" s="970"/>
      <c r="AJ374" s="970"/>
      <c r="AK374" s="970"/>
      <c r="AL374" s="970"/>
    </row>
    <row r="375" spans="1:38" ht="16.5">
      <c r="A375" s="17"/>
      <c r="B375" s="989"/>
      <c r="C375" s="999" t="s">
        <v>8</v>
      </c>
      <c r="D375" s="1000"/>
      <c r="E375" s="1000"/>
      <c r="F375" s="1000"/>
      <c r="G375" s="1001"/>
      <c r="H375" s="1006"/>
      <c r="I375" s="75"/>
      <c r="J375" s="1009"/>
      <c r="K375" s="1009"/>
      <c r="L375" s="1010"/>
      <c r="M375" s="1006"/>
      <c r="N375" s="1009"/>
      <c r="O375" s="1009"/>
      <c r="P375" s="1009"/>
      <c r="Q375" s="983"/>
      <c r="R375" s="983"/>
      <c r="S375" s="983"/>
      <c r="T375" s="1009"/>
      <c r="U375" s="983"/>
      <c r="V375" s="983"/>
      <c r="W375" s="983"/>
      <c r="X375" s="983"/>
      <c r="Y375" s="983"/>
      <c r="Z375" s="1009"/>
      <c r="AA375" s="983"/>
      <c r="AB375" s="983"/>
      <c r="AC375" s="984"/>
      <c r="AD375" s="983"/>
      <c r="AE375" s="985"/>
      <c r="AF375" s="36"/>
      <c r="AG375" s="976"/>
      <c r="AH375" s="76">
        <v>25</v>
      </c>
      <c r="AI375" s="970"/>
      <c r="AJ375" s="970"/>
      <c r="AK375" s="970"/>
      <c r="AL375" s="970"/>
    </row>
    <row r="376" spans="1:38" ht="24.75" customHeight="1">
      <c r="A376" s="17"/>
      <c r="B376" s="980"/>
      <c r="C376" s="980"/>
      <c r="D376" s="980"/>
      <c r="E376" s="980"/>
      <c r="F376" s="980"/>
      <c r="G376" s="980"/>
      <c r="H376" s="980"/>
      <c r="I376" s="980"/>
      <c r="J376" s="980"/>
      <c r="K376" s="981" t="s">
        <v>69</v>
      </c>
      <c r="L376" s="1011"/>
      <c r="M376" s="1014"/>
      <c r="N376" s="1014"/>
      <c r="O376" s="1014"/>
      <c r="P376" s="1014"/>
      <c r="Q376" s="1014"/>
      <c r="R376" s="1014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9"/>
      <c r="AD376" s="19"/>
      <c r="AE376" s="19"/>
      <c r="AF376" s="20"/>
      <c r="AG376" s="1016" t="e">
        <f>'نتايجو جدولونه'!#REF!</f>
        <v>#REF!</v>
      </c>
      <c r="AH376" s="969" t="str">
        <f>AH1</f>
        <v>(۱۳۹۹ ) ل . ل ښوونیز کال</v>
      </c>
      <c r="AI376" s="970" t="str">
        <f>AI361</f>
        <v>( هارونخېلو ) ښوونځي مديريت</v>
      </c>
      <c r="AJ376" s="970" t="str">
        <f>AJ361</f>
        <v>(تريزيو عليشېرو ولسوالۍ) پوهنې آمريت</v>
      </c>
      <c r="AK376" s="970" t="str">
        <f>AK361</f>
        <v>( خوست ولايت ) پوهنې رياست</v>
      </c>
      <c r="AL376" s="970" t="str">
        <f>AL1</f>
        <v>پوهنـــــــــــې وزارت</v>
      </c>
    </row>
    <row r="377" spans="1:38" ht="18" customHeight="1">
      <c r="A377" s="971"/>
      <c r="B377" s="980"/>
      <c r="C377" s="980"/>
      <c r="D377" s="980"/>
      <c r="E377" s="980"/>
      <c r="F377" s="980"/>
      <c r="G377" s="980"/>
      <c r="H377" s="980"/>
      <c r="I377" s="980"/>
      <c r="J377" s="980"/>
      <c r="K377" s="981"/>
      <c r="L377" s="1012"/>
      <c r="M377" s="1015"/>
      <c r="N377" s="1015"/>
      <c r="O377" s="1015"/>
      <c r="P377" s="1015"/>
      <c r="Q377" s="1015"/>
      <c r="R377" s="1015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46"/>
      <c r="AD377" s="46"/>
      <c r="AE377" s="46"/>
      <c r="AF377" s="22"/>
      <c r="AG377" s="1017"/>
      <c r="AH377" s="969"/>
      <c r="AI377" s="970"/>
      <c r="AJ377" s="970"/>
      <c r="AK377" s="970"/>
      <c r="AL377" s="970"/>
    </row>
    <row r="378" spans="1:38" ht="30" customHeight="1">
      <c r="A378" s="972"/>
      <c r="B378" s="980"/>
      <c r="C378" s="980"/>
      <c r="D378" s="980"/>
      <c r="E378" s="980"/>
      <c r="F378" s="980"/>
      <c r="G378" s="980"/>
      <c r="H378" s="980"/>
      <c r="I378" s="980"/>
      <c r="J378" s="980"/>
      <c r="K378" s="981"/>
      <c r="L378" s="1012"/>
      <c r="M378" s="1015"/>
      <c r="N378" s="1015"/>
      <c r="O378" s="1015"/>
      <c r="P378" s="1015"/>
      <c r="Q378" s="1015"/>
      <c r="R378" s="1015"/>
      <c r="S378" s="973" t="str">
        <f>S3</f>
        <v xml:space="preserve">         دهارونخېلو لیسې مدیریت</v>
      </c>
      <c r="T378" s="47"/>
      <c r="U378" s="23"/>
      <c r="V378" s="974" t="s">
        <v>75</v>
      </c>
      <c r="W378" s="21"/>
      <c r="X378" s="21"/>
      <c r="Y378" s="21"/>
      <c r="Z378" s="21"/>
      <c r="AA378" s="21"/>
      <c r="AB378" s="21"/>
      <c r="AC378" s="46"/>
      <c r="AD378" s="46"/>
      <c r="AE378" s="46"/>
      <c r="AF378" s="22"/>
      <c r="AG378" s="975" t="s">
        <v>76</v>
      </c>
      <c r="AH378" s="969"/>
      <c r="AI378" s="970"/>
      <c r="AJ378" s="970"/>
      <c r="AK378" s="970"/>
      <c r="AL378" s="970"/>
    </row>
    <row r="379" spans="1:38" ht="30" customHeight="1">
      <c r="A379" s="972"/>
      <c r="B379" s="980"/>
      <c r="C379" s="980"/>
      <c r="D379" s="980"/>
      <c r="E379" s="980"/>
      <c r="F379" s="980"/>
      <c r="G379" s="980"/>
      <c r="H379" s="980"/>
      <c r="I379" s="980"/>
      <c r="J379" s="980"/>
      <c r="K379" s="981"/>
      <c r="L379" s="1012"/>
      <c r="M379" s="1015"/>
      <c r="N379" s="1015"/>
      <c r="O379" s="1015"/>
      <c r="P379" s="1015"/>
      <c r="Q379" s="1015"/>
      <c r="R379" s="1015"/>
      <c r="S379" s="973"/>
      <c r="T379" s="47"/>
      <c r="U379" s="23"/>
      <c r="V379" s="974"/>
      <c r="W379" s="21"/>
      <c r="X379" s="21"/>
      <c r="Y379" s="21"/>
      <c r="Z379" s="21"/>
      <c r="AA379" s="21"/>
      <c r="AB379" s="21"/>
      <c r="AC379" s="46"/>
      <c r="AD379" s="46"/>
      <c r="AE379" s="46"/>
      <c r="AF379" s="22"/>
      <c r="AG379" s="976"/>
      <c r="AH379" s="969"/>
      <c r="AI379" s="970"/>
      <c r="AJ379" s="970"/>
      <c r="AK379" s="970"/>
      <c r="AL379" s="970"/>
    </row>
    <row r="380" spans="1:38" ht="42" customHeight="1">
      <c r="A380" s="972"/>
      <c r="B380" s="980"/>
      <c r="C380" s="980"/>
      <c r="D380" s="980"/>
      <c r="E380" s="980"/>
      <c r="F380" s="980"/>
      <c r="G380" s="980"/>
      <c r="H380" s="980"/>
      <c r="I380" s="980"/>
      <c r="J380" s="980"/>
      <c r="K380" s="981"/>
      <c r="L380" s="1012"/>
      <c r="M380" s="1015"/>
      <c r="N380" s="1015"/>
      <c r="O380" s="1015"/>
      <c r="P380" s="1015"/>
      <c r="Q380" s="1015"/>
      <c r="R380" s="1015"/>
      <c r="S380" s="973"/>
      <c r="T380" s="47"/>
      <c r="U380" s="23"/>
      <c r="V380" s="974"/>
      <c r="W380" s="21"/>
      <c r="X380" s="21"/>
      <c r="Y380" s="21"/>
      <c r="Z380" s="21"/>
      <c r="AA380" s="977" t="s">
        <v>77</v>
      </c>
      <c r="AB380" s="24"/>
      <c r="AC380" s="25"/>
      <c r="AD380" s="25"/>
      <c r="AE380" s="25"/>
      <c r="AF380" s="26"/>
      <c r="AG380" s="42" t="str">
        <f>AG5</f>
        <v>لسم ( 7 )</v>
      </c>
      <c r="AH380" s="979"/>
      <c r="AI380" s="970"/>
      <c r="AJ380" s="970"/>
      <c r="AK380" s="970"/>
      <c r="AL380" s="970"/>
    </row>
    <row r="381" spans="1:38" ht="49.5">
      <c r="A381" s="17"/>
      <c r="B381" s="980"/>
      <c r="C381" s="980"/>
      <c r="D381" s="980"/>
      <c r="E381" s="980"/>
      <c r="F381" s="980"/>
      <c r="G381" s="980"/>
      <c r="H381" s="980"/>
      <c r="I381" s="980"/>
      <c r="J381" s="980"/>
      <c r="K381" s="981" t="s">
        <v>78</v>
      </c>
      <c r="L381" s="1012"/>
      <c r="M381" s="982"/>
      <c r="N381" s="982"/>
      <c r="O381" s="982"/>
      <c r="P381" s="982"/>
      <c r="Q381" s="982"/>
      <c r="R381" s="982"/>
      <c r="S381" s="973"/>
      <c r="T381" s="47"/>
      <c r="U381" s="23"/>
      <c r="V381" s="974"/>
      <c r="W381" s="21"/>
      <c r="X381" s="21"/>
      <c r="Y381" s="21"/>
      <c r="Z381" s="21"/>
      <c r="AA381" s="977"/>
      <c r="AB381" s="24"/>
      <c r="AC381" s="25"/>
      <c r="AD381" s="25"/>
      <c r="AE381" s="25"/>
      <c r="AF381" s="26"/>
      <c r="AG381" s="55" t="s">
        <v>79</v>
      </c>
      <c r="AH381" s="979"/>
      <c r="AI381" s="970"/>
      <c r="AJ381" s="970"/>
      <c r="AK381" s="970"/>
      <c r="AL381" s="970"/>
    </row>
    <row r="382" spans="1:38" ht="55.5" customHeight="1">
      <c r="A382" s="17"/>
      <c r="B382" s="980"/>
      <c r="C382" s="980"/>
      <c r="D382" s="980"/>
      <c r="E382" s="980"/>
      <c r="F382" s="980"/>
      <c r="G382" s="980"/>
      <c r="H382" s="980"/>
      <c r="I382" s="980"/>
      <c r="J382" s="980"/>
      <c r="K382" s="981"/>
      <c r="L382" s="1012"/>
      <c r="M382" s="982"/>
      <c r="N382" s="982"/>
      <c r="O382" s="982"/>
      <c r="P382" s="982"/>
      <c r="Q382" s="982"/>
      <c r="R382" s="982"/>
      <c r="S382" s="27"/>
      <c r="T382" s="27"/>
      <c r="U382" s="23"/>
      <c r="V382" s="23"/>
      <c r="W382" s="21"/>
      <c r="X382" s="21"/>
      <c r="Y382" s="21"/>
      <c r="Z382" s="21"/>
      <c r="AA382" s="977"/>
      <c r="AB382" s="24"/>
      <c r="AC382" s="25"/>
      <c r="AD382" s="25"/>
      <c r="AE382" s="25"/>
      <c r="AF382" s="26"/>
      <c r="AG382" s="42" t="e">
        <f>'نتايجو جدولونه'!#REF!</f>
        <v>#REF!</v>
      </c>
      <c r="AH382" s="979"/>
      <c r="AI382" s="970"/>
      <c r="AJ382" s="970"/>
      <c r="AK382" s="970"/>
      <c r="AL382" s="970"/>
    </row>
    <row r="383" spans="1:38" ht="72" customHeight="1">
      <c r="A383" s="17"/>
      <c r="B383" s="986" t="s">
        <v>80</v>
      </c>
      <c r="C383" s="986"/>
      <c r="D383" s="986" t="s">
        <v>81</v>
      </c>
      <c r="E383" s="986"/>
      <c r="F383" s="986" t="s">
        <v>82</v>
      </c>
      <c r="G383" s="981"/>
      <c r="H383" s="986" t="s">
        <v>83</v>
      </c>
      <c r="I383" s="986"/>
      <c r="J383" s="981"/>
      <c r="K383" s="56" t="s">
        <v>84</v>
      </c>
      <c r="L383" s="1013"/>
      <c r="M383" s="28"/>
      <c r="N383" s="28"/>
      <c r="O383" s="28"/>
      <c r="P383" s="28"/>
      <c r="Q383" s="28"/>
      <c r="R383" s="28"/>
      <c r="S383" s="29"/>
      <c r="T383" s="29"/>
      <c r="U383" s="23"/>
      <c r="V383" s="23"/>
      <c r="W383" s="21"/>
      <c r="X383" s="21"/>
      <c r="Y383" s="21"/>
      <c r="Z383" s="21"/>
      <c r="AA383" s="978"/>
      <c r="AB383" s="24"/>
      <c r="AC383" s="25"/>
      <c r="AD383" s="30"/>
      <c r="AE383" s="30"/>
      <c r="AF383" s="31"/>
      <c r="AG383" s="42" t="s">
        <v>85</v>
      </c>
      <c r="AH383" s="979"/>
      <c r="AI383" s="970"/>
      <c r="AJ383" s="970"/>
      <c r="AK383" s="970"/>
      <c r="AL383" s="970"/>
    </row>
    <row r="384" spans="1:38" ht="4.5" customHeight="1">
      <c r="A384" s="17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8"/>
      <c r="M384" s="33"/>
      <c r="N384" s="33"/>
      <c r="O384" s="33"/>
      <c r="P384" s="33"/>
      <c r="Q384" s="33"/>
      <c r="R384" s="33"/>
      <c r="S384" s="33"/>
      <c r="T384" s="33"/>
      <c r="U384" s="34"/>
      <c r="V384" s="34"/>
      <c r="W384" s="34"/>
      <c r="X384" s="34"/>
      <c r="Y384" s="34"/>
      <c r="Z384" s="34"/>
      <c r="AA384" s="34"/>
      <c r="AB384" s="34"/>
      <c r="AC384" s="34"/>
      <c r="AD384" s="33"/>
      <c r="AE384" s="34"/>
      <c r="AF384" s="35"/>
      <c r="AG384" s="43"/>
      <c r="AH384" s="979"/>
      <c r="AI384" s="970"/>
      <c r="AJ384" s="970"/>
      <c r="AK384" s="970"/>
      <c r="AL384" s="970"/>
    </row>
    <row r="385" spans="1:38" ht="66" customHeight="1" thickBot="1">
      <c r="A385" s="17"/>
      <c r="B385" s="987" t="s">
        <v>110</v>
      </c>
      <c r="C385" s="57" t="e">
        <f>'نتايجو جدولونه'!#REF!</f>
        <v>#REF!</v>
      </c>
      <c r="D385" s="57" t="e">
        <f>'نتايجو جدولونه'!#REF!</f>
        <v>#REF!</v>
      </c>
      <c r="E385" s="57" t="e">
        <f>'نتايجو جدولونه'!#REF!</f>
        <v>#REF!</v>
      </c>
      <c r="F385" s="57" t="e">
        <f>'نتايجو جدولونه'!#REF!</f>
        <v>#REF!</v>
      </c>
      <c r="G385" s="57" t="e">
        <f>'نتايجو جدولونه'!#REF!</f>
        <v>#REF!</v>
      </c>
      <c r="H385" s="990" t="e">
        <f>IF(OR(G385&lt;40,AD385&lt;40,G385&lt;40,M385&lt;40,N385&lt;40,O385&lt;40,P385&lt;40,Q385&lt;40,R385&lt;40,T385&lt;40,S385&lt;40,U385&lt;40,V385&lt;40,W385&lt;40,X385&lt;40,Y385&lt;40,AA385&lt;40,AB385&lt;40,AC385&lt;40),"هـــ",IF(AND(K385&gt;=90,K385&lt;=100),"الف",IF(AND(K385&gt;=75,K385&lt;=89.99),"ب",IF(AND(K385&gt;=60,K385&lt;=74.99),"ج",IF(AND(K385&gt;=50,K385&lt;=59.99),"د",IF(K385&gt;=0,IF(AND(K385&lt;=49.99),"هـــ","غلط")))))))</f>
        <v>#REF!</v>
      </c>
      <c r="I385" s="992">
        <f>COUNTIF(M385:AE385,"&lt;40")</f>
        <v>0</v>
      </c>
      <c r="J385" s="994" t="e">
        <f>IF(AND(I385&lt;4,I385&gt;0),"مشروط",IF(I385&gt;=4,"د ټولګي تکرار",IF(H385="هـــ","د ټولګي تکرار","د ټولګي لوړتیا")))</f>
        <v>#REF!</v>
      </c>
      <c r="K385" s="995" t="e">
        <f>L385/17</f>
        <v>#REF!</v>
      </c>
      <c r="L385" s="58" t="e">
        <f>SUM(M385:AD385)</f>
        <v>#REF!</v>
      </c>
      <c r="M385" s="59" t="e">
        <f t="shared" ref="M385:Y385" si="57">M387+M386</f>
        <v>#REF!</v>
      </c>
      <c r="N385" s="60" t="e">
        <f t="shared" si="57"/>
        <v>#REF!</v>
      </c>
      <c r="O385" s="60" t="e">
        <f t="shared" si="57"/>
        <v>#REF!</v>
      </c>
      <c r="P385" s="60" t="e">
        <f t="shared" si="57"/>
        <v>#REF!</v>
      </c>
      <c r="Q385" s="60" t="e">
        <f t="shared" si="57"/>
        <v>#REF!</v>
      </c>
      <c r="R385" s="60" t="e">
        <f t="shared" si="57"/>
        <v>#REF!</v>
      </c>
      <c r="S385" s="60" t="e">
        <f t="shared" si="57"/>
        <v>#REF!</v>
      </c>
      <c r="T385" s="60" t="e">
        <f t="shared" si="57"/>
        <v>#REF!</v>
      </c>
      <c r="U385" s="60" t="e">
        <f t="shared" si="57"/>
        <v>#REF!</v>
      </c>
      <c r="V385" s="60" t="e">
        <f t="shared" si="57"/>
        <v>#REF!</v>
      </c>
      <c r="W385" s="60" t="e">
        <f t="shared" si="57"/>
        <v>#REF!</v>
      </c>
      <c r="X385" s="60" t="e">
        <f t="shared" si="57"/>
        <v>#REF!</v>
      </c>
      <c r="Y385" s="60" t="e">
        <f t="shared" si="57"/>
        <v>#REF!</v>
      </c>
      <c r="Z385" s="60"/>
      <c r="AA385" s="60" t="e">
        <f t="shared" ref="AA385:AC385" si="58">AA387+AA386</f>
        <v>#REF!</v>
      </c>
      <c r="AB385" s="60" t="e">
        <f t="shared" si="58"/>
        <v>#REF!</v>
      </c>
      <c r="AC385" s="60" t="e">
        <f t="shared" si="58"/>
        <v>#REF!</v>
      </c>
      <c r="AD385" s="60" t="e">
        <f>AD387+AD386</f>
        <v>#REF!</v>
      </c>
      <c r="AE385" s="61" t="s">
        <v>47</v>
      </c>
      <c r="AF385" s="22"/>
      <c r="AG385" s="62" t="e">
        <f>'نتايجو جدولونه'!#REF!</f>
        <v>#REF!</v>
      </c>
      <c r="AH385" s="979"/>
      <c r="AI385" s="970"/>
      <c r="AJ385" s="970"/>
      <c r="AK385" s="970"/>
      <c r="AL385" s="970"/>
    </row>
    <row r="386" spans="1:38" ht="66" customHeight="1" thickBot="1">
      <c r="A386" s="17"/>
      <c r="B386" s="988"/>
      <c r="C386" s="63" t="e">
        <f>'نتايجو جدولونه'!#REF!</f>
        <v>#REF!</v>
      </c>
      <c r="D386" s="63" t="e">
        <f>'نتايجو جدولونه'!#REF!</f>
        <v>#REF!</v>
      </c>
      <c r="E386" s="63" t="e">
        <f>'نتايجو جدولونه'!#REF!</f>
        <v>#REF!</v>
      </c>
      <c r="F386" s="63" t="e">
        <f>'نتايجو جدولونه'!#REF!</f>
        <v>#REF!</v>
      </c>
      <c r="G386" s="63" t="e">
        <f>'نتايجو جدولونه'!#REF!</f>
        <v>#REF!</v>
      </c>
      <c r="H386" s="991"/>
      <c r="I386" s="993"/>
      <c r="J386" s="994"/>
      <c r="K386" s="996"/>
      <c r="L386" s="64" t="e">
        <f>SUM(M386:AD386)</f>
        <v>#REF!</v>
      </c>
      <c r="M386" s="65" t="e">
        <f>'نتايجو جدولونه'!#REF!</f>
        <v>#REF!</v>
      </c>
      <c r="N386" s="65" t="e">
        <f>'نتايجو جدولونه'!#REF!</f>
        <v>#REF!</v>
      </c>
      <c r="O386" s="65" t="e">
        <f>'نتايجو جدولونه'!#REF!</f>
        <v>#REF!</v>
      </c>
      <c r="P386" s="65" t="e">
        <f>'نتايجو جدولونه'!#REF!</f>
        <v>#REF!</v>
      </c>
      <c r="Q386" s="65" t="e">
        <f>'نتايجو جدولونه'!#REF!</f>
        <v>#REF!</v>
      </c>
      <c r="R386" s="65" t="e">
        <f>'نتايجو جدولونه'!#REF!</f>
        <v>#REF!</v>
      </c>
      <c r="S386" s="65" t="e">
        <f>'نتايجو جدولونه'!#REF!</f>
        <v>#REF!</v>
      </c>
      <c r="T386" s="65" t="e">
        <f>'نتايجو جدولونه'!#REF!</f>
        <v>#REF!</v>
      </c>
      <c r="U386" s="65" t="e">
        <f>'نتايجو جدولونه'!#REF!</f>
        <v>#REF!</v>
      </c>
      <c r="V386" s="65" t="e">
        <f>'نتايجو جدولونه'!#REF!</f>
        <v>#REF!</v>
      </c>
      <c r="W386" s="65" t="e">
        <f>'نتايجو جدولونه'!#REF!</f>
        <v>#REF!</v>
      </c>
      <c r="X386" s="65" t="e">
        <f>'نتايجو جدولونه'!#REF!</f>
        <v>#REF!</v>
      </c>
      <c r="Y386" s="65" t="e">
        <f>'نتايجو جدولونه'!#REF!</f>
        <v>#REF!</v>
      </c>
      <c r="Z386" s="65"/>
      <c r="AA386" s="65" t="e">
        <f>'نتايجو جدولونه'!#REF!</f>
        <v>#REF!</v>
      </c>
      <c r="AB386" s="65" t="e">
        <f>'نتايجو جدولونه'!#REF!</f>
        <v>#REF!</v>
      </c>
      <c r="AC386" s="65" t="e">
        <f>'نتايجو جدولونه'!#REF!</f>
        <v>#REF!</v>
      </c>
      <c r="AD386" s="65" t="e">
        <f>'نتايجو جدولونه'!#REF!</f>
        <v>#REF!</v>
      </c>
      <c r="AE386" s="66" t="s">
        <v>0</v>
      </c>
      <c r="AF386" s="22"/>
      <c r="AG386" s="67" t="s">
        <v>86</v>
      </c>
      <c r="AH386" s="979"/>
      <c r="AI386" s="970"/>
      <c r="AJ386" s="970"/>
      <c r="AK386" s="970"/>
      <c r="AL386" s="970"/>
    </row>
    <row r="387" spans="1:38" ht="66.75" customHeight="1">
      <c r="A387" s="17"/>
      <c r="B387" s="988"/>
      <c r="C387" s="68" t="e">
        <f>'نتايجو جدولونه'!#REF!</f>
        <v>#REF!</v>
      </c>
      <c r="D387" s="69" t="e">
        <f>'نتايجو جدولونه'!#REF!</f>
        <v>#REF!</v>
      </c>
      <c r="E387" s="69" t="e">
        <f>'نتايجو جدولونه'!#REF!</f>
        <v>#REF!</v>
      </c>
      <c r="F387" s="69" t="e">
        <f>'نتايجو جدولونه'!#REF!</f>
        <v>#REF!</v>
      </c>
      <c r="G387" s="70" t="e">
        <f>'نتايجو جدولونه'!#REF!</f>
        <v>#REF!</v>
      </c>
      <c r="H387" s="45" t="e">
        <f>IF(OR(AD387&lt;16,AC387&lt;16,AB387&lt;16,AA387&lt;16,Y387&lt;16,X387&lt;16,W387&lt;16,V387&lt;16,U387&lt;16,T387&lt;12,S387&lt;16,R387&lt;16,Q387&lt;16,P387&lt;16,O387&lt;16,N387&lt;16,M387&lt;16),"هـــ",IF(AND(K387&gt;=36,K387&lt;=40),"الف",IF(AND(K387&gt;=30,K387&lt;=35.99),"ب",IF(AND(K387&gt;=24,K387&lt;=29.99),"ج",IF(AND(K387&gt;=20,K387&lt;=23.99),"د",IF(K387&gt;=0,IF(AND(K387&lt;=19.99),"هـــ","غلط")))))))</f>
        <v>#REF!</v>
      </c>
      <c r="I387" s="8"/>
      <c r="J387" s="44" t="e">
        <f>IF(H387="هــ","لازیاته هڅه","بریالی")</f>
        <v>#REF!</v>
      </c>
      <c r="K387" s="71" t="e">
        <f>L387/17</f>
        <v>#REF!</v>
      </c>
      <c r="L387" s="72" t="e">
        <f>SUM(M387:AD387)</f>
        <v>#REF!</v>
      </c>
      <c r="M387" s="73" t="e">
        <f>'نتايجو جدولونه'!#REF!</f>
        <v>#REF!</v>
      </c>
      <c r="N387" s="73" t="e">
        <f>'نتايجو جدولونه'!#REF!</f>
        <v>#REF!</v>
      </c>
      <c r="O387" s="73" t="e">
        <f>'نتايجو جدولونه'!#REF!</f>
        <v>#REF!</v>
      </c>
      <c r="P387" s="73" t="e">
        <f>'نتايجو جدولونه'!#REF!</f>
        <v>#REF!</v>
      </c>
      <c r="Q387" s="73" t="e">
        <f>'نتايجو جدولونه'!#REF!</f>
        <v>#REF!</v>
      </c>
      <c r="R387" s="73" t="e">
        <f>'نتايجو جدولونه'!#REF!</f>
        <v>#REF!</v>
      </c>
      <c r="S387" s="73" t="e">
        <f>'نتايجو جدولونه'!#REF!</f>
        <v>#REF!</v>
      </c>
      <c r="T387" s="73" t="e">
        <f>'نتايجو جدولونه'!#REF!</f>
        <v>#REF!</v>
      </c>
      <c r="U387" s="73" t="e">
        <f>'نتايجو جدولونه'!#REF!</f>
        <v>#REF!</v>
      </c>
      <c r="V387" s="73" t="e">
        <f>'نتايجو جدولونه'!#REF!</f>
        <v>#REF!</v>
      </c>
      <c r="W387" s="73" t="e">
        <f>'نتايجو جدولونه'!#REF!</f>
        <v>#REF!</v>
      </c>
      <c r="X387" s="73" t="e">
        <f>'نتايجو جدولونه'!#REF!</f>
        <v>#REF!</v>
      </c>
      <c r="Y387" s="73" t="e">
        <f>'نتايجو جدولونه'!#REF!</f>
        <v>#REF!</v>
      </c>
      <c r="Z387" s="73"/>
      <c r="AA387" s="73" t="e">
        <f>'نتايجو جدولونه'!#REF!</f>
        <v>#REF!</v>
      </c>
      <c r="AB387" s="73" t="e">
        <f>'نتايجو جدولونه'!#REF!</f>
        <v>#REF!</v>
      </c>
      <c r="AC387" s="73" t="e">
        <f>'نتايجو جدولونه'!#REF!</f>
        <v>#REF!</v>
      </c>
      <c r="AD387" s="73" t="e">
        <f>'نتايجو جدولونه'!#REF!</f>
        <v>#REF!</v>
      </c>
      <c r="AE387" s="77" t="s">
        <v>87</v>
      </c>
      <c r="AF387" s="22"/>
      <c r="AG387" s="62" t="e">
        <f>'نتايجو جدولونه'!#REF!</f>
        <v>#REF!</v>
      </c>
      <c r="AH387" s="979"/>
      <c r="AI387" s="970"/>
      <c r="AJ387" s="970"/>
      <c r="AK387" s="970"/>
      <c r="AL387" s="970"/>
    </row>
    <row r="388" spans="1:38" ht="39" customHeight="1">
      <c r="A388" s="17"/>
      <c r="B388" s="988"/>
      <c r="C388" s="997" t="s">
        <v>27</v>
      </c>
      <c r="D388" s="997" t="s">
        <v>28</v>
      </c>
      <c r="E388" s="997" t="s">
        <v>29</v>
      </c>
      <c r="F388" s="997" t="s">
        <v>30</v>
      </c>
      <c r="G388" s="1002" t="s">
        <v>88</v>
      </c>
      <c r="H388" s="1004" t="s">
        <v>89</v>
      </c>
      <c r="I388" s="75"/>
      <c r="J388" s="1007" t="s">
        <v>90</v>
      </c>
      <c r="K388" s="1007" t="s">
        <v>91</v>
      </c>
      <c r="L388" s="1010" t="s">
        <v>92</v>
      </c>
      <c r="M388" s="1004" t="s">
        <v>93</v>
      </c>
      <c r="N388" s="1007" t="s">
        <v>11</v>
      </c>
      <c r="O388" s="1007" t="s">
        <v>94</v>
      </c>
      <c r="P388" s="1007" t="s">
        <v>95</v>
      </c>
      <c r="Q388" s="983" t="s">
        <v>13</v>
      </c>
      <c r="R388" s="983" t="s">
        <v>96</v>
      </c>
      <c r="S388" s="983" t="s">
        <v>97</v>
      </c>
      <c r="T388" s="1007" t="s">
        <v>111</v>
      </c>
      <c r="U388" s="983" t="s">
        <v>98</v>
      </c>
      <c r="V388" s="983" t="s">
        <v>99</v>
      </c>
      <c r="W388" s="983" t="s">
        <v>100</v>
      </c>
      <c r="X388" s="983" t="s">
        <v>101</v>
      </c>
      <c r="Y388" s="983" t="s">
        <v>102</v>
      </c>
      <c r="Z388" s="1007" t="s">
        <v>103</v>
      </c>
      <c r="AA388" s="983" t="s">
        <v>104</v>
      </c>
      <c r="AB388" s="983" t="s">
        <v>105</v>
      </c>
      <c r="AC388" s="984" t="s">
        <v>106</v>
      </c>
      <c r="AD388" s="983" t="s">
        <v>107</v>
      </c>
      <c r="AE388" s="985" t="s">
        <v>108</v>
      </c>
      <c r="AF388" s="998"/>
      <c r="AG388" s="975" t="s">
        <v>109</v>
      </c>
      <c r="AH388" s="979"/>
      <c r="AI388" s="970"/>
      <c r="AJ388" s="970"/>
      <c r="AK388" s="970"/>
      <c r="AL388" s="970"/>
    </row>
    <row r="389" spans="1:38" ht="24.75" customHeight="1">
      <c r="A389" s="17"/>
      <c r="B389" s="988"/>
      <c r="C389" s="772"/>
      <c r="D389" s="772"/>
      <c r="E389" s="772"/>
      <c r="F389" s="772"/>
      <c r="G389" s="1003"/>
      <c r="H389" s="1005"/>
      <c r="I389" s="75"/>
      <c r="J389" s="1008"/>
      <c r="K389" s="1008"/>
      <c r="L389" s="1010"/>
      <c r="M389" s="1005"/>
      <c r="N389" s="1008"/>
      <c r="O389" s="1008"/>
      <c r="P389" s="1008"/>
      <c r="Q389" s="983"/>
      <c r="R389" s="983"/>
      <c r="S389" s="983"/>
      <c r="T389" s="1008"/>
      <c r="U389" s="983"/>
      <c r="V389" s="983"/>
      <c r="W389" s="983"/>
      <c r="X389" s="983"/>
      <c r="Y389" s="983"/>
      <c r="Z389" s="1008"/>
      <c r="AA389" s="983"/>
      <c r="AB389" s="983"/>
      <c r="AC389" s="984"/>
      <c r="AD389" s="983"/>
      <c r="AE389" s="985"/>
      <c r="AF389" s="998"/>
      <c r="AG389" s="975"/>
      <c r="AH389" s="979"/>
      <c r="AI389" s="970"/>
      <c r="AJ389" s="970"/>
      <c r="AK389" s="970"/>
      <c r="AL389" s="970"/>
    </row>
    <row r="390" spans="1:38" ht="16.5">
      <c r="A390" s="17"/>
      <c r="B390" s="989"/>
      <c r="C390" s="999" t="s">
        <v>8</v>
      </c>
      <c r="D390" s="1000"/>
      <c r="E390" s="1000"/>
      <c r="F390" s="1000"/>
      <c r="G390" s="1001"/>
      <c r="H390" s="1006"/>
      <c r="I390" s="75"/>
      <c r="J390" s="1009"/>
      <c r="K390" s="1009"/>
      <c r="L390" s="1010"/>
      <c r="M390" s="1006"/>
      <c r="N390" s="1009"/>
      <c r="O390" s="1009"/>
      <c r="P390" s="1009"/>
      <c r="Q390" s="983"/>
      <c r="R390" s="983"/>
      <c r="S390" s="983"/>
      <c r="T390" s="1009"/>
      <c r="U390" s="983"/>
      <c r="V390" s="983"/>
      <c r="W390" s="983"/>
      <c r="X390" s="983"/>
      <c r="Y390" s="983"/>
      <c r="Z390" s="1009"/>
      <c r="AA390" s="983"/>
      <c r="AB390" s="983"/>
      <c r="AC390" s="984"/>
      <c r="AD390" s="983"/>
      <c r="AE390" s="985"/>
      <c r="AF390" s="36"/>
      <c r="AG390" s="976"/>
      <c r="AH390" s="76">
        <v>26</v>
      </c>
      <c r="AI390" s="970"/>
      <c r="AJ390" s="970"/>
      <c r="AK390" s="970"/>
      <c r="AL390" s="970"/>
    </row>
    <row r="391" spans="1:38" ht="15" customHeight="1">
      <c r="A391" s="17"/>
      <c r="B391" s="980"/>
      <c r="C391" s="980"/>
      <c r="D391" s="980"/>
      <c r="E391" s="980"/>
      <c r="F391" s="980"/>
      <c r="G391" s="980"/>
      <c r="H391" s="980"/>
      <c r="I391" s="980"/>
      <c r="J391" s="980"/>
      <c r="K391" s="981" t="s">
        <v>69</v>
      </c>
      <c r="L391" s="1011"/>
      <c r="M391" s="1014"/>
      <c r="N391" s="1014"/>
      <c r="O391" s="1014"/>
      <c r="P391" s="1014"/>
      <c r="Q391" s="1014"/>
      <c r="R391" s="1014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9"/>
      <c r="AD391" s="19"/>
      <c r="AE391" s="19"/>
      <c r="AF391" s="20"/>
      <c r="AG391" s="1016" t="e">
        <f>'نتايجو جدولونه'!#REF!</f>
        <v>#REF!</v>
      </c>
      <c r="AH391" s="969" t="str">
        <f>AH1</f>
        <v>(۱۳۹۹ ) ل . ل ښوونیز کال</v>
      </c>
      <c r="AI391" s="970" t="str">
        <f>AI376</f>
        <v>( هارونخېلو ) ښوونځي مديريت</v>
      </c>
      <c r="AJ391" s="970" t="str">
        <f>AJ376</f>
        <v>(تريزيو عليشېرو ولسوالۍ) پوهنې آمريت</v>
      </c>
      <c r="AK391" s="970" t="str">
        <f>AK376</f>
        <v>( خوست ولايت ) پوهنې رياست</v>
      </c>
      <c r="AL391" s="970" t="str">
        <f>AL1</f>
        <v>پوهنـــــــــــې وزارت</v>
      </c>
    </row>
    <row r="392" spans="1:38" ht="27" customHeight="1">
      <c r="A392" s="971"/>
      <c r="B392" s="980"/>
      <c r="C392" s="980"/>
      <c r="D392" s="980"/>
      <c r="E392" s="980"/>
      <c r="F392" s="980"/>
      <c r="G392" s="980"/>
      <c r="H392" s="980"/>
      <c r="I392" s="980"/>
      <c r="J392" s="980"/>
      <c r="K392" s="981"/>
      <c r="L392" s="1012"/>
      <c r="M392" s="1015"/>
      <c r="N392" s="1015"/>
      <c r="O392" s="1015"/>
      <c r="P392" s="1015"/>
      <c r="Q392" s="1015"/>
      <c r="R392" s="1015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46"/>
      <c r="AD392" s="46"/>
      <c r="AE392" s="46"/>
      <c r="AF392" s="22"/>
      <c r="AG392" s="1017"/>
      <c r="AH392" s="969"/>
      <c r="AI392" s="970"/>
      <c r="AJ392" s="970"/>
      <c r="AK392" s="970"/>
      <c r="AL392" s="970"/>
    </row>
    <row r="393" spans="1:38" ht="32.25" customHeight="1">
      <c r="A393" s="972"/>
      <c r="B393" s="980"/>
      <c r="C393" s="980"/>
      <c r="D393" s="980"/>
      <c r="E393" s="980"/>
      <c r="F393" s="980"/>
      <c r="G393" s="980"/>
      <c r="H393" s="980"/>
      <c r="I393" s="980"/>
      <c r="J393" s="980"/>
      <c r="K393" s="981"/>
      <c r="L393" s="1012"/>
      <c r="M393" s="1015"/>
      <c r="N393" s="1015"/>
      <c r="O393" s="1015"/>
      <c r="P393" s="1015"/>
      <c r="Q393" s="1015"/>
      <c r="R393" s="1015"/>
      <c r="S393" s="973" t="str">
        <f>S3</f>
        <v xml:space="preserve">         دهارونخېلو لیسې مدیریت</v>
      </c>
      <c r="T393" s="47"/>
      <c r="U393" s="23"/>
      <c r="V393" s="974" t="s">
        <v>75</v>
      </c>
      <c r="W393" s="21"/>
      <c r="X393" s="21"/>
      <c r="Y393" s="21"/>
      <c r="Z393" s="21"/>
      <c r="AA393" s="21"/>
      <c r="AB393" s="21"/>
      <c r="AC393" s="46"/>
      <c r="AD393" s="46"/>
      <c r="AE393" s="46"/>
      <c r="AF393" s="22"/>
      <c r="AG393" s="975" t="s">
        <v>76</v>
      </c>
      <c r="AH393" s="969"/>
      <c r="AI393" s="970"/>
      <c r="AJ393" s="970"/>
      <c r="AK393" s="970"/>
      <c r="AL393" s="970"/>
    </row>
    <row r="394" spans="1:38" ht="24" customHeight="1">
      <c r="A394" s="972"/>
      <c r="B394" s="980"/>
      <c r="C394" s="980"/>
      <c r="D394" s="980"/>
      <c r="E394" s="980"/>
      <c r="F394" s="980"/>
      <c r="G394" s="980"/>
      <c r="H394" s="980"/>
      <c r="I394" s="980"/>
      <c r="J394" s="980"/>
      <c r="K394" s="981"/>
      <c r="L394" s="1012"/>
      <c r="M394" s="1015"/>
      <c r="N394" s="1015"/>
      <c r="O394" s="1015"/>
      <c r="P394" s="1015"/>
      <c r="Q394" s="1015"/>
      <c r="R394" s="1015"/>
      <c r="S394" s="973"/>
      <c r="T394" s="47"/>
      <c r="U394" s="23"/>
      <c r="V394" s="974"/>
      <c r="W394" s="21"/>
      <c r="X394" s="21"/>
      <c r="Y394" s="21"/>
      <c r="Z394" s="21"/>
      <c r="AA394" s="21"/>
      <c r="AB394" s="21"/>
      <c r="AC394" s="46"/>
      <c r="AD394" s="46"/>
      <c r="AE394" s="46"/>
      <c r="AF394" s="22"/>
      <c r="AG394" s="976"/>
      <c r="AH394" s="969"/>
      <c r="AI394" s="970"/>
      <c r="AJ394" s="970"/>
      <c r="AK394" s="970"/>
      <c r="AL394" s="970"/>
    </row>
    <row r="395" spans="1:38" ht="43.5" customHeight="1">
      <c r="A395" s="972"/>
      <c r="B395" s="980"/>
      <c r="C395" s="980"/>
      <c r="D395" s="980"/>
      <c r="E395" s="980"/>
      <c r="F395" s="980"/>
      <c r="G395" s="980"/>
      <c r="H395" s="980"/>
      <c r="I395" s="980"/>
      <c r="J395" s="980"/>
      <c r="K395" s="981"/>
      <c r="L395" s="1012"/>
      <c r="M395" s="1015"/>
      <c r="N395" s="1015"/>
      <c r="O395" s="1015"/>
      <c r="P395" s="1015"/>
      <c r="Q395" s="1015"/>
      <c r="R395" s="1015"/>
      <c r="S395" s="973"/>
      <c r="T395" s="47"/>
      <c r="U395" s="23"/>
      <c r="V395" s="974"/>
      <c r="W395" s="21"/>
      <c r="X395" s="21"/>
      <c r="Y395" s="21"/>
      <c r="Z395" s="21"/>
      <c r="AA395" s="977" t="s">
        <v>77</v>
      </c>
      <c r="AB395" s="24"/>
      <c r="AC395" s="25"/>
      <c r="AD395" s="25"/>
      <c r="AE395" s="25"/>
      <c r="AF395" s="26"/>
      <c r="AG395" s="42" t="str">
        <f>AG5</f>
        <v>لسم ( 7 )</v>
      </c>
      <c r="AH395" s="979"/>
      <c r="AI395" s="970"/>
      <c r="AJ395" s="970"/>
      <c r="AK395" s="970"/>
      <c r="AL395" s="970"/>
    </row>
    <row r="396" spans="1:38" ht="49.5">
      <c r="A396" s="17"/>
      <c r="B396" s="980"/>
      <c r="C396" s="980"/>
      <c r="D396" s="980"/>
      <c r="E396" s="980"/>
      <c r="F396" s="980"/>
      <c r="G396" s="980"/>
      <c r="H396" s="980"/>
      <c r="I396" s="980"/>
      <c r="J396" s="980"/>
      <c r="K396" s="981" t="s">
        <v>78</v>
      </c>
      <c r="L396" s="1012"/>
      <c r="M396" s="982"/>
      <c r="N396" s="982"/>
      <c r="O396" s="982"/>
      <c r="P396" s="982"/>
      <c r="Q396" s="982"/>
      <c r="R396" s="982"/>
      <c r="S396" s="973"/>
      <c r="T396" s="47"/>
      <c r="U396" s="23"/>
      <c r="V396" s="974"/>
      <c r="W396" s="21"/>
      <c r="X396" s="21"/>
      <c r="Y396" s="21"/>
      <c r="Z396" s="21"/>
      <c r="AA396" s="977"/>
      <c r="AB396" s="24"/>
      <c r="AC396" s="25"/>
      <c r="AD396" s="25"/>
      <c r="AE396" s="25"/>
      <c r="AF396" s="26"/>
      <c r="AG396" s="55" t="s">
        <v>79</v>
      </c>
      <c r="AH396" s="979"/>
      <c r="AI396" s="970"/>
      <c r="AJ396" s="970"/>
      <c r="AK396" s="970"/>
      <c r="AL396" s="970"/>
    </row>
    <row r="397" spans="1:38" ht="63" customHeight="1">
      <c r="A397" s="17"/>
      <c r="B397" s="980"/>
      <c r="C397" s="980"/>
      <c r="D397" s="980"/>
      <c r="E397" s="980"/>
      <c r="F397" s="980"/>
      <c r="G397" s="980"/>
      <c r="H397" s="980"/>
      <c r="I397" s="980"/>
      <c r="J397" s="980"/>
      <c r="K397" s="981"/>
      <c r="L397" s="1012"/>
      <c r="M397" s="982"/>
      <c r="N397" s="982"/>
      <c r="O397" s="982"/>
      <c r="P397" s="982"/>
      <c r="Q397" s="982"/>
      <c r="R397" s="982"/>
      <c r="S397" s="27"/>
      <c r="T397" s="27"/>
      <c r="U397" s="23"/>
      <c r="V397" s="23"/>
      <c r="W397" s="21"/>
      <c r="X397" s="21"/>
      <c r="Y397" s="21"/>
      <c r="Z397" s="21"/>
      <c r="AA397" s="977"/>
      <c r="AB397" s="24"/>
      <c r="AC397" s="25"/>
      <c r="AD397" s="25"/>
      <c r="AE397" s="25"/>
      <c r="AF397" s="26"/>
      <c r="AG397" s="42" t="e">
        <f>'نتايجو جدولونه'!#REF!</f>
        <v>#REF!</v>
      </c>
      <c r="AH397" s="979"/>
      <c r="AI397" s="970"/>
      <c r="AJ397" s="970"/>
      <c r="AK397" s="970"/>
      <c r="AL397" s="970"/>
    </row>
    <row r="398" spans="1:38" ht="69.75" customHeight="1">
      <c r="A398" s="17"/>
      <c r="B398" s="986" t="s">
        <v>80</v>
      </c>
      <c r="C398" s="986"/>
      <c r="D398" s="986" t="s">
        <v>81</v>
      </c>
      <c r="E398" s="986"/>
      <c r="F398" s="986" t="s">
        <v>82</v>
      </c>
      <c r="G398" s="981"/>
      <c r="H398" s="986" t="s">
        <v>83</v>
      </c>
      <c r="I398" s="986"/>
      <c r="J398" s="981"/>
      <c r="K398" s="56" t="s">
        <v>84</v>
      </c>
      <c r="L398" s="1013"/>
      <c r="M398" s="28"/>
      <c r="N398" s="28"/>
      <c r="O398" s="28"/>
      <c r="P398" s="28"/>
      <c r="Q398" s="28"/>
      <c r="R398" s="28"/>
      <c r="S398" s="29"/>
      <c r="T398" s="29"/>
      <c r="U398" s="23"/>
      <c r="V398" s="23"/>
      <c r="W398" s="21"/>
      <c r="X398" s="21"/>
      <c r="Y398" s="21"/>
      <c r="Z398" s="21"/>
      <c r="AA398" s="978"/>
      <c r="AB398" s="24"/>
      <c r="AC398" s="25"/>
      <c r="AD398" s="30"/>
      <c r="AE398" s="30"/>
      <c r="AF398" s="31"/>
      <c r="AG398" s="42" t="s">
        <v>85</v>
      </c>
      <c r="AH398" s="979"/>
      <c r="AI398" s="970"/>
      <c r="AJ398" s="970"/>
      <c r="AK398" s="970"/>
      <c r="AL398" s="970"/>
    </row>
    <row r="399" spans="1:38" ht="3" customHeight="1">
      <c r="A399" s="17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8"/>
      <c r="M399" s="33"/>
      <c r="N399" s="33"/>
      <c r="O399" s="33"/>
      <c r="P399" s="33"/>
      <c r="Q399" s="33"/>
      <c r="R399" s="33"/>
      <c r="S399" s="33"/>
      <c r="T399" s="33"/>
      <c r="U399" s="34"/>
      <c r="V399" s="34"/>
      <c r="W399" s="34"/>
      <c r="X399" s="34"/>
      <c r="Y399" s="34"/>
      <c r="Z399" s="34"/>
      <c r="AA399" s="34"/>
      <c r="AB399" s="34"/>
      <c r="AC399" s="34"/>
      <c r="AD399" s="33"/>
      <c r="AE399" s="34"/>
      <c r="AF399" s="35"/>
      <c r="AG399" s="43"/>
      <c r="AH399" s="979"/>
      <c r="AI399" s="970"/>
      <c r="AJ399" s="970"/>
      <c r="AK399" s="970"/>
      <c r="AL399" s="970"/>
    </row>
    <row r="400" spans="1:38" ht="66" customHeight="1" thickBot="1">
      <c r="A400" s="17"/>
      <c r="B400" s="987" t="s">
        <v>110</v>
      </c>
      <c r="C400" s="57" t="e">
        <f>'نتايجو جدولونه'!#REF!</f>
        <v>#REF!</v>
      </c>
      <c r="D400" s="57" t="e">
        <f>'نتايجو جدولونه'!#REF!</f>
        <v>#REF!</v>
      </c>
      <c r="E400" s="57" t="e">
        <f>'نتايجو جدولونه'!#REF!</f>
        <v>#REF!</v>
      </c>
      <c r="F400" s="57" t="e">
        <f>'نتايجو جدولونه'!#REF!</f>
        <v>#REF!</v>
      </c>
      <c r="G400" s="57" t="e">
        <f>'نتايجو جدولونه'!#REF!</f>
        <v>#REF!</v>
      </c>
      <c r="H400" s="990" t="e">
        <f>IF(OR(G400&lt;40,AD400&lt;40,G400&lt;40,M400&lt;40,N400&lt;40,O400&lt;40,P400&lt;40,Q400&lt;40,R400&lt;40,T400&lt;40,S400&lt;40,U400&lt;40,V400&lt;40,W400&lt;40,X400&lt;40,Y400&lt;40,AA400&lt;40,AB400&lt;40,AC400&lt;40),"هـــ",IF(AND(K400&gt;=90,K400&lt;=100),"الف",IF(AND(K400&gt;=75,K400&lt;=89.99),"ب",IF(AND(K400&gt;=60,K400&lt;=74.99),"ج",IF(AND(K400&gt;=50,K400&lt;=59.99),"د",IF(K400&gt;=0,IF(AND(K400&lt;=49.99),"هـــ","غلط")))))))</f>
        <v>#REF!</v>
      </c>
      <c r="I400" s="992">
        <f>COUNTIF(M400:AE400,"&lt;40")</f>
        <v>0</v>
      </c>
      <c r="J400" s="994" t="e">
        <f>IF(AND(I400&lt;4,I400&gt;0),"مشروط",IF(I400&gt;=4,"د ټولګي تکرار",IF(H400="هـــ","د ټولګي تکرار","د ټولګي لوړتیا")))</f>
        <v>#REF!</v>
      </c>
      <c r="K400" s="995" t="e">
        <f>L400/17</f>
        <v>#REF!</v>
      </c>
      <c r="L400" s="58" t="e">
        <f>SUM(M400:AD400)</f>
        <v>#REF!</v>
      </c>
      <c r="M400" s="59" t="e">
        <f t="shared" ref="M400:Y400" si="59">M402+M401</f>
        <v>#REF!</v>
      </c>
      <c r="N400" s="60" t="e">
        <f t="shared" si="59"/>
        <v>#REF!</v>
      </c>
      <c r="O400" s="60" t="e">
        <f t="shared" si="59"/>
        <v>#REF!</v>
      </c>
      <c r="P400" s="60" t="e">
        <f t="shared" si="59"/>
        <v>#REF!</v>
      </c>
      <c r="Q400" s="60" t="e">
        <f t="shared" si="59"/>
        <v>#REF!</v>
      </c>
      <c r="R400" s="60" t="e">
        <f t="shared" si="59"/>
        <v>#REF!</v>
      </c>
      <c r="S400" s="60" t="e">
        <f t="shared" si="59"/>
        <v>#REF!</v>
      </c>
      <c r="T400" s="60" t="e">
        <f t="shared" si="59"/>
        <v>#REF!</v>
      </c>
      <c r="U400" s="60" t="e">
        <f t="shared" si="59"/>
        <v>#REF!</v>
      </c>
      <c r="V400" s="60" t="e">
        <f t="shared" si="59"/>
        <v>#REF!</v>
      </c>
      <c r="W400" s="60" t="e">
        <f t="shared" si="59"/>
        <v>#REF!</v>
      </c>
      <c r="X400" s="60" t="e">
        <f t="shared" si="59"/>
        <v>#REF!</v>
      </c>
      <c r="Y400" s="60" t="e">
        <f t="shared" si="59"/>
        <v>#REF!</v>
      </c>
      <c r="Z400" s="60"/>
      <c r="AA400" s="60" t="e">
        <f t="shared" ref="AA400:AC400" si="60">AA402+AA401</f>
        <v>#REF!</v>
      </c>
      <c r="AB400" s="60" t="e">
        <f t="shared" si="60"/>
        <v>#REF!</v>
      </c>
      <c r="AC400" s="60" t="e">
        <f t="shared" si="60"/>
        <v>#REF!</v>
      </c>
      <c r="AD400" s="60" t="e">
        <f>AD402+AD401</f>
        <v>#REF!</v>
      </c>
      <c r="AE400" s="61" t="s">
        <v>47</v>
      </c>
      <c r="AF400" s="22"/>
      <c r="AG400" s="62" t="e">
        <f>'نتايجو جدولونه'!#REF!</f>
        <v>#REF!</v>
      </c>
      <c r="AH400" s="979"/>
      <c r="AI400" s="970"/>
      <c r="AJ400" s="970"/>
      <c r="AK400" s="970"/>
      <c r="AL400" s="970"/>
    </row>
    <row r="401" spans="1:38" ht="66" customHeight="1" thickBot="1">
      <c r="A401" s="17"/>
      <c r="B401" s="988"/>
      <c r="C401" s="63" t="e">
        <f>'نتايجو جدولونه'!#REF!</f>
        <v>#REF!</v>
      </c>
      <c r="D401" s="63" t="e">
        <f>'نتايجو جدولونه'!#REF!</f>
        <v>#REF!</v>
      </c>
      <c r="E401" s="63" t="e">
        <f>'نتايجو جدولونه'!#REF!</f>
        <v>#REF!</v>
      </c>
      <c r="F401" s="63" t="e">
        <f>'نتايجو جدولونه'!#REF!</f>
        <v>#REF!</v>
      </c>
      <c r="G401" s="63" t="e">
        <f>'نتايجو جدولونه'!#REF!</f>
        <v>#REF!</v>
      </c>
      <c r="H401" s="991"/>
      <c r="I401" s="993"/>
      <c r="J401" s="994"/>
      <c r="K401" s="996"/>
      <c r="L401" s="64" t="e">
        <f>SUM(M401:AD401)</f>
        <v>#REF!</v>
      </c>
      <c r="M401" s="65" t="e">
        <f>'نتايجو جدولونه'!#REF!</f>
        <v>#REF!</v>
      </c>
      <c r="N401" s="65" t="e">
        <f>'نتايجو جدولونه'!#REF!</f>
        <v>#REF!</v>
      </c>
      <c r="O401" s="65" t="e">
        <f>'نتايجو جدولونه'!#REF!</f>
        <v>#REF!</v>
      </c>
      <c r="P401" s="65" t="e">
        <f>'نتايجو جدولونه'!#REF!</f>
        <v>#REF!</v>
      </c>
      <c r="Q401" s="65" t="e">
        <f>'نتايجو جدولونه'!#REF!</f>
        <v>#REF!</v>
      </c>
      <c r="R401" s="65" t="e">
        <f>'نتايجو جدولونه'!#REF!</f>
        <v>#REF!</v>
      </c>
      <c r="S401" s="65" t="e">
        <f>'نتايجو جدولونه'!#REF!</f>
        <v>#REF!</v>
      </c>
      <c r="T401" s="65" t="e">
        <f>'نتايجو جدولونه'!#REF!</f>
        <v>#REF!</v>
      </c>
      <c r="U401" s="65" t="e">
        <f>'نتايجو جدولونه'!#REF!</f>
        <v>#REF!</v>
      </c>
      <c r="V401" s="65" t="e">
        <f>'نتايجو جدولونه'!#REF!</f>
        <v>#REF!</v>
      </c>
      <c r="W401" s="65" t="e">
        <f>'نتايجو جدولونه'!#REF!</f>
        <v>#REF!</v>
      </c>
      <c r="X401" s="65" t="e">
        <f>'نتايجو جدولونه'!#REF!</f>
        <v>#REF!</v>
      </c>
      <c r="Y401" s="65" t="e">
        <f>'نتايجو جدولونه'!#REF!</f>
        <v>#REF!</v>
      </c>
      <c r="Z401" s="65"/>
      <c r="AA401" s="65" t="e">
        <f>'نتايجو جدولونه'!#REF!</f>
        <v>#REF!</v>
      </c>
      <c r="AB401" s="65" t="e">
        <f>'نتايجو جدولونه'!#REF!</f>
        <v>#REF!</v>
      </c>
      <c r="AC401" s="65" t="e">
        <f>'نتايجو جدولونه'!#REF!</f>
        <v>#REF!</v>
      </c>
      <c r="AD401" s="65" t="e">
        <f>'نتايجو جدولونه'!#REF!</f>
        <v>#REF!</v>
      </c>
      <c r="AE401" s="66" t="s">
        <v>0</v>
      </c>
      <c r="AF401" s="22"/>
      <c r="AG401" s="67" t="s">
        <v>86</v>
      </c>
      <c r="AH401" s="979"/>
      <c r="AI401" s="970"/>
      <c r="AJ401" s="970"/>
      <c r="AK401" s="970"/>
      <c r="AL401" s="970"/>
    </row>
    <row r="402" spans="1:38" ht="65.25" customHeight="1">
      <c r="A402" s="17"/>
      <c r="B402" s="988"/>
      <c r="C402" s="68" t="e">
        <f>'نتايجو جدولونه'!#REF!</f>
        <v>#REF!</v>
      </c>
      <c r="D402" s="69" t="e">
        <f>'نتايجو جدولونه'!#REF!</f>
        <v>#REF!</v>
      </c>
      <c r="E402" s="69" t="e">
        <f>'نتايجو جدولونه'!#REF!</f>
        <v>#REF!</v>
      </c>
      <c r="F402" s="69" t="e">
        <f>'نتايجو جدولونه'!#REF!</f>
        <v>#REF!</v>
      </c>
      <c r="G402" s="70" t="e">
        <f>'نتايجو جدولونه'!#REF!</f>
        <v>#REF!</v>
      </c>
      <c r="H402" s="45" t="e">
        <f>IF(OR(AD402&lt;16,AC402&lt;16,AB402&lt;16,AA402&lt;16,Y402&lt;16,X402&lt;16,W402&lt;16,V402&lt;16,U402&lt;16,T402&lt;12,S402&lt;16,R402&lt;16,Q402&lt;16,P402&lt;16,O402&lt;16,N402&lt;16,M402&lt;16),"هـــ",IF(AND(K402&gt;=36,K402&lt;=40),"الف",IF(AND(K402&gt;=30,K402&lt;=35.99),"ب",IF(AND(K402&gt;=24,K402&lt;=29.99),"ج",IF(AND(K402&gt;=20,K402&lt;=23.99),"د",IF(K402&gt;=0,IF(AND(K402&lt;=19.99),"هـــ","غلط")))))))</f>
        <v>#REF!</v>
      </c>
      <c r="I402" s="8"/>
      <c r="J402" s="44" t="e">
        <f>IF(H402="هــ","لازیاته هڅه","بریالی")</f>
        <v>#REF!</v>
      </c>
      <c r="K402" s="71" t="e">
        <f>L402/17</f>
        <v>#REF!</v>
      </c>
      <c r="L402" s="72" t="e">
        <f>SUM(M402:AD402)</f>
        <v>#REF!</v>
      </c>
      <c r="M402" s="73" t="e">
        <f>'نتايجو جدولونه'!#REF!</f>
        <v>#REF!</v>
      </c>
      <c r="N402" s="73" t="e">
        <f>'نتايجو جدولونه'!#REF!</f>
        <v>#REF!</v>
      </c>
      <c r="O402" s="73" t="e">
        <f>'نتايجو جدولونه'!#REF!</f>
        <v>#REF!</v>
      </c>
      <c r="P402" s="73" t="e">
        <f>'نتايجو جدولونه'!#REF!</f>
        <v>#REF!</v>
      </c>
      <c r="Q402" s="73" t="e">
        <f>'نتايجو جدولونه'!#REF!</f>
        <v>#REF!</v>
      </c>
      <c r="R402" s="73" t="e">
        <f>'نتايجو جدولونه'!#REF!</f>
        <v>#REF!</v>
      </c>
      <c r="S402" s="73" t="e">
        <f>'نتايجو جدولونه'!#REF!</f>
        <v>#REF!</v>
      </c>
      <c r="T402" s="73" t="e">
        <f>'نتايجو جدولونه'!#REF!</f>
        <v>#REF!</v>
      </c>
      <c r="U402" s="73" t="e">
        <f>'نتايجو جدولونه'!#REF!</f>
        <v>#REF!</v>
      </c>
      <c r="V402" s="73" t="e">
        <f>'نتايجو جدولونه'!#REF!</f>
        <v>#REF!</v>
      </c>
      <c r="W402" s="73" t="e">
        <f>'نتايجو جدولونه'!#REF!</f>
        <v>#REF!</v>
      </c>
      <c r="X402" s="73" t="e">
        <f>'نتايجو جدولونه'!#REF!</f>
        <v>#REF!</v>
      </c>
      <c r="Y402" s="73" t="e">
        <f>'نتايجو جدولونه'!#REF!</f>
        <v>#REF!</v>
      </c>
      <c r="Z402" s="73"/>
      <c r="AA402" s="73" t="e">
        <f>'نتايجو جدولونه'!#REF!</f>
        <v>#REF!</v>
      </c>
      <c r="AB402" s="73" t="e">
        <f>'نتايجو جدولونه'!#REF!</f>
        <v>#REF!</v>
      </c>
      <c r="AC402" s="73" t="e">
        <f>'نتايجو جدولونه'!#REF!</f>
        <v>#REF!</v>
      </c>
      <c r="AD402" s="73" t="e">
        <f>'نتايجو جدولونه'!#REF!</f>
        <v>#REF!</v>
      </c>
      <c r="AE402" s="77" t="s">
        <v>87</v>
      </c>
      <c r="AF402" s="22"/>
      <c r="AG402" s="62" t="e">
        <f>'نتايجو جدولونه'!#REF!</f>
        <v>#REF!</v>
      </c>
      <c r="AH402" s="979"/>
      <c r="AI402" s="970"/>
      <c r="AJ402" s="970"/>
      <c r="AK402" s="970"/>
      <c r="AL402" s="970"/>
    </row>
    <row r="403" spans="1:38" ht="18.75" customHeight="1">
      <c r="A403" s="17"/>
      <c r="B403" s="988"/>
      <c r="C403" s="997" t="s">
        <v>27</v>
      </c>
      <c r="D403" s="997" t="s">
        <v>28</v>
      </c>
      <c r="E403" s="997" t="s">
        <v>29</v>
      </c>
      <c r="F403" s="997" t="s">
        <v>30</v>
      </c>
      <c r="G403" s="1002" t="s">
        <v>88</v>
      </c>
      <c r="H403" s="1004" t="s">
        <v>89</v>
      </c>
      <c r="I403" s="75"/>
      <c r="J403" s="1007" t="s">
        <v>90</v>
      </c>
      <c r="K403" s="1007" t="s">
        <v>91</v>
      </c>
      <c r="L403" s="1010" t="s">
        <v>92</v>
      </c>
      <c r="M403" s="1004" t="s">
        <v>93</v>
      </c>
      <c r="N403" s="1007" t="s">
        <v>11</v>
      </c>
      <c r="O403" s="1007" t="s">
        <v>94</v>
      </c>
      <c r="P403" s="1007" t="s">
        <v>95</v>
      </c>
      <c r="Q403" s="983" t="s">
        <v>13</v>
      </c>
      <c r="R403" s="983" t="s">
        <v>96</v>
      </c>
      <c r="S403" s="983" t="s">
        <v>97</v>
      </c>
      <c r="T403" s="1007" t="s">
        <v>111</v>
      </c>
      <c r="U403" s="983" t="s">
        <v>98</v>
      </c>
      <c r="V403" s="983" t="s">
        <v>99</v>
      </c>
      <c r="W403" s="983" t="s">
        <v>100</v>
      </c>
      <c r="X403" s="983" t="s">
        <v>101</v>
      </c>
      <c r="Y403" s="983" t="s">
        <v>102</v>
      </c>
      <c r="Z403" s="1007" t="s">
        <v>103</v>
      </c>
      <c r="AA403" s="983" t="s">
        <v>104</v>
      </c>
      <c r="AB403" s="983" t="s">
        <v>105</v>
      </c>
      <c r="AC403" s="984" t="s">
        <v>106</v>
      </c>
      <c r="AD403" s="983" t="s">
        <v>107</v>
      </c>
      <c r="AE403" s="985" t="s">
        <v>108</v>
      </c>
      <c r="AF403" s="998"/>
      <c r="AG403" s="975" t="s">
        <v>109</v>
      </c>
      <c r="AH403" s="979"/>
      <c r="AI403" s="970"/>
      <c r="AJ403" s="970"/>
      <c r="AK403" s="970"/>
      <c r="AL403" s="970"/>
    </row>
    <row r="404" spans="1:38" ht="42.75" customHeight="1">
      <c r="A404" s="17"/>
      <c r="B404" s="988"/>
      <c r="C404" s="772"/>
      <c r="D404" s="772"/>
      <c r="E404" s="772"/>
      <c r="F404" s="772"/>
      <c r="G404" s="1003"/>
      <c r="H404" s="1005"/>
      <c r="I404" s="75"/>
      <c r="J404" s="1008"/>
      <c r="K404" s="1008"/>
      <c r="L404" s="1010"/>
      <c r="M404" s="1005"/>
      <c r="N404" s="1008"/>
      <c r="O404" s="1008"/>
      <c r="P404" s="1008"/>
      <c r="Q404" s="983"/>
      <c r="R404" s="983"/>
      <c r="S404" s="983"/>
      <c r="T404" s="1008"/>
      <c r="U404" s="983"/>
      <c r="V404" s="983"/>
      <c r="W404" s="983"/>
      <c r="X404" s="983"/>
      <c r="Y404" s="983"/>
      <c r="Z404" s="1008"/>
      <c r="AA404" s="983"/>
      <c r="AB404" s="983"/>
      <c r="AC404" s="984"/>
      <c r="AD404" s="983"/>
      <c r="AE404" s="985"/>
      <c r="AF404" s="998"/>
      <c r="AG404" s="975"/>
      <c r="AH404" s="979"/>
      <c r="AI404" s="970"/>
      <c r="AJ404" s="970"/>
      <c r="AK404" s="970"/>
      <c r="AL404" s="970"/>
    </row>
    <row r="405" spans="1:38" ht="16.5">
      <c r="A405" s="17"/>
      <c r="B405" s="989"/>
      <c r="C405" s="999" t="s">
        <v>8</v>
      </c>
      <c r="D405" s="1000"/>
      <c r="E405" s="1000"/>
      <c r="F405" s="1000"/>
      <c r="G405" s="1001"/>
      <c r="H405" s="1006"/>
      <c r="I405" s="75"/>
      <c r="J405" s="1009"/>
      <c r="K405" s="1009"/>
      <c r="L405" s="1010"/>
      <c r="M405" s="1006"/>
      <c r="N405" s="1009"/>
      <c r="O405" s="1009"/>
      <c r="P405" s="1009"/>
      <c r="Q405" s="983"/>
      <c r="R405" s="983"/>
      <c r="S405" s="983"/>
      <c r="T405" s="1009"/>
      <c r="U405" s="983"/>
      <c r="V405" s="983"/>
      <c r="W405" s="983"/>
      <c r="X405" s="983"/>
      <c r="Y405" s="983"/>
      <c r="Z405" s="1009"/>
      <c r="AA405" s="983"/>
      <c r="AB405" s="983"/>
      <c r="AC405" s="984"/>
      <c r="AD405" s="983"/>
      <c r="AE405" s="985"/>
      <c r="AF405" s="36"/>
      <c r="AG405" s="976"/>
      <c r="AH405" s="76">
        <v>27</v>
      </c>
      <c r="AI405" s="970"/>
      <c r="AJ405" s="970"/>
      <c r="AK405" s="970"/>
      <c r="AL405" s="970"/>
    </row>
    <row r="406" spans="1:38" ht="27" customHeight="1">
      <c r="A406" s="17"/>
      <c r="B406" s="980"/>
      <c r="C406" s="980"/>
      <c r="D406" s="980"/>
      <c r="E406" s="980"/>
      <c r="F406" s="980"/>
      <c r="G406" s="980"/>
      <c r="H406" s="980"/>
      <c r="I406" s="980"/>
      <c r="J406" s="980"/>
      <c r="K406" s="981" t="s">
        <v>69</v>
      </c>
      <c r="L406" s="1011"/>
      <c r="M406" s="1014"/>
      <c r="N406" s="1014"/>
      <c r="O406" s="1014"/>
      <c r="P406" s="1014"/>
      <c r="Q406" s="1014"/>
      <c r="R406" s="1014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9"/>
      <c r="AD406" s="19"/>
      <c r="AE406" s="19"/>
      <c r="AF406" s="20"/>
      <c r="AG406" s="1016" t="e">
        <f>'نتايجو جدولونه'!#REF!</f>
        <v>#REF!</v>
      </c>
      <c r="AH406" s="969" t="str">
        <f>AH1</f>
        <v>(۱۳۹۹ ) ل . ل ښوونیز کال</v>
      </c>
      <c r="AI406" s="970" t="str">
        <f>AI391</f>
        <v>( هارونخېلو ) ښوونځي مديريت</v>
      </c>
      <c r="AJ406" s="970" t="str">
        <f>AJ391</f>
        <v>(تريزيو عليشېرو ولسوالۍ) پوهنې آمريت</v>
      </c>
      <c r="AK406" s="970" t="str">
        <f>AK391</f>
        <v>( خوست ولايت ) پوهنې رياست</v>
      </c>
      <c r="AL406" s="970" t="str">
        <f>AL1</f>
        <v>پوهنـــــــــــې وزارت</v>
      </c>
    </row>
    <row r="407" spans="1:38" ht="18.75" customHeight="1">
      <c r="A407" s="971"/>
      <c r="B407" s="980"/>
      <c r="C407" s="980"/>
      <c r="D407" s="980"/>
      <c r="E407" s="980"/>
      <c r="F407" s="980"/>
      <c r="G407" s="980"/>
      <c r="H407" s="980"/>
      <c r="I407" s="980"/>
      <c r="J407" s="980"/>
      <c r="K407" s="981"/>
      <c r="L407" s="1012"/>
      <c r="M407" s="1015"/>
      <c r="N407" s="1015"/>
      <c r="O407" s="1015"/>
      <c r="P407" s="1015"/>
      <c r="Q407" s="1015"/>
      <c r="R407" s="1015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46"/>
      <c r="AD407" s="46"/>
      <c r="AE407" s="46"/>
      <c r="AF407" s="22"/>
      <c r="AG407" s="1017"/>
      <c r="AH407" s="969"/>
      <c r="AI407" s="970"/>
      <c r="AJ407" s="970"/>
      <c r="AK407" s="970"/>
      <c r="AL407" s="970"/>
    </row>
    <row r="408" spans="1:38" ht="30" customHeight="1">
      <c r="A408" s="972"/>
      <c r="B408" s="980"/>
      <c r="C408" s="980"/>
      <c r="D408" s="980"/>
      <c r="E408" s="980"/>
      <c r="F408" s="980"/>
      <c r="G408" s="980"/>
      <c r="H408" s="980"/>
      <c r="I408" s="980"/>
      <c r="J408" s="980"/>
      <c r="K408" s="981"/>
      <c r="L408" s="1012"/>
      <c r="M408" s="1015"/>
      <c r="N408" s="1015"/>
      <c r="O408" s="1015"/>
      <c r="P408" s="1015"/>
      <c r="Q408" s="1015"/>
      <c r="R408" s="1015"/>
      <c r="S408" s="973" t="str">
        <f>S3</f>
        <v xml:space="preserve">         دهارونخېلو لیسې مدیریت</v>
      </c>
      <c r="T408" s="47"/>
      <c r="U408" s="23"/>
      <c r="V408" s="974" t="s">
        <v>75</v>
      </c>
      <c r="W408" s="21"/>
      <c r="X408" s="21"/>
      <c r="Y408" s="21"/>
      <c r="Z408" s="21"/>
      <c r="AA408" s="21"/>
      <c r="AB408" s="21"/>
      <c r="AC408" s="46"/>
      <c r="AD408" s="46"/>
      <c r="AE408" s="46"/>
      <c r="AF408" s="22"/>
      <c r="AG408" s="975" t="s">
        <v>76</v>
      </c>
      <c r="AH408" s="969"/>
      <c r="AI408" s="970"/>
      <c r="AJ408" s="970"/>
      <c r="AK408" s="970"/>
      <c r="AL408" s="970"/>
    </row>
    <row r="409" spans="1:38" ht="27.75" customHeight="1">
      <c r="A409" s="972"/>
      <c r="B409" s="980"/>
      <c r="C409" s="980"/>
      <c r="D409" s="980"/>
      <c r="E409" s="980"/>
      <c r="F409" s="980"/>
      <c r="G409" s="980"/>
      <c r="H409" s="980"/>
      <c r="I409" s="980"/>
      <c r="J409" s="980"/>
      <c r="K409" s="981"/>
      <c r="L409" s="1012"/>
      <c r="M409" s="1015"/>
      <c r="N409" s="1015"/>
      <c r="O409" s="1015"/>
      <c r="P409" s="1015"/>
      <c r="Q409" s="1015"/>
      <c r="R409" s="1015"/>
      <c r="S409" s="973"/>
      <c r="T409" s="47"/>
      <c r="U409" s="23"/>
      <c r="V409" s="974"/>
      <c r="W409" s="21"/>
      <c r="X409" s="21"/>
      <c r="Y409" s="21"/>
      <c r="Z409" s="21"/>
      <c r="AA409" s="21"/>
      <c r="AB409" s="21"/>
      <c r="AC409" s="46"/>
      <c r="AD409" s="46"/>
      <c r="AE409" s="46"/>
      <c r="AF409" s="22"/>
      <c r="AG409" s="976"/>
      <c r="AH409" s="969"/>
      <c r="AI409" s="970"/>
      <c r="AJ409" s="970"/>
      <c r="AK409" s="970"/>
      <c r="AL409" s="970"/>
    </row>
    <row r="410" spans="1:38" ht="46.5" customHeight="1">
      <c r="A410" s="972"/>
      <c r="B410" s="980"/>
      <c r="C410" s="980"/>
      <c r="D410" s="980"/>
      <c r="E410" s="980"/>
      <c r="F410" s="980"/>
      <c r="G410" s="980"/>
      <c r="H410" s="980"/>
      <c r="I410" s="980"/>
      <c r="J410" s="980"/>
      <c r="K410" s="981"/>
      <c r="L410" s="1012"/>
      <c r="M410" s="1015"/>
      <c r="N410" s="1015"/>
      <c r="O410" s="1015"/>
      <c r="P410" s="1015"/>
      <c r="Q410" s="1015"/>
      <c r="R410" s="1015"/>
      <c r="S410" s="973"/>
      <c r="T410" s="47"/>
      <c r="U410" s="23"/>
      <c r="V410" s="974"/>
      <c r="W410" s="21"/>
      <c r="X410" s="21"/>
      <c r="Y410" s="21"/>
      <c r="Z410" s="21"/>
      <c r="AA410" s="977" t="s">
        <v>77</v>
      </c>
      <c r="AB410" s="24"/>
      <c r="AC410" s="25"/>
      <c r="AD410" s="25"/>
      <c r="AE410" s="25"/>
      <c r="AF410" s="26"/>
      <c r="AG410" s="42" t="str">
        <f>AG5</f>
        <v>لسم ( 7 )</v>
      </c>
      <c r="AH410" s="979"/>
      <c r="AI410" s="970"/>
      <c r="AJ410" s="970"/>
      <c r="AK410" s="970"/>
      <c r="AL410" s="970"/>
    </row>
    <row r="411" spans="1:38" ht="49.5">
      <c r="A411" s="17"/>
      <c r="B411" s="980"/>
      <c r="C411" s="980"/>
      <c r="D411" s="980"/>
      <c r="E411" s="980"/>
      <c r="F411" s="980"/>
      <c r="G411" s="980"/>
      <c r="H411" s="980"/>
      <c r="I411" s="980"/>
      <c r="J411" s="980"/>
      <c r="K411" s="981" t="s">
        <v>78</v>
      </c>
      <c r="L411" s="1012"/>
      <c r="M411" s="982"/>
      <c r="N411" s="982"/>
      <c r="O411" s="982"/>
      <c r="P411" s="982"/>
      <c r="Q411" s="982"/>
      <c r="R411" s="982"/>
      <c r="S411" s="973"/>
      <c r="T411" s="47"/>
      <c r="U411" s="23"/>
      <c r="V411" s="974"/>
      <c r="W411" s="21"/>
      <c r="X411" s="21"/>
      <c r="Y411" s="21"/>
      <c r="Z411" s="21"/>
      <c r="AA411" s="977"/>
      <c r="AB411" s="24"/>
      <c r="AC411" s="25"/>
      <c r="AD411" s="25"/>
      <c r="AE411" s="25"/>
      <c r="AF411" s="26"/>
      <c r="AG411" s="55" t="s">
        <v>79</v>
      </c>
      <c r="AH411" s="979"/>
      <c r="AI411" s="970"/>
      <c r="AJ411" s="970"/>
      <c r="AK411" s="970"/>
      <c r="AL411" s="970"/>
    </row>
    <row r="412" spans="1:38" ht="56.25" customHeight="1">
      <c r="A412" s="17"/>
      <c r="B412" s="980"/>
      <c r="C412" s="980"/>
      <c r="D412" s="980"/>
      <c r="E412" s="980"/>
      <c r="F412" s="980"/>
      <c r="G412" s="980"/>
      <c r="H412" s="980"/>
      <c r="I412" s="980"/>
      <c r="J412" s="980"/>
      <c r="K412" s="981"/>
      <c r="L412" s="1012"/>
      <c r="M412" s="982"/>
      <c r="N412" s="982"/>
      <c r="O412" s="982"/>
      <c r="P412" s="982"/>
      <c r="Q412" s="982"/>
      <c r="R412" s="982"/>
      <c r="S412" s="27"/>
      <c r="T412" s="27"/>
      <c r="U412" s="23"/>
      <c r="V412" s="23"/>
      <c r="W412" s="21"/>
      <c r="X412" s="21"/>
      <c r="Y412" s="21"/>
      <c r="Z412" s="21"/>
      <c r="AA412" s="977"/>
      <c r="AB412" s="24"/>
      <c r="AC412" s="25"/>
      <c r="AD412" s="25"/>
      <c r="AE412" s="25"/>
      <c r="AF412" s="26"/>
      <c r="AG412" s="42" t="e">
        <f>'نتايجو جدولونه'!#REF!</f>
        <v>#REF!</v>
      </c>
      <c r="AH412" s="979"/>
      <c r="AI412" s="970"/>
      <c r="AJ412" s="970"/>
      <c r="AK412" s="970"/>
      <c r="AL412" s="970"/>
    </row>
    <row r="413" spans="1:38" ht="69.75" customHeight="1">
      <c r="A413" s="17"/>
      <c r="B413" s="986" t="s">
        <v>80</v>
      </c>
      <c r="C413" s="986"/>
      <c r="D413" s="986" t="s">
        <v>81</v>
      </c>
      <c r="E413" s="986"/>
      <c r="F413" s="986" t="s">
        <v>82</v>
      </c>
      <c r="G413" s="981"/>
      <c r="H413" s="986" t="s">
        <v>83</v>
      </c>
      <c r="I413" s="986"/>
      <c r="J413" s="981"/>
      <c r="K413" s="56" t="s">
        <v>84</v>
      </c>
      <c r="L413" s="1013"/>
      <c r="M413" s="28"/>
      <c r="N413" s="28"/>
      <c r="O413" s="28"/>
      <c r="P413" s="28"/>
      <c r="Q413" s="28"/>
      <c r="R413" s="28"/>
      <c r="S413" s="29"/>
      <c r="T413" s="29"/>
      <c r="U413" s="23"/>
      <c r="V413" s="23"/>
      <c r="W413" s="21"/>
      <c r="X413" s="21"/>
      <c r="Y413" s="21"/>
      <c r="Z413" s="21"/>
      <c r="AA413" s="978"/>
      <c r="AB413" s="24"/>
      <c r="AC413" s="25"/>
      <c r="AD413" s="30"/>
      <c r="AE413" s="30"/>
      <c r="AF413" s="31"/>
      <c r="AG413" s="42" t="s">
        <v>85</v>
      </c>
      <c r="AH413" s="979"/>
      <c r="AI413" s="970"/>
      <c r="AJ413" s="970"/>
      <c r="AK413" s="970"/>
      <c r="AL413" s="970"/>
    </row>
    <row r="414" spans="1:38" ht="4.5" customHeight="1">
      <c r="A414" s="17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8"/>
      <c r="M414" s="33"/>
      <c r="N414" s="33"/>
      <c r="O414" s="33"/>
      <c r="P414" s="33"/>
      <c r="Q414" s="33"/>
      <c r="R414" s="33"/>
      <c r="S414" s="33"/>
      <c r="T414" s="33"/>
      <c r="U414" s="34"/>
      <c r="V414" s="34"/>
      <c r="W414" s="34"/>
      <c r="X414" s="34"/>
      <c r="Y414" s="34"/>
      <c r="Z414" s="34"/>
      <c r="AA414" s="34"/>
      <c r="AB414" s="34"/>
      <c r="AC414" s="34"/>
      <c r="AD414" s="33"/>
      <c r="AE414" s="34"/>
      <c r="AF414" s="35"/>
      <c r="AG414" s="43"/>
      <c r="AH414" s="979"/>
      <c r="AI414" s="970"/>
      <c r="AJ414" s="970"/>
      <c r="AK414" s="970"/>
      <c r="AL414" s="970"/>
    </row>
    <row r="415" spans="1:38" ht="70.5" customHeight="1" thickBot="1">
      <c r="A415" s="17"/>
      <c r="B415" s="987" t="s">
        <v>110</v>
      </c>
      <c r="C415" s="57" t="e">
        <f>'نتايجو جدولونه'!#REF!</f>
        <v>#REF!</v>
      </c>
      <c r="D415" s="57" t="e">
        <f>'نتايجو جدولونه'!#REF!</f>
        <v>#REF!</v>
      </c>
      <c r="E415" s="57" t="e">
        <f>'نتايجو جدولونه'!#REF!</f>
        <v>#REF!</v>
      </c>
      <c r="F415" s="57" t="e">
        <f>'نتايجو جدولونه'!#REF!</f>
        <v>#REF!</v>
      </c>
      <c r="G415" s="57" t="e">
        <f>'نتايجو جدولونه'!#REF!</f>
        <v>#REF!</v>
      </c>
      <c r="H415" s="990" t="e">
        <f>IF(OR(G415&lt;40,AD415&lt;40,G415&lt;40,M415&lt;40,N415&lt;40,O415&lt;40,P415&lt;40,Q415&lt;40,R415&lt;40,T415&lt;40,S415&lt;40,U415&lt;40,V415&lt;40,W415&lt;40,X415&lt;40,Y415&lt;40,AA415&lt;40,AB415&lt;40,AC415&lt;40),"هـــ",IF(AND(K415&gt;=90,K415&lt;=100),"الف",IF(AND(K415&gt;=75,K415&lt;=89.99),"ب",IF(AND(K415&gt;=60,K415&lt;=74.99),"ج",IF(AND(K415&gt;=50,K415&lt;=59.99),"د",IF(K415&gt;=0,IF(AND(K415&lt;=49.99),"هـــ","غلط")))))))</f>
        <v>#REF!</v>
      </c>
      <c r="I415" s="992">
        <f>COUNTIF(M415:AE415,"&lt;40")</f>
        <v>0</v>
      </c>
      <c r="J415" s="994" t="e">
        <f>IF(AND(I415&lt;4,I415&gt;0),"مشروط",IF(I415&gt;=4,"د ټولګي تکرار",IF(H415="هـــ","د ټولګي تکرار","د ټولګي لوړتیا")))</f>
        <v>#REF!</v>
      </c>
      <c r="K415" s="995" t="e">
        <f>L415/17</f>
        <v>#REF!</v>
      </c>
      <c r="L415" s="58" t="e">
        <f>SUM(M415:AD415)</f>
        <v>#REF!</v>
      </c>
      <c r="M415" s="59" t="e">
        <f t="shared" ref="M415:Y415" si="61">M417+M416</f>
        <v>#REF!</v>
      </c>
      <c r="N415" s="60" t="e">
        <f t="shared" si="61"/>
        <v>#REF!</v>
      </c>
      <c r="O415" s="60" t="e">
        <f t="shared" si="61"/>
        <v>#REF!</v>
      </c>
      <c r="P415" s="60" t="e">
        <f t="shared" si="61"/>
        <v>#REF!</v>
      </c>
      <c r="Q415" s="60" t="e">
        <f t="shared" si="61"/>
        <v>#REF!</v>
      </c>
      <c r="R415" s="60" t="e">
        <f t="shared" si="61"/>
        <v>#REF!</v>
      </c>
      <c r="S415" s="60" t="e">
        <f t="shared" si="61"/>
        <v>#REF!</v>
      </c>
      <c r="T415" s="60" t="e">
        <f t="shared" si="61"/>
        <v>#REF!</v>
      </c>
      <c r="U415" s="60" t="e">
        <f t="shared" si="61"/>
        <v>#REF!</v>
      </c>
      <c r="V415" s="60" t="e">
        <f t="shared" si="61"/>
        <v>#REF!</v>
      </c>
      <c r="W415" s="60" t="e">
        <f t="shared" si="61"/>
        <v>#REF!</v>
      </c>
      <c r="X415" s="60" t="e">
        <f t="shared" si="61"/>
        <v>#REF!</v>
      </c>
      <c r="Y415" s="60" t="e">
        <f t="shared" si="61"/>
        <v>#REF!</v>
      </c>
      <c r="Z415" s="60"/>
      <c r="AA415" s="60" t="e">
        <f t="shared" ref="AA415:AC415" si="62">AA417+AA416</f>
        <v>#REF!</v>
      </c>
      <c r="AB415" s="60" t="e">
        <f t="shared" si="62"/>
        <v>#REF!</v>
      </c>
      <c r="AC415" s="60" t="e">
        <f t="shared" si="62"/>
        <v>#REF!</v>
      </c>
      <c r="AD415" s="60" t="e">
        <f>AD417+AD416</f>
        <v>#REF!</v>
      </c>
      <c r="AE415" s="61" t="s">
        <v>47</v>
      </c>
      <c r="AF415" s="22"/>
      <c r="AG415" s="62" t="e">
        <f>'نتايجو جدولونه'!#REF!</f>
        <v>#REF!</v>
      </c>
      <c r="AH415" s="979"/>
      <c r="AI415" s="970"/>
      <c r="AJ415" s="970"/>
      <c r="AK415" s="970"/>
      <c r="AL415" s="970"/>
    </row>
    <row r="416" spans="1:38" ht="63" customHeight="1" thickBot="1">
      <c r="A416" s="17"/>
      <c r="B416" s="988"/>
      <c r="C416" s="63" t="e">
        <f>'نتايجو جدولونه'!#REF!</f>
        <v>#REF!</v>
      </c>
      <c r="D416" s="80" t="e">
        <f>'نتايجو جدولونه'!#REF!</f>
        <v>#REF!</v>
      </c>
      <c r="E416" s="63" t="e">
        <f>'نتايجو جدولونه'!#REF!</f>
        <v>#REF!</v>
      </c>
      <c r="F416" s="63" t="e">
        <f>'نتايجو جدولونه'!#REF!</f>
        <v>#REF!</v>
      </c>
      <c r="G416" s="63" t="e">
        <f>'نتايجو جدولونه'!#REF!</f>
        <v>#REF!</v>
      </c>
      <c r="H416" s="991"/>
      <c r="I416" s="993"/>
      <c r="J416" s="994"/>
      <c r="K416" s="996"/>
      <c r="L416" s="64" t="e">
        <f>SUM(M416:AD416)</f>
        <v>#REF!</v>
      </c>
      <c r="M416" s="65" t="e">
        <f>'نتايجو جدولونه'!#REF!</f>
        <v>#REF!</v>
      </c>
      <c r="N416" s="65" t="e">
        <f>'نتايجو جدولونه'!#REF!</f>
        <v>#REF!</v>
      </c>
      <c r="O416" s="65" t="e">
        <f>'نتايجو جدولونه'!#REF!</f>
        <v>#REF!</v>
      </c>
      <c r="P416" s="65" t="e">
        <f>'نتايجو جدولونه'!#REF!</f>
        <v>#REF!</v>
      </c>
      <c r="Q416" s="65" t="e">
        <f>'نتايجو جدولونه'!#REF!</f>
        <v>#REF!</v>
      </c>
      <c r="R416" s="65" t="e">
        <f>'نتايجو جدولونه'!#REF!</f>
        <v>#REF!</v>
      </c>
      <c r="S416" s="65" t="e">
        <f>'نتايجو جدولونه'!#REF!</f>
        <v>#REF!</v>
      </c>
      <c r="T416" s="65" t="e">
        <f>'نتايجو جدولونه'!#REF!</f>
        <v>#REF!</v>
      </c>
      <c r="U416" s="65" t="e">
        <f>'نتايجو جدولونه'!#REF!</f>
        <v>#REF!</v>
      </c>
      <c r="V416" s="65" t="e">
        <f>'نتايجو جدولونه'!#REF!</f>
        <v>#REF!</v>
      </c>
      <c r="W416" s="65" t="e">
        <f>'نتايجو جدولونه'!#REF!</f>
        <v>#REF!</v>
      </c>
      <c r="X416" s="65" t="e">
        <f>'نتايجو جدولونه'!#REF!</f>
        <v>#REF!</v>
      </c>
      <c r="Y416" s="65" t="e">
        <f>'نتايجو جدولونه'!#REF!</f>
        <v>#REF!</v>
      </c>
      <c r="Z416" s="65"/>
      <c r="AA416" s="65" t="e">
        <f>'نتايجو جدولونه'!#REF!</f>
        <v>#REF!</v>
      </c>
      <c r="AB416" s="65" t="e">
        <f>'نتايجو جدولونه'!#REF!</f>
        <v>#REF!</v>
      </c>
      <c r="AC416" s="65" t="e">
        <f>'نتايجو جدولونه'!#REF!</f>
        <v>#REF!</v>
      </c>
      <c r="AD416" s="65" t="e">
        <f>'نتايجو جدولونه'!#REF!</f>
        <v>#REF!</v>
      </c>
      <c r="AE416" s="66" t="s">
        <v>0</v>
      </c>
      <c r="AF416" s="22"/>
      <c r="AG416" s="67" t="s">
        <v>86</v>
      </c>
      <c r="AH416" s="979"/>
      <c r="AI416" s="970"/>
      <c r="AJ416" s="970"/>
      <c r="AK416" s="970"/>
      <c r="AL416" s="970"/>
    </row>
    <row r="417" spans="1:38" ht="67.5" customHeight="1">
      <c r="A417" s="17"/>
      <c r="B417" s="988"/>
      <c r="C417" s="78" t="e">
        <f>'نتايجو جدولونه'!#REF!</f>
        <v>#REF!</v>
      </c>
      <c r="D417" s="69" t="e">
        <f>'نتايجو جدولونه'!#REF!</f>
        <v>#REF!</v>
      </c>
      <c r="E417" s="69" t="e">
        <f>'نتايجو جدولونه'!#REF!</f>
        <v>#REF!</v>
      </c>
      <c r="F417" s="69" t="e">
        <f>'نتايجو جدولونه'!#REF!</f>
        <v>#REF!</v>
      </c>
      <c r="G417" s="70" t="e">
        <f>'نتايجو جدولونه'!#REF!</f>
        <v>#REF!</v>
      </c>
      <c r="H417" s="45" t="e">
        <f>IF(OR(AD417&lt;16,AC417&lt;16,AB417&lt;16,AA417&lt;16,Y417&lt;16,X417&lt;16,W417&lt;16,V417&lt;16,U417&lt;16,T417&lt;12,S417&lt;16,R417&lt;16,Q417&lt;16,P417&lt;16,O417&lt;16,N417&lt;16,M417&lt;16),"هـــ",IF(AND(K417&gt;=36,K417&lt;=40),"الف",IF(AND(K417&gt;=30,K417&lt;=35.99),"ب",IF(AND(K417&gt;=24,K417&lt;=29.99),"ج",IF(AND(K417&gt;=20,K417&lt;=23.99),"د",IF(K417&gt;=0,IF(AND(K417&lt;=19.99),"هـــ","غلط")))))))</f>
        <v>#REF!</v>
      </c>
      <c r="I417" s="8"/>
      <c r="J417" s="44" t="e">
        <f>IF(H417="هــ","لازیاته هڅه","بریالی")</f>
        <v>#REF!</v>
      </c>
      <c r="K417" s="71" t="e">
        <f>L417/17</f>
        <v>#REF!</v>
      </c>
      <c r="L417" s="72" t="e">
        <f>SUM(M417:AD417)</f>
        <v>#REF!</v>
      </c>
      <c r="M417" s="73" t="e">
        <f>'نتايجو جدولونه'!#REF!</f>
        <v>#REF!</v>
      </c>
      <c r="N417" s="73" t="e">
        <f>'نتايجو جدولونه'!#REF!</f>
        <v>#REF!</v>
      </c>
      <c r="O417" s="73" t="e">
        <f>'نتايجو جدولونه'!#REF!</f>
        <v>#REF!</v>
      </c>
      <c r="P417" s="73" t="e">
        <f>'نتايجو جدولونه'!#REF!</f>
        <v>#REF!</v>
      </c>
      <c r="Q417" s="73" t="e">
        <f>'نتايجو جدولونه'!#REF!</f>
        <v>#REF!</v>
      </c>
      <c r="R417" s="73" t="e">
        <f>'نتايجو جدولونه'!#REF!</f>
        <v>#REF!</v>
      </c>
      <c r="S417" s="73" t="e">
        <f>'نتايجو جدولونه'!#REF!</f>
        <v>#REF!</v>
      </c>
      <c r="T417" s="73" t="e">
        <f>'نتايجو جدولونه'!#REF!</f>
        <v>#REF!</v>
      </c>
      <c r="U417" s="73" t="e">
        <f>'نتايجو جدولونه'!#REF!</f>
        <v>#REF!</v>
      </c>
      <c r="V417" s="73" t="e">
        <f>'نتايجو جدولونه'!#REF!</f>
        <v>#REF!</v>
      </c>
      <c r="W417" s="73" t="e">
        <f>'نتايجو جدولونه'!#REF!</f>
        <v>#REF!</v>
      </c>
      <c r="X417" s="73" t="e">
        <f>'نتايجو جدولونه'!#REF!</f>
        <v>#REF!</v>
      </c>
      <c r="Y417" s="73" t="e">
        <f>'نتايجو جدولونه'!#REF!</f>
        <v>#REF!</v>
      </c>
      <c r="Z417" s="73"/>
      <c r="AA417" s="73" t="e">
        <f>'نتايجو جدولونه'!#REF!</f>
        <v>#REF!</v>
      </c>
      <c r="AB417" s="73" t="e">
        <f>'نتايجو جدولونه'!#REF!</f>
        <v>#REF!</v>
      </c>
      <c r="AC417" s="73" t="e">
        <f>'نتايجو جدولونه'!#REF!</f>
        <v>#REF!</v>
      </c>
      <c r="AD417" s="73" t="e">
        <f>'نتايجو جدولونه'!#REF!</f>
        <v>#REF!</v>
      </c>
      <c r="AE417" s="77" t="s">
        <v>87</v>
      </c>
      <c r="AF417" s="22"/>
      <c r="AG417" s="62" t="e">
        <f>'نتايجو جدولونه'!#REF!</f>
        <v>#REF!</v>
      </c>
      <c r="AH417" s="979"/>
      <c r="AI417" s="970"/>
      <c r="AJ417" s="970"/>
      <c r="AK417" s="970"/>
      <c r="AL417" s="970"/>
    </row>
    <row r="418" spans="1:38" ht="21.75" customHeight="1">
      <c r="A418" s="17"/>
      <c r="B418" s="988"/>
      <c r="C418" s="997" t="s">
        <v>27</v>
      </c>
      <c r="D418" s="997" t="s">
        <v>28</v>
      </c>
      <c r="E418" s="997" t="s">
        <v>29</v>
      </c>
      <c r="F418" s="997" t="s">
        <v>30</v>
      </c>
      <c r="G418" s="1002" t="s">
        <v>88</v>
      </c>
      <c r="H418" s="1004" t="s">
        <v>89</v>
      </c>
      <c r="I418" s="75"/>
      <c r="J418" s="1007" t="s">
        <v>90</v>
      </c>
      <c r="K418" s="1007" t="s">
        <v>91</v>
      </c>
      <c r="L418" s="1010" t="s">
        <v>92</v>
      </c>
      <c r="M418" s="1004" t="s">
        <v>93</v>
      </c>
      <c r="N418" s="1007" t="s">
        <v>11</v>
      </c>
      <c r="O418" s="1007" t="s">
        <v>94</v>
      </c>
      <c r="P418" s="1007" t="s">
        <v>95</v>
      </c>
      <c r="Q418" s="983" t="s">
        <v>13</v>
      </c>
      <c r="R418" s="983" t="s">
        <v>96</v>
      </c>
      <c r="S418" s="983" t="s">
        <v>97</v>
      </c>
      <c r="T418" s="1007" t="s">
        <v>111</v>
      </c>
      <c r="U418" s="983" t="s">
        <v>98</v>
      </c>
      <c r="V418" s="983" t="s">
        <v>99</v>
      </c>
      <c r="W418" s="983" t="s">
        <v>100</v>
      </c>
      <c r="X418" s="983" t="s">
        <v>101</v>
      </c>
      <c r="Y418" s="983" t="s">
        <v>102</v>
      </c>
      <c r="Z418" s="1007" t="s">
        <v>103</v>
      </c>
      <c r="AA418" s="983" t="s">
        <v>104</v>
      </c>
      <c r="AB418" s="983" t="s">
        <v>105</v>
      </c>
      <c r="AC418" s="984" t="s">
        <v>106</v>
      </c>
      <c r="AD418" s="983" t="s">
        <v>107</v>
      </c>
      <c r="AE418" s="985" t="s">
        <v>108</v>
      </c>
      <c r="AF418" s="998"/>
      <c r="AG418" s="975" t="s">
        <v>109</v>
      </c>
      <c r="AH418" s="979"/>
      <c r="AI418" s="970"/>
      <c r="AJ418" s="970"/>
      <c r="AK418" s="970"/>
      <c r="AL418" s="970"/>
    </row>
    <row r="419" spans="1:38" ht="39.75" customHeight="1">
      <c r="A419" s="17"/>
      <c r="B419" s="988"/>
      <c r="C419" s="772"/>
      <c r="D419" s="772"/>
      <c r="E419" s="772"/>
      <c r="F419" s="772"/>
      <c r="G419" s="1003"/>
      <c r="H419" s="1005"/>
      <c r="I419" s="75"/>
      <c r="J419" s="1008"/>
      <c r="K419" s="1008"/>
      <c r="L419" s="1010"/>
      <c r="M419" s="1005"/>
      <c r="N419" s="1008"/>
      <c r="O419" s="1008"/>
      <c r="P419" s="1008"/>
      <c r="Q419" s="983"/>
      <c r="R419" s="983"/>
      <c r="S419" s="983"/>
      <c r="T419" s="1008"/>
      <c r="U419" s="983"/>
      <c r="V419" s="983"/>
      <c r="W419" s="983"/>
      <c r="X419" s="983"/>
      <c r="Y419" s="983"/>
      <c r="Z419" s="1008"/>
      <c r="AA419" s="983"/>
      <c r="AB419" s="983"/>
      <c r="AC419" s="984"/>
      <c r="AD419" s="983"/>
      <c r="AE419" s="985"/>
      <c r="AF419" s="998"/>
      <c r="AG419" s="975"/>
      <c r="AH419" s="979"/>
      <c r="AI419" s="970"/>
      <c r="AJ419" s="970"/>
      <c r="AK419" s="970"/>
      <c r="AL419" s="970"/>
    </row>
    <row r="420" spans="1:38" ht="16.5">
      <c r="A420" s="17"/>
      <c r="B420" s="989"/>
      <c r="C420" s="999" t="s">
        <v>8</v>
      </c>
      <c r="D420" s="1000"/>
      <c r="E420" s="1000"/>
      <c r="F420" s="1000"/>
      <c r="G420" s="1001"/>
      <c r="H420" s="1006"/>
      <c r="I420" s="75"/>
      <c r="J420" s="1009"/>
      <c r="K420" s="1009"/>
      <c r="L420" s="1010"/>
      <c r="M420" s="1006"/>
      <c r="N420" s="1009"/>
      <c r="O420" s="1009"/>
      <c r="P420" s="1009"/>
      <c r="Q420" s="983"/>
      <c r="R420" s="983"/>
      <c r="S420" s="983"/>
      <c r="T420" s="1009"/>
      <c r="U420" s="983"/>
      <c r="V420" s="983"/>
      <c r="W420" s="983"/>
      <c r="X420" s="983"/>
      <c r="Y420" s="983"/>
      <c r="Z420" s="1009"/>
      <c r="AA420" s="983"/>
      <c r="AB420" s="983"/>
      <c r="AC420" s="984"/>
      <c r="AD420" s="983"/>
      <c r="AE420" s="985"/>
      <c r="AF420" s="36"/>
      <c r="AG420" s="976"/>
      <c r="AH420" s="76">
        <v>28</v>
      </c>
      <c r="AI420" s="970"/>
      <c r="AJ420" s="970"/>
      <c r="AK420" s="970"/>
      <c r="AL420" s="970"/>
    </row>
    <row r="421" spans="1:38" ht="24" customHeight="1">
      <c r="A421" s="17"/>
      <c r="B421" s="980"/>
      <c r="C421" s="980"/>
      <c r="D421" s="980"/>
      <c r="E421" s="980"/>
      <c r="F421" s="980"/>
      <c r="G421" s="980"/>
      <c r="H421" s="980"/>
      <c r="I421" s="980"/>
      <c r="J421" s="980"/>
      <c r="K421" s="981" t="s">
        <v>69</v>
      </c>
      <c r="L421" s="1011"/>
      <c r="M421" s="1014"/>
      <c r="N421" s="1014"/>
      <c r="O421" s="1014"/>
      <c r="P421" s="1014"/>
      <c r="Q421" s="1014"/>
      <c r="R421" s="1014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9"/>
      <c r="AD421" s="19"/>
      <c r="AE421" s="19"/>
      <c r="AF421" s="20"/>
      <c r="AG421" s="1016" t="e">
        <f>'نتايجو جدولونه'!#REF!</f>
        <v>#REF!</v>
      </c>
      <c r="AH421" s="969" t="str">
        <f>AH1</f>
        <v>(۱۳۹۹ ) ل . ل ښوونیز کال</v>
      </c>
      <c r="AI421" s="970" t="str">
        <f>AI406</f>
        <v>( هارونخېلو ) ښوونځي مديريت</v>
      </c>
      <c r="AJ421" s="970" t="str">
        <f>AJ406</f>
        <v>(تريزيو عليشېرو ولسوالۍ) پوهنې آمريت</v>
      </c>
      <c r="AK421" s="970" t="str">
        <f>AK406</f>
        <v>( خوست ولايت ) پوهنې رياست</v>
      </c>
      <c r="AL421" s="970" t="str">
        <f>AL1</f>
        <v>پوهنـــــــــــې وزارت</v>
      </c>
    </row>
    <row r="422" spans="1:38" ht="21" customHeight="1">
      <c r="A422" s="971"/>
      <c r="B422" s="980"/>
      <c r="C422" s="980"/>
      <c r="D422" s="980"/>
      <c r="E422" s="980"/>
      <c r="F422" s="980"/>
      <c r="G422" s="980"/>
      <c r="H422" s="980"/>
      <c r="I422" s="980"/>
      <c r="J422" s="980"/>
      <c r="K422" s="981"/>
      <c r="L422" s="1012"/>
      <c r="M422" s="1015"/>
      <c r="N422" s="1015"/>
      <c r="O422" s="1015"/>
      <c r="P422" s="1015"/>
      <c r="Q422" s="1015"/>
      <c r="R422" s="1015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46"/>
      <c r="AD422" s="46"/>
      <c r="AE422" s="46"/>
      <c r="AF422" s="22"/>
      <c r="AG422" s="1017"/>
      <c r="AH422" s="969"/>
      <c r="AI422" s="970"/>
      <c r="AJ422" s="970"/>
      <c r="AK422" s="970"/>
      <c r="AL422" s="970"/>
    </row>
    <row r="423" spans="1:38" ht="27" customHeight="1">
      <c r="A423" s="972"/>
      <c r="B423" s="980"/>
      <c r="C423" s="980"/>
      <c r="D423" s="980"/>
      <c r="E423" s="980"/>
      <c r="F423" s="980"/>
      <c r="G423" s="980"/>
      <c r="H423" s="980"/>
      <c r="I423" s="980"/>
      <c r="J423" s="980"/>
      <c r="K423" s="981"/>
      <c r="L423" s="1012"/>
      <c r="M423" s="1015"/>
      <c r="N423" s="1015"/>
      <c r="O423" s="1015"/>
      <c r="P423" s="1015"/>
      <c r="Q423" s="1015"/>
      <c r="R423" s="1015"/>
      <c r="S423" s="973" t="str">
        <f>S3</f>
        <v xml:space="preserve">         دهارونخېلو لیسې مدیریت</v>
      </c>
      <c r="T423" s="47"/>
      <c r="U423" s="23"/>
      <c r="V423" s="974" t="s">
        <v>75</v>
      </c>
      <c r="W423" s="21"/>
      <c r="X423" s="21"/>
      <c r="Y423" s="21"/>
      <c r="Z423" s="21"/>
      <c r="AA423" s="21"/>
      <c r="AB423" s="21"/>
      <c r="AC423" s="46"/>
      <c r="AD423" s="46"/>
      <c r="AE423" s="46"/>
      <c r="AF423" s="22"/>
      <c r="AG423" s="975" t="s">
        <v>76</v>
      </c>
      <c r="AH423" s="969"/>
      <c r="AI423" s="970"/>
      <c r="AJ423" s="970"/>
      <c r="AK423" s="970"/>
      <c r="AL423" s="970"/>
    </row>
    <row r="424" spans="1:38" ht="30.75" customHeight="1">
      <c r="A424" s="972"/>
      <c r="B424" s="980"/>
      <c r="C424" s="980"/>
      <c r="D424" s="980"/>
      <c r="E424" s="980"/>
      <c r="F424" s="980"/>
      <c r="G424" s="980"/>
      <c r="H424" s="980"/>
      <c r="I424" s="980"/>
      <c r="J424" s="980"/>
      <c r="K424" s="981"/>
      <c r="L424" s="1012"/>
      <c r="M424" s="1015"/>
      <c r="N424" s="1015"/>
      <c r="O424" s="1015"/>
      <c r="P424" s="1015"/>
      <c r="Q424" s="1015"/>
      <c r="R424" s="1015"/>
      <c r="S424" s="973"/>
      <c r="T424" s="47"/>
      <c r="U424" s="23"/>
      <c r="V424" s="974"/>
      <c r="W424" s="21"/>
      <c r="X424" s="21"/>
      <c r="Y424" s="21"/>
      <c r="Z424" s="21"/>
      <c r="AA424" s="21"/>
      <c r="AB424" s="21"/>
      <c r="AC424" s="46"/>
      <c r="AD424" s="46"/>
      <c r="AE424" s="46"/>
      <c r="AF424" s="22"/>
      <c r="AG424" s="976"/>
      <c r="AH424" s="969"/>
      <c r="AI424" s="970"/>
      <c r="AJ424" s="970"/>
      <c r="AK424" s="970"/>
      <c r="AL424" s="970"/>
    </row>
    <row r="425" spans="1:38" ht="51" customHeight="1">
      <c r="A425" s="972"/>
      <c r="B425" s="980"/>
      <c r="C425" s="980"/>
      <c r="D425" s="980"/>
      <c r="E425" s="980"/>
      <c r="F425" s="980"/>
      <c r="G425" s="980"/>
      <c r="H425" s="980"/>
      <c r="I425" s="980"/>
      <c r="J425" s="980"/>
      <c r="K425" s="981"/>
      <c r="L425" s="1012"/>
      <c r="M425" s="1015"/>
      <c r="N425" s="1015"/>
      <c r="O425" s="1015"/>
      <c r="P425" s="1015"/>
      <c r="Q425" s="1015"/>
      <c r="R425" s="1015"/>
      <c r="S425" s="973"/>
      <c r="T425" s="47"/>
      <c r="U425" s="23"/>
      <c r="V425" s="974"/>
      <c r="W425" s="21"/>
      <c r="X425" s="21"/>
      <c r="Y425" s="21"/>
      <c r="Z425" s="21"/>
      <c r="AA425" s="977" t="s">
        <v>77</v>
      </c>
      <c r="AB425" s="24"/>
      <c r="AC425" s="25"/>
      <c r="AD425" s="25"/>
      <c r="AE425" s="25"/>
      <c r="AF425" s="26"/>
      <c r="AG425" s="42" t="str">
        <f>AG5</f>
        <v>لسم ( 7 )</v>
      </c>
      <c r="AH425" s="979"/>
      <c r="AI425" s="970"/>
      <c r="AJ425" s="970"/>
      <c r="AK425" s="970"/>
      <c r="AL425" s="970"/>
    </row>
    <row r="426" spans="1:38" ht="49.5">
      <c r="A426" s="17"/>
      <c r="B426" s="980"/>
      <c r="C426" s="980"/>
      <c r="D426" s="980"/>
      <c r="E426" s="980"/>
      <c r="F426" s="980"/>
      <c r="G426" s="980"/>
      <c r="H426" s="980"/>
      <c r="I426" s="980"/>
      <c r="J426" s="980"/>
      <c r="K426" s="981" t="s">
        <v>78</v>
      </c>
      <c r="L426" s="1012"/>
      <c r="M426" s="982"/>
      <c r="N426" s="982"/>
      <c r="O426" s="982"/>
      <c r="P426" s="982"/>
      <c r="Q426" s="982"/>
      <c r="R426" s="982"/>
      <c r="S426" s="973"/>
      <c r="T426" s="47"/>
      <c r="U426" s="23"/>
      <c r="V426" s="974"/>
      <c r="W426" s="21"/>
      <c r="X426" s="21"/>
      <c r="Y426" s="21"/>
      <c r="Z426" s="21"/>
      <c r="AA426" s="977"/>
      <c r="AB426" s="24"/>
      <c r="AC426" s="25"/>
      <c r="AD426" s="25"/>
      <c r="AE426" s="25"/>
      <c r="AF426" s="26"/>
      <c r="AG426" s="55" t="s">
        <v>79</v>
      </c>
      <c r="AH426" s="979"/>
      <c r="AI426" s="970"/>
      <c r="AJ426" s="970"/>
      <c r="AK426" s="970"/>
      <c r="AL426" s="970"/>
    </row>
    <row r="427" spans="1:38" ht="59.25" customHeight="1">
      <c r="A427" s="17"/>
      <c r="B427" s="980"/>
      <c r="C427" s="980"/>
      <c r="D427" s="980"/>
      <c r="E427" s="980"/>
      <c r="F427" s="980"/>
      <c r="G427" s="980"/>
      <c r="H427" s="980"/>
      <c r="I427" s="980"/>
      <c r="J427" s="980"/>
      <c r="K427" s="981"/>
      <c r="L427" s="1012"/>
      <c r="M427" s="982"/>
      <c r="N427" s="982"/>
      <c r="O427" s="982"/>
      <c r="P427" s="982"/>
      <c r="Q427" s="982"/>
      <c r="R427" s="982"/>
      <c r="S427" s="27"/>
      <c r="T427" s="27"/>
      <c r="U427" s="23"/>
      <c r="V427" s="23"/>
      <c r="W427" s="21"/>
      <c r="X427" s="21"/>
      <c r="Y427" s="21"/>
      <c r="Z427" s="21"/>
      <c r="AA427" s="977"/>
      <c r="AB427" s="24"/>
      <c r="AC427" s="25"/>
      <c r="AD427" s="25"/>
      <c r="AE427" s="25"/>
      <c r="AF427" s="26"/>
      <c r="AG427" s="42" t="e">
        <f>'نتايجو جدولونه'!#REF!</f>
        <v>#REF!</v>
      </c>
      <c r="AH427" s="979"/>
      <c r="AI427" s="970"/>
      <c r="AJ427" s="970"/>
      <c r="AK427" s="970"/>
      <c r="AL427" s="970"/>
    </row>
    <row r="428" spans="1:38" ht="72" customHeight="1">
      <c r="A428" s="17"/>
      <c r="B428" s="986" t="s">
        <v>80</v>
      </c>
      <c r="C428" s="986"/>
      <c r="D428" s="986" t="s">
        <v>81</v>
      </c>
      <c r="E428" s="986"/>
      <c r="F428" s="986" t="s">
        <v>82</v>
      </c>
      <c r="G428" s="981"/>
      <c r="H428" s="986" t="s">
        <v>83</v>
      </c>
      <c r="I428" s="986"/>
      <c r="J428" s="981"/>
      <c r="K428" s="56" t="s">
        <v>84</v>
      </c>
      <c r="L428" s="1013"/>
      <c r="M428" s="28"/>
      <c r="N428" s="28"/>
      <c r="O428" s="28"/>
      <c r="P428" s="28"/>
      <c r="Q428" s="28"/>
      <c r="R428" s="28"/>
      <c r="S428" s="29"/>
      <c r="T428" s="29"/>
      <c r="U428" s="37"/>
      <c r="V428" s="23"/>
      <c r="W428" s="21"/>
      <c r="X428" s="21"/>
      <c r="Y428" s="21"/>
      <c r="Z428" s="21"/>
      <c r="AA428" s="978"/>
      <c r="AB428" s="24"/>
      <c r="AC428" s="25"/>
      <c r="AD428" s="30"/>
      <c r="AE428" s="30"/>
      <c r="AF428" s="31"/>
      <c r="AG428" s="42" t="s">
        <v>85</v>
      </c>
      <c r="AH428" s="979"/>
      <c r="AI428" s="970"/>
      <c r="AJ428" s="970"/>
      <c r="AK428" s="970"/>
      <c r="AL428" s="970"/>
    </row>
    <row r="429" spans="1:38" ht="3.75" customHeight="1">
      <c r="A429" s="17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8"/>
      <c r="M429" s="33"/>
      <c r="N429" s="33"/>
      <c r="O429" s="33"/>
      <c r="P429" s="33"/>
      <c r="Q429" s="33"/>
      <c r="R429" s="33"/>
      <c r="S429" s="33"/>
      <c r="T429" s="33"/>
      <c r="U429" s="33"/>
      <c r="V429" s="34"/>
      <c r="W429" s="34"/>
      <c r="X429" s="34"/>
      <c r="Y429" s="34"/>
      <c r="Z429" s="34"/>
      <c r="AA429" s="34"/>
      <c r="AB429" s="34"/>
      <c r="AC429" s="34"/>
      <c r="AD429" s="33"/>
      <c r="AE429" s="34"/>
      <c r="AF429" s="35"/>
      <c r="AG429" s="43"/>
      <c r="AH429" s="979"/>
      <c r="AI429" s="970"/>
      <c r="AJ429" s="970"/>
      <c r="AK429" s="970"/>
      <c r="AL429" s="970"/>
    </row>
    <row r="430" spans="1:38" ht="66.75" customHeight="1" thickBot="1">
      <c r="A430" s="17"/>
      <c r="B430" s="987" t="s">
        <v>110</v>
      </c>
      <c r="C430" s="57" t="e">
        <f>'نتايجو جدولونه'!#REF!</f>
        <v>#REF!</v>
      </c>
      <c r="D430" s="57" t="e">
        <f>'نتايجو جدولونه'!#REF!</f>
        <v>#REF!</v>
      </c>
      <c r="E430" s="57" t="e">
        <f>'نتايجو جدولونه'!#REF!</f>
        <v>#REF!</v>
      </c>
      <c r="F430" s="57" t="e">
        <f>'نتايجو جدولونه'!#REF!</f>
        <v>#REF!</v>
      </c>
      <c r="G430" s="57" t="e">
        <f>'نتايجو جدولونه'!#REF!</f>
        <v>#REF!</v>
      </c>
      <c r="H430" s="990" t="e">
        <f>IF(OR(G430&lt;40,AD430&lt;40,G430&lt;40,M430&lt;40,N430&lt;40,O430&lt;40,P430&lt;40,Q430&lt;40,R430&lt;40,T430&lt;40,S430&lt;40,U430&lt;40,V430&lt;40,W430&lt;40,X430&lt;40,Y430&lt;40,AA430&lt;40,AB430&lt;40,AC430&lt;40),"هـــ",IF(AND(K430&gt;=90,K430&lt;=100),"الف",IF(AND(K430&gt;=75,K430&lt;=89.99),"ب",IF(AND(K430&gt;=60,K430&lt;=74.99),"ج",IF(AND(K430&gt;=50,K430&lt;=59.99),"د",IF(K430&gt;=0,IF(AND(K430&lt;=49.99),"هـــ","غلط")))))))</f>
        <v>#REF!</v>
      </c>
      <c r="I430" s="992">
        <f>COUNTIF(M430:AE430,"&lt;40")</f>
        <v>0</v>
      </c>
      <c r="J430" s="994" t="e">
        <f>IF(AND(I430&lt;4,I430&gt;0),"مشروط",IF(I430&gt;=4,"د ټولګي تکرار",IF(H430="هـــ","د ټولګي تکرار","د ټولګي لوړتیا")))</f>
        <v>#REF!</v>
      </c>
      <c r="K430" s="995" t="e">
        <f>L430/17</f>
        <v>#REF!</v>
      </c>
      <c r="L430" s="58" t="e">
        <f>SUM(M430:AD430)</f>
        <v>#REF!</v>
      </c>
      <c r="M430" s="59" t="e">
        <f t="shared" ref="M430:Y430" si="63">M432+M431</f>
        <v>#REF!</v>
      </c>
      <c r="N430" s="60" t="e">
        <f t="shared" si="63"/>
        <v>#REF!</v>
      </c>
      <c r="O430" s="60" t="e">
        <f t="shared" si="63"/>
        <v>#REF!</v>
      </c>
      <c r="P430" s="60" t="e">
        <f t="shared" si="63"/>
        <v>#REF!</v>
      </c>
      <c r="Q430" s="60" t="e">
        <f t="shared" si="63"/>
        <v>#REF!</v>
      </c>
      <c r="R430" s="60" t="e">
        <f t="shared" si="63"/>
        <v>#REF!</v>
      </c>
      <c r="S430" s="60" t="e">
        <f t="shared" si="63"/>
        <v>#REF!</v>
      </c>
      <c r="T430" s="60" t="e">
        <f t="shared" si="63"/>
        <v>#REF!</v>
      </c>
      <c r="U430" s="60" t="e">
        <f t="shared" si="63"/>
        <v>#REF!</v>
      </c>
      <c r="V430" s="60" t="e">
        <f t="shared" si="63"/>
        <v>#REF!</v>
      </c>
      <c r="W430" s="60" t="e">
        <f t="shared" si="63"/>
        <v>#REF!</v>
      </c>
      <c r="X430" s="60" t="e">
        <f t="shared" si="63"/>
        <v>#REF!</v>
      </c>
      <c r="Y430" s="60" t="e">
        <f t="shared" si="63"/>
        <v>#REF!</v>
      </c>
      <c r="Z430" s="60"/>
      <c r="AA430" s="60" t="e">
        <f t="shared" ref="AA430:AC430" si="64">AA432+AA431</f>
        <v>#REF!</v>
      </c>
      <c r="AB430" s="60" t="e">
        <f t="shared" si="64"/>
        <v>#REF!</v>
      </c>
      <c r="AC430" s="60" t="e">
        <f t="shared" si="64"/>
        <v>#REF!</v>
      </c>
      <c r="AD430" s="60" t="e">
        <f>AD432+AD431</f>
        <v>#REF!</v>
      </c>
      <c r="AE430" s="61" t="s">
        <v>47</v>
      </c>
      <c r="AF430" s="22"/>
      <c r="AG430" s="62" t="e">
        <f>'نتايجو جدولونه'!#REF!</f>
        <v>#REF!</v>
      </c>
      <c r="AH430" s="979"/>
      <c r="AI430" s="970"/>
      <c r="AJ430" s="970"/>
      <c r="AK430" s="970"/>
      <c r="AL430" s="970"/>
    </row>
    <row r="431" spans="1:38" ht="59.25" customHeight="1" thickBot="1">
      <c r="A431" s="17"/>
      <c r="B431" s="988"/>
      <c r="C431" s="63" t="e">
        <f>'نتايجو جدولونه'!#REF!</f>
        <v>#REF!</v>
      </c>
      <c r="D431" s="63" t="e">
        <f>'نتايجو جدولونه'!#REF!</f>
        <v>#REF!</v>
      </c>
      <c r="E431" s="63" t="e">
        <f>'نتايجو جدولونه'!#REF!</f>
        <v>#REF!</v>
      </c>
      <c r="F431" s="63" t="e">
        <f>'نتايجو جدولونه'!#REF!</f>
        <v>#REF!</v>
      </c>
      <c r="G431" s="63" t="e">
        <f>'نتايجو جدولونه'!#REF!</f>
        <v>#REF!</v>
      </c>
      <c r="H431" s="991"/>
      <c r="I431" s="993"/>
      <c r="J431" s="994"/>
      <c r="K431" s="996"/>
      <c r="L431" s="64" t="e">
        <f>SUM(M431:AD431)</f>
        <v>#REF!</v>
      </c>
      <c r="M431" s="65" t="e">
        <f>'نتايجو جدولونه'!#REF!</f>
        <v>#REF!</v>
      </c>
      <c r="N431" s="65" t="e">
        <f>'نتايجو جدولونه'!#REF!</f>
        <v>#REF!</v>
      </c>
      <c r="O431" s="65" t="e">
        <f>'نتايجو جدولونه'!#REF!</f>
        <v>#REF!</v>
      </c>
      <c r="P431" s="65" t="e">
        <f>'نتايجو جدولونه'!#REF!</f>
        <v>#REF!</v>
      </c>
      <c r="Q431" s="65" t="e">
        <f>'نتايجو جدولونه'!#REF!</f>
        <v>#REF!</v>
      </c>
      <c r="R431" s="65" t="e">
        <f>'نتايجو جدولونه'!#REF!</f>
        <v>#REF!</v>
      </c>
      <c r="S431" s="65" t="e">
        <f>'نتايجو جدولونه'!#REF!</f>
        <v>#REF!</v>
      </c>
      <c r="T431" s="65" t="e">
        <f>'نتايجو جدولونه'!#REF!</f>
        <v>#REF!</v>
      </c>
      <c r="U431" s="65" t="e">
        <f>'نتايجو جدولونه'!#REF!</f>
        <v>#REF!</v>
      </c>
      <c r="V431" s="65" t="e">
        <f>'نتايجو جدولونه'!#REF!</f>
        <v>#REF!</v>
      </c>
      <c r="W431" s="65" t="e">
        <f>'نتايجو جدولونه'!#REF!</f>
        <v>#REF!</v>
      </c>
      <c r="X431" s="65" t="e">
        <f>'نتايجو جدولونه'!#REF!</f>
        <v>#REF!</v>
      </c>
      <c r="Y431" s="65" t="e">
        <f>'نتايجو جدولونه'!#REF!</f>
        <v>#REF!</v>
      </c>
      <c r="Z431" s="65"/>
      <c r="AA431" s="65" t="e">
        <f>'نتايجو جدولونه'!#REF!</f>
        <v>#REF!</v>
      </c>
      <c r="AB431" s="65" t="e">
        <f>'نتايجو جدولونه'!#REF!</f>
        <v>#REF!</v>
      </c>
      <c r="AC431" s="65" t="e">
        <f>'نتايجو جدولونه'!#REF!</f>
        <v>#REF!</v>
      </c>
      <c r="AD431" s="65" t="e">
        <f>'نتايجو جدولونه'!#REF!</f>
        <v>#REF!</v>
      </c>
      <c r="AE431" s="66" t="s">
        <v>0</v>
      </c>
      <c r="AF431" s="22"/>
      <c r="AG431" s="67" t="s">
        <v>86</v>
      </c>
      <c r="AH431" s="979"/>
      <c r="AI431" s="970"/>
      <c r="AJ431" s="970"/>
      <c r="AK431" s="970"/>
      <c r="AL431" s="970"/>
    </row>
    <row r="432" spans="1:38" ht="69" customHeight="1">
      <c r="A432" s="17"/>
      <c r="B432" s="988"/>
      <c r="C432" s="68" t="e">
        <f>'نتايجو جدولونه'!#REF!</f>
        <v>#REF!</v>
      </c>
      <c r="D432" s="69" t="e">
        <f>'نتايجو جدولونه'!#REF!</f>
        <v>#REF!</v>
      </c>
      <c r="E432" s="69" t="e">
        <f>'نتايجو جدولونه'!#REF!</f>
        <v>#REF!</v>
      </c>
      <c r="F432" s="69" t="e">
        <f>'نتايجو جدولونه'!#REF!</f>
        <v>#REF!</v>
      </c>
      <c r="G432" s="70" t="e">
        <f>'نتايجو جدولونه'!#REF!</f>
        <v>#REF!</v>
      </c>
      <c r="H432" s="45" t="e">
        <f>IF(OR(AD432&lt;16,AC432&lt;16,AB432&lt;16,AA432&lt;16,Y432&lt;16,X432&lt;16,W432&lt;16,V432&lt;16,U432&lt;16,T432&lt;12,S432&lt;16,R432&lt;16,Q432&lt;16,P432&lt;16,O432&lt;16,N432&lt;16,M432&lt;16),"هـــ",IF(AND(K432&gt;=36,K432&lt;=40),"الف",IF(AND(K432&gt;=30,K432&lt;=35.99),"ب",IF(AND(K432&gt;=24,K432&lt;=29.99),"ج",IF(AND(K432&gt;=20,K432&lt;=23.99),"د",IF(K432&gt;=0,IF(AND(K432&lt;=19.99),"هـــ","غلط")))))))</f>
        <v>#REF!</v>
      </c>
      <c r="I432" s="8"/>
      <c r="J432" s="44" t="e">
        <f>IF(H432="هــ","لازیاته هڅه","بریالی")</f>
        <v>#REF!</v>
      </c>
      <c r="K432" s="71" t="e">
        <f>L432/17</f>
        <v>#REF!</v>
      </c>
      <c r="L432" s="72" t="e">
        <f>SUM(M432:AD432)</f>
        <v>#REF!</v>
      </c>
      <c r="M432" s="73" t="e">
        <f>'نتايجو جدولونه'!#REF!</f>
        <v>#REF!</v>
      </c>
      <c r="N432" s="73" t="e">
        <f>'نتايجو جدولونه'!#REF!</f>
        <v>#REF!</v>
      </c>
      <c r="O432" s="73" t="e">
        <f>'نتايجو جدولونه'!#REF!</f>
        <v>#REF!</v>
      </c>
      <c r="P432" s="73" t="e">
        <f>'نتايجو جدولونه'!#REF!</f>
        <v>#REF!</v>
      </c>
      <c r="Q432" s="73" t="e">
        <f>'نتايجو جدولونه'!#REF!</f>
        <v>#REF!</v>
      </c>
      <c r="R432" s="73" t="e">
        <f>'نتايجو جدولونه'!#REF!</f>
        <v>#REF!</v>
      </c>
      <c r="S432" s="73" t="e">
        <f>'نتايجو جدولونه'!#REF!</f>
        <v>#REF!</v>
      </c>
      <c r="T432" s="73" t="e">
        <f>'نتايجو جدولونه'!#REF!</f>
        <v>#REF!</v>
      </c>
      <c r="U432" s="73" t="e">
        <f>'نتايجو جدولونه'!#REF!</f>
        <v>#REF!</v>
      </c>
      <c r="V432" s="73" t="e">
        <f>'نتايجو جدولونه'!#REF!</f>
        <v>#REF!</v>
      </c>
      <c r="W432" s="73" t="e">
        <f>'نتايجو جدولونه'!#REF!</f>
        <v>#REF!</v>
      </c>
      <c r="X432" s="73" t="e">
        <f>'نتايجو جدولونه'!#REF!</f>
        <v>#REF!</v>
      </c>
      <c r="Y432" s="73" t="e">
        <f>'نتايجو جدولونه'!#REF!</f>
        <v>#REF!</v>
      </c>
      <c r="Z432" s="73"/>
      <c r="AA432" s="73" t="e">
        <f>'نتايجو جدولونه'!#REF!</f>
        <v>#REF!</v>
      </c>
      <c r="AB432" s="73" t="e">
        <f>'نتايجو جدولونه'!#REF!</f>
        <v>#REF!</v>
      </c>
      <c r="AC432" s="73" t="e">
        <f>'نتايجو جدولونه'!#REF!</f>
        <v>#REF!</v>
      </c>
      <c r="AD432" s="73" t="e">
        <f>'نتايجو جدولونه'!#REF!</f>
        <v>#REF!</v>
      </c>
      <c r="AE432" s="77" t="s">
        <v>87</v>
      </c>
      <c r="AF432" s="22"/>
      <c r="AG432" s="62" t="e">
        <f>'نتايجو جدولونه'!#REF!</f>
        <v>#REF!</v>
      </c>
      <c r="AH432" s="979"/>
      <c r="AI432" s="970"/>
      <c r="AJ432" s="970"/>
      <c r="AK432" s="970"/>
      <c r="AL432" s="970"/>
    </row>
    <row r="433" spans="1:38" ht="15" customHeight="1">
      <c r="A433" s="17"/>
      <c r="B433" s="988"/>
      <c r="C433" s="997" t="s">
        <v>27</v>
      </c>
      <c r="D433" s="997" t="s">
        <v>28</v>
      </c>
      <c r="E433" s="997" t="s">
        <v>29</v>
      </c>
      <c r="F433" s="997" t="s">
        <v>30</v>
      </c>
      <c r="G433" s="1002" t="s">
        <v>88</v>
      </c>
      <c r="H433" s="1004" t="s">
        <v>89</v>
      </c>
      <c r="I433" s="75"/>
      <c r="J433" s="1007" t="s">
        <v>90</v>
      </c>
      <c r="K433" s="1007" t="s">
        <v>91</v>
      </c>
      <c r="L433" s="1010" t="s">
        <v>92</v>
      </c>
      <c r="M433" s="1004" t="s">
        <v>93</v>
      </c>
      <c r="N433" s="1007" t="s">
        <v>11</v>
      </c>
      <c r="O433" s="1007" t="s">
        <v>94</v>
      </c>
      <c r="P433" s="1007" t="s">
        <v>95</v>
      </c>
      <c r="Q433" s="983" t="s">
        <v>13</v>
      </c>
      <c r="R433" s="983" t="s">
        <v>96</v>
      </c>
      <c r="S433" s="983" t="s">
        <v>97</v>
      </c>
      <c r="T433" s="1007" t="s">
        <v>111</v>
      </c>
      <c r="U433" s="983" t="s">
        <v>98</v>
      </c>
      <c r="V433" s="983" t="s">
        <v>99</v>
      </c>
      <c r="W433" s="983" t="s">
        <v>100</v>
      </c>
      <c r="X433" s="983" t="s">
        <v>101</v>
      </c>
      <c r="Y433" s="983" t="s">
        <v>102</v>
      </c>
      <c r="Z433" s="1007" t="s">
        <v>103</v>
      </c>
      <c r="AA433" s="983" t="s">
        <v>104</v>
      </c>
      <c r="AB433" s="983" t="s">
        <v>105</v>
      </c>
      <c r="AC433" s="984" t="s">
        <v>106</v>
      </c>
      <c r="AD433" s="983" t="s">
        <v>107</v>
      </c>
      <c r="AE433" s="985" t="s">
        <v>108</v>
      </c>
      <c r="AF433" s="998"/>
      <c r="AG433" s="975" t="s">
        <v>109</v>
      </c>
      <c r="AH433" s="979"/>
      <c r="AI433" s="970"/>
      <c r="AJ433" s="970"/>
      <c r="AK433" s="970"/>
      <c r="AL433" s="970"/>
    </row>
    <row r="434" spans="1:38" ht="47.25" customHeight="1">
      <c r="A434" s="17"/>
      <c r="B434" s="988"/>
      <c r="C434" s="772"/>
      <c r="D434" s="772"/>
      <c r="E434" s="772"/>
      <c r="F434" s="772"/>
      <c r="G434" s="1003"/>
      <c r="H434" s="1005"/>
      <c r="I434" s="75"/>
      <c r="J434" s="1008"/>
      <c r="K434" s="1008"/>
      <c r="L434" s="1010"/>
      <c r="M434" s="1005"/>
      <c r="N434" s="1008"/>
      <c r="O434" s="1008"/>
      <c r="P434" s="1008"/>
      <c r="Q434" s="983"/>
      <c r="R434" s="983"/>
      <c r="S434" s="983"/>
      <c r="T434" s="1008"/>
      <c r="U434" s="983"/>
      <c r="V434" s="983"/>
      <c r="W434" s="983"/>
      <c r="X434" s="983"/>
      <c r="Y434" s="983"/>
      <c r="Z434" s="1008"/>
      <c r="AA434" s="983"/>
      <c r="AB434" s="983"/>
      <c r="AC434" s="984"/>
      <c r="AD434" s="983"/>
      <c r="AE434" s="985"/>
      <c r="AF434" s="998"/>
      <c r="AG434" s="975"/>
      <c r="AH434" s="979"/>
      <c r="AI434" s="970"/>
      <c r="AJ434" s="970"/>
      <c r="AK434" s="970"/>
      <c r="AL434" s="970"/>
    </row>
    <row r="435" spans="1:38" ht="16.5">
      <c r="A435" s="17"/>
      <c r="B435" s="989"/>
      <c r="C435" s="999" t="s">
        <v>8</v>
      </c>
      <c r="D435" s="1000"/>
      <c r="E435" s="1000"/>
      <c r="F435" s="1000"/>
      <c r="G435" s="1001"/>
      <c r="H435" s="1006"/>
      <c r="I435" s="75"/>
      <c r="J435" s="1009"/>
      <c r="K435" s="1009"/>
      <c r="L435" s="1010"/>
      <c r="M435" s="1006"/>
      <c r="N435" s="1009"/>
      <c r="O435" s="1009"/>
      <c r="P435" s="1009"/>
      <c r="Q435" s="983"/>
      <c r="R435" s="983"/>
      <c r="S435" s="983"/>
      <c r="T435" s="1009"/>
      <c r="U435" s="983"/>
      <c r="V435" s="983"/>
      <c r="W435" s="983"/>
      <c r="X435" s="983"/>
      <c r="Y435" s="983"/>
      <c r="Z435" s="1009"/>
      <c r="AA435" s="983"/>
      <c r="AB435" s="983"/>
      <c r="AC435" s="984"/>
      <c r="AD435" s="983"/>
      <c r="AE435" s="985"/>
      <c r="AF435" s="36"/>
      <c r="AG435" s="976"/>
      <c r="AH435" s="76">
        <v>29</v>
      </c>
      <c r="AI435" s="970"/>
      <c r="AJ435" s="970"/>
      <c r="AK435" s="970"/>
      <c r="AL435" s="970"/>
    </row>
    <row r="436" spans="1:38" ht="26.25" customHeight="1">
      <c r="A436" s="17"/>
      <c r="B436" s="980"/>
      <c r="C436" s="980"/>
      <c r="D436" s="980"/>
      <c r="E436" s="980"/>
      <c r="F436" s="980"/>
      <c r="G436" s="980"/>
      <c r="H436" s="980"/>
      <c r="I436" s="980"/>
      <c r="J436" s="980"/>
      <c r="K436" s="981" t="s">
        <v>69</v>
      </c>
      <c r="L436" s="1011"/>
      <c r="M436" s="1014"/>
      <c r="N436" s="1014"/>
      <c r="O436" s="1014"/>
      <c r="P436" s="1014"/>
      <c r="Q436" s="1014"/>
      <c r="R436" s="1014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9"/>
      <c r="AD436" s="19"/>
      <c r="AE436" s="19"/>
      <c r="AF436" s="20"/>
      <c r="AG436" s="1016" t="e">
        <f>'نتايجو جدولونه'!#REF!</f>
        <v>#REF!</v>
      </c>
      <c r="AH436" s="969" t="str">
        <f>AH1</f>
        <v>(۱۳۹۹ ) ل . ل ښوونیز کال</v>
      </c>
      <c r="AI436" s="970" t="str">
        <f>AI421</f>
        <v>( هارونخېلو ) ښوونځي مديريت</v>
      </c>
      <c r="AJ436" s="970" t="str">
        <f>AJ421</f>
        <v>(تريزيو عليشېرو ولسوالۍ) پوهنې آمريت</v>
      </c>
      <c r="AK436" s="970" t="str">
        <f>AK421</f>
        <v>( خوست ولايت ) پوهنې رياست</v>
      </c>
      <c r="AL436" s="970" t="str">
        <f>AL1</f>
        <v>پوهنـــــــــــې وزارت</v>
      </c>
    </row>
    <row r="437" spans="1:38" ht="18" customHeight="1">
      <c r="A437" s="971"/>
      <c r="B437" s="980"/>
      <c r="C437" s="980"/>
      <c r="D437" s="980"/>
      <c r="E437" s="980"/>
      <c r="F437" s="980"/>
      <c r="G437" s="980"/>
      <c r="H437" s="980"/>
      <c r="I437" s="980"/>
      <c r="J437" s="980"/>
      <c r="K437" s="981"/>
      <c r="L437" s="1012"/>
      <c r="M437" s="1015"/>
      <c r="N437" s="1015"/>
      <c r="O437" s="1015"/>
      <c r="P437" s="1015"/>
      <c r="Q437" s="1015"/>
      <c r="R437" s="1015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46"/>
      <c r="AD437" s="46"/>
      <c r="AE437" s="46"/>
      <c r="AF437" s="22"/>
      <c r="AG437" s="1017"/>
      <c r="AH437" s="969"/>
      <c r="AI437" s="970"/>
      <c r="AJ437" s="970"/>
      <c r="AK437" s="970"/>
      <c r="AL437" s="970"/>
    </row>
    <row r="438" spans="1:38" ht="38.25" customHeight="1">
      <c r="A438" s="972"/>
      <c r="B438" s="980"/>
      <c r="C438" s="980"/>
      <c r="D438" s="980"/>
      <c r="E438" s="980"/>
      <c r="F438" s="980"/>
      <c r="G438" s="980"/>
      <c r="H438" s="980"/>
      <c r="I438" s="980"/>
      <c r="J438" s="980"/>
      <c r="K438" s="981"/>
      <c r="L438" s="1012"/>
      <c r="M438" s="1015"/>
      <c r="N438" s="1015"/>
      <c r="O438" s="1015"/>
      <c r="P438" s="1015"/>
      <c r="Q438" s="1015"/>
      <c r="R438" s="1015"/>
      <c r="S438" s="973" t="str">
        <f>S3</f>
        <v xml:space="preserve">         دهارونخېلو لیسې مدیریت</v>
      </c>
      <c r="T438" s="47"/>
      <c r="U438" s="23"/>
      <c r="V438" s="974" t="s">
        <v>75</v>
      </c>
      <c r="W438" s="21"/>
      <c r="X438" s="21"/>
      <c r="Y438" s="21"/>
      <c r="Z438" s="21"/>
      <c r="AA438" s="21"/>
      <c r="AB438" s="21"/>
      <c r="AC438" s="46"/>
      <c r="AD438" s="46"/>
      <c r="AE438" s="46"/>
      <c r="AF438" s="22"/>
      <c r="AG438" s="975" t="s">
        <v>76</v>
      </c>
      <c r="AH438" s="969"/>
      <c r="AI438" s="970"/>
      <c r="AJ438" s="970"/>
      <c r="AK438" s="970"/>
      <c r="AL438" s="970"/>
    </row>
    <row r="439" spans="1:38" ht="20.25" customHeight="1">
      <c r="A439" s="972"/>
      <c r="B439" s="980"/>
      <c r="C439" s="980"/>
      <c r="D439" s="980"/>
      <c r="E439" s="980"/>
      <c r="F439" s="980"/>
      <c r="G439" s="980"/>
      <c r="H439" s="980"/>
      <c r="I439" s="980"/>
      <c r="J439" s="980"/>
      <c r="K439" s="981"/>
      <c r="L439" s="1012"/>
      <c r="M439" s="1015"/>
      <c r="N439" s="1015"/>
      <c r="O439" s="1015"/>
      <c r="P439" s="1015"/>
      <c r="Q439" s="1015"/>
      <c r="R439" s="1015"/>
      <c r="S439" s="973"/>
      <c r="T439" s="47"/>
      <c r="U439" s="23"/>
      <c r="V439" s="974"/>
      <c r="W439" s="21"/>
      <c r="X439" s="21"/>
      <c r="Y439" s="21"/>
      <c r="Z439" s="21"/>
      <c r="AA439" s="21"/>
      <c r="AB439" s="21"/>
      <c r="AC439" s="46"/>
      <c r="AD439" s="46"/>
      <c r="AE439" s="46"/>
      <c r="AF439" s="22"/>
      <c r="AG439" s="976"/>
      <c r="AH439" s="969"/>
      <c r="AI439" s="970"/>
      <c r="AJ439" s="970"/>
      <c r="AK439" s="970"/>
      <c r="AL439" s="970"/>
    </row>
    <row r="440" spans="1:38" ht="41.25" customHeight="1">
      <c r="A440" s="972"/>
      <c r="B440" s="980"/>
      <c r="C440" s="980"/>
      <c r="D440" s="980"/>
      <c r="E440" s="980"/>
      <c r="F440" s="980"/>
      <c r="G440" s="980"/>
      <c r="H440" s="980"/>
      <c r="I440" s="980"/>
      <c r="J440" s="980"/>
      <c r="K440" s="981"/>
      <c r="L440" s="1012"/>
      <c r="M440" s="1015"/>
      <c r="N440" s="1015"/>
      <c r="O440" s="1015"/>
      <c r="P440" s="1015"/>
      <c r="Q440" s="1015"/>
      <c r="R440" s="1015"/>
      <c r="S440" s="973"/>
      <c r="T440" s="47"/>
      <c r="U440" s="23"/>
      <c r="V440" s="974"/>
      <c r="W440" s="21"/>
      <c r="X440" s="21"/>
      <c r="Y440" s="21"/>
      <c r="Z440" s="21"/>
      <c r="AA440" s="977" t="s">
        <v>77</v>
      </c>
      <c r="AB440" s="24"/>
      <c r="AC440" s="25"/>
      <c r="AD440" s="25"/>
      <c r="AE440" s="25"/>
      <c r="AF440" s="26"/>
      <c r="AG440" s="42" t="str">
        <f>AG5</f>
        <v>لسم ( 7 )</v>
      </c>
      <c r="AH440" s="979"/>
      <c r="AI440" s="970"/>
      <c r="AJ440" s="970"/>
      <c r="AK440" s="970"/>
      <c r="AL440" s="970"/>
    </row>
    <row r="441" spans="1:38" ht="49.5">
      <c r="A441" s="17"/>
      <c r="B441" s="980"/>
      <c r="C441" s="980"/>
      <c r="D441" s="980"/>
      <c r="E441" s="980"/>
      <c r="F441" s="980"/>
      <c r="G441" s="980"/>
      <c r="H441" s="980"/>
      <c r="I441" s="980"/>
      <c r="J441" s="980"/>
      <c r="K441" s="981" t="s">
        <v>78</v>
      </c>
      <c r="L441" s="1012"/>
      <c r="M441" s="982"/>
      <c r="N441" s="982"/>
      <c r="O441" s="982"/>
      <c r="P441" s="982"/>
      <c r="Q441" s="982"/>
      <c r="R441" s="982"/>
      <c r="S441" s="973"/>
      <c r="T441" s="47"/>
      <c r="U441" s="23"/>
      <c r="V441" s="974"/>
      <c r="W441" s="21"/>
      <c r="X441" s="21"/>
      <c r="Y441" s="21"/>
      <c r="Z441" s="21"/>
      <c r="AA441" s="977"/>
      <c r="AB441" s="24"/>
      <c r="AC441" s="25"/>
      <c r="AD441" s="25"/>
      <c r="AE441" s="25"/>
      <c r="AF441" s="26"/>
      <c r="AG441" s="55" t="s">
        <v>79</v>
      </c>
      <c r="AH441" s="979"/>
      <c r="AI441" s="970"/>
      <c r="AJ441" s="970"/>
      <c r="AK441" s="970"/>
      <c r="AL441" s="970"/>
    </row>
    <row r="442" spans="1:38" ht="60.75" customHeight="1">
      <c r="A442" s="17"/>
      <c r="B442" s="980"/>
      <c r="C442" s="980"/>
      <c r="D442" s="980"/>
      <c r="E442" s="980"/>
      <c r="F442" s="980"/>
      <c r="G442" s="980"/>
      <c r="H442" s="980"/>
      <c r="I442" s="980"/>
      <c r="J442" s="980"/>
      <c r="K442" s="981"/>
      <c r="L442" s="1012"/>
      <c r="M442" s="982"/>
      <c r="N442" s="982"/>
      <c r="O442" s="982"/>
      <c r="P442" s="982"/>
      <c r="Q442" s="982"/>
      <c r="R442" s="982"/>
      <c r="S442" s="27"/>
      <c r="T442" s="27"/>
      <c r="U442" s="23"/>
      <c r="V442" s="23"/>
      <c r="W442" s="21"/>
      <c r="X442" s="21"/>
      <c r="Y442" s="21"/>
      <c r="Z442" s="21"/>
      <c r="AA442" s="977"/>
      <c r="AB442" s="24"/>
      <c r="AC442" s="25"/>
      <c r="AD442" s="25"/>
      <c r="AE442" s="25"/>
      <c r="AF442" s="26"/>
      <c r="AG442" s="42" t="e">
        <f>'نتايجو جدولونه'!#REF!</f>
        <v>#REF!</v>
      </c>
      <c r="AH442" s="979"/>
      <c r="AI442" s="970"/>
      <c r="AJ442" s="970"/>
      <c r="AK442" s="970"/>
      <c r="AL442" s="970"/>
    </row>
    <row r="443" spans="1:38" ht="69.75" customHeight="1">
      <c r="A443" s="17"/>
      <c r="B443" s="986" t="s">
        <v>80</v>
      </c>
      <c r="C443" s="986"/>
      <c r="D443" s="986" t="s">
        <v>81</v>
      </c>
      <c r="E443" s="986"/>
      <c r="F443" s="986" t="s">
        <v>82</v>
      </c>
      <c r="G443" s="981"/>
      <c r="H443" s="986" t="s">
        <v>83</v>
      </c>
      <c r="I443" s="986"/>
      <c r="J443" s="981"/>
      <c r="K443" s="56" t="s">
        <v>84</v>
      </c>
      <c r="L443" s="1013"/>
      <c r="M443" s="28"/>
      <c r="N443" s="28"/>
      <c r="O443" s="28"/>
      <c r="P443" s="28"/>
      <c r="Q443" s="28"/>
      <c r="R443" s="28"/>
      <c r="S443" s="29"/>
      <c r="T443" s="29"/>
      <c r="U443" s="23"/>
      <c r="V443" s="23"/>
      <c r="W443" s="21"/>
      <c r="X443" s="21"/>
      <c r="Y443" s="21"/>
      <c r="Z443" s="21"/>
      <c r="AA443" s="978"/>
      <c r="AB443" s="24"/>
      <c r="AC443" s="25"/>
      <c r="AD443" s="30"/>
      <c r="AE443" s="30"/>
      <c r="AF443" s="31"/>
      <c r="AG443" s="42" t="s">
        <v>85</v>
      </c>
      <c r="AH443" s="979"/>
      <c r="AI443" s="970"/>
      <c r="AJ443" s="970"/>
      <c r="AK443" s="970"/>
      <c r="AL443" s="970"/>
    </row>
    <row r="444" spans="1:38" ht="3.75" customHeight="1">
      <c r="A444" s="17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8"/>
      <c r="M444" s="33"/>
      <c r="N444" s="33"/>
      <c r="O444" s="33"/>
      <c r="P444" s="33"/>
      <c r="Q444" s="33"/>
      <c r="R444" s="33"/>
      <c r="S444" s="33"/>
      <c r="T444" s="33"/>
      <c r="U444" s="34"/>
      <c r="V444" s="34"/>
      <c r="W444" s="34"/>
      <c r="X444" s="34"/>
      <c r="Y444" s="34"/>
      <c r="Z444" s="34"/>
      <c r="AA444" s="34"/>
      <c r="AB444" s="34"/>
      <c r="AC444" s="34"/>
      <c r="AD444" s="33"/>
      <c r="AE444" s="34"/>
      <c r="AF444" s="35"/>
      <c r="AG444" s="43"/>
      <c r="AH444" s="979"/>
      <c r="AI444" s="970"/>
      <c r="AJ444" s="970"/>
      <c r="AK444" s="970"/>
      <c r="AL444" s="970"/>
    </row>
    <row r="445" spans="1:38" ht="70.5" customHeight="1" thickBot="1">
      <c r="A445" s="17"/>
      <c r="B445" s="987" t="s">
        <v>110</v>
      </c>
      <c r="C445" s="57" t="e">
        <f>'نتايجو جدولونه'!#REF!</f>
        <v>#REF!</v>
      </c>
      <c r="D445" s="57" t="e">
        <f>'نتايجو جدولونه'!#REF!</f>
        <v>#REF!</v>
      </c>
      <c r="E445" s="57" t="e">
        <f>'نتايجو جدولونه'!#REF!</f>
        <v>#REF!</v>
      </c>
      <c r="F445" s="57" t="e">
        <f>'نتايجو جدولونه'!#REF!</f>
        <v>#REF!</v>
      </c>
      <c r="G445" s="57" t="e">
        <f>'نتايجو جدولونه'!#REF!</f>
        <v>#REF!</v>
      </c>
      <c r="H445" s="990" t="e">
        <f>IF(OR(G445&lt;40,AD445&lt;40,G445&lt;40,M445&lt;40,N445&lt;40,O445&lt;40,P445&lt;40,Q445&lt;40,R445&lt;40,T445&lt;40,S445&lt;40,U445&lt;40,V445&lt;40,W445&lt;40,X445&lt;40,Y445&lt;40,AA445&lt;40,AB445&lt;40,AC445&lt;40),"هـــ",IF(AND(K445&gt;=90,K445&lt;=100),"الف",IF(AND(K445&gt;=75,K445&lt;=89.99),"ب",IF(AND(K445&gt;=60,K445&lt;=74.99),"ج",IF(AND(K445&gt;=50,K445&lt;=59.99),"د",IF(K445&gt;=0,IF(AND(K445&lt;=49.99),"هـــ","غلط")))))))</f>
        <v>#REF!</v>
      </c>
      <c r="I445" s="992">
        <f>COUNTIF(M445:AE445,"&lt;40")</f>
        <v>0</v>
      </c>
      <c r="J445" s="994" t="e">
        <f>IF(AND(I445&lt;4,I445&gt;0),"مشروط",IF(I445&gt;=4,"د ټولګي تکرار",IF(H445="هـــ","د ټولګي تکرار","د ټولګي لوړتیا")))</f>
        <v>#REF!</v>
      </c>
      <c r="K445" s="995" t="e">
        <f>L445/17</f>
        <v>#REF!</v>
      </c>
      <c r="L445" s="58" t="e">
        <f>SUM(M445:AD445)</f>
        <v>#REF!</v>
      </c>
      <c r="M445" s="59" t="e">
        <f t="shared" ref="M445:Y445" si="65">M447+M446</f>
        <v>#REF!</v>
      </c>
      <c r="N445" s="60" t="e">
        <f t="shared" si="65"/>
        <v>#REF!</v>
      </c>
      <c r="O445" s="60" t="e">
        <f t="shared" si="65"/>
        <v>#REF!</v>
      </c>
      <c r="P445" s="60" t="e">
        <f t="shared" si="65"/>
        <v>#REF!</v>
      </c>
      <c r="Q445" s="60" t="e">
        <f t="shared" si="65"/>
        <v>#REF!</v>
      </c>
      <c r="R445" s="60" t="e">
        <f t="shared" si="65"/>
        <v>#REF!</v>
      </c>
      <c r="S445" s="60" t="e">
        <f t="shared" si="65"/>
        <v>#REF!</v>
      </c>
      <c r="T445" s="60" t="e">
        <f t="shared" si="65"/>
        <v>#REF!</v>
      </c>
      <c r="U445" s="60" t="e">
        <f t="shared" si="65"/>
        <v>#REF!</v>
      </c>
      <c r="V445" s="60" t="e">
        <f t="shared" si="65"/>
        <v>#REF!</v>
      </c>
      <c r="W445" s="60" t="e">
        <f t="shared" si="65"/>
        <v>#REF!</v>
      </c>
      <c r="X445" s="60" t="e">
        <f t="shared" si="65"/>
        <v>#REF!</v>
      </c>
      <c r="Y445" s="60" t="e">
        <f t="shared" si="65"/>
        <v>#REF!</v>
      </c>
      <c r="Z445" s="60"/>
      <c r="AA445" s="60" t="e">
        <f t="shared" ref="AA445:AC445" si="66">AA447+AA446</f>
        <v>#REF!</v>
      </c>
      <c r="AB445" s="60" t="e">
        <f t="shared" si="66"/>
        <v>#REF!</v>
      </c>
      <c r="AC445" s="60" t="e">
        <f t="shared" si="66"/>
        <v>#REF!</v>
      </c>
      <c r="AD445" s="60" t="e">
        <f>AD447+AD446</f>
        <v>#REF!</v>
      </c>
      <c r="AE445" s="61" t="s">
        <v>47</v>
      </c>
      <c r="AF445" s="22"/>
      <c r="AG445" s="62" t="e">
        <f>'نتايجو جدولونه'!#REF!</f>
        <v>#REF!</v>
      </c>
      <c r="AH445" s="979"/>
      <c r="AI445" s="970"/>
      <c r="AJ445" s="970"/>
      <c r="AK445" s="970"/>
      <c r="AL445" s="970"/>
    </row>
    <row r="446" spans="1:38" ht="69.75" customHeight="1" thickBot="1">
      <c r="A446" s="17"/>
      <c r="B446" s="988"/>
      <c r="C446" s="63" t="e">
        <f>'نتايجو جدولونه'!#REF!</f>
        <v>#REF!</v>
      </c>
      <c r="D446" s="63" t="e">
        <f>'نتايجو جدولونه'!#REF!</f>
        <v>#REF!</v>
      </c>
      <c r="E446" s="63" t="e">
        <f>'نتايجو جدولونه'!#REF!</f>
        <v>#REF!</v>
      </c>
      <c r="F446" s="63" t="e">
        <f>'نتايجو جدولونه'!#REF!</f>
        <v>#REF!</v>
      </c>
      <c r="G446" s="63" t="e">
        <f>'نتايجو جدولونه'!#REF!</f>
        <v>#REF!</v>
      </c>
      <c r="H446" s="991"/>
      <c r="I446" s="993"/>
      <c r="J446" s="994"/>
      <c r="K446" s="996"/>
      <c r="L446" s="64" t="e">
        <f>SUM(M446:AD446)</f>
        <v>#REF!</v>
      </c>
      <c r="M446" s="65" t="e">
        <f>'نتايجو جدولونه'!#REF!</f>
        <v>#REF!</v>
      </c>
      <c r="N446" s="65" t="e">
        <f>'نتايجو جدولونه'!#REF!</f>
        <v>#REF!</v>
      </c>
      <c r="O446" s="65" t="e">
        <f>'نتايجو جدولونه'!#REF!</f>
        <v>#REF!</v>
      </c>
      <c r="P446" s="65" t="e">
        <f>'نتايجو جدولونه'!#REF!</f>
        <v>#REF!</v>
      </c>
      <c r="Q446" s="65" t="e">
        <f>'نتايجو جدولونه'!#REF!</f>
        <v>#REF!</v>
      </c>
      <c r="R446" s="65" t="e">
        <f>'نتايجو جدولونه'!#REF!</f>
        <v>#REF!</v>
      </c>
      <c r="S446" s="65" t="e">
        <f>'نتايجو جدولونه'!#REF!</f>
        <v>#REF!</v>
      </c>
      <c r="T446" s="65" t="e">
        <f>'نتايجو جدولونه'!#REF!</f>
        <v>#REF!</v>
      </c>
      <c r="U446" s="65" t="e">
        <f>'نتايجو جدولونه'!#REF!</f>
        <v>#REF!</v>
      </c>
      <c r="V446" s="65" t="e">
        <f>'نتايجو جدولونه'!#REF!</f>
        <v>#REF!</v>
      </c>
      <c r="W446" s="65" t="e">
        <f>'نتايجو جدولونه'!#REF!</f>
        <v>#REF!</v>
      </c>
      <c r="X446" s="65" t="e">
        <f>'نتايجو جدولونه'!#REF!</f>
        <v>#REF!</v>
      </c>
      <c r="Y446" s="65" t="e">
        <f>'نتايجو جدولونه'!#REF!</f>
        <v>#REF!</v>
      </c>
      <c r="Z446" s="65"/>
      <c r="AA446" s="65" t="e">
        <f>'نتايجو جدولونه'!#REF!</f>
        <v>#REF!</v>
      </c>
      <c r="AB446" s="65" t="e">
        <f>'نتايجو جدولونه'!#REF!</f>
        <v>#REF!</v>
      </c>
      <c r="AC446" s="65" t="e">
        <f>'نتايجو جدولونه'!#REF!</f>
        <v>#REF!</v>
      </c>
      <c r="AD446" s="65" t="e">
        <f>'نتايجو جدولونه'!#REF!</f>
        <v>#REF!</v>
      </c>
      <c r="AE446" s="66" t="s">
        <v>0</v>
      </c>
      <c r="AF446" s="22"/>
      <c r="AG446" s="67" t="s">
        <v>86</v>
      </c>
      <c r="AH446" s="979"/>
      <c r="AI446" s="970"/>
      <c r="AJ446" s="970"/>
      <c r="AK446" s="970"/>
      <c r="AL446" s="970"/>
    </row>
    <row r="447" spans="1:38" ht="63.75" customHeight="1">
      <c r="A447" s="17"/>
      <c r="B447" s="988"/>
      <c r="C447" s="68" t="e">
        <f>'نتايجو جدولونه'!#REF!</f>
        <v>#REF!</v>
      </c>
      <c r="D447" s="69" t="e">
        <f>'نتايجو جدولونه'!#REF!</f>
        <v>#REF!</v>
      </c>
      <c r="E447" s="69" t="e">
        <f>'نتايجو جدولونه'!#REF!</f>
        <v>#REF!</v>
      </c>
      <c r="F447" s="69" t="e">
        <f>'نتايجو جدولونه'!#REF!</f>
        <v>#REF!</v>
      </c>
      <c r="G447" s="70" t="e">
        <f>'نتايجو جدولونه'!#REF!</f>
        <v>#REF!</v>
      </c>
      <c r="H447" s="45" t="e">
        <f>IF(OR(AD447&lt;16,AC447&lt;16,AB447&lt;16,AA447&lt;16,Y447&lt;16,X447&lt;16,W447&lt;16,V447&lt;16,U447&lt;16,T447&lt;12,S447&lt;16,R447&lt;16,Q447&lt;16,P447&lt;16,O447&lt;16,N447&lt;16,M447&lt;16),"هـــ",IF(AND(K447&gt;=36,K447&lt;=40),"الف",IF(AND(K447&gt;=30,K447&lt;=35.99),"ب",IF(AND(K447&gt;=24,K447&lt;=29.99),"ج",IF(AND(K447&gt;=20,K447&lt;=23.99),"د",IF(K447&gt;=0,IF(AND(K447&lt;=19.99),"هـــ","غلط")))))))</f>
        <v>#REF!</v>
      </c>
      <c r="I447" s="8"/>
      <c r="J447" s="44" t="e">
        <f>IF(H447="هــ","لازیاته هڅه","بریالی")</f>
        <v>#REF!</v>
      </c>
      <c r="K447" s="71" t="e">
        <f>L447/17</f>
        <v>#REF!</v>
      </c>
      <c r="L447" s="72" t="e">
        <f>SUM(M447:AD447)</f>
        <v>#REF!</v>
      </c>
      <c r="M447" s="73" t="e">
        <f>'نتايجو جدولونه'!#REF!</f>
        <v>#REF!</v>
      </c>
      <c r="N447" s="73" t="e">
        <f>'نتايجو جدولونه'!#REF!</f>
        <v>#REF!</v>
      </c>
      <c r="O447" s="73" t="e">
        <f>'نتايجو جدولونه'!#REF!</f>
        <v>#REF!</v>
      </c>
      <c r="P447" s="73" t="e">
        <f>'نتايجو جدولونه'!#REF!</f>
        <v>#REF!</v>
      </c>
      <c r="Q447" s="73" t="e">
        <f>'نتايجو جدولونه'!#REF!</f>
        <v>#REF!</v>
      </c>
      <c r="R447" s="73" t="e">
        <f>'نتايجو جدولونه'!#REF!</f>
        <v>#REF!</v>
      </c>
      <c r="S447" s="73" t="e">
        <f>'نتايجو جدولونه'!#REF!</f>
        <v>#REF!</v>
      </c>
      <c r="T447" s="73" t="e">
        <f>'نتايجو جدولونه'!#REF!</f>
        <v>#REF!</v>
      </c>
      <c r="U447" s="73" t="e">
        <f>'نتايجو جدولونه'!#REF!</f>
        <v>#REF!</v>
      </c>
      <c r="V447" s="73" t="e">
        <f>'نتايجو جدولونه'!#REF!</f>
        <v>#REF!</v>
      </c>
      <c r="W447" s="73" t="e">
        <f>'نتايجو جدولونه'!#REF!</f>
        <v>#REF!</v>
      </c>
      <c r="X447" s="73" t="e">
        <f>'نتايجو جدولونه'!#REF!</f>
        <v>#REF!</v>
      </c>
      <c r="Y447" s="73" t="e">
        <f>'نتايجو جدولونه'!#REF!</f>
        <v>#REF!</v>
      </c>
      <c r="Z447" s="73"/>
      <c r="AA447" s="73" t="e">
        <f>'نتايجو جدولونه'!#REF!</f>
        <v>#REF!</v>
      </c>
      <c r="AB447" s="73" t="e">
        <f>'نتايجو جدولونه'!#REF!</f>
        <v>#REF!</v>
      </c>
      <c r="AC447" s="73" t="e">
        <f>'نتايجو جدولونه'!#REF!</f>
        <v>#REF!</v>
      </c>
      <c r="AD447" s="73" t="e">
        <f>'نتايجو جدولونه'!#REF!</f>
        <v>#REF!</v>
      </c>
      <c r="AE447" s="77" t="s">
        <v>87</v>
      </c>
      <c r="AF447" s="22"/>
      <c r="AG447" s="62" t="e">
        <f>'نتايجو جدولونه'!#REF!</f>
        <v>#REF!</v>
      </c>
      <c r="AH447" s="979"/>
      <c r="AI447" s="970"/>
      <c r="AJ447" s="970"/>
      <c r="AK447" s="970"/>
      <c r="AL447" s="970"/>
    </row>
    <row r="448" spans="1:38" ht="27.75" customHeight="1">
      <c r="A448" s="17"/>
      <c r="B448" s="988"/>
      <c r="C448" s="997" t="s">
        <v>27</v>
      </c>
      <c r="D448" s="997" t="s">
        <v>28</v>
      </c>
      <c r="E448" s="997" t="s">
        <v>29</v>
      </c>
      <c r="F448" s="997" t="s">
        <v>30</v>
      </c>
      <c r="G448" s="1002" t="s">
        <v>88</v>
      </c>
      <c r="H448" s="1004" t="s">
        <v>89</v>
      </c>
      <c r="I448" s="75"/>
      <c r="J448" s="1007" t="s">
        <v>90</v>
      </c>
      <c r="K448" s="1007" t="s">
        <v>91</v>
      </c>
      <c r="L448" s="1010" t="s">
        <v>92</v>
      </c>
      <c r="M448" s="1004" t="s">
        <v>93</v>
      </c>
      <c r="N448" s="1007" t="s">
        <v>11</v>
      </c>
      <c r="O448" s="1007" t="s">
        <v>94</v>
      </c>
      <c r="P448" s="1007" t="s">
        <v>95</v>
      </c>
      <c r="Q448" s="983" t="s">
        <v>13</v>
      </c>
      <c r="R448" s="983" t="s">
        <v>96</v>
      </c>
      <c r="S448" s="983" t="s">
        <v>97</v>
      </c>
      <c r="T448" s="1007" t="s">
        <v>111</v>
      </c>
      <c r="U448" s="983" t="s">
        <v>98</v>
      </c>
      <c r="V448" s="983" t="s">
        <v>99</v>
      </c>
      <c r="W448" s="983" t="s">
        <v>100</v>
      </c>
      <c r="X448" s="983" t="s">
        <v>101</v>
      </c>
      <c r="Y448" s="983" t="s">
        <v>102</v>
      </c>
      <c r="Z448" s="1007" t="s">
        <v>103</v>
      </c>
      <c r="AA448" s="983" t="s">
        <v>104</v>
      </c>
      <c r="AB448" s="983" t="s">
        <v>105</v>
      </c>
      <c r="AC448" s="984" t="s">
        <v>106</v>
      </c>
      <c r="AD448" s="983" t="s">
        <v>107</v>
      </c>
      <c r="AE448" s="985" t="s">
        <v>108</v>
      </c>
      <c r="AF448" s="998"/>
      <c r="AG448" s="975" t="s">
        <v>109</v>
      </c>
      <c r="AH448" s="979"/>
      <c r="AI448" s="970"/>
      <c r="AJ448" s="970"/>
      <c r="AK448" s="970"/>
      <c r="AL448" s="970"/>
    </row>
    <row r="449" spans="1:38" ht="32.25" customHeight="1">
      <c r="A449" s="17"/>
      <c r="B449" s="988"/>
      <c r="C449" s="772"/>
      <c r="D449" s="772"/>
      <c r="E449" s="772"/>
      <c r="F449" s="772"/>
      <c r="G449" s="1003"/>
      <c r="H449" s="1005"/>
      <c r="I449" s="75"/>
      <c r="J449" s="1008"/>
      <c r="K449" s="1008"/>
      <c r="L449" s="1010"/>
      <c r="M449" s="1005"/>
      <c r="N449" s="1008"/>
      <c r="O449" s="1008"/>
      <c r="P449" s="1008"/>
      <c r="Q449" s="983"/>
      <c r="R449" s="983"/>
      <c r="S449" s="983"/>
      <c r="T449" s="1008"/>
      <c r="U449" s="983"/>
      <c r="V449" s="983"/>
      <c r="W449" s="983"/>
      <c r="X449" s="983"/>
      <c r="Y449" s="983"/>
      <c r="Z449" s="1008"/>
      <c r="AA449" s="983"/>
      <c r="AB449" s="983"/>
      <c r="AC449" s="984"/>
      <c r="AD449" s="983"/>
      <c r="AE449" s="985"/>
      <c r="AF449" s="998"/>
      <c r="AG449" s="975"/>
      <c r="AH449" s="979"/>
      <c r="AI449" s="970"/>
      <c r="AJ449" s="970"/>
      <c r="AK449" s="970"/>
      <c r="AL449" s="970"/>
    </row>
    <row r="450" spans="1:38" ht="16.5">
      <c r="A450" s="17"/>
      <c r="B450" s="989"/>
      <c r="C450" s="999" t="s">
        <v>8</v>
      </c>
      <c r="D450" s="1000"/>
      <c r="E450" s="1000"/>
      <c r="F450" s="1000"/>
      <c r="G450" s="1001"/>
      <c r="H450" s="1006"/>
      <c r="I450" s="75"/>
      <c r="J450" s="1009"/>
      <c r="K450" s="1009"/>
      <c r="L450" s="1010"/>
      <c r="M450" s="1006"/>
      <c r="N450" s="1009"/>
      <c r="O450" s="1009"/>
      <c r="P450" s="1009"/>
      <c r="Q450" s="983"/>
      <c r="R450" s="983"/>
      <c r="S450" s="983"/>
      <c r="T450" s="1009"/>
      <c r="U450" s="983"/>
      <c r="V450" s="983"/>
      <c r="W450" s="983"/>
      <c r="X450" s="983"/>
      <c r="Y450" s="983"/>
      <c r="Z450" s="1009"/>
      <c r="AA450" s="983"/>
      <c r="AB450" s="983"/>
      <c r="AC450" s="984"/>
      <c r="AD450" s="983"/>
      <c r="AE450" s="985"/>
      <c r="AF450" s="36"/>
      <c r="AG450" s="976"/>
      <c r="AH450" s="76">
        <v>30</v>
      </c>
      <c r="AI450" s="970"/>
      <c r="AJ450" s="970"/>
      <c r="AK450" s="970"/>
      <c r="AL450" s="970"/>
    </row>
    <row r="451" spans="1:38" ht="31.5" customHeight="1">
      <c r="A451" s="17"/>
      <c r="B451" s="980"/>
      <c r="C451" s="980"/>
      <c r="D451" s="980"/>
      <c r="E451" s="980"/>
      <c r="F451" s="980"/>
      <c r="G451" s="980"/>
      <c r="H451" s="980"/>
      <c r="I451" s="980"/>
      <c r="J451" s="980"/>
      <c r="K451" s="981" t="s">
        <v>69</v>
      </c>
      <c r="L451" s="1011"/>
      <c r="M451" s="1014"/>
      <c r="N451" s="1014"/>
      <c r="O451" s="1014"/>
      <c r="P451" s="1014"/>
      <c r="Q451" s="1014"/>
      <c r="R451" s="1014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9"/>
      <c r="AD451" s="19"/>
      <c r="AE451" s="19"/>
      <c r="AF451" s="20"/>
      <c r="AG451" s="1016" t="e">
        <f>'نتايجو جدولونه'!#REF!</f>
        <v>#REF!</v>
      </c>
      <c r="AH451" s="969" t="str">
        <f>AH1</f>
        <v>(۱۳۹۹ ) ل . ل ښوونیز کال</v>
      </c>
      <c r="AI451" s="970" t="str">
        <f>AI436</f>
        <v>( هارونخېلو ) ښوونځي مديريت</v>
      </c>
      <c r="AJ451" s="970" t="str">
        <f>AJ436</f>
        <v>(تريزيو عليشېرو ولسوالۍ) پوهنې آمريت</v>
      </c>
      <c r="AK451" s="970" t="str">
        <f>AK436</f>
        <v>( خوست ولايت ) پوهنې رياست</v>
      </c>
      <c r="AL451" s="970" t="str">
        <f>AL1</f>
        <v>پوهنـــــــــــې وزارت</v>
      </c>
    </row>
    <row r="452" spans="1:38" ht="16.5" customHeight="1">
      <c r="A452" s="971"/>
      <c r="B452" s="980"/>
      <c r="C452" s="980"/>
      <c r="D452" s="980"/>
      <c r="E452" s="980"/>
      <c r="F452" s="980"/>
      <c r="G452" s="980"/>
      <c r="H452" s="980"/>
      <c r="I452" s="980"/>
      <c r="J452" s="980"/>
      <c r="K452" s="981"/>
      <c r="L452" s="1012"/>
      <c r="M452" s="1015"/>
      <c r="N452" s="1015"/>
      <c r="O452" s="1015"/>
      <c r="P452" s="1015"/>
      <c r="Q452" s="1015"/>
      <c r="R452" s="1015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46"/>
      <c r="AD452" s="46"/>
      <c r="AE452" s="46"/>
      <c r="AF452" s="22"/>
      <c r="AG452" s="1017"/>
      <c r="AH452" s="969"/>
      <c r="AI452" s="970"/>
      <c r="AJ452" s="970"/>
      <c r="AK452" s="970"/>
      <c r="AL452" s="970"/>
    </row>
    <row r="453" spans="1:38" ht="32.25" customHeight="1">
      <c r="A453" s="972"/>
      <c r="B453" s="980"/>
      <c r="C453" s="980"/>
      <c r="D453" s="980"/>
      <c r="E453" s="980"/>
      <c r="F453" s="980"/>
      <c r="G453" s="980"/>
      <c r="H453" s="980"/>
      <c r="I453" s="980"/>
      <c r="J453" s="980"/>
      <c r="K453" s="981"/>
      <c r="L453" s="1012"/>
      <c r="M453" s="1015"/>
      <c r="N453" s="1015"/>
      <c r="O453" s="1015"/>
      <c r="P453" s="1015"/>
      <c r="Q453" s="1015"/>
      <c r="R453" s="1015"/>
      <c r="S453" s="973" t="str">
        <f>S3</f>
        <v xml:space="preserve">         دهارونخېلو لیسې مدیریت</v>
      </c>
      <c r="T453" s="47"/>
      <c r="U453" s="23"/>
      <c r="V453" s="974" t="s">
        <v>75</v>
      </c>
      <c r="W453" s="21"/>
      <c r="X453" s="21"/>
      <c r="Y453" s="21"/>
      <c r="Z453" s="21"/>
      <c r="AA453" s="21"/>
      <c r="AB453" s="21"/>
      <c r="AC453" s="46"/>
      <c r="AD453" s="46"/>
      <c r="AE453" s="46"/>
      <c r="AF453" s="22"/>
      <c r="AG453" s="975" t="s">
        <v>76</v>
      </c>
      <c r="AH453" s="969"/>
      <c r="AI453" s="970"/>
      <c r="AJ453" s="970"/>
      <c r="AK453" s="970"/>
      <c r="AL453" s="970"/>
    </row>
    <row r="454" spans="1:38" ht="24.75" customHeight="1">
      <c r="A454" s="972"/>
      <c r="B454" s="980"/>
      <c r="C454" s="980"/>
      <c r="D454" s="980"/>
      <c r="E454" s="980"/>
      <c r="F454" s="980"/>
      <c r="G454" s="980"/>
      <c r="H454" s="980"/>
      <c r="I454" s="980"/>
      <c r="J454" s="980"/>
      <c r="K454" s="981"/>
      <c r="L454" s="1012"/>
      <c r="M454" s="1015"/>
      <c r="N454" s="1015"/>
      <c r="O454" s="1015"/>
      <c r="P454" s="1015"/>
      <c r="Q454" s="1015"/>
      <c r="R454" s="1015"/>
      <c r="S454" s="973"/>
      <c r="T454" s="47"/>
      <c r="U454" s="23"/>
      <c r="V454" s="974"/>
      <c r="W454" s="21"/>
      <c r="X454" s="21"/>
      <c r="Y454" s="21"/>
      <c r="Z454" s="21"/>
      <c r="AA454" s="21"/>
      <c r="AB454" s="21"/>
      <c r="AC454" s="46"/>
      <c r="AD454" s="46"/>
      <c r="AE454" s="46"/>
      <c r="AF454" s="22"/>
      <c r="AG454" s="976"/>
      <c r="AH454" s="969"/>
      <c r="AI454" s="970"/>
      <c r="AJ454" s="970"/>
      <c r="AK454" s="970"/>
      <c r="AL454" s="970"/>
    </row>
    <row r="455" spans="1:38" ht="48" customHeight="1">
      <c r="A455" s="972"/>
      <c r="B455" s="980"/>
      <c r="C455" s="980"/>
      <c r="D455" s="980"/>
      <c r="E455" s="980"/>
      <c r="F455" s="980"/>
      <c r="G455" s="980"/>
      <c r="H455" s="980"/>
      <c r="I455" s="980"/>
      <c r="J455" s="980"/>
      <c r="K455" s="981"/>
      <c r="L455" s="1012"/>
      <c r="M455" s="1015"/>
      <c r="N455" s="1015"/>
      <c r="O455" s="1015"/>
      <c r="P455" s="1015"/>
      <c r="Q455" s="1015"/>
      <c r="R455" s="1015"/>
      <c r="S455" s="973"/>
      <c r="T455" s="47"/>
      <c r="U455" s="23"/>
      <c r="V455" s="974"/>
      <c r="W455" s="21"/>
      <c r="X455" s="21"/>
      <c r="Y455" s="21"/>
      <c r="Z455" s="21"/>
      <c r="AA455" s="977" t="s">
        <v>77</v>
      </c>
      <c r="AB455" s="24"/>
      <c r="AC455" s="25"/>
      <c r="AD455" s="25"/>
      <c r="AE455" s="25"/>
      <c r="AF455" s="26"/>
      <c r="AG455" s="42" t="str">
        <f>AG5</f>
        <v>لسم ( 7 )</v>
      </c>
      <c r="AH455" s="979"/>
      <c r="AI455" s="970"/>
      <c r="AJ455" s="970"/>
      <c r="AK455" s="970"/>
      <c r="AL455" s="970"/>
    </row>
    <row r="456" spans="1:38" ht="49.5">
      <c r="A456" s="17"/>
      <c r="B456" s="980"/>
      <c r="C456" s="980"/>
      <c r="D456" s="980"/>
      <c r="E456" s="980"/>
      <c r="F456" s="980"/>
      <c r="G456" s="980"/>
      <c r="H456" s="980"/>
      <c r="I456" s="980"/>
      <c r="J456" s="980"/>
      <c r="K456" s="981" t="s">
        <v>78</v>
      </c>
      <c r="L456" s="1012"/>
      <c r="M456" s="982"/>
      <c r="N456" s="982"/>
      <c r="O456" s="982"/>
      <c r="P456" s="982"/>
      <c r="Q456" s="982"/>
      <c r="R456" s="982"/>
      <c r="S456" s="973"/>
      <c r="T456" s="47"/>
      <c r="U456" s="23"/>
      <c r="V456" s="974"/>
      <c r="W456" s="21"/>
      <c r="X456" s="21"/>
      <c r="Y456" s="21"/>
      <c r="Z456" s="21"/>
      <c r="AA456" s="977"/>
      <c r="AB456" s="24"/>
      <c r="AC456" s="25"/>
      <c r="AD456" s="25"/>
      <c r="AE456" s="25"/>
      <c r="AF456" s="26"/>
      <c r="AG456" s="55" t="s">
        <v>79</v>
      </c>
      <c r="AH456" s="979"/>
      <c r="AI456" s="970"/>
      <c r="AJ456" s="970"/>
      <c r="AK456" s="970"/>
      <c r="AL456" s="970"/>
    </row>
    <row r="457" spans="1:38" ht="52.5" customHeight="1">
      <c r="A457" s="17"/>
      <c r="B457" s="980"/>
      <c r="C457" s="980"/>
      <c r="D457" s="980"/>
      <c r="E457" s="980"/>
      <c r="F457" s="980"/>
      <c r="G457" s="980"/>
      <c r="H457" s="980"/>
      <c r="I457" s="980"/>
      <c r="J457" s="980"/>
      <c r="K457" s="981"/>
      <c r="L457" s="1012"/>
      <c r="M457" s="982"/>
      <c r="N457" s="982"/>
      <c r="O457" s="982"/>
      <c r="P457" s="982"/>
      <c r="Q457" s="982"/>
      <c r="R457" s="982"/>
      <c r="S457" s="27"/>
      <c r="T457" s="27"/>
      <c r="U457" s="23"/>
      <c r="V457" s="23"/>
      <c r="W457" s="21"/>
      <c r="X457" s="21"/>
      <c r="Y457" s="21"/>
      <c r="Z457" s="21"/>
      <c r="AA457" s="977"/>
      <c r="AB457" s="24"/>
      <c r="AC457" s="25"/>
      <c r="AD457" s="25"/>
      <c r="AE457" s="25"/>
      <c r="AF457" s="26"/>
      <c r="AG457" s="42" t="e">
        <f>'نتايجو جدولونه'!#REF!</f>
        <v>#REF!</v>
      </c>
      <c r="AH457" s="979"/>
      <c r="AI457" s="970"/>
      <c r="AJ457" s="970"/>
      <c r="AK457" s="970"/>
      <c r="AL457" s="970"/>
    </row>
    <row r="458" spans="1:38" ht="69.75" customHeight="1">
      <c r="A458" s="17"/>
      <c r="B458" s="986" t="s">
        <v>80</v>
      </c>
      <c r="C458" s="986"/>
      <c r="D458" s="986" t="s">
        <v>81</v>
      </c>
      <c r="E458" s="986"/>
      <c r="F458" s="986" t="s">
        <v>82</v>
      </c>
      <c r="G458" s="981"/>
      <c r="H458" s="986" t="s">
        <v>83</v>
      </c>
      <c r="I458" s="986"/>
      <c r="J458" s="981"/>
      <c r="K458" s="56" t="s">
        <v>84</v>
      </c>
      <c r="L458" s="1013"/>
      <c r="M458" s="28"/>
      <c r="N458" s="28"/>
      <c r="O458" s="28"/>
      <c r="P458" s="28"/>
      <c r="Q458" s="28"/>
      <c r="R458" s="28"/>
      <c r="S458" s="29"/>
      <c r="T458" s="29"/>
      <c r="U458" s="23"/>
      <c r="V458" s="23"/>
      <c r="W458" s="21"/>
      <c r="X458" s="21"/>
      <c r="Y458" s="21"/>
      <c r="Z458" s="21"/>
      <c r="AA458" s="978"/>
      <c r="AB458" s="24"/>
      <c r="AC458" s="25"/>
      <c r="AD458" s="30"/>
      <c r="AE458" s="30"/>
      <c r="AF458" s="31"/>
      <c r="AG458" s="42" t="s">
        <v>85</v>
      </c>
      <c r="AH458" s="979"/>
      <c r="AI458" s="970"/>
      <c r="AJ458" s="970"/>
      <c r="AK458" s="970"/>
      <c r="AL458" s="970"/>
    </row>
    <row r="459" spans="1:38" ht="3.75" customHeight="1">
      <c r="A459" s="17"/>
      <c r="B459" s="32"/>
      <c r="C459" s="33"/>
      <c r="D459" s="33"/>
      <c r="E459" s="33"/>
      <c r="F459" s="33"/>
      <c r="G459" s="33"/>
      <c r="H459" s="33"/>
      <c r="I459" s="33"/>
      <c r="J459" s="33"/>
      <c r="K459" s="33"/>
      <c r="L459" s="38"/>
      <c r="M459" s="33"/>
      <c r="N459" s="33"/>
      <c r="O459" s="33"/>
      <c r="P459" s="33"/>
      <c r="Q459" s="33"/>
      <c r="R459" s="33"/>
      <c r="S459" s="33"/>
      <c r="T459" s="33"/>
      <c r="U459" s="34"/>
      <c r="V459" s="34"/>
      <c r="W459" s="34"/>
      <c r="X459" s="34"/>
      <c r="Y459" s="34"/>
      <c r="Z459" s="34"/>
      <c r="AA459" s="34"/>
      <c r="AB459" s="34"/>
      <c r="AC459" s="34"/>
      <c r="AD459" s="33"/>
      <c r="AE459" s="34"/>
      <c r="AF459" s="35"/>
      <c r="AG459" s="43"/>
      <c r="AH459" s="979"/>
      <c r="AI459" s="970"/>
      <c r="AJ459" s="970"/>
      <c r="AK459" s="970"/>
      <c r="AL459" s="970"/>
    </row>
    <row r="460" spans="1:38" ht="69" customHeight="1" thickBot="1">
      <c r="A460" s="17"/>
      <c r="B460" s="987" t="s">
        <v>110</v>
      </c>
      <c r="C460" s="57" t="e">
        <f>'نتايجو جدولونه'!#REF!</f>
        <v>#REF!</v>
      </c>
      <c r="D460" s="57" t="e">
        <f>'نتايجو جدولونه'!#REF!</f>
        <v>#REF!</v>
      </c>
      <c r="E460" s="57" t="e">
        <f>'نتايجو جدولونه'!#REF!</f>
        <v>#REF!</v>
      </c>
      <c r="F460" s="57" t="e">
        <f>'نتايجو جدولونه'!#REF!</f>
        <v>#REF!</v>
      </c>
      <c r="G460" s="57" t="e">
        <f>'نتايجو جدولونه'!#REF!</f>
        <v>#REF!</v>
      </c>
      <c r="H460" s="990" t="e">
        <f>IF(OR(G460&lt;40,AD460&lt;40,G460&lt;40,M460&lt;40,N460&lt;40,O460&lt;40,P460&lt;40,Q460&lt;40,R460&lt;40,T460&lt;40,S460&lt;40,U460&lt;40,V460&lt;40,W460&lt;40,X460&lt;40,Y460&lt;40,AA460&lt;40,AB460&lt;40,AC460&lt;40),"هـــ",IF(AND(K460&gt;=90,K460&lt;=100),"الف",IF(AND(K460&gt;=75,K460&lt;=89.99),"ب",IF(AND(K460&gt;=60,K460&lt;=74.99),"ج",IF(AND(K460&gt;=50,K460&lt;=59.99),"د",IF(K460&gt;=0,IF(AND(K460&lt;=49.99),"هـــ","غلط")))))))</f>
        <v>#REF!</v>
      </c>
      <c r="I460" s="992">
        <f>COUNTIF(M460:AE460,"&lt;40")</f>
        <v>0</v>
      </c>
      <c r="J460" s="994" t="e">
        <f>IF(AND(I460&lt;4,I460&gt;0),"مشروط",IF(I460&gt;=4,"د ټولګي تکرار",IF(H460="هـــ","د ټولګي تکرار","د ټولګي لوړتیا")))</f>
        <v>#REF!</v>
      </c>
      <c r="K460" s="995" t="e">
        <f>L460/17</f>
        <v>#REF!</v>
      </c>
      <c r="L460" s="58" t="e">
        <f>SUM(M460:AD460)</f>
        <v>#REF!</v>
      </c>
      <c r="M460" s="59" t="e">
        <f t="shared" ref="M460:Y460" si="67">M462+M461</f>
        <v>#REF!</v>
      </c>
      <c r="N460" s="60" t="e">
        <f t="shared" si="67"/>
        <v>#REF!</v>
      </c>
      <c r="O460" s="60" t="e">
        <f t="shared" si="67"/>
        <v>#REF!</v>
      </c>
      <c r="P460" s="60" t="e">
        <f t="shared" si="67"/>
        <v>#REF!</v>
      </c>
      <c r="Q460" s="60" t="e">
        <f t="shared" si="67"/>
        <v>#REF!</v>
      </c>
      <c r="R460" s="60" t="e">
        <f t="shared" si="67"/>
        <v>#REF!</v>
      </c>
      <c r="S460" s="60" t="e">
        <f t="shared" si="67"/>
        <v>#REF!</v>
      </c>
      <c r="T460" s="60" t="e">
        <f t="shared" si="67"/>
        <v>#REF!</v>
      </c>
      <c r="U460" s="60" t="e">
        <f t="shared" si="67"/>
        <v>#REF!</v>
      </c>
      <c r="V460" s="60" t="e">
        <f t="shared" si="67"/>
        <v>#REF!</v>
      </c>
      <c r="W460" s="60" t="e">
        <f t="shared" si="67"/>
        <v>#REF!</v>
      </c>
      <c r="X460" s="60" t="e">
        <f t="shared" si="67"/>
        <v>#REF!</v>
      </c>
      <c r="Y460" s="60" t="e">
        <f t="shared" si="67"/>
        <v>#REF!</v>
      </c>
      <c r="Z460" s="60"/>
      <c r="AA460" s="60" t="e">
        <f t="shared" ref="AA460:AC460" si="68">AA462+AA461</f>
        <v>#REF!</v>
      </c>
      <c r="AB460" s="60" t="e">
        <f t="shared" si="68"/>
        <v>#REF!</v>
      </c>
      <c r="AC460" s="60" t="e">
        <f t="shared" si="68"/>
        <v>#REF!</v>
      </c>
      <c r="AD460" s="60" t="e">
        <f>AD462+AD461</f>
        <v>#REF!</v>
      </c>
      <c r="AE460" s="61" t="s">
        <v>47</v>
      </c>
      <c r="AF460" s="22"/>
      <c r="AG460" s="62" t="e">
        <f>'نتايجو جدولونه'!#REF!</f>
        <v>#REF!</v>
      </c>
      <c r="AH460" s="979"/>
      <c r="AI460" s="970"/>
      <c r="AJ460" s="970"/>
      <c r="AK460" s="970"/>
      <c r="AL460" s="970"/>
    </row>
    <row r="461" spans="1:38" ht="70.5" customHeight="1" thickBot="1">
      <c r="A461" s="17"/>
      <c r="B461" s="988"/>
      <c r="C461" s="63" t="e">
        <f>'نتايجو جدولونه'!#REF!</f>
        <v>#REF!</v>
      </c>
      <c r="D461" s="63" t="e">
        <f>'نتايجو جدولونه'!#REF!</f>
        <v>#REF!</v>
      </c>
      <c r="E461" s="63" t="e">
        <f>'نتايجو جدولونه'!#REF!</f>
        <v>#REF!</v>
      </c>
      <c r="F461" s="63" t="e">
        <f>'نتايجو جدولونه'!#REF!</f>
        <v>#REF!</v>
      </c>
      <c r="G461" s="63" t="e">
        <f>'نتايجو جدولونه'!#REF!</f>
        <v>#REF!</v>
      </c>
      <c r="H461" s="991"/>
      <c r="I461" s="993"/>
      <c r="J461" s="994"/>
      <c r="K461" s="996"/>
      <c r="L461" s="64" t="e">
        <f>SUM(M461:AD461)</f>
        <v>#REF!</v>
      </c>
      <c r="M461" s="65" t="e">
        <f>'نتايجو جدولونه'!#REF!</f>
        <v>#REF!</v>
      </c>
      <c r="N461" s="65" t="e">
        <f>'نتايجو جدولونه'!#REF!</f>
        <v>#REF!</v>
      </c>
      <c r="O461" s="65" t="e">
        <f>'نتايجو جدولونه'!#REF!</f>
        <v>#REF!</v>
      </c>
      <c r="P461" s="65" t="e">
        <f>'نتايجو جدولونه'!#REF!</f>
        <v>#REF!</v>
      </c>
      <c r="Q461" s="65" t="e">
        <f>'نتايجو جدولونه'!#REF!</f>
        <v>#REF!</v>
      </c>
      <c r="R461" s="65" t="e">
        <f>'نتايجو جدولونه'!#REF!</f>
        <v>#REF!</v>
      </c>
      <c r="S461" s="65" t="e">
        <f>'نتايجو جدولونه'!#REF!</f>
        <v>#REF!</v>
      </c>
      <c r="T461" s="65" t="e">
        <f>'نتايجو جدولونه'!#REF!</f>
        <v>#REF!</v>
      </c>
      <c r="U461" s="65" t="e">
        <f>'نتايجو جدولونه'!#REF!</f>
        <v>#REF!</v>
      </c>
      <c r="V461" s="65" t="e">
        <f>'نتايجو جدولونه'!#REF!</f>
        <v>#REF!</v>
      </c>
      <c r="W461" s="65" t="e">
        <f>'نتايجو جدولونه'!#REF!</f>
        <v>#REF!</v>
      </c>
      <c r="X461" s="65" t="e">
        <f>'نتايجو جدولونه'!#REF!</f>
        <v>#REF!</v>
      </c>
      <c r="Y461" s="65" t="e">
        <f>'نتايجو جدولونه'!#REF!</f>
        <v>#REF!</v>
      </c>
      <c r="Z461" s="65"/>
      <c r="AA461" s="65" t="e">
        <f>'نتايجو جدولونه'!#REF!</f>
        <v>#REF!</v>
      </c>
      <c r="AB461" s="65" t="e">
        <f>'نتايجو جدولونه'!#REF!</f>
        <v>#REF!</v>
      </c>
      <c r="AC461" s="65" t="e">
        <f>'نتايجو جدولونه'!#REF!</f>
        <v>#REF!</v>
      </c>
      <c r="AD461" s="65" t="e">
        <f>'نتايجو جدولونه'!#REF!</f>
        <v>#REF!</v>
      </c>
      <c r="AE461" s="66" t="s">
        <v>0</v>
      </c>
      <c r="AF461" s="22"/>
      <c r="AG461" s="67" t="s">
        <v>86</v>
      </c>
      <c r="AH461" s="979"/>
      <c r="AI461" s="970"/>
      <c r="AJ461" s="970"/>
      <c r="AK461" s="970"/>
      <c r="AL461" s="970"/>
    </row>
    <row r="462" spans="1:38" ht="66.75" customHeight="1">
      <c r="A462" s="17"/>
      <c r="B462" s="988"/>
      <c r="C462" s="68" t="e">
        <f>'نتايجو جدولونه'!#REF!</f>
        <v>#REF!</v>
      </c>
      <c r="D462" s="69" t="e">
        <f>'نتايجو جدولونه'!#REF!</f>
        <v>#REF!</v>
      </c>
      <c r="E462" s="69" t="e">
        <f>'نتايجو جدولونه'!#REF!</f>
        <v>#REF!</v>
      </c>
      <c r="F462" s="69" t="e">
        <f>'نتايجو جدولونه'!#REF!</f>
        <v>#REF!</v>
      </c>
      <c r="G462" s="70" t="e">
        <f>'نتايجو جدولونه'!#REF!</f>
        <v>#REF!</v>
      </c>
      <c r="H462" s="45" t="e">
        <f>IF(OR(AD462&lt;16,AC462&lt;16,AB462&lt;16,AA462&lt;16,Y462&lt;16,X462&lt;16,W462&lt;16,V462&lt;16,U462&lt;16,T462&lt;12,S462&lt;16,R462&lt;16,Q462&lt;16,P462&lt;16,O462&lt;16,N462&lt;16,M462&lt;16),"هـــ",IF(AND(K462&gt;=36,K462&lt;=40),"الف",IF(AND(K462&gt;=30,K462&lt;=35.99),"ب",IF(AND(K462&gt;=24,K462&lt;=29.99),"ج",IF(AND(K462&gt;=20,K462&lt;=23.99),"د",IF(K462&gt;=0,IF(AND(K462&lt;=19.99),"هـــ","غلط")))))))</f>
        <v>#REF!</v>
      </c>
      <c r="I462" s="8"/>
      <c r="J462" s="44" t="e">
        <f>IF(H462="هــ","لازیاته هڅه","بریالی")</f>
        <v>#REF!</v>
      </c>
      <c r="K462" s="71" t="e">
        <f>L462/17</f>
        <v>#REF!</v>
      </c>
      <c r="L462" s="72" t="e">
        <f>SUM(M462:AD462)</f>
        <v>#REF!</v>
      </c>
      <c r="M462" s="73" t="e">
        <f>'نتايجو جدولونه'!#REF!</f>
        <v>#REF!</v>
      </c>
      <c r="N462" s="73" t="e">
        <f>'نتايجو جدولونه'!#REF!</f>
        <v>#REF!</v>
      </c>
      <c r="O462" s="73" t="e">
        <f>'نتايجو جدولونه'!#REF!</f>
        <v>#REF!</v>
      </c>
      <c r="P462" s="73" t="e">
        <f>'نتايجو جدولونه'!#REF!</f>
        <v>#REF!</v>
      </c>
      <c r="Q462" s="73" t="e">
        <f>'نتايجو جدولونه'!#REF!</f>
        <v>#REF!</v>
      </c>
      <c r="R462" s="73" t="e">
        <f>'نتايجو جدولونه'!#REF!</f>
        <v>#REF!</v>
      </c>
      <c r="S462" s="73" t="e">
        <f>'نتايجو جدولونه'!#REF!</f>
        <v>#REF!</v>
      </c>
      <c r="T462" s="73" t="e">
        <f>'نتايجو جدولونه'!#REF!</f>
        <v>#REF!</v>
      </c>
      <c r="U462" s="73" t="e">
        <f>'نتايجو جدولونه'!#REF!</f>
        <v>#REF!</v>
      </c>
      <c r="V462" s="73" t="e">
        <f>'نتايجو جدولونه'!#REF!</f>
        <v>#REF!</v>
      </c>
      <c r="W462" s="73" t="e">
        <f>'نتايجو جدولونه'!#REF!</f>
        <v>#REF!</v>
      </c>
      <c r="X462" s="73" t="e">
        <f>'نتايجو جدولونه'!#REF!</f>
        <v>#REF!</v>
      </c>
      <c r="Y462" s="73" t="e">
        <f>'نتايجو جدولونه'!#REF!</f>
        <v>#REF!</v>
      </c>
      <c r="Z462" s="73"/>
      <c r="AA462" s="73" t="e">
        <f>'نتايجو جدولونه'!#REF!</f>
        <v>#REF!</v>
      </c>
      <c r="AB462" s="73" t="e">
        <f>'نتايجو جدولونه'!#REF!</f>
        <v>#REF!</v>
      </c>
      <c r="AC462" s="73" t="e">
        <f>'نتايجو جدولونه'!#REF!</f>
        <v>#REF!</v>
      </c>
      <c r="AD462" s="73" t="e">
        <f>'نتايجو جدولونه'!#REF!</f>
        <v>#REF!</v>
      </c>
      <c r="AE462" s="77" t="s">
        <v>87</v>
      </c>
      <c r="AF462" s="22"/>
      <c r="AG462" s="62" t="e">
        <f>'نتايجو جدولونه'!#REF!</f>
        <v>#REF!</v>
      </c>
      <c r="AH462" s="979"/>
      <c r="AI462" s="970"/>
      <c r="AJ462" s="970"/>
      <c r="AK462" s="970"/>
      <c r="AL462" s="970"/>
    </row>
    <row r="463" spans="1:38" ht="31.5" customHeight="1">
      <c r="A463" s="17"/>
      <c r="B463" s="988"/>
      <c r="C463" s="997" t="s">
        <v>27</v>
      </c>
      <c r="D463" s="997" t="s">
        <v>28</v>
      </c>
      <c r="E463" s="997" t="s">
        <v>29</v>
      </c>
      <c r="F463" s="997" t="s">
        <v>30</v>
      </c>
      <c r="G463" s="1002" t="s">
        <v>88</v>
      </c>
      <c r="H463" s="1004" t="s">
        <v>89</v>
      </c>
      <c r="I463" s="75"/>
      <c r="J463" s="1007" t="s">
        <v>90</v>
      </c>
      <c r="K463" s="1007" t="s">
        <v>91</v>
      </c>
      <c r="L463" s="1010" t="s">
        <v>92</v>
      </c>
      <c r="M463" s="1004" t="s">
        <v>93</v>
      </c>
      <c r="N463" s="1007" t="s">
        <v>11</v>
      </c>
      <c r="O463" s="1007" t="s">
        <v>94</v>
      </c>
      <c r="P463" s="1007" t="s">
        <v>95</v>
      </c>
      <c r="Q463" s="983" t="s">
        <v>13</v>
      </c>
      <c r="R463" s="983" t="s">
        <v>96</v>
      </c>
      <c r="S463" s="983" t="s">
        <v>97</v>
      </c>
      <c r="T463" s="1007" t="s">
        <v>111</v>
      </c>
      <c r="U463" s="983" t="s">
        <v>98</v>
      </c>
      <c r="V463" s="983" t="s">
        <v>99</v>
      </c>
      <c r="W463" s="983" t="s">
        <v>100</v>
      </c>
      <c r="X463" s="983" t="s">
        <v>101</v>
      </c>
      <c r="Y463" s="983" t="s">
        <v>102</v>
      </c>
      <c r="Z463" s="1007" t="s">
        <v>103</v>
      </c>
      <c r="AA463" s="983" t="s">
        <v>104</v>
      </c>
      <c r="AB463" s="983" t="s">
        <v>105</v>
      </c>
      <c r="AC463" s="984" t="s">
        <v>106</v>
      </c>
      <c r="AD463" s="983" t="s">
        <v>107</v>
      </c>
      <c r="AE463" s="985" t="s">
        <v>108</v>
      </c>
      <c r="AF463" s="998"/>
      <c r="AG463" s="975" t="s">
        <v>109</v>
      </c>
      <c r="AH463" s="979"/>
      <c r="AI463" s="970"/>
      <c r="AJ463" s="970"/>
      <c r="AK463" s="970"/>
      <c r="AL463" s="970"/>
    </row>
    <row r="464" spans="1:38" ht="30.75" customHeight="1">
      <c r="A464" s="17"/>
      <c r="B464" s="988"/>
      <c r="C464" s="772"/>
      <c r="D464" s="772"/>
      <c r="E464" s="772"/>
      <c r="F464" s="772"/>
      <c r="G464" s="1003"/>
      <c r="H464" s="1005"/>
      <c r="I464" s="75"/>
      <c r="J464" s="1008"/>
      <c r="K464" s="1008"/>
      <c r="L464" s="1010"/>
      <c r="M464" s="1005"/>
      <c r="N464" s="1008"/>
      <c r="O464" s="1008"/>
      <c r="P464" s="1008"/>
      <c r="Q464" s="983"/>
      <c r="R464" s="983"/>
      <c r="S464" s="983"/>
      <c r="T464" s="1008"/>
      <c r="U464" s="983"/>
      <c r="V464" s="983"/>
      <c r="W464" s="983"/>
      <c r="X464" s="983"/>
      <c r="Y464" s="983"/>
      <c r="Z464" s="1008"/>
      <c r="AA464" s="983"/>
      <c r="AB464" s="983"/>
      <c r="AC464" s="984"/>
      <c r="AD464" s="983"/>
      <c r="AE464" s="985"/>
      <c r="AF464" s="998"/>
      <c r="AG464" s="975"/>
      <c r="AH464" s="979"/>
      <c r="AI464" s="970"/>
      <c r="AJ464" s="970"/>
      <c r="AK464" s="970"/>
      <c r="AL464" s="970"/>
    </row>
    <row r="465" spans="1:38" ht="16.5">
      <c r="A465" s="17"/>
      <c r="B465" s="989"/>
      <c r="C465" s="999" t="s">
        <v>8</v>
      </c>
      <c r="D465" s="1000"/>
      <c r="E465" s="1000"/>
      <c r="F465" s="1000"/>
      <c r="G465" s="1001"/>
      <c r="H465" s="1006"/>
      <c r="I465" s="75"/>
      <c r="J465" s="1009"/>
      <c r="K465" s="1009"/>
      <c r="L465" s="1010"/>
      <c r="M465" s="1006"/>
      <c r="N465" s="1009"/>
      <c r="O465" s="1009"/>
      <c r="P465" s="1009"/>
      <c r="Q465" s="983"/>
      <c r="R465" s="983"/>
      <c r="S465" s="983"/>
      <c r="T465" s="1009"/>
      <c r="U465" s="983"/>
      <c r="V465" s="983"/>
      <c r="W465" s="983"/>
      <c r="X465" s="983"/>
      <c r="Y465" s="983"/>
      <c r="Z465" s="1009"/>
      <c r="AA465" s="983"/>
      <c r="AB465" s="983"/>
      <c r="AC465" s="984"/>
      <c r="AD465" s="983"/>
      <c r="AE465" s="985"/>
      <c r="AF465" s="36"/>
      <c r="AG465" s="976"/>
      <c r="AH465" s="76">
        <v>31</v>
      </c>
      <c r="AI465" s="970"/>
      <c r="AJ465" s="970"/>
      <c r="AK465" s="970"/>
      <c r="AL465" s="970"/>
    </row>
    <row r="466" spans="1:38" ht="23.25" customHeight="1">
      <c r="A466" s="17"/>
      <c r="B466" s="980"/>
      <c r="C466" s="980"/>
      <c r="D466" s="980"/>
      <c r="E466" s="980"/>
      <c r="F466" s="980"/>
      <c r="G466" s="980"/>
      <c r="H466" s="980"/>
      <c r="I466" s="980"/>
      <c r="J466" s="980"/>
      <c r="K466" s="981" t="s">
        <v>69</v>
      </c>
      <c r="L466" s="1011"/>
      <c r="M466" s="1014"/>
      <c r="N466" s="1014"/>
      <c r="O466" s="1014"/>
      <c r="P466" s="1014"/>
      <c r="Q466" s="1014"/>
      <c r="R466" s="1014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9"/>
      <c r="AD466" s="19"/>
      <c r="AE466" s="19"/>
      <c r="AF466" s="20"/>
      <c r="AG466" s="1016" t="e">
        <f>'نتايجو جدولونه'!#REF!</f>
        <v>#REF!</v>
      </c>
      <c r="AH466" s="969" t="str">
        <f>AH1</f>
        <v>(۱۳۹۹ ) ل . ل ښوونیز کال</v>
      </c>
      <c r="AI466" s="970" t="str">
        <f>AI451</f>
        <v>( هارونخېلو ) ښوونځي مديريت</v>
      </c>
      <c r="AJ466" s="970" t="str">
        <f>AJ451</f>
        <v>(تريزيو عليشېرو ولسوالۍ) پوهنې آمريت</v>
      </c>
      <c r="AK466" s="970" t="str">
        <f>AK451</f>
        <v>( خوست ولايت ) پوهنې رياست</v>
      </c>
      <c r="AL466" s="970" t="str">
        <f>AL1</f>
        <v>پوهنـــــــــــې وزارت</v>
      </c>
    </row>
    <row r="467" spans="1:38" ht="18" customHeight="1">
      <c r="A467" s="971"/>
      <c r="B467" s="980"/>
      <c r="C467" s="980"/>
      <c r="D467" s="980"/>
      <c r="E467" s="980"/>
      <c r="F467" s="980"/>
      <c r="G467" s="980"/>
      <c r="H467" s="980"/>
      <c r="I467" s="980"/>
      <c r="J467" s="980"/>
      <c r="K467" s="981"/>
      <c r="L467" s="1012"/>
      <c r="M467" s="1015"/>
      <c r="N467" s="1015"/>
      <c r="O467" s="1015"/>
      <c r="P467" s="1015"/>
      <c r="Q467" s="1015"/>
      <c r="R467" s="1015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46"/>
      <c r="AD467" s="46"/>
      <c r="AE467" s="46"/>
      <c r="AF467" s="22"/>
      <c r="AG467" s="1017"/>
      <c r="AH467" s="969"/>
      <c r="AI467" s="970"/>
      <c r="AJ467" s="970"/>
      <c r="AK467" s="970"/>
      <c r="AL467" s="970"/>
    </row>
    <row r="468" spans="1:38" ht="27" customHeight="1">
      <c r="A468" s="972"/>
      <c r="B468" s="980"/>
      <c r="C468" s="980"/>
      <c r="D468" s="980"/>
      <c r="E468" s="980"/>
      <c r="F468" s="980"/>
      <c r="G468" s="980"/>
      <c r="H468" s="980"/>
      <c r="I468" s="980"/>
      <c r="J468" s="980"/>
      <c r="K468" s="981"/>
      <c r="L468" s="1012"/>
      <c r="M468" s="1015"/>
      <c r="N468" s="1015"/>
      <c r="O468" s="1015"/>
      <c r="P468" s="1015"/>
      <c r="Q468" s="1015"/>
      <c r="R468" s="1015"/>
      <c r="S468" s="973" t="str">
        <f>S3</f>
        <v xml:space="preserve">         دهارونخېلو لیسې مدیریت</v>
      </c>
      <c r="T468" s="47"/>
      <c r="U468" s="23"/>
      <c r="V468" s="974" t="s">
        <v>75</v>
      </c>
      <c r="W468" s="21"/>
      <c r="X468" s="21"/>
      <c r="Y468" s="21"/>
      <c r="Z468" s="21"/>
      <c r="AA468" s="21"/>
      <c r="AB468" s="21"/>
      <c r="AC468" s="46"/>
      <c r="AD468" s="46"/>
      <c r="AE468" s="46"/>
      <c r="AF468" s="22"/>
      <c r="AG468" s="975" t="s">
        <v>76</v>
      </c>
      <c r="AH468" s="969"/>
      <c r="AI468" s="970"/>
      <c r="AJ468" s="970"/>
      <c r="AK468" s="970"/>
      <c r="AL468" s="970"/>
    </row>
    <row r="469" spans="1:38" ht="33" customHeight="1">
      <c r="A469" s="972"/>
      <c r="B469" s="980"/>
      <c r="C469" s="980"/>
      <c r="D469" s="980"/>
      <c r="E469" s="980"/>
      <c r="F469" s="980"/>
      <c r="G469" s="980"/>
      <c r="H469" s="980"/>
      <c r="I469" s="980"/>
      <c r="J469" s="980"/>
      <c r="K469" s="981"/>
      <c r="L469" s="1012"/>
      <c r="M469" s="1015"/>
      <c r="N469" s="1015"/>
      <c r="O469" s="1015"/>
      <c r="P469" s="1015"/>
      <c r="Q469" s="1015"/>
      <c r="R469" s="1015"/>
      <c r="S469" s="973"/>
      <c r="T469" s="47"/>
      <c r="U469" s="23"/>
      <c r="V469" s="974"/>
      <c r="W469" s="21"/>
      <c r="X469" s="21"/>
      <c r="Y469" s="21"/>
      <c r="Z469" s="21"/>
      <c r="AA469" s="21"/>
      <c r="AB469" s="21"/>
      <c r="AC469" s="46"/>
      <c r="AD469" s="46"/>
      <c r="AE469" s="46"/>
      <c r="AF469" s="22"/>
      <c r="AG469" s="976"/>
      <c r="AH469" s="969"/>
      <c r="AI469" s="970"/>
      <c r="AJ469" s="970"/>
      <c r="AK469" s="970"/>
      <c r="AL469" s="970"/>
    </row>
    <row r="470" spans="1:38" ht="45" customHeight="1">
      <c r="A470" s="972"/>
      <c r="B470" s="980"/>
      <c r="C470" s="980"/>
      <c r="D470" s="980"/>
      <c r="E470" s="980"/>
      <c r="F470" s="980"/>
      <c r="G470" s="980"/>
      <c r="H470" s="980"/>
      <c r="I470" s="980"/>
      <c r="J470" s="980"/>
      <c r="K470" s="981"/>
      <c r="L470" s="1012"/>
      <c r="M470" s="1015"/>
      <c r="N470" s="1015"/>
      <c r="O470" s="1015"/>
      <c r="P470" s="1015"/>
      <c r="Q470" s="1015"/>
      <c r="R470" s="1015"/>
      <c r="S470" s="973"/>
      <c r="T470" s="47"/>
      <c r="U470" s="23"/>
      <c r="V470" s="974"/>
      <c r="W470" s="21"/>
      <c r="X470" s="21"/>
      <c r="Y470" s="21"/>
      <c r="Z470" s="21"/>
      <c r="AA470" s="977" t="s">
        <v>77</v>
      </c>
      <c r="AB470" s="24"/>
      <c r="AC470" s="25"/>
      <c r="AD470" s="25"/>
      <c r="AE470" s="25"/>
      <c r="AF470" s="26"/>
      <c r="AG470" s="42" t="str">
        <f>AG5</f>
        <v>لسم ( 7 )</v>
      </c>
      <c r="AH470" s="979"/>
      <c r="AI470" s="970"/>
      <c r="AJ470" s="970"/>
      <c r="AK470" s="970"/>
      <c r="AL470" s="970"/>
    </row>
    <row r="471" spans="1:38" ht="49.5">
      <c r="A471" s="17"/>
      <c r="B471" s="980"/>
      <c r="C471" s="980"/>
      <c r="D471" s="980"/>
      <c r="E471" s="980"/>
      <c r="F471" s="980"/>
      <c r="G471" s="980"/>
      <c r="H471" s="980"/>
      <c r="I471" s="980"/>
      <c r="J471" s="980"/>
      <c r="K471" s="981" t="s">
        <v>78</v>
      </c>
      <c r="L471" s="1012"/>
      <c r="M471" s="982"/>
      <c r="N471" s="982"/>
      <c r="O471" s="982"/>
      <c r="P471" s="982"/>
      <c r="Q471" s="982"/>
      <c r="R471" s="982"/>
      <c r="S471" s="973"/>
      <c r="T471" s="47"/>
      <c r="U471" s="23"/>
      <c r="V471" s="974"/>
      <c r="W471" s="21"/>
      <c r="X471" s="21"/>
      <c r="Y471" s="21"/>
      <c r="Z471" s="21"/>
      <c r="AA471" s="977"/>
      <c r="AB471" s="24"/>
      <c r="AC471" s="25"/>
      <c r="AD471" s="25"/>
      <c r="AE471" s="25"/>
      <c r="AF471" s="26"/>
      <c r="AG471" s="55" t="s">
        <v>79</v>
      </c>
      <c r="AH471" s="979"/>
      <c r="AI471" s="970"/>
      <c r="AJ471" s="970"/>
      <c r="AK471" s="970"/>
      <c r="AL471" s="970"/>
    </row>
    <row r="472" spans="1:38" ht="58.5" customHeight="1">
      <c r="A472" s="17"/>
      <c r="B472" s="980"/>
      <c r="C472" s="980"/>
      <c r="D472" s="980"/>
      <c r="E472" s="980"/>
      <c r="F472" s="980"/>
      <c r="G472" s="980"/>
      <c r="H472" s="980"/>
      <c r="I472" s="980"/>
      <c r="J472" s="980"/>
      <c r="K472" s="981"/>
      <c r="L472" s="1012"/>
      <c r="M472" s="982"/>
      <c r="N472" s="982"/>
      <c r="O472" s="982"/>
      <c r="P472" s="982"/>
      <c r="Q472" s="982"/>
      <c r="R472" s="982"/>
      <c r="S472" s="27"/>
      <c r="T472" s="27"/>
      <c r="U472" s="23"/>
      <c r="V472" s="23"/>
      <c r="W472" s="21"/>
      <c r="X472" s="21"/>
      <c r="Y472" s="21"/>
      <c r="Z472" s="21"/>
      <c r="AA472" s="977"/>
      <c r="AB472" s="24"/>
      <c r="AC472" s="25"/>
      <c r="AD472" s="25"/>
      <c r="AE472" s="25"/>
      <c r="AF472" s="26"/>
      <c r="AG472" s="42" t="e">
        <f>'نتايجو جدولونه'!#REF!</f>
        <v>#REF!</v>
      </c>
      <c r="AH472" s="979"/>
      <c r="AI472" s="970"/>
      <c r="AJ472" s="970"/>
      <c r="AK472" s="970"/>
      <c r="AL472" s="970"/>
    </row>
    <row r="473" spans="1:38" ht="69" customHeight="1">
      <c r="A473" s="17"/>
      <c r="B473" s="986" t="s">
        <v>80</v>
      </c>
      <c r="C473" s="986"/>
      <c r="D473" s="986" t="s">
        <v>81</v>
      </c>
      <c r="E473" s="986"/>
      <c r="F473" s="986" t="s">
        <v>82</v>
      </c>
      <c r="G473" s="981"/>
      <c r="H473" s="986" t="s">
        <v>83</v>
      </c>
      <c r="I473" s="986"/>
      <c r="J473" s="981"/>
      <c r="K473" s="56" t="s">
        <v>84</v>
      </c>
      <c r="L473" s="1013"/>
      <c r="M473" s="28"/>
      <c r="N473" s="28"/>
      <c r="O473" s="28"/>
      <c r="P473" s="28"/>
      <c r="Q473" s="28"/>
      <c r="R473" s="28"/>
      <c r="S473" s="29"/>
      <c r="T473" s="29"/>
      <c r="U473" s="37"/>
      <c r="V473" s="23"/>
      <c r="W473" s="21"/>
      <c r="X473" s="21"/>
      <c r="Y473" s="21"/>
      <c r="Z473" s="21"/>
      <c r="AA473" s="978"/>
      <c r="AB473" s="24"/>
      <c r="AC473" s="25"/>
      <c r="AD473" s="30"/>
      <c r="AE473" s="30"/>
      <c r="AF473" s="31"/>
      <c r="AG473" s="42" t="s">
        <v>85</v>
      </c>
      <c r="AH473" s="979"/>
      <c r="AI473" s="970"/>
      <c r="AJ473" s="970"/>
      <c r="AK473" s="970"/>
      <c r="AL473" s="970"/>
    </row>
    <row r="474" spans="1:38" ht="3.75" customHeight="1">
      <c r="A474" s="17"/>
      <c r="B474" s="32"/>
      <c r="C474" s="33"/>
      <c r="D474" s="33"/>
      <c r="E474" s="33"/>
      <c r="F474" s="33"/>
      <c r="G474" s="33"/>
      <c r="H474" s="33"/>
      <c r="I474" s="33"/>
      <c r="J474" s="33"/>
      <c r="K474" s="33"/>
      <c r="L474" s="38"/>
      <c r="M474" s="33"/>
      <c r="N474" s="33"/>
      <c r="O474" s="33"/>
      <c r="P474" s="33"/>
      <c r="Q474" s="33"/>
      <c r="R474" s="33"/>
      <c r="S474" s="33"/>
      <c r="T474" s="33"/>
      <c r="U474" s="33"/>
      <c r="V474" s="34"/>
      <c r="W474" s="34"/>
      <c r="X474" s="34"/>
      <c r="Y474" s="34"/>
      <c r="Z474" s="34"/>
      <c r="AA474" s="34"/>
      <c r="AB474" s="34"/>
      <c r="AC474" s="34"/>
      <c r="AD474" s="33"/>
      <c r="AE474" s="34"/>
      <c r="AF474" s="35"/>
      <c r="AG474" s="43"/>
      <c r="AH474" s="979"/>
      <c r="AI474" s="970"/>
      <c r="AJ474" s="970"/>
      <c r="AK474" s="970"/>
      <c r="AL474" s="970"/>
    </row>
    <row r="475" spans="1:38" ht="60.75" customHeight="1" thickBot="1">
      <c r="A475" s="17"/>
      <c r="B475" s="987" t="s">
        <v>110</v>
      </c>
      <c r="C475" s="57" t="e">
        <f>'نتايجو جدولونه'!#REF!</f>
        <v>#REF!</v>
      </c>
      <c r="D475" s="57" t="e">
        <f>'نتايجو جدولونه'!#REF!</f>
        <v>#REF!</v>
      </c>
      <c r="E475" s="57" t="e">
        <f>'نتايجو جدولونه'!#REF!</f>
        <v>#REF!</v>
      </c>
      <c r="F475" s="57" t="e">
        <f>'نتايجو جدولونه'!#REF!</f>
        <v>#REF!</v>
      </c>
      <c r="G475" s="57" t="e">
        <f>'نتايجو جدولونه'!#REF!</f>
        <v>#REF!</v>
      </c>
      <c r="H475" s="990" t="e">
        <f>IF(OR(G475&lt;40,AD475&lt;40,G475&lt;40,M475&lt;40,N475&lt;40,O475&lt;40,P475&lt;40,Q475&lt;40,R475&lt;40,T475&lt;40,S475&lt;40,U475&lt;40,V475&lt;40,W475&lt;40,X475&lt;40,Y475&lt;40,AA475&lt;40,AB475&lt;40,AC475&lt;40),"هـــ",IF(AND(K475&gt;=90,K475&lt;=100),"الف",IF(AND(K475&gt;=75,K475&lt;=89.99),"ب",IF(AND(K475&gt;=60,K475&lt;=74.99),"ج",IF(AND(K475&gt;=50,K475&lt;=59.99),"د",IF(K475&gt;=0,IF(AND(K475&lt;=49.99),"هـــ","غلط")))))))</f>
        <v>#REF!</v>
      </c>
      <c r="I475" s="992">
        <f>COUNTIF(M475:AE475,"&lt;40")</f>
        <v>0</v>
      </c>
      <c r="J475" s="994" t="e">
        <f>IF(AND(I475&lt;4,I475&gt;0),"مشروط",IF(I475&gt;=4,"د ټولګي تکرار",IF(H475="هـــ","د ټولګي تکرار","د ټولګي لوړتیا")))</f>
        <v>#REF!</v>
      </c>
      <c r="K475" s="995" t="e">
        <f>L475/17</f>
        <v>#REF!</v>
      </c>
      <c r="L475" s="58" t="e">
        <f>SUM(M475:AD475)</f>
        <v>#REF!</v>
      </c>
      <c r="M475" s="59" t="e">
        <f t="shared" ref="M475:Y475" si="69">M477+M476</f>
        <v>#REF!</v>
      </c>
      <c r="N475" s="60" t="e">
        <f t="shared" si="69"/>
        <v>#REF!</v>
      </c>
      <c r="O475" s="60" t="e">
        <f t="shared" si="69"/>
        <v>#REF!</v>
      </c>
      <c r="P475" s="60" t="e">
        <f t="shared" si="69"/>
        <v>#REF!</v>
      </c>
      <c r="Q475" s="60" t="e">
        <f t="shared" si="69"/>
        <v>#REF!</v>
      </c>
      <c r="R475" s="60" t="e">
        <f t="shared" si="69"/>
        <v>#REF!</v>
      </c>
      <c r="S475" s="60" t="e">
        <f t="shared" si="69"/>
        <v>#REF!</v>
      </c>
      <c r="T475" s="60" t="e">
        <f t="shared" si="69"/>
        <v>#REF!</v>
      </c>
      <c r="U475" s="60" t="e">
        <f t="shared" si="69"/>
        <v>#REF!</v>
      </c>
      <c r="V475" s="60" t="e">
        <f t="shared" si="69"/>
        <v>#REF!</v>
      </c>
      <c r="W475" s="60" t="e">
        <f t="shared" si="69"/>
        <v>#REF!</v>
      </c>
      <c r="X475" s="60" t="e">
        <f t="shared" si="69"/>
        <v>#REF!</v>
      </c>
      <c r="Y475" s="60" t="e">
        <f t="shared" si="69"/>
        <v>#REF!</v>
      </c>
      <c r="Z475" s="60"/>
      <c r="AA475" s="60" t="e">
        <f t="shared" ref="AA475:AC475" si="70">AA477+AA476</f>
        <v>#REF!</v>
      </c>
      <c r="AB475" s="60" t="e">
        <f t="shared" si="70"/>
        <v>#REF!</v>
      </c>
      <c r="AC475" s="60" t="e">
        <f t="shared" si="70"/>
        <v>#REF!</v>
      </c>
      <c r="AD475" s="60" t="e">
        <f>AD477+AD476</f>
        <v>#REF!</v>
      </c>
      <c r="AE475" s="61" t="s">
        <v>47</v>
      </c>
      <c r="AF475" s="22"/>
      <c r="AG475" s="62" t="e">
        <f>'نتايجو جدولونه'!#REF!</f>
        <v>#REF!</v>
      </c>
      <c r="AH475" s="979"/>
      <c r="AI475" s="970"/>
      <c r="AJ475" s="970"/>
      <c r="AK475" s="970"/>
      <c r="AL475" s="970"/>
    </row>
    <row r="476" spans="1:38" ht="73.5" customHeight="1" thickBot="1">
      <c r="A476" s="17"/>
      <c r="B476" s="988"/>
      <c r="C476" s="63" t="e">
        <f>'نتايجو جدولونه'!#REF!</f>
        <v>#REF!</v>
      </c>
      <c r="D476" s="63" t="e">
        <f>'نتايجو جدولونه'!#REF!</f>
        <v>#REF!</v>
      </c>
      <c r="E476" s="63" t="e">
        <f>'نتايجو جدولونه'!#REF!</f>
        <v>#REF!</v>
      </c>
      <c r="F476" s="63" t="e">
        <f>'نتايجو جدولونه'!#REF!</f>
        <v>#REF!</v>
      </c>
      <c r="G476" s="63" t="e">
        <f>'نتايجو جدولونه'!#REF!</f>
        <v>#REF!</v>
      </c>
      <c r="H476" s="991"/>
      <c r="I476" s="993"/>
      <c r="J476" s="994"/>
      <c r="K476" s="996"/>
      <c r="L476" s="64" t="e">
        <f>SUM(M476:AD476)</f>
        <v>#REF!</v>
      </c>
      <c r="M476" s="65" t="e">
        <f>'نتايجو جدولونه'!#REF!</f>
        <v>#REF!</v>
      </c>
      <c r="N476" s="65" t="e">
        <f>'نتايجو جدولونه'!#REF!</f>
        <v>#REF!</v>
      </c>
      <c r="O476" s="65" t="e">
        <f>'نتايجو جدولونه'!#REF!</f>
        <v>#REF!</v>
      </c>
      <c r="P476" s="65" t="e">
        <f>'نتايجو جدولونه'!#REF!</f>
        <v>#REF!</v>
      </c>
      <c r="Q476" s="65" t="e">
        <f>'نتايجو جدولونه'!#REF!</f>
        <v>#REF!</v>
      </c>
      <c r="R476" s="65" t="e">
        <f>'نتايجو جدولونه'!#REF!</f>
        <v>#REF!</v>
      </c>
      <c r="S476" s="65" t="e">
        <f>'نتايجو جدولونه'!#REF!</f>
        <v>#REF!</v>
      </c>
      <c r="T476" s="65" t="e">
        <f>'نتايجو جدولونه'!#REF!</f>
        <v>#REF!</v>
      </c>
      <c r="U476" s="65" t="e">
        <f>'نتايجو جدولونه'!#REF!</f>
        <v>#REF!</v>
      </c>
      <c r="V476" s="65" t="e">
        <f>'نتايجو جدولونه'!#REF!</f>
        <v>#REF!</v>
      </c>
      <c r="W476" s="65" t="e">
        <f>'نتايجو جدولونه'!#REF!</f>
        <v>#REF!</v>
      </c>
      <c r="X476" s="65" t="e">
        <f>'نتايجو جدولونه'!#REF!</f>
        <v>#REF!</v>
      </c>
      <c r="Y476" s="65" t="e">
        <f>'نتايجو جدولونه'!#REF!</f>
        <v>#REF!</v>
      </c>
      <c r="Z476" s="65"/>
      <c r="AA476" s="65" t="e">
        <f>'نتايجو جدولونه'!#REF!</f>
        <v>#REF!</v>
      </c>
      <c r="AB476" s="65" t="e">
        <f>'نتايجو جدولونه'!#REF!</f>
        <v>#REF!</v>
      </c>
      <c r="AC476" s="65" t="e">
        <f>'نتايجو جدولونه'!#REF!</f>
        <v>#REF!</v>
      </c>
      <c r="AD476" s="65" t="e">
        <f>'نتايجو جدولونه'!#REF!</f>
        <v>#REF!</v>
      </c>
      <c r="AE476" s="66" t="s">
        <v>0</v>
      </c>
      <c r="AF476" s="22"/>
      <c r="AG476" s="67" t="s">
        <v>86</v>
      </c>
      <c r="AH476" s="979"/>
      <c r="AI476" s="970"/>
      <c r="AJ476" s="970"/>
      <c r="AK476" s="970"/>
      <c r="AL476" s="970"/>
    </row>
    <row r="477" spans="1:38" ht="66.75" customHeight="1">
      <c r="A477" s="17"/>
      <c r="B477" s="988"/>
      <c r="C477" s="68" t="e">
        <f>'نتايجو جدولونه'!#REF!</f>
        <v>#REF!</v>
      </c>
      <c r="D477" s="69" t="e">
        <f>'نتايجو جدولونه'!#REF!</f>
        <v>#REF!</v>
      </c>
      <c r="E477" s="69" t="e">
        <f>'نتايجو جدولونه'!#REF!</f>
        <v>#REF!</v>
      </c>
      <c r="F477" s="69" t="e">
        <f>'نتايجو جدولونه'!#REF!</f>
        <v>#REF!</v>
      </c>
      <c r="G477" s="70" t="e">
        <f>'نتايجو جدولونه'!#REF!</f>
        <v>#REF!</v>
      </c>
      <c r="H477" s="45" t="e">
        <f>IF(OR(AD477&lt;16,AC477&lt;16,AB477&lt;16,AA477&lt;16,Y477&lt;16,X477&lt;16,W477&lt;16,V477&lt;16,U477&lt;16,T477&lt;12,S477&lt;16,R477&lt;16,Q477&lt;16,P477&lt;16,O477&lt;16,N477&lt;16,M477&lt;16),"هـــ",IF(AND(K477&gt;=36,K477&lt;=40),"الف",IF(AND(K477&gt;=30,K477&lt;=35.99),"ب",IF(AND(K477&gt;=24,K477&lt;=29.99),"ج",IF(AND(K477&gt;=20,K477&lt;=23.99),"د",IF(K477&gt;=0,IF(AND(K477&lt;=19.99),"هـــ","غلط")))))))</f>
        <v>#REF!</v>
      </c>
      <c r="I477" s="8"/>
      <c r="J477" s="44" t="e">
        <f>IF(H477="هــ","لازیاته هڅه","بریالی")</f>
        <v>#REF!</v>
      </c>
      <c r="K477" s="71" t="e">
        <f>L477/17</f>
        <v>#REF!</v>
      </c>
      <c r="L477" s="72" t="e">
        <f>SUM(M477:AD477)</f>
        <v>#REF!</v>
      </c>
      <c r="M477" s="73" t="e">
        <f>'نتايجو جدولونه'!#REF!</f>
        <v>#REF!</v>
      </c>
      <c r="N477" s="73" t="e">
        <f>'نتايجو جدولونه'!#REF!</f>
        <v>#REF!</v>
      </c>
      <c r="O477" s="73" t="e">
        <f>'نتايجو جدولونه'!#REF!</f>
        <v>#REF!</v>
      </c>
      <c r="P477" s="73" t="e">
        <f>'نتايجو جدولونه'!#REF!</f>
        <v>#REF!</v>
      </c>
      <c r="Q477" s="73" t="e">
        <f>'نتايجو جدولونه'!#REF!</f>
        <v>#REF!</v>
      </c>
      <c r="R477" s="73" t="e">
        <f>'نتايجو جدولونه'!#REF!</f>
        <v>#REF!</v>
      </c>
      <c r="S477" s="73" t="e">
        <f>'نتايجو جدولونه'!#REF!</f>
        <v>#REF!</v>
      </c>
      <c r="T477" s="73" t="e">
        <f>'نتايجو جدولونه'!#REF!</f>
        <v>#REF!</v>
      </c>
      <c r="U477" s="73" t="e">
        <f>'نتايجو جدولونه'!#REF!</f>
        <v>#REF!</v>
      </c>
      <c r="V477" s="73" t="e">
        <f>'نتايجو جدولونه'!#REF!</f>
        <v>#REF!</v>
      </c>
      <c r="W477" s="73" t="e">
        <f>'نتايجو جدولونه'!#REF!</f>
        <v>#REF!</v>
      </c>
      <c r="X477" s="73" t="e">
        <f>'نتايجو جدولونه'!#REF!</f>
        <v>#REF!</v>
      </c>
      <c r="Y477" s="73" t="e">
        <f>'نتايجو جدولونه'!#REF!</f>
        <v>#REF!</v>
      </c>
      <c r="Z477" s="73"/>
      <c r="AA477" s="73" t="e">
        <f>'نتايجو جدولونه'!#REF!</f>
        <v>#REF!</v>
      </c>
      <c r="AB477" s="73" t="e">
        <f>'نتايجو جدولونه'!#REF!</f>
        <v>#REF!</v>
      </c>
      <c r="AC477" s="73" t="e">
        <f>'نتايجو جدولونه'!#REF!</f>
        <v>#REF!</v>
      </c>
      <c r="AD477" s="73" t="e">
        <f>'نتايجو جدولونه'!#REF!</f>
        <v>#REF!</v>
      </c>
      <c r="AE477" s="77" t="s">
        <v>87</v>
      </c>
      <c r="AF477" s="22"/>
      <c r="AG477" s="62" t="e">
        <f>'نتايجو جدولونه'!#REF!</f>
        <v>#REF!</v>
      </c>
      <c r="AH477" s="979"/>
      <c r="AI477" s="970"/>
      <c r="AJ477" s="970"/>
      <c r="AK477" s="970"/>
      <c r="AL477" s="970"/>
    </row>
    <row r="478" spans="1:38" ht="22.5" customHeight="1">
      <c r="A478" s="17"/>
      <c r="B478" s="988"/>
      <c r="C478" s="997" t="s">
        <v>27</v>
      </c>
      <c r="D478" s="997" t="s">
        <v>28</v>
      </c>
      <c r="E478" s="997" t="s">
        <v>29</v>
      </c>
      <c r="F478" s="997" t="s">
        <v>30</v>
      </c>
      <c r="G478" s="1002" t="s">
        <v>88</v>
      </c>
      <c r="H478" s="1004" t="s">
        <v>89</v>
      </c>
      <c r="I478" s="75"/>
      <c r="J478" s="1007" t="s">
        <v>90</v>
      </c>
      <c r="K478" s="1007" t="s">
        <v>91</v>
      </c>
      <c r="L478" s="1010" t="s">
        <v>92</v>
      </c>
      <c r="M478" s="1004" t="s">
        <v>93</v>
      </c>
      <c r="N478" s="1007" t="s">
        <v>11</v>
      </c>
      <c r="O478" s="1007" t="s">
        <v>94</v>
      </c>
      <c r="P478" s="1007" t="s">
        <v>95</v>
      </c>
      <c r="Q478" s="983" t="s">
        <v>13</v>
      </c>
      <c r="R478" s="983" t="s">
        <v>96</v>
      </c>
      <c r="S478" s="983" t="s">
        <v>97</v>
      </c>
      <c r="T478" s="1007" t="s">
        <v>111</v>
      </c>
      <c r="U478" s="983" t="s">
        <v>98</v>
      </c>
      <c r="V478" s="983" t="s">
        <v>99</v>
      </c>
      <c r="W478" s="983" t="s">
        <v>100</v>
      </c>
      <c r="X478" s="983" t="s">
        <v>101</v>
      </c>
      <c r="Y478" s="983" t="s">
        <v>102</v>
      </c>
      <c r="Z478" s="1007" t="s">
        <v>103</v>
      </c>
      <c r="AA478" s="983" t="s">
        <v>104</v>
      </c>
      <c r="AB478" s="983" t="s">
        <v>105</v>
      </c>
      <c r="AC478" s="984" t="s">
        <v>106</v>
      </c>
      <c r="AD478" s="983" t="s">
        <v>107</v>
      </c>
      <c r="AE478" s="985" t="s">
        <v>108</v>
      </c>
      <c r="AF478" s="998"/>
      <c r="AG478" s="975" t="s">
        <v>109</v>
      </c>
      <c r="AH478" s="979"/>
      <c r="AI478" s="970"/>
      <c r="AJ478" s="970"/>
      <c r="AK478" s="970"/>
      <c r="AL478" s="970"/>
    </row>
    <row r="479" spans="1:38" ht="36" customHeight="1">
      <c r="A479" s="17"/>
      <c r="B479" s="988"/>
      <c r="C479" s="772"/>
      <c r="D479" s="772"/>
      <c r="E479" s="772"/>
      <c r="F479" s="772"/>
      <c r="G479" s="1003"/>
      <c r="H479" s="1005"/>
      <c r="I479" s="75"/>
      <c r="J479" s="1008"/>
      <c r="K479" s="1008"/>
      <c r="L479" s="1010"/>
      <c r="M479" s="1005"/>
      <c r="N479" s="1008"/>
      <c r="O479" s="1008"/>
      <c r="P479" s="1008"/>
      <c r="Q479" s="983"/>
      <c r="R479" s="983"/>
      <c r="S479" s="983"/>
      <c r="T479" s="1008"/>
      <c r="U479" s="983"/>
      <c r="V479" s="983"/>
      <c r="W479" s="983"/>
      <c r="X479" s="983"/>
      <c r="Y479" s="983"/>
      <c r="Z479" s="1008"/>
      <c r="AA479" s="983"/>
      <c r="AB479" s="983"/>
      <c r="AC479" s="984"/>
      <c r="AD479" s="983"/>
      <c r="AE479" s="985"/>
      <c r="AF479" s="998"/>
      <c r="AG479" s="975"/>
      <c r="AH479" s="979"/>
      <c r="AI479" s="970"/>
      <c r="AJ479" s="970"/>
      <c r="AK479" s="970"/>
      <c r="AL479" s="970"/>
    </row>
    <row r="480" spans="1:38" ht="16.5">
      <c r="A480" s="17"/>
      <c r="B480" s="989"/>
      <c r="C480" s="999" t="s">
        <v>8</v>
      </c>
      <c r="D480" s="1000"/>
      <c r="E480" s="1000"/>
      <c r="F480" s="1000"/>
      <c r="G480" s="1001"/>
      <c r="H480" s="1006"/>
      <c r="I480" s="75"/>
      <c r="J480" s="1009"/>
      <c r="K480" s="1009"/>
      <c r="L480" s="1010"/>
      <c r="M480" s="1006"/>
      <c r="N480" s="1009"/>
      <c r="O480" s="1009"/>
      <c r="P480" s="1009"/>
      <c r="Q480" s="983"/>
      <c r="R480" s="983"/>
      <c r="S480" s="983"/>
      <c r="T480" s="1009"/>
      <c r="U480" s="983"/>
      <c r="V480" s="983"/>
      <c r="W480" s="983"/>
      <c r="X480" s="983"/>
      <c r="Y480" s="983"/>
      <c r="Z480" s="1009"/>
      <c r="AA480" s="983"/>
      <c r="AB480" s="983"/>
      <c r="AC480" s="984"/>
      <c r="AD480" s="983"/>
      <c r="AE480" s="985"/>
      <c r="AF480" s="36"/>
      <c r="AG480" s="976"/>
      <c r="AH480" s="76">
        <v>32</v>
      </c>
      <c r="AI480" s="970"/>
      <c r="AJ480" s="970"/>
      <c r="AK480" s="970"/>
      <c r="AL480" s="970"/>
    </row>
    <row r="481" spans="1:38" ht="30.75" customHeight="1">
      <c r="A481" s="17"/>
      <c r="B481" s="980"/>
      <c r="C481" s="980"/>
      <c r="D481" s="980"/>
      <c r="E481" s="980"/>
      <c r="F481" s="980"/>
      <c r="G481" s="980"/>
      <c r="H481" s="980"/>
      <c r="I481" s="980"/>
      <c r="J481" s="980"/>
      <c r="K481" s="981" t="s">
        <v>69</v>
      </c>
      <c r="L481" s="1011"/>
      <c r="M481" s="1014"/>
      <c r="N481" s="1014"/>
      <c r="O481" s="1014"/>
      <c r="P481" s="1014"/>
      <c r="Q481" s="1014"/>
      <c r="R481" s="1014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9"/>
      <c r="AD481" s="19"/>
      <c r="AE481" s="19"/>
      <c r="AF481" s="20"/>
      <c r="AG481" s="1016" t="e">
        <f>'نتايجو جدولونه'!#REF!</f>
        <v>#REF!</v>
      </c>
      <c r="AH481" s="969" t="str">
        <f>AH1</f>
        <v>(۱۳۹۹ ) ل . ل ښوونیز کال</v>
      </c>
      <c r="AI481" s="970" t="str">
        <f>AI466</f>
        <v>( هارونخېلو ) ښوونځي مديريت</v>
      </c>
      <c r="AJ481" s="970" t="str">
        <f>AJ466</f>
        <v>(تريزيو عليشېرو ولسوالۍ) پوهنې آمريت</v>
      </c>
      <c r="AK481" s="970" t="str">
        <f>AK466</f>
        <v>( خوست ولايت ) پوهنې رياست</v>
      </c>
      <c r="AL481" s="970" t="str">
        <f>AL1</f>
        <v>پوهنـــــــــــې وزارت</v>
      </c>
    </row>
    <row r="482" spans="1:38" ht="13.5" customHeight="1">
      <c r="A482" s="971"/>
      <c r="B482" s="980"/>
      <c r="C482" s="980"/>
      <c r="D482" s="980"/>
      <c r="E482" s="980"/>
      <c r="F482" s="980"/>
      <c r="G482" s="980"/>
      <c r="H482" s="980"/>
      <c r="I482" s="980"/>
      <c r="J482" s="980"/>
      <c r="K482" s="981"/>
      <c r="L482" s="1012"/>
      <c r="M482" s="1015"/>
      <c r="N482" s="1015"/>
      <c r="O482" s="1015"/>
      <c r="P482" s="1015"/>
      <c r="Q482" s="1015"/>
      <c r="R482" s="1015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46"/>
      <c r="AD482" s="46"/>
      <c r="AE482" s="46"/>
      <c r="AF482" s="22"/>
      <c r="AG482" s="1017"/>
      <c r="AH482" s="969"/>
      <c r="AI482" s="970"/>
      <c r="AJ482" s="970"/>
      <c r="AK482" s="970"/>
      <c r="AL482" s="970"/>
    </row>
    <row r="483" spans="1:38" ht="40.5" customHeight="1">
      <c r="A483" s="972"/>
      <c r="B483" s="980"/>
      <c r="C483" s="980"/>
      <c r="D483" s="980"/>
      <c r="E483" s="980"/>
      <c r="F483" s="980"/>
      <c r="G483" s="980"/>
      <c r="H483" s="980"/>
      <c r="I483" s="980"/>
      <c r="J483" s="980"/>
      <c r="K483" s="981"/>
      <c r="L483" s="1012"/>
      <c r="M483" s="1015"/>
      <c r="N483" s="1015"/>
      <c r="O483" s="1015"/>
      <c r="P483" s="1015"/>
      <c r="Q483" s="1015"/>
      <c r="R483" s="1015"/>
      <c r="S483" s="973" t="str">
        <f>S3</f>
        <v xml:space="preserve">         دهارونخېلو لیسې مدیریت</v>
      </c>
      <c r="T483" s="47"/>
      <c r="U483" s="23"/>
      <c r="V483" s="974" t="s">
        <v>75</v>
      </c>
      <c r="W483" s="21"/>
      <c r="X483" s="21"/>
      <c r="Y483" s="21"/>
      <c r="Z483" s="21"/>
      <c r="AA483" s="21"/>
      <c r="AB483" s="21"/>
      <c r="AC483" s="46"/>
      <c r="AD483" s="46"/>
      <c r="AE483" s="46"/>
      <c r="AF483" s="22"/>
      <c r="AG483" s="975" t="s">
        <v>76</v>
      </c>
      <c r="AH483" s="969"/>
      <c r="AI483" s="970"/>
      <c r="AJ483" s="970"/>
      <c r="AK483" s="970"/>
      <c r="AL483" s="970"/>
    </row>
    <row r="484" spans="1:38" ht="24.75" customHeight="1">
      <c r="A484" s="972"/>
      <c r="B484" s="980"/>
      <c r="C484" s="980"/>
      <c r="D484" s="980"/>
      <c r="E484" s="980"/>
      <c r="F484" s="980"/>
      <c r="G484" s="980"/>
      <c r="H484" s="980"/>
      <c r="I484" s="980"/>
      <c r="J484" s="980"/>
      <c r="K484" s="981"/>
      <c r="L484" s="1012"/>
      <c r="M484" s="1015"/>
      <c r="N484" s="1015"/>
      <c r="O484" s="1015"/>
      <c r="P484" s="1015"/>
      <c r="Q484" s="1015"/>
      <c r="R484" s="1015"/>
      <c r="S484" s="973"/>
      <c r="T484" s="47"/>
      <c r="U484" s="23"/>
      <c r="V484" s="974"/>
      <c r="W484" s="21"/>
      <c r="X484" s="21"/>
      <c r="Y484" s="21"/>
      <c r="Z484" s="21"/>
      <c r="AA484" s="21"/>
      <c r="AB484" s="21"/>
      <c r="AC484" s="46"/>
      <c r="AD484" s="46"/>
      <c r="AE484" s="46"/>
      <c r="AF484" s="22"/>
      <c r="AG484" s="976"/>
      <c r="AH484" s="969"/>
      <c r="AI484" s="970"/>
      <c r="AJ484" s="970"/>
      <c r="AK484" s="970"/>
      <c r="AL484" s="970"/>
    </row>
    <row r="485" spans="1:38" ht="57" customHeight="1">
      <c r="A485" s="972"/>
      <c r="B485" s="980"/>
      <c r="C485" s="980"/>
      <c r="D485" s="980"/>
      <c r="E485" s="980"/>
      <c r="F485" s="980"/>
      <c r="G485" s="980"/>
      <c r="H485" s="980"/>
      <c r="I485" s="980"/>
      <c r="J485" s="980"/>
      <c r="K485" s="981"/>
      <c r="L485" s="1012"/>
      <c r="M485" s="1015"/>
      <c r="N485" s="1015"/>
      <c r="O485" s="1015"/>
      <c r="P485" s="1015"/>
      <c r="Q485" s="1015"/>
      <c r="R485" s="1015"/>
      <c r="S485" s="973"/>
      <c r="T485" s="47"/>
      <c r="U485" s="23"/>
      <c r="V485" s="974"/>
      <c r="W485" s="21"/>
      <c r="X485" s="21"/>
      <c r="Y485" s="21"/>
      <c r="Z485" s="21"/>
      <c r="AA485" s="977" t="s">
        <v>77</v>
      </c>
      <c r="AB485" s="24"/>
      <c r="AC485" s="25"/>
      <c r="AD485" s="25"/>
      <c r="AE485" s="25"/>
      <c r="AF485" s="26"/>
      <c r="AG485" s="42" t="str">
        <f>AG5</f>
        <v>لسم ( 7 )</v>
      </c>
      <c r="AH485" s="979"/>
      <c r="AI485" s="970"/>
      <c r="AJ485" s="970"/>
      <c r="AK485" s="970"/>
      <c r="AL485" s="970"/>
    </row>
    <row r="486" spans="1:38" ht="49.5">
      <c r="A486" s="17"/>
      <c r="B486" s="980"/>
      <c r="C486" s="980"/>
      <c r="D486" s="980"/>
      <c r="E486" s="980"/>
      <c r="F486" s="980"/>
      <c r="G486" s="980"/>
      <c r="H486" s="980"/>
      <c r="I486" s="980"/>
      <c r="J486" s="980"/>
      <c r="K486" s="981" t="s">
        <v>78</v>
      </c>
      <c r="L486" s="1012"/>
      <c r="M486" s="982"/>
      <c r="N486" s="982"/>
      <c r="O486" s="982"/>
      <c r="P486" s="982"/>
      <c r="Q486" s="982"/>
      <c r="R486" s="982"/>
      <c r="S486" s="973"/>
      <c r="T486" s="47"/>
      <c r="U486" s="23"/>
      <c r="V486" s="974"/>
      <c r="W486" s="21"/>
      <c r="X486" s="21"/>
      <c r="Y486" s="21"/>
      <c r="Z486" s="21"/>
      <c r="AA486" s="977"/>
      <c r="AB486" s="24"/>
      <c r="AC486" s="25"/>
      <c r="AD486" s="25"/>
      <c r="AE486" s="25"/>
      <c r="AF486" s="26"/>
      <c r="AG486" s="55" t="s">
        <v>79</v>
      </c>
      <c r="AH486" s="979"/>
      <c r="AI486" s="970"/>
      <c r="AJ486" s="970"/>
      <c r="AK486" s="970"/>
      <c r="AL486" s="970"/>
    </row>
    <row r="487" spans="1:38" ht="55.5" customHeight="1">
      <c r="A487" s="17"/>
      <c r="B487" s="980"/>
      <c r="C487" s="980"/>
      <c r="D487" s="980"/>
      <c r="E487" s="980"/>
      <c r="F487" s="980"/>
      <c r="G487" s="980"/>
      <c r="H487" s="980"/>
      <c r="I487" s="980"/>
      <c r="J487" s="980"/>
      <c r="K487" s="981"/>
      <c r="L487" s="1012"/>
      <c r="M487" s="982"/>
      <c r="N487" s="982"/>
      <c r="O487" s="982"/>
      <c r="P487" s="982"/>
      <c r="Q487" s="982"/>
      <c r="R487" s="982"/>
      <c r="S487" s="27"/>
      <c r="T487" s="27"/>
      <c r="U487" s="23"/>
      <c r="V487" s="23"/>
      <c r="W487" s="21"/>
      <c r="X487" s="21"/>
      <c r="Y487" s="21"/>
      <c r="Z487" s="21"/>
      <c r="AA487" s="977"/>
      <c r="AB487" s="24"/>
      <c r="AC487" s="25"/>
      <c r="AD487" s="25"/>
      <c r="AE487" s="25"/>
      <c r="AF487" s="26"/>
      <c r="AG487" s="42" t="e">
        <f>'نتايجو جدولونه'!#REF!</f>
        <v>#REF!</v>
      </c>
      <c r="AH487" s="979"/>
      <c r="AI487" s="970"/>
      <c r="AJ487" s="970"/>
      <c r="AK487" s="970"/>
      <c r="AL487" s="970"/>
    </row>
    <row r="488" spans="1:38" ht="68.25" customHeight="1">
      <c r="A488" s="17"/>
      <c r="B488" s="986" t="s">
        <v>80</v>
      </c>
      <c r="C488" s="986"/>
      <c r="D488" s="986" t="s">
        <v>81</v>
      </c>
      <c r="E488" s="986"/>
      <c r="F488" s="986" t="s">
        <v>82</v>
      </c>
      <c r="G488" s="981"/>
      <c r="H488" s="986" t="s">
        <v>83</v>
      </c>
      <c r="I488" s="986"/>
      <c r="J488" s="981"/>
      <c r="K488" s="56" t="s">
        <v>84</v>
      </c>
      <c r="L488" s="1013"/>
      <c r="M488" s="28"/>
      <c r="N488" s="28"/>
      <c r="O488" s="28"/>
      <c r="P488" s="28"/>
      <c r="Q488" s="28"/>
      <c r="R488" s="28"/>
      <c r="S488" s="29"/>
      <c r="T488" s="29"/>
      <c r="U488" s="23"/>
      <c r="V488" s="23"/>
      <c r="W488" s="21"/>
      <c r="X488" s="21"/>
      <c r="Y488" s="21"/>
      <c r="Z488" s="21"/>
      <c r="AA488" s="978"/>
      <c r="AB488" s="24"/>
      <c r="AC488" s="25"/>
      <c r="AD488" s="30"/>
      <c r="AE488" s="30"/>
      <c r="AF488" s="31"/>
      <c r="AG488" s="42" t="s">
        <v>85</v>
      </c>
      <c r="AH488" s="979"/>
      <c r="AI488" s="970"/>
      <c r="AJ488" s="970"/>
      <c r="AK488" s="970"/>
      <c r="AL488" s="970"/>
    </row>
    <row r="489" spans="1:38" ht="4.5" customHeight="1">
      <c r="A489" s="17"/>
      <c r="B489" s="32"/>
      <c r="C489" s="33"/>
      <c r="D489" s="33"/>
      <c r="E489" s="33"/>
      <c r="F489" s="33"/>
      <c r="G489" s="33"/>
      <c r="H489" s="33"/>
      <c r="I489" s="33"/>
      <c r="J489" s="33"/>
      <c r="K489" s="33"/>
      <c r="L489" s="38"/>
      <c r="M489" s="33"/>
      <c r="N489" s="33"/>
      <c r="O489" s="33"/>
      <c r="P489" s="33"/>
      <c r="Q489" s="33"/>
      <c r="R489" s="33"/>
      <c r="S489" s="33"/>
      <c r="T489" s="33"/>
      <c r="U489" s="34"/>
      <c r="V489" s="34"/>
      <c r="W489" s="34"/>
      <c r="X489" s="34"/>
      <c r="Y489" s="34"/>
      <c r="Z489" s="34"/>
      <c r="AA489" s="34"/>
      <c r="AB489" s="34"/>
      <c r="AC489" s="34"/>
      <c r="AD489" s="33"/>
      <c r="AE489" s="34"/>
      <c r="AF489" s="35"/>
      <c r="AG489" s="43"/>
      <c r="AH489" s="979"/>
      <c r="AI489" s="970"/>
      <c r="AJ489" s="970"/>
      <c r="AK489" s="970"/>
      <c r="AL489" s="970"/>
    </row>
    <row r="490" spans="1:38" ht="57.75" customHeight="1" thickBot="1">
      <c r="A490" s="17"/>
      <c r="B490" s="987" t="s">
        <v>110</v>
      </c>
      <c r="C490" s="57" t="e">
        <f>'نتايجو جدولونه'!#REF!</f>
        <v>#REF!</v>
      </c>
      <c r="D490" s="57" t="e">
        <f>'نتايجو جدولونه'!#REF!</f>
        <v>#REF!</v>
      </c>
      <c r="E490" s="57" t="e">
        <f>'نتايجو جدولونه'!#REF!</f>
        <v>#REF!</v>
      </c>
      <c r="F490" s="57" t="e">
        <f>'نتايجو جدولونه'!#REF!</f>
        <v>#REF!</v>
      </c>
      <c r="G490" s="57" t="e">
        <f>'نتايجو جدولونه'!#REF!</f>
        <v>#REF!</v>
      </c>
      <c r="H490" s="990" t="e">
        <f>IF(OR(G490&lt;40,AD490&lt;40,G490&lt;40,M490&lt;40,N490&lt;40,O490&lt;40,P490&lt;40,Q490&lt;40,R490&lt;40,T490&lt;40,S490&lt;40,U490&lt;40,V490&lt;40,W490&lt;40,X490&lt;40,Y490&lt;40,AA490&lt;40,AB490&lt;40,AC490&lt;40),"هـــ",IF(AND(K490&gt;=90,K490&lt;=100),"الف",IF(AND(K490&gt;=75,K490&lt;=89.99),"ب",IF(AND(K490&gt;=60,K490&lt;=74.99),"ج",IF(AND(K490&gt;=50,K490&lt;=59.99),"د",IF(K490&gt;=0,IF(AND(K490&lt;=49.99),"هـــ","غلط")))))))</f>
        <v>#REF!</v>
      </c>
      <c r="I490" s="992">
        <f>COUNTIF(M490:AE490,"&lt;40")</f>
        <v>0</v>
      </c>
      <c r="J490" s="994" t="e">
        <f>IF(AND(I490&lt;4,I490&gt;0),"مشروط",IF(I490&gt;=4,"د ټولګي تکرار",IF(H490="هـــ","د ټولګي تکرار","د ټولګي لوړتیا")))</f>
        <v>#REF!</v>
      </c>
      <c r="K490" s="995" t="e">
        <f>L490/17</f>
        <v>#REF!</v>
      </c>
      <c r="L490" s="58" t="e">
        <f>SUM(M490:AD490)</f>
        <v>#REF!</v>
      </c>
      <c r="M490" s="59" t="e">
        <f t="shared" ref="M490:Y490" si="71">M492+M491</f>
        <v>#REF!</v>
      </c>
      <c r="N490" s="60" t="e">
        <f t="shared" si="71"/>
        <v>#REF!</v>
      </c>
      <c r="O490" s="60" t="e">
        <f t="shared" si="71"/>
        <v>#REF!</v>
      </c>
      <c r="P490" s="60" t="e">
        <f t="shared" si="71"/>
        <v>#REF!</v>
      </c>
      <c r="Q490" s="60" t="e">
        <f t="shared" si="71"/>
        <v>#REF!</v>
      </c>
      <c r="R490" s="60" t="e">
        <f t="shared" si="71"/>
        <v>#REF!</v>
      </c>
      <c r="S490" s="60" t="e">
        <f t="shared" si="71"/>
        <v>#REF!</v>
      </c>
      <c r="T490" s="60" t="e">
        <f t="shared" si="71"/>
        <v>#REF!</v>
      </c>
      <c r="U490" s="60" t="e">
        <f t="shared" si="71"/>
        <v>#REF!</v>
      </c>
      <c r="V490" s="60" t="e">
        <f t="shared" si="71"/>
        <v>#REF!</v>
      </c>
      <c r="W490" s="60" t="e">
        <f t="shared" si="71"/>
        <v>#REF!</v>
      </c>
      <c r="X490" s="60" t="e">
        <f t="shared" si="71"/>
        <v>#REF!</v>
      </c>
      <c r="Y490" s="60" t="e">
        <f t="shared" si="71"/>
        <v>#REF!</v>
      </c>
      <c r="Z490" s="60"/>
      <c r="AA490" s="60" t="e">
        <f t="shared" ref="AA490:AC490" si="72">AA492+AA491</f>
        <v>#REF!</v>
      </c>
      <c r="AB490" s="60" t="e">
        <f t="shared" si="72"/>
        <v>#REF!</v>
      </c>
      <c r="AC490" s="60" t="e">
        <f t="shared" si="72"/>
        <v>#REF!</v>
      </c>
      <c r="AD490" s="60" t="e">
        <f>AD492+AD491</f>
        <v>#REF!</v>
      </c>
      <c r="AE490" s="61" t="s">
        <v>47</v>
      </c>
      <c r="AF490" s="22"/>
      <c r="AG490" s="62" t="e">
        <f>'نتايجو جدولونه'!#REF!</f>
        <v>#REF!</v>
      </c>
      <c r="AH490" s="979"/>
      <c r="AI490" s="970"/>
      <c r="AJ490" s="970"/>
      <c r="AK490" s="970"/>
      <c r="AL490" s="970"/>
    </row>
    <row r="491" spans="1:38" ht="67.5" customHeight="1" thickBot="1">
      <c r="A491" s="17"/>
      <c r="B491" s="988"/>
      <c r="C491" s="63" t="e">
        <f>'نتايجو جدولونه'!#REF!</f>
        <v>#REF!</v>
      </c>
      <c r="D491" s="63" t="e">
        <f>'نتايجو جدولونه'!#REF!</f>
        <v>#REF!</v>
      </c>
      <c r="E491" s="63" t="e">
        <f>'نتايجو جدولونه'!#REF!</f>
        <v>#REF!</v>
      </c>
      <c r="F491" s="63" t="e">
        <f>'نتايجو جدولونه'!#REF!</f>
        <v>#REF!</v>
      </c>
      <c r="G491" s="63" t="e">
        <f>'نتايجو جدولونه'!#REF!</f>
        <v>#REF!</v>
      </c>
      <c r="H491" s="991"/>
      <c r="I491" s="993"/>
      <c r="J491" s="994"/>
      <c r="K491" s="996"/>
      <c r="L491" s="64" t="e">
        <f>SUM(M491:AD491)</f>
        <v>#REF!</v>
      </c>
      <c r="M491" s="65" t="e">
        <f>'نتايجو جدولونه'!#REF!</f>
        <v>#REF!</v>
      </c>
      <c r="N491" s="65" t="e">
        <f>'نتايجو جدولونه'!#REF!</f>
        <v>#REF!</v>
      </c>
      <c r="O491" s="65" t="e">
        <f>'نتايجو جدولونه'!#REF!</f>
        <v>#REF!</v>
      </c>
      <c r="P491" s="65" t="e">
        <f>'نتايجو جدولونه'!#REF!</f>
        <v>#REF!</v>
      </c>
      <c r="Q491" s="65" t="e">
        <f>'نتايجو جدولونه'!#REF!</f>
        <v>#REF!</v>
      </c>
      <c r="R491" s="65" t="e">
        <f>'نتايجو جدولونه'!#REF!</f>
        <v>#REF!</v>
      </c>
      <c r="S491" s="65" t="e">
        <f>'نتايجو جدولونه'!#REF!</f>
        <v>#REF!</v>
      </c>
      <c r="T491" s="65" t="e">
        <f>'نتايجو جدولونه'!#REF!</f>
        <v>#REF!</v>
      </c>
      <c r="U491" s="65" t="e">
        <f>'نتايجو جدولونه'!#REF!</f>
        <v>#REF!</v>
      </c>
      <c r="V491" s="65" t="e">
        <f>'نتايجو جدولونه'!#REF!</f>
        <v>#REF!</v>
      </c>
      <c r="W491" s="65" t="e">
        <f>'نتايجو جدولونه'!#REF!</f>
        <v>#REF!</v>
      </c>
      <c r="X491" s="65" t="e">
        <f>'نتايجو جدولونه'!#REF!</f>
        <v>#REF!</v>
      </c>
      <c r="Y491" s="65" t="e">
        <f>'نتايجو جدولونه'!#REF!</f>
        <v>#REF!</v>
      </c>
      <c r="Z491" s="65"/>
      <c r="AA491" s="65" t="e">
        <f>'نتايجو جدولونه'!#REF!</f>
        <v>#REF!</v>
      </c>
      <c r="AB491" s="65" t="e">
        <f>'نتايجو جدولونه'!#REF!</f>
        <v>#REF!</v>
      </c>
      <c r="AC491" s="65" t="e">
        <f>'نتايجو جدولونه'!#REF!</f>
        <v>#REF!</v>
      </c>
      <c r="AD491" s="65" t="e">
        <f>'نتايجو جدولونه'!#REF!</f>
        <v>#REF!</v>
      </c>
      <c r="AE491" s="66" t="s">
        <v>0</v>
      </c>
      <c r="AF491" s="22"/>
      <c r="AG491" s="67" t="s">
        <v>86</v>
      </c>
      <c r="AH491" s="979"/>
      <c r="AI491" s="970"/>
      <c r="AJ491" s="970"/>
      <c r="AK491" s="970"/>
      <c r="AL491" s="970"/>
    </row>
    <row r="492" spans="1:38" ht="63" customHeight="1">
      <c r="A492" s="17"/>
      <c r="B492" s="988"/>
      <c r="C492" s="68" t="e">
        <f>'نتايجو جدولونه'!#REF!</f>
        <v>#REF!</v>
      </c>
      <c r="D492" s="69" t="e">
        <f>'نتايجو جدولونه'!#REF!</f>
        <v>#REF!</v>
      </c>
      <c r="E492" s="69" t="e">
        <f>'نتايجو جدولونه'!#REF!</f>
        <v>#REF!</v>
      </c>
      <c r="F492" s="69" t="e">
        <f>'نتايجو جدولونه'!#REF!</f>
        <v>#REF!</v>
      </c>
      <c r="G492" s="70" t="e">
        <f>'نتايجو جدولونه'!#REF!</f>
        <v>#REF!</v>
      </c>
      <c r="H492" s="45" t="e">
        <f>IF(OR(AD492&lt;16,AC492&lt;16,AB492&lt;16,AA492&lt;16,Y492&lt;16,X492&lt;16,W492&lt;16,V492&lt;16,U492&lt;16,T492&lt;12,S492&lt;16,R492&lt;16,Q492&lt;16,P492&lt;16,O492&lt;16,N492&lt;16,M492&lt;16),"هـــ",IF(AND(K492&gt;=36,K492&lt;=40),"الف",IF(AND(K492&gt;=30,K492&lt;=35.99),"ب",IF(AND(K492&gt;=24,K492&lt;=29.99),"ج",IF(AND(K492&gt;=20,K492&lt;=23.99),"د",IF(K492&gt;=0,IF(AND(K492&lt;=19.99),"هـــ","غلط")))))))</f>
        <v>#REF!</v>
      </c>
      <c r="I492" s="8"/>
      <c r="J492" s="44" t="e">
        <f>IF(H492="هــ","لازیاته هڅه","بریالی")</f>
        <v>#REF!</v>
      </c>
      <c r="K492" s="71" t="e">
        <f>L492/17</f>
        <v>#REF!</v>
      </c>
      <c r="L492" s="72" t="e">
        <f>SUM(M492:AD492)</f>
        <v>#REF!</v>
      </c>
      <c r="M492" s="73" t="e">
        <f>'نتايجو جدولونه'!#REF!</f>
        <v>#REF!</v>
      </c>
      <c r="N492" s="73" t="e">
        <f>'نتايجو جدولونه'!#REF!</f>
        <v>#REF!</v>
      </c>
      <c r="O492" s="73" t="e">
        <f>'نتايجو جدولونه'!#REF!</f>
        <v>#REF!</v>
      </c>
      <c r="P492" s="73" t="e">
        <f>'نتايجو جدولونه'!#REF!</f>
        <v>#REF!</v>
      </c>
      <c r="Q492" s="73" t="e">
        <f>'نتايجو جدولونه'!#REF!</f>
        <v>#REF!</v>
      </c>
      <c r="R492" s="73" t="e">
        <f>'نتايجو جدولونه'!#REF!</f>
        <v>#REF!</v>
      </c>
      <c r="S492" s="73" t="e">
        <f>'نتايجو جدولونه'!#REF!</f>
        <v>#REF!</v>
      </c>
      <c r="T492" s="73" t="e">
        <f>'نتايجو جدولونه'!#REF!</f>
        <v>#REF!</v>
      </c>
      <c r="U492" s="73" t="e">
        <f>'نتايجو جدولونه'!#REF!</f>
        <v>#REF!</v>
      </c>
      <c r="V492" s="73" t="e">
        <f>'نتايجو جدولونه'!#REF!</f>
        <v>#REF!</v>
      </c>
      <c r="W492" s="73" t="e">
        <f>'نتايجو جدولونه'!#REF!</f>
        <v>#REF!</v>
      </c>
      <c r="X492" s="73" t="e">
        <f>'نتايجو جدولونه'!#REF!</f>
        <v>#REF!</v>
      </c>
      <c r="Y492" s="73" t="e">
        <f>'نتايجو جدولونه'!#REF!</f>
        <v>#REF!</v>
      </c>
      <c r="Z492" s="73"/>
      <c r="AA492" s="73" t="e">
        <f>'نتايجو جدولونه'!#REF!</f>
        <v>#REF!</v>
      </c>
      <c r="AB492" s="73" t="e">
        <f>'نتايجو جدولونه'!#REF!</f>
        <v>#REF!</v>
      </c>
      <c r="AC492" s="73" t="e">
        <f>'نتايجو جدولونه'!#REF!</f>
        <v>#REF!</v>
      </c>
      <c r="AD492" s="73" t="e">
        <f>'نتايجو جدولونه'!#REF!</f>
        <v>#REF!</v>
      </c>
      <c r="AE492" s="77" t="s">
        <v>87</v>
      </c>
      <c r="AF492" s="22"/>
      <c r="AG492" s="62" t="e">
        <f>'نتايجو جدولونه'!#REF!</f>
        <v>#REF!</v>
      </c>
      <c r="AH492" s="979"/>
      <c r="AI492" s="970"/>
      <c r="AJ492" s="970"/>
      <c r="AK492" s="970"/>
      <c r="AL492" s="970"/>
    </row>
    <row r="493" spans="1:38" ht="35.25" customHeight="1">
      <c r="A493" s="17"/>
      <c r="B493" s="988"/>
      <c r="C493" s="997" t="s">
        <v>27</v>
      </c>
      <c r="D493" s="997" t="s">
        <v>28</v>
      </c>
      <c r="E493" s="997" t="s">
        <v>29</v>
      </c>
      <c r="F493" s="997" t="s">
        <v>30</v>
      </c>
      <c r="G493" s="1002" t="s">
        <v>88</v>
      </c>
      <c r="H493" s="1004" t="s">
        <v>89</v>
      </c>
      <c r="I493" s="75"/>
      <c r="J493" s="1007" t="s">
        <v>90</v>
      </c>
      <c r="K493" s="1007" t="s">
        <v>91</v>
      </c>
      <c r="L493" s="1010" t="s">
        <v>92</v>
      </c>
      <c r="M493" s="1004" t="s">
        <v>93</v>
      </c>
      <c r="N493" s="1007" t="s">
        <v>11</v>
      </c>
      <c r="O493" s="1007" t="s">
        <v>94</v>
      </c>
      <c r="P493" s="1007" t="s">
        <v>95</v>
      </c>
      <c r="Q493" s="983" t="s">
        <v>13</v>
      </c>
      <c r="R493" s="983" t="s">
        <v>96</v>
      </c>
      <c r="S493" s="983" t="s">
        <v>97</v>
      </c>
      <c r="T493" s="1007" t="s">
        <v>111</v>
      </c>
      <c r="U493" s="983" t="s">
        <v>98</v>
      </c>
      <c r="V493" s="983" t="s">
        <v>99</v>
      </c>
      <c r="W493" s="983" t="s">
        <v>100</v>
      </c>
      <c r="X493" s="983" t="s">
        <v>101</v>
      </c>
      <c r="Y493" s="983" t="s">
        <v>102</v>
      </c>
      <c r="Z493" s="1007" t="s">
        <v>103</v>
      </c>
      <c r="AA493" s="983" t="s">
        <v>104</v>
      </c>
      <c r="AB493" s="983" t="s">
        <v>105</v>
      </c>
      <c r="AC493" s="984" t="s">
        <v>106</v>
      </c>
      <c r="AD493" s="983" t="s">
        <v>107</v>
      </c>
      <c r="AE493" s="985" t="s">
        <v>108</v>
      </c>
      <c r="AF493" s="998"/>
      <c r="AG493" s="975" t="s">
        <v>109</v>
      </c>
      <c r="AH493" s="979"/>
      <c r="AI493" s="970"/>
      <c r="AJ493" s="970"/>
      <c r="AK493" s="970"/>
      <c r="AL493" s="970"/>
    </row>
    <row r="494" spans="1:38" ht="23.25" customHeight="1">
      <c r="A494" s="17"/>
      <c r="B494" s="988"/>
      <c r="C494" s="772"/>
      <c r="D494" s="772"/>
      <c r="E494" s="772"/>
      <c r="F494" s="772"/>
      <c r="G494" s="1003"/>
      <c r="H494" s="1005"/>
      <c r="I494" s="75"/>
      <c r="J494" s="1008"/>
      <c r="K494" s="1008"/>
      <c r="L494" s="1010"/>
      <c r="M494" s="1005"/>
      <c r="N494" s="1008"/>
      <c r="O494" s="1008"/>
      <c r="P494" s="1008"/>
      <c r="Q494" s="983"/>
      <c r="R494" s="983"/>
      <c r="S494" s="983"/>
      <c r="T494" s="1008"/>
      <c r="U494" s="983"/>
      <c r="V494" s="983"/>
      <c r="W494" s="983"/>
      <c r="X494" s="983"/>
      <c r="Y494" s="983"/>
      <c r="Z494" s="1008"/>
      <c r="AA494" s="983"/>
      <c r="AB494" s="983"/>
      <c r="AC494" s="984"/>
      <c r="AD494" s="983"/>
      <c r="AE494" s="985"/>
      <c r="AF494" s="998"/>
      <c r="AG494" s="975"/>
      <c r="AH494" s="979"/>
      <c r="AI494" s="970"/>
      <c r="AJ494" s="970"/>
      <c r="AK494" s="970"/>
      <c r="AL494" s="970"/>
    </row>
    <row r="495" spans="1:38" ht="16.5">
      <c r="A495" s="17"/>
      <c r="B495" s="989"/>
      <c r="C495" s="999" t="s">
        <v>8</v>
      </c>
      <c r="D495" s="1000"/>
      <c r="E495" s="1000"/>
      <c r="F495" s="1000"/>
      <c r="G495" s="1001"/>
      <c r="H495" s="1006"/>
      <c r="I495" s="75"/>
      <c r="J495" s="1009"/>
      <c r="K495" s="1009"/>
      <c r="L495" s="1010"/>
      <c r="M495" s="1006"/>
      <c r="N495" s="1009"/>
      <c r="O495" s="1009"/>
      <c r="P495" s="1009"/>
      <c r="Q495" s="983"/>
      <c r="R495" s="983"/>
      <c r="S495" s="983"/>
      <c r="T495" s="1009"/>
      <c r="U495" s="983"/>
      <c r="V495" s="983"/>
      <c r="W495" s="983"/>
      <c r="X495" s="983"/>
      <c r="Y495" s="983"/>
      <c r="Z495" s="1009"/>
      <c r="AA495" s="983"/>
      <c r="AB495" s="983"/>
      <c r="AC495" s="984"/>
      <c r="AD495" s="983"/>
      <c r="AE495" s="985"/>
      <c r="AF495" s="36"/>
      <c r="AG495" s="976"/>
      <c r="AH495" s="76">
        <v>33</v>
      </c>
      <c r="AI495" s="970"/>
      <c r="AJ495" s="970"/>
      <c r="AK495" s="970"/>
      <c r="AL495" s="970"/>
    </row>
    <row r="496" spans="1:38" ht="25.5" customHeight="1">
      <c r="A496" s="17"/>
      <c r="B496" s="980"/>
      <c r="C496" s="980"/>
      <c r="D496" s="980"/>
      <c r="E496" s="980"/>
      <c r="F496" s="980"/>
      <c r="G496" s="980"/>
      <c r="H496" s="980"/>
      <c r="I496" s="980"/>
      <c r="J496" s="980"/>
      <c r="K496" s="981" t="s">
        <v>69</v>
      </c>
      <c r="L496" s="1011"/>
      <c r="M496" s="1014"/>
      <c r="N496" s="1014"/>
      <c r="O496" s="1014"/>
      <c r="P496" s="1014"/>
      <c r="Q496" s="1014"/>
      <c r="R496" s="1014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9"/>
      <c r="AD496" s="19"/>
      <c r="AE496" s="19"/>
      <c r="AF496" s="20"/>
      <c r="AG496" s="1016" t="e">
        <f>'نتايجو جدولونه'!#REF!</f>
        <v>#REF!</v>
      </c>
      <c r="AH496" s="969" t="str">
        <f>AH1</f>
        <v>(۱۳۹۹ ) ل . ل ښوونیز کال</v>
      </c>
      <c r="AI496" s="970" t="str">
        <f>AI481</f>
        <v>( هارونخېلو ) ښوونځي مديريت</v>
      </c>
      <c r="AJ496" s="970" t="str">
        <f>AJ481</f>
        <v>(تريزيو عليشېرو ولسوالۍ) پوهنې آمريت</v>
      </c>
      <c r="AK496" s="970" t="str">
        <f>AK481</f>
        <v>( خوست ولايت ) پوهنې رياست</v>
      </c>
      <c r="AL496" s="970" t="str">
        <f>AL1</f>
        <v>پوهنـــــــــــې وزارت</v>
      </c>
    </row>
    <row r="497" spans="1:38" ht="16.5">
      <c r="A497" s="971"/>
      <c r="B497" s="980"/>
      <c r="C497" s="980"/>
      <c r="D497" s="980"/>
      <c r="E497" s="980"/>
      <c r="F497" s="980"/>
      <c r="G497" s="980"/>
      <c r="H497" s="980"/>
      <c r="I497" s="980"/>
      <c r="J497" s="980"/>
      <c r="K497" s="981"/>
      <c r="L497" s="1012"/>
      <c r="M497" s="1015"/>
      <c r="N497" s="1015"/>
      <c r="O497" s="1015"/>
      <c r="P497" s="1015"/>
      <c r="Q497" s="1015"/>
      <c r="R497" s="1015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46"/>
      <c r="AD497" s="46"/>
      <c r="AE497" s="46"/>
      <c r="AF497" s="22"/>
      <c r="AG497" s="1017"/>
      <c r="AH497" s="969"/>
      <c r="AI497" s="970"/>
      <c r="AJ497" s="970"/>
      <c r="AK497" s="970"/>
      <c r="AL497" s="970"/>
    </row>
    <row r="498" spans="1:38" ht="41.25" customHeight="1">
      <c r="A498" s="972"/>
      <c r="B498" s="980"/>
      <c r="C498" s="980"/>
      <c r="D498" s="980"/>
      <c r="E498" s="980"/>
      <c r="F498" s="980"/>
      <c r="G498" s="980"/>
      <c r="H498" s="980"/>
      <c r="I498" s="980"/>
      <c r="J498" s="980"/>
      <c r="K498" s="981"/>
      <c r="L498" s="1012"/>
      <c r="M498" s="1015"/>
      <c r="N498" s="1015"/>
      <c r="O498" s="1015"/>
      <c r="P498" s="1015"/>
      <c r="Q498" s="1015"/>
      <c r="R498" s="1015"/>
      <c r="S498" s="973" t="str">
        <f>S3</f>
        <v xml:space="preserve">         دهارونخېلو لیسې مدیریت</v>
      </c>
      <c r="T498" s="47"/>
      <c r="U498" s="23"/>
      <c r="V498" s="974" t="s">
        <v>75</v>
      </c>
      <c r="W498" s="21"/>
      <c r="X498" s="21"/>
      <c r="Y498" s="21"/>
      <c r="Z498" s="21"/>
      <c r="AA498" s="21"/>
      <c r="AB498" s="21"/>
      <c r="AC498" s="46"/>
      <c r="AD498" s="46"/>
      <c r="AE498" s="46"/>
      <c r="AF498" s="22"/>
      <c r="AG498" s="975" t="s">
        <v>76</v>
      </c>
      <c r="AH498" s="969"/>
      <c r="AI498" s="970"/>
      <c r="AJ498" s="970"/>
      <c r="AK498" s="970"/>
      <c r="AL498" s="970"/>
    </row>
    <row r="499" spans="1:38" ht="16.5">
      <c r="A499" s="972"/>
      <c r="B499" s="980"/>
      <c r="C499" s="980"/>
      <c r="D499" s="980"/>
      <c r="E499" s="980"/>
      <c r="F499" s="980"/>
      <c r="G499" s="980"/>
      <c r="H499" s="980"/>
      <c r="I499" s="980"/>
      <c r="J499" s="980"/>
      <c r="K499" s="981"/>
      <c r="L499" s="1012"/>
      <c r="M499" s="1015"/>
      <c r="N499" s="1015"/>
      <c r="O499" s="1015"/>
      <c r="P499" s="1015"/>
      <c r="Q499" s="1015"/>
      <c r="R499" s="1015"/>
      <c r="S499" s="973"/>
      <c r="T499" s="47"/>
      <c r="U499" s="23"/>
      <c r="V499" s="974"/>
      <c r="W499" s="21"/>
      <c r="X499" s="21"/>
      <c r="Y499" s="21"/>
      <c r="Z499" s="21"/>
      <c r="AA499" s="21"/>
      <c r="AB499" s="21"/>
      <c r="AC499" s="46"/>
      <c r="AD499" s="46"/>
      <c r="AE499" s="46"/>
      <c r="AF499" s="22"/>
      <c r="AG499" s="976"/>
      <c r="AH499" s="969"/>
      <c r="AI499" s="970"/>
      <c r="AJ499" s="970"/>
      <c r="AK499" s="970"/>
      <c r="AL499" s="970"/>
    </row>
    <row r="500" spans="1:38" ht="54" customHeight="1">
      <c r="A500" s="972"/>
      <c r="B500" s="980"/>
      <c r="C500" s="980"/>
      <c r="D500" s="980"/>
      <c r="E500" s="980"/>
      <c r="F500" s="980"/>
      <c r="G500" s="980"/>
      <c r="H500" s="980"/>
      <c r="I500" s="980"/>
      <c r="J500" s="980"/>
      <c r="K500" s="981"/>
      <c r="L500" s="1012"/>
      <c r="M500" s="1015"/>
      <c r="N500" s="1015"/>
      <c r="O500" s="1015"/>
      <c r="P500" s="1015"/>
      <c r="Q500" s="1015"/>
      <c r="R500" s="1015"/>
      <c r="S500" s="973"/>
      <c r="T500" s="47"/>
      <c r="U500" s="23"/>
      <c r="V500" s="974"/>
      <c r="W500" s="21"/>
      <c r="X500" s="21"/>
      <c r="Y500" s="21"/>
      <c r="Z500" s="21"/>
      <c r="AA500" s="977" t="s">
        <v>77</v>
      </c>
      <c r="AB500" s="24"/>
      <c r="AC500" s="25"/>
      <c r="AD500" s="25"/>
      <c r="AE500" s="25"/>
      <c r="AF500" s="26"/>
      <c r="AG500" s="42" t="str">
        <f>AG5</f>
        <v>لسم ( 7 )</v>
      </c>
      <c r="AH500" s="979"/>
      <c r="AI500" s="970"/>
      <c r="AJ500" s="970"/>
      <c r="AK500" s="970"/>
      <c r="AL500" s="970"/>
    </row>
    <row r="501" spans="1:38" ht="49.5">
      <c r="A501" s="17"/>
      <c r="B501" s="980"/>
      <c r="C501" s="980"/>
      <c r="D501" s="980"/>
      <c r="E501" s="980"/>
      <c r="F501" s="980"/>
      <c r="G501" s="980"/>
      <c r="H501" s="980"/>
      <c r="I501" s="980"/>
      <c r="J501" s="980"/>
      <c r="K501" s="981" t="s">
        <v>78</v>
      </c>
      <c r="L501" s="1012"/>
      <c r="M501" s="982"/>
      <c r="N501" s="982"/>
      <c r="O501" s="982"/>
      <c r="P501" s="982"/>
      <c r="Q501" s="982"/>
      <c r="R501" s="982"/>
      <c r="S501" s="973"/>
      <c r="T501" s="47"/>
      <c r="U501" s="23"/>
      <c r="V501" s="974"/>
      <c r="W501" s="21"/>
      <c r="X501" s="21"/>
      <c r="Y501" s="21"/>
      <c r="Z501" s="21"/>
      <c r="AA501" s="977"/>
      <c r="AB501" s="24"/>
      <c r="AC501" s="25"/>
      <c r="AD501" s="25"/>
      <c r="AE501" s="25"/>
      <c r="AF501" s="26"/>
      <c r="AG501" s="55" t="s">
        <v>79</v>
      </c>
      <c r="AH501" s="979"/>
      <c r="AI501" s="970"/>
      <c r="AJ501" s="970"/>
      <c r="AK501" s="970"/>
      <c r="AL501" s="970"/>
    </row>
    <row r="502" spans="1:38" ht="55.5" customHeight="1">
      <c r="A502" s="17"/>
      <c r="B502" s="980"/>
      <c r="C502" s="980"/>
      <c r="D502" s="980"/>
      <c r="E502" s="980"/>
      <c r="F502" s="980"/>
      <c r="G502" s="980"/>
      <c r="H502" s="980"/>
      <c r="I502" s="980"/>
      <c r="J502" s="980"/>
      <c r="K502" s="981"/>
      <c r="L502" s="1012"/>
      <c r="M502" s="982"/>
      <c r="N502" s="982"/>
      <c r="O502" s="982"/>
      <c r="P502" s="982"/>
      <c r="Q502" s="982"/>
      <c r="R502" s="982"/>
      <c r="S502" s="27"/>
      <c r="T502" s="27"/>
      <c r="U502" s="23"/>
      <c r="V502" s="23"/>
      <c r="W502" s="21"/>
      <c r="X502" s="21"/>
      <c r="Y502" s="21"/>
      <c r="Z502" s="21"/>
      <c r="AA502" s="977"/>
      <c r="AB502" s="24"/>
      <c r="AC502" s="25"/>
      <c r="AD502" s="25"/>
      <c r="AE502" s="25"/>
      <c r="AF502" s="26"/>
      <c r="AG502" s="42" t="e">
        <f>'نتايجو جدولونه'!#REF!</f>
        <v>#REF!</v>
      </c>
      <c r="AH502" s="979"/>
      <c r="AI502" s="970"/>
      <c r="AJ502" s="970"/>
      <c r="AK502" s="970"/>
      <c r="AL502" s="970"/>
    </row>
    <row r="503" spans="1:38" ht="70.5" customHeight="1">
      <c r="A503" s="17"/>
      <c r="B503" s="986" t="s">
        <v>80</v>
      </c>
      <c r="C503" s="986"/>
      <c r="D503" s="986" t="s">
        <v>81</v>
      </c>
      <c r="E503" s="986"/>
      <c r="F503" s="986" t="s">
        <v>82</v>
      </c>
      <c r="G503" s="981"/>
      <c r="H503" s="986" t="s">
        <v>83</v>
      </c>
      <c r="I503" s="986"/>
      <c r="J503" s="981"/>
      <c r="K503" s="56" t="s">
        <v>84</v>
      </c>
      <c r="L503" s="1013"/>
      <c r="M503" s="28"/>
      <c r="N503" s="28"/>
      <c r="O503" s="28"/>
      <c r="P503" s="28"/>
      <c r="Q503" s="28"/>
      <c r="R503" s="28"/>
      <c r="S503" s="29"/>
      <c r="T503" s="29"/>
      <c r="U503" s="23"/>
      <c r="V503" s="23"/>
      <c r="W503" s="21"/>
      <c r="X503" s="21"/>
      <c r="Y503" s="21"/>
      <c r="Z503" s="21"/>
      <c r="AA503" s="978"/>
      <c r="AB503" s="24"/>
      <c r="AC503" s="25"/>
      <c r="AD503" s="30"/>
      <c r="AE503" s="30"/>
      <c r="AF503" s="31"/>
      <c r="AG503" s="42" t="s">
        <v>85</v>
      </c>
      <c r="AH503" s="979"/>
      <c r="AI503" s="970"/>
      <c r="AJ503" s="970"/>
      <c r="AK503" s="970"/>
      <c r="AL503" s="970"/>
    </row>
    <row r="504" spans="1:38" ht="3.75" customHeight="1">
      <c r="A504" s="17"/>
      <c r="B504" s="32"/>
      <c r="C504" s="33"/>
      <c r="D504" s="33"/>
      <c r="E504" s="33"/>
      <c r="F504" s="33"/>
      <c r="G504" s="33"/>
      <c r="H504" s="33"/>
      <c r="I504" s="33"/>
      <c r="J504" s="33"/>
      <c r="K504" s="33"/>
      <c r="L504" s="38"/>
      <c r="M504" s="33"/>
      <c r="N504" s="33"/>
      <c r="O504" s="33"/>
      <c r="P504" s="33"/>
      <c r="Q504" s="33"/>
      <c r="R504" s="33"/>
      <c r="S504" s="33"/>
      <c r="T504" s="33"/>
      <c r="U504" s="34"/>
      <c r="V504" s="34"/>
      <c r="W504" s="34"/>
      <c r="X504" s="34"/>
      <c r="Y504" s="34"/>
      <c r="Z504" s="34"/>
      <c r="AA504" s="34"/>
      <c r="AB504" s="34"/>
      <c r="AC504" s="34"/>
      <c r="AD504" s="33"/>
      <c r="AE504" s="34"/>
      <c r="AF504" s="35"/>
      <c r="AG504" s="43"/>
      <c r="AH504" s="979"/>
      <c r="AI504" s="970"/>
      <c r="AJ504" s="970"/>
      <c r="AK504" s="970"/>
      <c r="AL504" s="970"/>
    </row>
    <row r="505" spans="1:38" ht="58.5" customHeight="1" thickBot="1">
      <c r="A505" s="17"/>
      <c r="B505" s="987" t="s">
        <v>110</v>
      </c>
      <c r="C505" s="57" t="e">
        <f>'نتايجو جدولونه'!#REF!</f>
        <v>#REF!</v>
      </c>
      <c r="D505" s="57" t="e">
        <f>'نتايجو جدولونه'!#REF!</f>
        <v>#REF!</v>
      </c>
      <c r="E505" s="57" t="e">
        <f>'نتايجو جدولونه'!#REF!</f>
        <v>#REF!</v>
      </c>
      <c r="F505" s="57" t="e">
        <f>'نتايجو جدولونه'!#REF!</f>
        <v>#REF!</v>
      </c>
      <c r="G505" s="57" t="e">
        <f>'نتايجو جدولونه'!#REF!</f>
        <v>#REF!</v>
      </c>
      <c r="H505" s="990" t="e">
        <f>IF(OR(G505&lt;40,AD505&lt;40,G505&lt;40,M505&lt;40,N505&lt;40,O505&lt;40,P505&lt;40,Q505&lt;40,R505&lt;40,T505&lt;40,S505&lt;40,U505&lt;40,V505&lt;40,W505&lt;40,X505&lt;40,Y505&lt;40,AA505&lt;40,AB505&lt;40,AC505&lt;40),"هـــ",IF(AND(K505&gt;=90,K505&lt;=100),"الف",IF(AND(K505&gt;=75,K505&lt;=89.99),"ب",IF(AND(K505&gt;=60,K505&lt;=74.99),"ج",IF(AND(K505&gt;=50,K505&lt;=59.99),"د",IF(K505&gt;=0,IF(AND(K505&lt;=49.99),"هـــ","غلط")))))))</f>
        <v>#REF!</v>
      </c>
      <c r="I505" s="992">
        <f>COUNTIF(M505:AE505,"&lt;40")</f>
        <v>0</v>
      </c>
      <c r="J505" s="994" t="e">
        <f>IF(AND(I505&lt;4,I505&gt;0),"مشروط",IF(I505&gt;=4,"د ټولګي تکرار",IF(H505="هـــ","د ټولګي تکرار","د ټولګي لوړتیا")))</f>
        <v>#REF!</v>
      </c>
      <c r="K505" s="995" t="e">
        <f>L505/17</f>
        <v>#REF!</v>
      </c>
      <c r="L505" s="58" t="e">
        <f>SUM(M505:AD505)</f>
        <v>#REF!</v>
      </c>
      <c r="M505" s="59" t="e">
        <f t="shared" ref="M505:Y505" si="73">M507+M506</f>
        <v>#REF!</v>
      </c>
      <c r="N505" s="60" t="e">
        <f t="shared" si="73"/>
        <v>#REF!</v>
      </c>
      <c r="O505" s="60" t="e">
        <f t="shared" si="73"/>
        <v>#REF!</v>
      </c>
      <c r="P505" s="60" t="e">
        <f t="shared" si="73"/>
        <v>#REF!</v>
      </c>
      <c r="Q505" s="60" t="e">
        <f t="shared" si="73"/>
        <v>#REF!</v>
      </c>
      <c r="R505" s="60" t="e">
        <f t="shared" si="73"/>
        <v>#REF!</v>
      </c>
      <c r="S505" s="60" t="e">
        <f t="shared" si="73"/>
        <v>#REF!</v>
      </c>
      <c r="T505" s="60" t="e">
        <f t="shared" si="73"/>
        <v>#REF!</v>
      </c>
      <c r="U505" s="60" t="e">
        <f t="shared" si="73"/>
        <v>#REF!</v>
      </c>
      <c r="V505" s="60" t="e">
        <f t="shared" si="73"/>
        <v>#REF!</v>
      </c>
      <c r="W505" s="60" t="e">
        <f t="shared" si="73"/>
        <v>#REF!</v>
      </c>
      <c r="X505" s="60" t="e">
        <f t="shared" si="73"/>
        <v>#REF!</v>
      </c>
      <c r="Y505" s="60" t="e">
        <f t="shared" si="73"/>
        <v>#REF!</v>
      </c>
      <c r="Z505" s="60"/>
      <c r="AA505" s="60" t="e">
        <f t="shared" ref="AA505:AC505" si="74">AA507+AA506</f>
        <v>#REF!</v>
      </c>
      <c r="AB505" s="60" t="e">
        <f t="shared" si="74"/>
        <v>#REF!</v>
      </c>
      <c r="AC505" s="60" t="e">
        <f t="shared" si="74"/>
        <v>#REF!</v>
      </c>
      <c r="AD505" s="60" t="e">
        <f>AD507+AD506</f>
        <v>#REF!</v>
      </c>
      <c r="AE505" s="61" t="s">
        <v>47</v>
      </c>
      <c r="AF505" s="22"/>
      <c r="AG505" s="62" t="e">
        <f>'نتايجو جدولونه'!#REF!</f>
        <v>#REF!</v>
      </c>
      <c r="AH505" s="979"/>
      <c r="AI505" s="970"/>
      <c r="AJ505" s="970"/>
      <c r="AK505" s="970"/>
      <c r="AL505" s="970"/>
    </row>
    <row r="506" spans="1:38" ht="77.25" customHeight="1" thickBot="1">
      <c r="A506" s="17"/>
      <c r="B506" s="988"/>
      <c r="C506" s="63" t="e">
        <f>'نتايجو جدولونه'!#REF!</f>
        <v>#REF!</v>
      </c>
      <c r="D506" s="63" t="e">
        <f>'نتايجو جدولونه'!#REF!</f>
        <v>#REF!</v>
      </c>
      <c r="E506" s="63" t="e">
        <f>'نتايجو جدولونه'!#REF!</f>
        <v>#REF!</v>
      </c>
      <c r="F506" s="80" t="e">
        <f>'نتايجو جدولونه'!#REF!</f>
        <v>#REF!</v>
      </c>
      <c r="G506" s="63" t="e">
        <f>'نتايجو جدولونه'!#REF!</f>
        <v>#REF!</v>
      </c>
      <c r="H506" s="991"/>
      <c r="I506" s="993"/>
      <c r="J506" s="994"/>
      <c r="K506" s="996"/>
      <c r="L506" s="64" t="e">
        <f>SUM(M506:AD506)</f>
        <v>#REF!</v>
      </c>
      <c r="M506" s="65" t="e">
        <f>'نتايجو جدولونه'!#REF!</f>
        <v>#REF!</v>
      </c>
      <c r="N506" s="65" t="e">
        <f>'نتايجو جدولونه'!#REF!</f>
        <v>#REF!</v>
      </c>
      <c r="O506" s="65" t="e">
        <f>'نتايجو جدولونه'!#REF!</f>
        <v>#REF!</v>
      </c>
      <c r="P506" s="65" t="e">
        <f>'نتايجو جدولونه'!#REF!</f>
        <v>#REF!</v>
      </c>
      <c r="Q506" s="65" t="e">
        <f>'نتايجو جدولونه'!#REF!</f>
        <v>#REF!</v>
      </c>
      <c r="R506" s="65" t="e">
        <f>'نتايجو جدولونه'!#REF!</f>
        <v>#REF!</v>
      </c>
      <c r="S506" s="65" t="e">
        <f>'نتايجو جدولونه'!#REF!</f>
        <v>#REF!</v>
      </c>
      <c r="T506" s="65" t="e">
        <f>'نتايجو جدولونه'!#REF!</f>
        <v>#REF!</v>
      </c>
      <c r="U506" s="65" t="e">
        <f>'نتايجو جدولونه'!#REF!</f>
        <v>#REF!</v>
      </c>
      <c r="V506" s="65" t="e">
        <f>'نتايجو جدولونه'!#REF!</f>
        <v>#REF!</v>
      </c>
      <c r="W506" s="65" t="e">
        <f>'نتايجو جدولونه'!#REF!</f>
        <v>#REF!</v>
      </c>
      <c r="X506" s="65" t="e">
        <f>'نتايجو جدولونه'!#REF!</f>
        <v>#REF!</v>
      </c>
      <c r="Y506" s="65" t="e">
        <f>'نتايجو جدولونه'!#REF!</f>
        <v>#REF!</v>
      </c>
      <c r="Z506" s="65"/>
      <c r="AA506" s="65" t="e">
        <f>'نتايجو جدولونه'!#REF!</f>
        <v>#REF!</v>
      </c>
      <c r="AB506" s="65" t="e">
        <f>'نتايجو جدولونه'!#REF!</f>
        <v>#REF!</v>
      </c>
      <c r="AC506" s="65" t="e">
        <f>'نتايجو جدولونه'!#REF!</f>
        <v>#REF!</v>
      </c>
      <c r="AD506" s="65" t="e">
        <f>'نتايجو جدولونه'!#REF!</f>
        <v>#REF!</v>
      </c>
      <c r="AE506" s="66" t="s">
        <v>0</v>
      </c>
      <c r="AF506" s="22"/>
      <c r="AG506" s="67" t="s">
        <v>86</v>
      </c>
      <c r="AH506" s="979"/>
      <c r="AI506" s="970"/>
      <c r="AJ506" s="970"/>
      <c r="AK506" s="970"/>
      <c r="AL506" s="970"/>
    </row>
    <row r="507" spans="1:38" ht="60.75" customHeight="1">
      <c r="A507" s="17"/>
      <c r="B507" s="988"/>
      <c r="C507" s="68" t="e">
        <f>'نتايجو جدولونه'!#REF!</f>
        <v>#REF!</v>
      </c>
      <c r="D507" s="69" t="e">
        <f>'نتايجو جدولونه'!#REF!</f>
        <v>#REF!</v>
      </c>
      <c r="E507" s="79" t="e">
        <f>'نتايجو جدولونه'!#REF!</f>
        <v>#REF!</v>
      </c>
      <c r="F507" s="69" t="e">
        <f>'نتايجو جدولونه'!#REF!</f>
        <v>#REF!</v>
      </c>
      <c r="G507" s="70" t="e">
        <f>'نتايجو جدولونه'!#REF!</f>
        <v>#REF!</v>
      </c>
      <c r="H507" s="45" t="e">
        <f>IF(OR(AD507&lt;16,AC507&lt;16,AB507&lt;16,AA507&lt;16,Y507&lt;16,X507&lt;16,W507&lt;16,V507&lt;16,U507&lt;16,T507&lt;12,S507&lt;16,R507&lt;16,Q507&lt;16,P507&lt;16,O507&lt;16,N507&lt;16,M507&lt;16),"هـــ",IF(AND(K507&gt;=36,K507&lt;=40),"الف",IF(AND(K507&gt;=30,K507&lt;=35.99),"ب",IF(AND(K507&gt;=24,K507&lt;=29.99),"ج",IF(AND(K507&gt;=20,K507&lt;=23.99),"د",IF(K507&gt;=0,IF(AND(K507&lt;=19.99),"هـــ","غلط")))))))</f>
        <v>#REF!</v>
      </c>
      <c r="I507" s="8"/>
      <c r="J507" s="44" t="e">
        <f>IF(H507="هــ","لازیاته هڅه","بریالی")</f>
        <v>#REF!</v>
      </c>
      <c r="K507" s="71" t="e">
        <f>L507/17</f>
        <v>#REF!</v>
      </c>
      <c r="L507" s="72" t="e">
        <f>SUM(M507:AD507)</f>
        <v>#REF!</v>
      </c>
      <c r="M507" s="73" t="e">
        <f>'نتايجو جدولونه'!#REF!</f>
        <v>#REF!</v>
      </c>
      <c r="N507" s="73" t="e">
        <f>'نتايجو جدولونه'!#REF!</f>
        <v>#REF!</v>
      </c>
      <c r="O507" s="73" t="e">
        <f>'نتايجو جدولونه'!#REF!</f>
        <v>#REF!</v>
      </c>
      <c r="P507" s="73" t="e">
        <f>'نتايجو جدولونه'!#REF!</f>
        <v>#REF!</v>
      </c>
      <c r="Q507" s="73" t="e">
        <f>'نتايجو جدولونه'!#REF!</f>
        <v>#REF!</v>
      </c>
      <c r="R507" s="73" t="e">
        <f>'نتايجو جدولونه'!#REF!</f>
        <v>#REF!</v>
      </c>
      <c r="S507" s="73" t="e">
        <f>'نتايجو جدولونه'!#REF!</f>
        <v>#REF!</v>
      </c>
      <c r="T507" s="73" t="e">
        <f>'نتايجو جدولونه'!#REF!</f>
        <v>#REF!</v>
      </c>
      <c r="U507" s="73" t="e">
        <f>'نتايجو جدولونه'!#REF!</f>
        <v>#REF!</v>
      </c>
      <c r="V507" s="73" t="e">
        <f>'نتايجو جدولونه'!#REF!</f>
        <v>#REF!</v>
      </c>
      <c r="W507" s="73" t="e">
        <f>'نتايجو جدولونه'!#REF!</f>
        <v>#REF!</v>
      </c>
      <c r="X507" s="73" t="e">
        <f>'نتايجو جدولونه'!#REF!</f>
        <v>#REF!</v>
      </c>
      <c r="Y507" s="73" t="e">
        <f>'نتايجو جدولونه'!#REF!</f>
        <v>#REF!</v>
      </c>
      <c r="Z507" s="73"/>
      <c r="AA507" s="73" t="e">
        <f>'نتايجو جدولونه'!#REF!</f>
        <v>#REF!</v>
      </c>
      <c r="AB507" s="73" t="e">
        <f>'نتايجو جدولونه'!#REF!</f>
        <v>#REF!</v>
      </c>
      <c r="AC507" s="73" t="e">
        <f>'نتايجو جدولونه'!#REF!</f>
        <v>#REF!</v>
      </c>
      <c r="AD507" s="73" t="e">
        <f>'نتايجو جدولونه'!#REF!</f>
        <v>#REF!</v>
      </c>
      <c r="AE507" s="77" t="s">
        <v>87</v>
      </c>
      <c r="AF507" s="22"/>
      <c r="AG507" s="62" t="e">
        <f>'نتايجو جدولونه'!#REF!</f>
        <v>#REF!</v>
      </c>
      <c r="AH507" s="979"/>
      <c r="AI507" s="970"/>
      <c r="AJ507" s="970"/>
      <c r="AK507" s="970"/>
      <c r="AL507" s="970"/>
    </row>
    <row r="508" spans="1:38" ht="26.25" customHeight="1">
      <c r="A508" s="17"/>
      <c r="B508" s="988"/>
      <c r="C508" s="997" t="s">
        <v>27</v>
      </c>
      <c r="D508" s="997" t="s">
        <v>28</v>
      </c>
      <c r="E508" s="997" t="s">
        <v>29</v>
      </c>
      <c r="F508" s="997" t="s">
        <v>30</v>
      </c>
      <c r="G508" s="1002" t="s">
        <v>88</v>
      </c>
      <c r="H508" s="1004" t="s">
        <v>89</v>
      </c>
      <c r="I508" s="75"/>
      <c r="J508" s="1007" t="s">
        <v>90</v>
      </c>
      <c r="K508" s="1007" t="s">
        <v>91</v>
      </c>
      <c r="L508" s="1010" t="s">
        <v>92</v>
      </c>
      <c r="M508" s="1004" t="s">
        <v>93</v>
      </c>
      <c r="N508" s="1007" t="s">
        <v>11</v>
      </c>
      <c r="O508" s="1007" t="s">
        <v>94</v>
      </c>
      <c r="P508" s="1007" t="s">
        <v>95</v>
      </c>
      <c r="Q508" s="983" t="s">
        <v>13</v>
      </c>
      <c r="R508" s="983" t="s">
        <v>96</v>
      </c>
      <c r="S508" s="983" t="s">
        <v>97</v>
      </c>
      <c r="T508" s="1007" t="s">
        <v>111</v>
      </c>
      <c r="U508" s="983" t="s">
        <v>98</v>
      </c>
      <c r="V508" s="983" t="s">
        <v>99</v>
      </c>
      <c r="W508" s="983" t="s">
        <v>100</v>
      </c>
      <c r="X508" s="983" t="s">
        <v>101</v>
      </c>
      <c r="Y508" s="983" t="s">
        <v>102</v>
      </c>
      <c r="Z508" s="1007" t="s">
        <v>103</v>
      </c>
      <c r="AA508" s="983" t="s">
        <v>104</v>
      </c>
      <c r="AB508" s="983" t="s">
        <v>105</v>
      </c>
      <c r="AC508" s="984" t="s">
        <v>106</v>
      </c>
      <c r="AD508" s="983" t="s">
        <v>107</v>
      </c>
      <c r="AE508" s="985" t="s">
        <v>108</v>
      </c>
      <c r="AF508" s="998"/>
      <c r="AG508" s="975" t="s">
        <v>109</v>
      </c>
      <c r="AH508" s="979"/>
      <c r="AI508" s="970"/>
      <c r="AJ508" s="970"/>
      <c r="AK508" s="970"/>
      <c r="AL508" s="970"/>
    </row>
    <row r="509" spans="1:38" ht="36.75" customHeight="1">
      <c r="A509" s="17"/>
      <c r="B509" s="988"/>
      <c r="C509" s="772"/>
      <c r="D509" s="772"/>
      <c r="E509" s="772"/>
      <c r="F509" s="772"/>
      <c r="G509" s="1003"/>
      <c r="H509" s="1005"/>
      <c r="I509" s="75"/>
      <c r="J509" s="1008"/>
      <c r="K509" s="1008"/>
      <c r="L509" s="1010"/>
      <c r="M509" s="1005"/>
      <c r="N509" s="1008"/>
      <c r="O509" s="1008"/>
      <c r="P509" s="1008"/>
      <c r="Q509" s="983"/>
      <c r="R509" s="983"/>
      <c r="S509" s="983"/>
      <c r="T509" s="1008"/>
      <c r="U509" s="983"/>
      <c r="V509" s="983"/>
      <c r="W509" s="983"/>
      <c r="X509" s="983"/>
      <c r="Y509" s="983"/>
      <c r="Z509" s="1008"/>
      <c r="AA509" s="983"/>
      <c r="AB509" s="983"/>
      <c r="AC509" s="984"/>
      <c r="AD509" s="983"/>
      <c r="AE509" s="985"/>
      <c r="AF509" s="998"/>
      <c r="AG509" s="975"/>
      <c r="AH509" s="979"/>
      <c r="AI509" s="970"/>
      <c r="AJ509" s="970"/>
      <c r="AK509" s="970"/>
      <c r="AL509" s="970"/>
    </row>
    <row r="510" spans="1:38" ht="16.5">
      <c r="A510" s="17"/>
      <c r="B510" s="989"/>
      <c r="C510" s="999" t="s">
        <v>8</v>
      </c>
      <c r="D510" s="1000"/>
      <c r="E510" s="1000"/>
      <c r="F510" s="1000"/>
      <c r="G510" s="1001"/>
      <c r="H510" s="1006"/>
      <c r="I510" s="75"/>
      <c r="J510" s="1009"/>
      <c r="K510" s="1009"/>
      <c r="L510" s="1010"/>
      <c r="M510" s="1006"/>
      <c r="N510" s="1009"/>
      <c r="O510" s="1009"/>
      <c r="P510" s="1009"/>
      <c r="Q510" s="983"/>
      <c r="R510" s="983"/>
      <c r="S510" s="983"/>
      <c r="T510" s="1009"/>
      <c r="U510" s="983"/>
      <c r="V510" s="983"/>
      <c r="W510" s="983"/>
      <c r="X510" s="983"/>
      <c r="Y510" s="983"/>
      <c r="Z510" s="1009"/>
      <c r="AA510" s="983"/>
      <c r="AB510" s="983"/>
      <c r="AC510" s="984"/>
      <c r="AD510" s="983"/>
      <c r="AE510" s="985"/>
      <c r="AF510" s="36"/>
      <c r="AG510" s="976"/>
      <c r="AH510" s="76">
        <v>34</v>
      </c>
      <c r="AI510" s="970"/>
      <c r="AJ510" s="970"/>
      <c r="AK510" s="970"/>
      <c r="AL510" s="970"/>
    </row>
    <row r="511" spans="1:38" ht="15" customHeight="1">
      <c r="A511" s="17"/>
      <c r="B511" s="980"/>
      <c r="C511" s="980"/>
      <c r="D511" s="980"/>
      <c r="E511" s="980"/>
      <c r="F511" s="980"/>
      <c r="G511" s="980"/>
      <c r="H511" s="980"/>
      <c r="I511" s="980"/>
      <c r="J511" s="980"/>
      <c r="K511" s="981" t="s">
        <v>69</v>
      </c>
      <c r="L511" s="1011"/>
      <c r="M511" s="1014"/>
      <c r="N511" s="1014"/>
      <c r="O511" s="1014"/>
      <c r="P511" s="1014"/>
      <c r="Q511" s="1014"/>
      <c r="R511" s="1014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9"/>
      <c r="AD511" s="19"/>
      <c r="AE511" s="19"/>
      <c r="AF511" s="20"/>
      <c r="AG511" s="1016" t="e">
        <f>'نتايجو جدولونه'!#REF!</f>
        <v>#REF!</v>
      </c>
      <c r="AH511" s="969" t="str">
        <f>AH1</f>
        <v>(۱۳۹۹ ) ل . ل ښوونیز کال</v>
      </c>
      <c r="AI511" s="970" t="str">
        <f>AI496</f>
        <v>( هارونخېلو ) ښوونځي مديريت</v>
      </c>
      <c r="AJ511" s="970" t="str">
        <f>AJ496</f>
        <v>(تريزيو عليشېرو ولسوالۍ) پوهنې آمريت</v>
      </c>
      <c r="AK511" s="970" t="str">
        <f>AK496</f>
        <v>( خوست ولايت ) پوهنې رياست</v>
      </c>
      <c r="AL511" s="970" t="str">
        <f>AL1</f>
        <v>پوهنـــــــــــې وزارت</v>
      </c>
    </row>
    <row r="512" spans="1:38" ht="29.25" customHeight="1">
      <c r="A512" s="971"/>
      <c r="B512" s="980"/>
      <c r="C512" s="980"/>
      <c r="D512" s="980"/>
      <c r="E512" s="980"/>
      <c r="F512" s="980"/>
      <c r="G512" s="980"/>
      <c r="H512" s="980"/>
      <c r="I512" s="980"/>
      <c r="J512" s="980"/>
      <c r="K512" s="981"/>
      <c r="L512" s="1012"/>
      <c r="M512" s="1015"/>
      <c r="N512" s="1015"/>
      <c r="O512" s="1015"/>
      <c r="P512" s="1015"/>
      <c r="Q512" s="1015"/>
      <c r="R512" s="1015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46"/>
      <c r="AD512" s="46"/>
      <c r="AE512" s="46"/>
      <c r="AF512" s="22"/>
      <c r="AG512" s="1017"/>
      <c r="AH512" s="969"/>
      <c r="AI512" s="970"/>
      <c r="AJ512" s="970"/>
      <c r="AK512" s="970"/>
      <c r="AL512" s="970"/>
    </row>
    <row r="513" spans="1:38" ht="30" customHeight="1">
      <c r="A513" s="972"/>
      <c r="B513" s="980"/>
      <c r="C513" s="980"/>
      <c r="D513" s="980"/>
      <c r="E513" s="980"/>
      <c r="F513" s="980"/>
      <c r="G513" s="980"/>
      <c r="H513" s="980"/>
      <c r="I513" s="980"/>
      <c r="J513" s="980"/>
      <c r="K513" s="981"/>
      <c r="L513" s="1012"/>
      <c r="M513" s="1015"/>
      <c r="N513" s="1015"/>
      <c r="O513" s="1015"/>
      <c r="P513" s="1015"/>
      <c r="Q513" s="1015"/>
      <c r="R513" s="1015"/>
      <c r="S513" s="973" t="str">
        <f>S3</f>
        <v xml:space="preserve">         دهارونخېلو لیسې مدیریت</v>
      </c>
      <c r="T513" s="47"/>
      <c r="U513" s="23"/>
      <c r="V513" s="974" t="s">
        <v>75</v>
      </c>
      <c r="W513" s="21"/>
      <c r="X513" s="21"/>
      <c r="Y513" s="21"/>
      <c r="Z513" s="21"/>
      <c r="AA513" s="21"/>
      <c r="AB513" s="21"/>
      <c r="AC513" s="46"/>
      <c r="AD513" s="46"/>
      <c r="AE513" s="46"/>
      <c r="AF513" s="22"/>
      <c r="AG513" s="975" t="s">
        <v>76</v>
      </c>
      <c r="AH513" s="969"/>
      <c r="AI513" s="970"/>
      <c r="AJ513" s="970"/>
      <c r="AK513" s="970"/>
      <c r="AL513" s="970"/>
    </row>
    <row r="514" spans="1:38" ht="30" customHeight="1">
      <c r="A514" s="972"/>
      <c r="B514" s="980"/>
      <c r="C514" s="980"/>
      <c r="D514" s="980"/>
      <c r="E514" s="980"/>
      <c r="F514" s="980"/>
      <c r="G514" s="980"/>
      <c r="H514" s="980"/>
      <c r="I514" s="980"/>
      <c r="J514" s="980"/>
      <c r="K514" s="981"/>
      <c r="L514" s="1012"/>
      <c r="M514" s="1015"/>
      <c r="N514" s="1015"/>
      <c r="O514" s="1015"/>
      <c r="P514" s="1015"/>
      <c r="Q514" s="1015"/>
      <c r="R514" s="1015"/>
      <c r="S514" s="973"/>
      <c r="T514" s="47"/>
      <c r="U514" s="23"/>
      <c r="V514" s="974"/>
      <c r="W514" s="21"/>
      <c r="X514" s="21"/>
      <c r="Y514" s="21"/>
      <c r="Z514" s="21"/>
      <c r="AA514" s="21"/>
      <c r="AB514" s="21"/>
      <c r="AC514" s="46"/>
      <c r="AD514" s="46"/>
      <c r="AE514" s="46"/>
      <c r="AF514" s="22"/>
      <c r="AG514" s="976"/>
      <c r="AH514" s="969"/>
      <c r="AI514" s="970"/>
      <c r="AJ514" s="970"/>
      <c r="AK514" s="970"/>
      <c r="AL514" s="970"/>
    </row>
    <row r="515" spans="1:38" ht="45.75" customHeight="1">
      <c r="A515" s="972"/>
      <c r="B515" s="980"/>
      <c r="C515" s="980"/>
      <c r="D515" s="980"/>
      <c r="E515" s="980"/>
      <c r="F515" s="980"/>
      <c r="G515" s="980"/>
      <c r="H515" s="980"/>
      <c r="I515" s="980"/>
      <c r="J515" s="980"/>
      <c r="K515" s="981"/>
      <c r="L515" s="1012"/>
      <c r="M515" s="1015"/>
      <c r="N515" s="1015"/>
      <c r="O515" s="1015"/>
      <c r="P515" s="1015"/>
      <c r="Q515" s="1015"/>
      <c r="R515" s="1015"/>
      <c r="S515" s="973"/>
      <c r="T515" s="47"/>
      <c r="U515" s="23"/>
      <c r="V515" s="974"/>
      <c r="W515" s="21"/>
      <c r="X515" s="21"/>
      <c r="Y515" s="21"/>
      <c r="Z515" s="21"/>
      <c r="AA515" s="977" t="s">
        <v>77</v>
      </c>
      <c r="AB515" s="24"/>
      <c r="AC515" s="25"/>
      <c r="AD515" s="25"/>
      <c r="AE515" s="25"/>
      <c r="AF515" s="26"/>
      <c r="AG515" s="42" t="str">
        <f>AG5</f>
        <v>لسم ( 7 )</v>
      </c>
      <c r="AH515" s="979"/>
      <c r="AI515" s="970"/>
      <c r="AJ515" s="970"/>
      <c r="AK515" s="970"/>
      <c r="AL515" s="970"/>
    </row>
    <row r="516" spans="1:38" ht="49.5">
      <c r="A516" s="17"/>
      <c r="B516" s="980"/>
      <c r="C516" s="980"/>
      <c r="D516" s="980"/>
      <c r="E516" s="980"/>
      <c r="F516" s="980"/>
      <c r="G516" s="980"/>
      <c r="H516" s="980"/>
      <c r="I516" s="980"/>
      <c r="J516" s="980"/>
      <c r="K516" s="981" t="s">
        <v>78</v>
      </c>
      <c r="L516" s="1012"/>
      <c r="M516" s="982"/>
      <c r="N516" s="982"/>
      <c r="O516" s="982"/>
      <c r="P516" s="982"/>
      <c r="Q516" s="982"/>
      <c r="R516" s="982"/>
      <c r="S516" s="973"/>
      <c r="T516" s="47"/>
      <c r="U516" s="23"/>
      <c r="V516" s="974"/>
      <c r="W516" s="21"/>
      <c r="X516" s="21"/>
      <c r="Y516" s="21"/>
      <c r="Z516" s="21"/>
      <c r="AA516" s="977"/>
      <c r="AB516" s="24"/>
      <c r="AC516" s="25"/>
      <c r="AD516" s="25"/>
      <c r="AE516" s="25"/>
      <c r="AF516" s="26"/>
      <c r="AG516" s="55" t="s">
        <v>79</v>
      </c>
      <c r="AH516" s="979"/>
      <c r="AI516" s="970"/>
      <c r="AJ516" s="970"/>
      <c r="AK516" s="970"/>
      <c r="AL516" s="970"/>
    </row>
    <row r="517" spans="1:38" ht="51.75" customHeight="1">
      <c r="A517" s="17"/>
      <c r="B517" s="980"/>
      <c r="C517" s="980"/>
      <c r="D517" s="980"/>
      <c r="E517" s="980"/>
      <c r="F517" s="980"/>
      <c r="G517" s="980"/>
      <c r="H517" s="980"/>
      <c r="I517" s="980"/>
      <c r="J517" s="980"/>
      <c r="K517" s="981"/>
      <c r="L517" s="1012"/>
      <c r="M517" s="982"/>
      <c r="N517" s="982"/>
      <c r="O517" s="982"/>
      <c r="P517" s="982"/>
      <c r="Q517" s="982"/>
      <c r="R517" s="982"/>
      <c r="S517" s="27"/>
      <c r="T517" s="27"/>
      <c r="U517" s="23"/>
      <c r="V517" s="23"/>
      <c r="W517" s="21"/>
      <c r="X517" s="21"/>
      <c r="Y517" s="21"/>
      <c r="Z517" s="21"/>
      <c r="AA517" s="977"/>
      <c r="AB517" s="24"/>
      <c r="AC517" s="25"/>
      <c r="AD517" s="25"/>
      <c r="AE517" s="25"/>
      <c r="AF517" s="26"/>
      <c r="AG517" s="42" t="e">
        <f>'نتايجو جدولونه'!#REF!</f>
        <v>#REF!</v>
      </c>
      <c r="AH517" s="979"/>
      <c r="AI517" s="970"/>
      <c r="AJ517" s="970"/>
      <c r="AK517" s="970"/>
      <c r="AL517" s="970"/>
    </row>
    <row r="518" spans="1:38" ht="69" customHeight="1">
      <c r="A518" s="17"/>
      <c r="B518" s="986" t="s">
        <v>80</v>
      </c>
      <c r="C518" s="986"/>
      <c r="D518" s="986" t="s">
        <v>81</v>
      </c>
      <c r="E518" s="986"/>
      <c r="F518" s="986" t="s">
        <v>82</v>
      </c>
      <c r="G518" s="981"/>
      <c r="H518" s="986" t="s">
        <v>83</v>
      </c>
      <c r="I518" s="986"/>
      <c r="J518" s="981"/>
      <c r="K518" s="56" t="s">
        <v>84</v>
      </c>
      <c r="L518" s="1013"/>
      <c r="M518" s="28"/>
      <c r="N518" s="28"/>
      <c r="O518" s="28"/>
      <c r="P518" s="28"/>
      <c r="Q518" s="28"/>
      <c r="R518" s="28"/>
      <c r="S518" s="29"/>
      <c r="T518" s="29"/>
      <c r="U518" s="23"/>
      <c r="V518" s="23"/>
      <c r="W518" s="21"/>
      <c r="X518" s="21"/>
      <c r="Y518" s="21"/>
      <c r="Z518" s="21"/>
      <c r="AA518" s="978"/>
      <c r="AB518" s="24"/>
      <c r="AC518" s="25"/>
      <c r="AD518" s="30"/>
      <c r="AE518" s="30"/>
      <c r="AF518" s="31"/>
      <c r="AG518" s="42" t="s">
        <v>85</v>
      </c>
      <c r="AH518" s="979"/>
      <c r="AI518" s="970"/>
      <c r="AJ518" s="970"/>
      <c r="AK518" s="970"/>
      <c r="AL518" s="970"/>
    </row>
    <row r="519" spans="1:38" ht="3.75" customHeight="1">
      <c r="A519" s="17"/>
      <c r="B519" s="32"/>
      <c r="C519" s="33"/>
      <c r="D519" s="33"/>
      <c r="E519" s="33"/>
      <c r="F519" s="33"/>
      <c r="G519" s="33"/>
      <c r="H519" s="33"/>
      <c r="I519" s="33"/>
      <c r="J519" s="33"/>
      <c r="K519" s="33"/>
      <c r="L519" s="38"/>
      <c r="M519" s="33"/>
      <c r="N519" s="33"/>
      <c r="O519" s="33"/>
      <c r="P519" s="33"/>
      <c r="Q519" s="33"/>
      <c r="R519" s="33"/>
      <c r="S519" s="33"/>
      <c r="T519" s="33"/>
      <c r="U519" s="34"/>
      <c r="V519" s="34"/>
      <c r="W519" s="34"/>
      <c r="X519" s="34"/>
      <c r="Y519" s="34"/>
      <c r="Z519" s="34"/>
      <c r="AA519" s="34"/>
      <c r="AB519" s="34"/>
      <c r="AC519" s="34"/>
      <c r="AD519" s="33"/>
      <c r="AE519" s="34"/>
      <c r="AF519" s="35"/>
      <c r="AG519" s="43"/>
      <c r="AH519" s="979"/>
      <c r="AI519" s="970"/>
      <c r="AJ519" s="970"/>
      <c r="AK519" s="970"/>
      <c r="AL519" s="970"/>
    </row>
    <row r="520" spans="1:38" ht="57.75" customHeight="1" thickBot="1">
      <c r="A520" s="17"/>
      <c r="B520" s="987" t="s">
        <v>110</v>
      </c>
      <c r="C520" s="57" t="e">
        <f>'نتايجو جدولونه'!#REF!</f>
        <v>#REF!</v>
      </c>
      <c r="D520" s="57" t="e">
        <f>'نتايجو جدولونه'!#REF!</f>
        <v>#REF!</v>
      </c>
      <c r="E520" s="57" t="e">
        <f>'نتايجو جدولونه'!#REF!</f>
        <v>#REF!</v>
      </c>
      <c r="F520" s="57" t="e">
        <f>'نتايجو جدولونه'!#REF!</f>
        <v>#REF!</v>
      </c>
      <c r="G520" s="57" t="e">
        <f>'نتايجو جدولونه'!#REF!</f>
        <v>#REF!</v>
      </c>
      <c r="H520" s="990" t="e">
        <f>IF(OR(G520&lt;40,AD520&lt;40,G520&lt;40,M520&lt;40,N520&lt;40,O520&lt;40,P520&lt;40,Q520&lt;40,R520&lt;40,T520&lt;40,S520&lt;40,U520&lt;40,V520&lt;40,W520&lt;40,X520&lt;40,Y520&lt;40,AA520&lt;40,AB520&lt;40,AC520&lt;40),"هـــ",IF(AND(K520&gt;=90,K520&lt;=100),"الف",IF(AND(K520&gt;=75,K520&lt;=89.99),"ب",IF(AND(K520&gt;=60,K520&lt;=74.99),"ج",IF(AND(K520&gt;=50,K520&lt;=59.99),"د",IF(K520&gt;=0,IF(AND(K520&lt;=49.99),"هـــ","غلط")))))))</f>
        <v>#REF!</v>
      </c>
      <c r="I520" s="992">
        <f>COUNTIF(M520:AE520,"&lt;40")</f>
        <v>0</v>
      </c>
      <c r="J520" s="994" t="e">
        <f>IF(AND(I520&lt;4,I520&gt;0),"مشروط",IF(I520&gt;=4,"د ټولګي تکرار",IF(H520="هـــ","د ټولګي تکرار","د ټولګي لوړتیا")))</f>
        <v>#REF!</v>
      </c>
      <c r="K520" s="995" t="e">
        <f>L520/17</f>
        <v>#REF!</v>
      </c>
      <c r="L520" s="58" t="e">
        <f>SUM(M520:AD520)</f>
        <v>#REF!</v>
      </c>
      <c r="M520" s="59" t="e">
        <f t="shared" ref="M520:Y520" si="75">M522+M521</f>
        <v>#REF!</v>
      </c>
      <c r="N520" s="60" t="e">
        <f t="shared" si="75"/>
        <v>#REF!</v>
      </c>
      <c r="O520" s="60" t="e">
        <f t="shared" si="75"/>
        <v>#REF!</v>
      </c>
      <c r="P520" s="60" t="e">
        <f t="shared" si="75"/>
        <v>#REF!</v>
      </c>
      <c r="Q520" s="60" t="e">
        <f t="shared" si="75"/>
        <v>#REF!</v>
      </c>
      <c r="R520" s="60" t="e">
        <f t="shared" si="75"/>
        <v>#REF!</v>
      </c>
      <c r="S520" s="60" t="e">
        <f t="shared" si="75"/>
        <v>#REF!</v>
      </c>
      <c r="T520" s="60" t="e">
        <f t="shared" si="75"/>
        <v>#REF!</v>
      </c>
      <c r="U520" s="60" t="e">
        <f t="shared" si="75"/>
        <v>#REF!</v>
      </c>
      <c r="V520" s="60" t="e">
        <f t="shared" si="75"/>
        <v>#REF!</v>
      </c>
      <c r="W520" s="60" t="e">
        <f t="shared" si="75"/>
        <v>#REF!</v>
      </c>
      <c r="X520" s="60" t="e">
        <f t="shared" si="75"/>
        <v>#REF!</v>
      </c>
      <c r="Y520" s="60" t="e">
        <f t="shared" si="75"/>
        <v>#REF!</v>
      </c>
      <c r="Z520" s="60"/>
      <c r="AA520" s="60" t="e">
        <f t="shared" ref="AA520:AC520" si="76">AA522+AA521</f>
        <v>#REF!</v>
      </c>
      <c r="AB520" s="60" t="e">
        <f t="shared" si="76"/>
        <v>#REF!</v>
      </c>
      <c r="AC520" s="60" t="e">
        <f t="shared" si="76"/>
        <v>#REF!</v>
      </c>
      <c r="AD520" s="60" t="e">
        <f>AD522+AD521</f>
        <v>#REF!</v>
      </c>
      <c r="AE520" s="61" t="s">
        <v>47</v>
      </c>
      <c r="AF520" s="22"/>
      <c r="AG520" s="62" t="e">
        <f>'نتايجو جدولونه'!#REF!</f>
        <v>#REF!</v>
      </c>
      <c r="AH520" s="979"/>
      <c r="AI520" s="970"/>
      <c r="AJ520" s="970"/>
      <c r="AK520" s="970"/>
      <c r="AL520" s="970"/>
    </row>
    <row r="521" spans="1:38" ht="73.5" customHeight="1" thickBot="1">
      <c r="A521" s="17"/>
      <c r="B521" s="988"/>
      <c r="C521" s="63" t="e">
        <f>'نتايجو جدولونه'!#REF!</f>
        <v>#REF!</v>
      </c>
      <c r="D521" s="63" t="e">
        <f>'نتايجو جدولونه'!#REF!</f>
        <v>#REF!</v>
      </c>
      <c r="E521" s="63" t="e">
        <f>'نتايجو جدولونه'!#REF!</f>
        <v>#REF!</v>
      </c>
      <c r="F521" s="63" t="e">
        <f>'نتايجو جدولونه'!#REF!</f>
        <v>#REF!</v>
      </c>
      <c r="G521" s="63" t="e">
        <f>'نتايجو جدولونه'!#REF!</f>
        <v>#REF!</v>
      </c>
      <c r="H521" s="991"/>
      <c r="I521" s="993"/>
      <c r="J521" s="994"/>
      <c r="K521" s="996"/>
      <c r="L521" s="64" t="e">
        <f>SUM(M521:AD521)</f>
        <v>#REF!</v>
      </c>
      <c r="M521" s="65" t="e">
        <f>'نتايجو جدولونه'!#REF!</f>
        <v>#REF!</v>
      </c>
      <c r="N521" s="65" t="e">
        <f>'نتايجو جدولونه'!#REF!</f>
        <v>#REF!</v>
      </c>
      <c r="O521" s="65" t="e">
        <f>'نتايجو جدولونه'!#REF!</f>
        <v>#REF!</v>
      </c>
      <c r="P521" s="65" t="e">
        <f>'نتايجو جدولونه'!#REF!</f>
        <v>#REF!</v>
      </c>
      <c r="Q521" s="65" t="e">
        <f>'نتايجو جدولونه'!#REF!</f>
        <v>#REF!</v>
      </c>
      <c r="R521" s="65" t="e">
        <f>'نتايجو جدولونه'!#REF!</f>
        <v>#REF!</v>
      </c>
      <c r="S521" s="65" t="e">
        <f>'نتايجو جدولونه'!#REF!</f>
        <v>#REF!</v>
      </c>
      <c r="T521" s="65" t="e">
        <f>'نتايجو جدولونه'!#REF!</f>
        <v>#REF!</v>
      </c>
      <c r="U521" s="65" t="e">
        <f>'نتايجو جدولونه'!#REF!</f>
        <v>#REF!</v>
      </c>
      <c r="V521" s="65" t="e">
        <f>'نتايجو جدولونه'!#REF!</f>
        <v>#REF!</v>
      </c>
      <c r="W521" s="65" t="e">
        <f>'نتايجو جدولونه'!#REF!</f>
        <v>#REF!</v>
      </c>
      <c r="X521" s="65" t="e">
        <f>'نتايجو جدولونه'!#REF!</f>
        <v>#REF!</v>
      </c>
      <c r="Y521" s="65" t="e">
        <f>'نتايجو جدولونه'!#REF!</f>
        <v>#REF!</v>
      </c>
      <c r="Z521" s="65"/>
      <c r="AA521" s="65" t="e">
        <f>'نتايجو جدولونه'!#REF!</f>
        <v>#REF!</v>
      </c>
      <c r="AB521" s="65" t="e">
        <f>'نتايجو جدولونه'!#REF!</f>
        <v>#REF!</v>
      </c>
      <c r="AC521" s="65" t="e">
        <f>'نتايجو جدولونه'!#REF!</f>
        <v>#REF!</v>
      </c>
      <c r="AD521" s="65" t="e">
        <f>'نتايجو جدولونه'!#REF!</f>
        <v>#REF!</v>
      </c>
      <c r="AE521" s="66" t="s">
        <v>0</v>
      </c>
      <c r="AF521" s="22"/>
      <c r="AG521" s="67" t="s">
        <v>86</v>
      </c>
      <c r="AH521" s="979"/>
      <c r="AI521" s="970"/>
      <c r="AJ521" s="970"/>
      <c r="AK521" s="970"/>
      <c r="AL521" s="970"/>
    </row>
    <row r="522" spans="1:38" ht="69" customHeight="1">
      <c r="A522" s="17"/>
      <c r="B522" s="988"/>
      <c r="C522" s="68" t="e">
        <f>'نتايجو جدولونه'!#REF!</f>
        <v>#REF!</v>
      </c>
      <c r="D522" s="69" t="e">
        <f>'نتايجو جدولونه'!#REF!</f>
        <v>#REF!</v>
      </c>
      <c r="E522" s="69" t="e">
        <f>'نتايجو جدولونه'!#REF!</f>
        <v>#REF!</v>
      </c>
      <c r="F522" s="69" t="e">
        <f>'نتايجو جدولونه'!#REF!</f>
        <v>#REF!</v>
      </c>
      <c r="G522" s="70" t="e">
        <f>'نتايجو جدولونه'!#REF!</f>
        <v>#REF!</v>
      </c>
      <c r="H522" s="45" t="e">
        <f>IF(OR(AD522&lt;16,AC522&lt;16,AB522&lt;16,AA522&lt;16,Y522&lt;16,X522&lt;16,W522&lt;16,V522&lt;16,U522&lt;16,T522&lt;12,S522&lt;16,R522&lt;16,Q522&lt;16,P522&lt;16,O522&lt;16,N522&lt;16,M522&lt;16),"هـــ",IF(AND(K522&gt;=36,K522&lt;=40),"الف",IF(AND(K522&gt;=30,K522&lt;=35.99),"ب",IF(AND(K522&gt;=24,K522&lt;=29.99),"ج",IF(AND(K522&gt;=20,K522&lt;=23.99),"د",IF(K522&gt;=0,IF(AND(K522&lt;=19.99),"هـــ","غلط")))))))</f>
        <v>#REF!</v>
      </c>
      <c r="I522" s="8"/>
      <c r="J522" s="44" t="e">
        <f>IF(H522="هــ","لازیاته هڅه","بریالی")</f>
        <v>#REF!</v>
      </c>
      <c r="K522" s="71" t="e">
        <f>L522/17</f>
        <v>#REF!</v>
      </c>
      <c r="L522" s="72" t="e">
        <f>SUM(M522:AD522)</f>
        <v>#REF!</v>
      </c>
      <c r="M522" s="73" t="e">
        <f>'نتايجو جدولونه'!#REF!</f>
        <v>#REF!</v>
      </c>
      <c r="N522" s="73" t="e">
        <f>'نتايجو جدولونه'!#REF!</f>
        <v>#REF!</v>
      </c>
      <c r="O522" s="73" t="e">
        <f>'نتايجو جدولونه'!#REF!</f>
        <v>#REF!</v>
      </c>
      <c r="P522" s="73" t="e">
        <f>'نتايجو جدولونه'!#REF!</f>
        <v>#REF!</v>
      </c>
      <c r="Q522" s="73" t="e">
        <f>'نتايجو جدولونه'!#REF!</f>
        <v>#REF!</v>
      </c>
      <c r="R522" s="73" t="e">
        <f>'نتايجو جدولونه'!#REF!</f>
        <v>#REF!</v>
      </c>
      <c r="S522" s="73" t="e">
        <f>'نتايجو جدولونه'!#REF!</f>
        <v>#REF!</v>
      </c>
      <c r="T522" s="73" t="e">
        <f>'نتايجو جدولونه'!#REF!</f>
        <v>#REF!</v>
      </c>
      <c r="U522" s="73" t="e">
        <f>'نتايجو جدولونه'!#REF!</f>
        <v>#REF!</v>
      </c>
      <c r="V522" s="73" t="e">
        <f>'نتايجو جدولونه'!#REF!</f>
        <v>#REF!</v>
      </c>
      <c r="W522" s="73" t="e">
        <f>'نتايجو جدولونه'!#REF!</f>
        <v>#REF!</v>
      </c>
      <c r="X522" s="73" t="e">
        <f>'نتايجو جدولونه'!#REF!</f>
        <v>#REF!</v>
      </c>
      <c r="Y522" s="73" t="e">
        <f>'نتايجو جدولونه'!#REF!</f>
        <v>#REF!</v>
      </c>
      <c r="Z522" s="73"/>
      <c r="AA522" s="73" t="e">
        <f>'نتايجو جدولونه'!#REF!</f>
        <v>#REF!</v>
      </c>
      <c r="AB522" s="73" t="e">
        <f>'نتايجو جدولونه'!#REF!</f>
        <v>#REF!</v>
      </c>
      <c r="AC522" s="73" t="e">
        <f>'نتايجو جدولونه'!#REF!</f>
        <v>#REF!</v>
      </c>
      <c r="AD522" s="73" t="e">
        <f>'نتايجو جدولونه'!#REF!</f>
        <v>#REF!</v>
      </c>
      <c r="AE522" s="77" t="s">
        <v>87</v>
      </c>
      <c r="AF522" s="22"/>
      <c r="AG522" s="62" t="e">
        <f>'نتايجو جدولونه'!#REF!</f>
        <v>#REF!</v>
      </c>
      <c r="AH522" s="979"/>
      <c r="AI522" s="970"/>
      <c r="AJ522" s="970"/>
      <c r="AK522" s="970"/>
      <c r="AL522" s="970"/>
    </row>
    <row r="523" spans="1:38" ht="27.75" customHeight="1">
      <c r="A523" s="17"/>
      <c r="B523" s="988"/>
      <c r="C523" s="997" t="s">
        <v>27</v>
      </c>
      <c r="D523" s="997" t="s">
        <v>28</v>
      </c>
      <c r="E523" s="997" t="s">
        <v>29</v>
      </c>
      <c r="F523" s="997" t="s">
        <v>30</v>
      </c>
      <c r="G523" s="1002" t="s">
        <v>88</v>
      </c>
      <c r="H523" s="1004" t="s">
        <v>89</v>
      </c>
      <c r="I523" s="75"/>
      <c r="J523" s="1007" t="s">
        <v>90</v>
      </c>
      <c r="K523" s="1007" t="s">
        <v>91</v>
      </c>
      <c r="L523" s="1010" t="s">
        <v>92</v>
      </c>
      <c r="M523" s="1004" t="s">
        <v>93</v>
      </c>
      <c r="N523" s="1007" t="s">
        <v>11</v>
      </c>
      <c r="O523" s="1007" t="s">
        <v>94</v>
      </c>
      <c r="P523" s="1007" t="s">
        <v>95</v>
      </c>
      <c r="Q523" s="983" t="s">
        <v>13</v>
      </c>
      <c r="R523" s="983" t="s">
        <v>96</v>
      </c>
      <c r="S523" s="983" t="s">
        <v>97</v>
      </c>
      <c r="T523" s="1007" t="s">
        <v>111</v>
      </c>
      <c r="U523" s="983" t="s">
        <v>98</v>
      </c>
      <c r="V523" s="983" t="s">
        <v>99</v>
      </c>
      <c r="W523" s="983" t="s">
        <v>100</v>
      </c>
      <c r="X523" s="983" t="s">
        <v>101</v>
      </c>
      <c r="Y523" s="983" t="s">
        <v>102</v>
      </c>
      <c r="Z523" s="1007" t="s">
        <v>103</v>
      </c>
      <c r="AA523" s="983" t="s">
        <v>104</v>
      </c>
      <c r="AB523" s="983" t="s">
        <v>105</v>
      </c>
      <c r="AC523" s="984" t="s">
        <v>106</v>
      </c>
      <c r="AD523" s="983" t="s">
        <v>107</v>
      </c>
      <c r="AE523" s="985" t="s">
        <v>108</v>
      </c>
      <c r="AF523" s="998"/>
      <c r="AG523" s="975" t="s">
        <v>109</v>
      </c>
      <c r="AH523" s="979"/>
      <c r="AI523" s="970"/>
      <c r="AJ523" s="970"/>
      <c r="AK523" s="970"/>
      <c r="AL523" s="970"/>
    </row>
    <row r="524" spans="1:38" ht="36.75" customHeight="1">
      <c r="A524" s="17"/>
      <c r="B524" s="988"/>
      <c r="C524" s="772"/>
      <c r="D524" s="772"/>
      <c r="E524" s="772"/>
      <c r="F524" s="772"/>
      <c r="G524" s="1003"/>
      <c r="H524" s="1005"/>
      <c r="I524" s="75"/>
      <c r="J524" s="1008"/>
      <c r="K524" s="1008"/>
      <c r="L524" s="1010"/>
      <c r="M524" s="1005"/>
      <c r="N524" s="1008"/>
      <c r="O524" s="1008"/>
      <c r="P524" s="1008"/>
      <c r="Q524" s="983"/>
      <c r="R524" s="983"/>
      <c r="S524" s="983"/>
      <c r="T524" s="1008"/>
      <c r="U524" s="983"/>
      <c r="V524" s="983"/>
      <c r="W524" s="983"/>
      <c r="X524" s="983"/>
      <c r="Y524" s="983"/>
      <c r="Z524" s="1008"/>
      <c r="AA524" s="983"/>
      <c r="AB524" s="983"/>
      <c r="AC524" s="984"/>
      <c r="AD524" s="983"/>
      <c r="AE524" s="985"/>
      <c r="AF524" s="998"/>
      <c r="AG524" s="975"/>
      <c r="AH524" s="979"/>
      <c r="AI524" s="970"/>
      <c r="AJ524" s="970"/>
      <c r="AK524" s="970"/>
      <c r="AL524" s="970"/>
    </row>
    <row r="525" spans="1:38" ht="16.5">
      <c r="A525" s="17"/>
      <c r="B525" s="989"/>
      <c r="C525" s="999" t="s">
        <v>8</v>
      </c>
      <c r="D525" s="1000"/>
      <c r="E525" s="1000"/>
      <c r="F525" s="1000"/>
      <c r="G525" s="1001"/>
      <c r="H525" s="1006"/>
      <c r="I525" s="75"/>
      <c r="J525" s="1009"/>
      <c r="K525" s="1009"/>
      <c r="L525" s="1010"/>
      <c r="M525" s="1006"/>
      <c r="N525" s="1009"/>
      <c r="O525" s="1009"/>
      <c r="P525" s="1009"/>
      <c r="Q525" s="983"/>
      <c r="R525" s="983"/>
      <c r="S525" s="983"/>
      <c r="T525" s="1009"/>
      <c r="U525" s="983"/>
      <c r="V525" s="983"/>
      <c r="W525" s="983"/>
      <c r="X525" s="983"/>
      <c r="Y525" s="983"/>
      <c r="Z525" s="1009"/>
      <c r="AA525" s="983"/>
      <c r="AB525" s="983"/>
      <c r="AC525" s="984"/>
      <c r="AD525" s="983"/>
      <c r="AE525" s="985"/>
      <c r="AF525" s="36"/>
      <c r="AG525" s="976"/>
      <c r="AH525" s="76">
        <v>35</v>
      </c>
      <c r="AI525" s="970"/>
      <c r="AJ525" s="970"/>
      <c r="AK525" s="970"/>
      <c r="AL525" s="970"/>
    </row>
    <row r="526" spans="1:38" ht="24.75" customHeight="1">
      <c r="A526" s="17"/>
      <c r="B526" s="980"/>
      <c r="C526" s="980"/>
      <c r="D526" s="980"/>
      <c r="E526" s="980"/>
      <c r="F526" s="980"/>
      <c r="G526" s="980"/>
      <c r="H526" s="980"/>
      <c r="I526" s="980"/>
      <c r="J526" s="980"/>
      <c r="K526" s="981" t="s">
        <v>69</v>
      </c>
      <c r="L526" s="1011"/>
      <c r="M526" s="1014"/>
      <c r="N526" s="1014"/>
      <c r="O526" s="1014"/>
      <c r="P526" s="1014"/>
      <c r="Q526" s="1014"/>
      <c r="R526" s="1014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9"/>
      <c r="AD526" s="19"/>
      <c r="AE526" s="19"/>
      <c r="AF526" s="20"/>
      <c r="AG526" s="1016" t="e">
        <f>'نتايجو جدولونه'!#REF!</f>
        <v>#REF!</v>
      </c>
      <c r="AH526" s="969" t="str">
        <f>AH1</f>
        <v>(۱۳۹۹ ) ل . ل ښوونیز کال</v>
      </c>
      <c r="AI526" s="970" t="str">
        <f>AI511</f>
        <v>( هارونخېلو ) ښوونځي مديريت</v>
      </c>
      <c r="AJ526" s="970" t="str">
        <f>AJ511</f>
        <v>(تريزيو عليشېرو ولسوالۍ) پوهنې آمريت</v>
      </c>
      <c r="AK526" s="970" t="str">
        <f>AK511</f>
        <v>( خوست ولايت ) پوهنې رياست</v>
      </c>
      <c r="AL526" s="970" t="str">
        <f>AL1</f>
        <v>پوهنـــــــــــې وزارت</v>
      </c>
    </row>
    <row r="527" spans="1:38" ht="23.25" customHeight="1">
      <c r="A527" s="971"/>
      <c r="B527" s="980"/>
      <c r="C527" s="980"/>
      <c r="D527" s="980"/>
      <c r="E527" s="980"/>
      <c r="F527" s="980"/>
      <c r="G527" s="980"/>
      <c r="H527" s="980"/>
      <c r="I527" s="980"/>
      <c r="J527" s="980"/>
      <c r="K527" s="981"/>
      <c r="L527" s="1012"/>
      <c r="M527" s="1015"/>
      <c r="N527" s="1015"/>
      <c r="O527" s="1015"/>
      <c r="P527" s="1015"/>
      <c r="Q527" s="1015"/>
      <c r="R527" s="1015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46"/>
      <c r="AD527" s="46"/>
      <c r="AE527" s="46"/>
      <c r="AF527" s="22"/>
      <c r="AG527" s="1017"/>
      <c r="AH527" s="969"/>
      <c r="AI527" s="970"/>
      <c r="AJ527" s="970"/>
      <c r="AK527" s="970"/>
      <c r="AL527" s="970"/>
    </row>
    <row r="528" spans="1:38" ht="36.75" customHeight="1">
      <c r="A528" s="972"/>
      <c r="B528" s="980"/>
      <c r="C528" s="980"/>
      <c r="D528" s="980"/>
      <c r="E528" s="980"/>
      <c r="F528" s="980"/>
      <c r="G528" s="980"/>
      <c r="H528" s="980"/>
      <c r="I528" s="980"/>
      <c r="J528" s="980"/>
      <c r="K528" s="981"/>
      <c r="L528" s="1012"/>
      <c r="M528" s="1015"/>
      <c r="N528" s="1015"/>
      <c r="O528" s="1015"/>
      <c r="P528" s="1015"/>
      <c r="Q528" s="1015"/>
      <c r="R528" s="1015"/>
      <c r="S528" s="973" t="str">
        <f>S3</f>
        <v xml:space="preserve">         دهارونخېلو لیسې مدیریت</v>
      </c>
      <c r="T528" s="47"/>
      <c r="U528" s="23"/>
      <c r="V528" s="974" t="s">
        <v>75</v>
      </c>
      <c r="W528" s="21"/>
      <c r="X528" s="21"/>
      <c r="Y528" s="21"/>
      <c r="Z528" s="21"/>
      <c r="AA528" s="21"/>
      <c r="AB528" s="21"/>
      <c r="AC528" s="46"/>
      <c r="AD528" s="46"/>
      <c r="AE528" s="46"/>
      <c r="AF528" s="22"/>
      <c r="AG528" s="975" t="s">
        <v>76</v>
      </c>
      <c r="AH528" s="969"/>
      <c r="AI528" s="970"/>
      <c r="AJ528" s="970"/>
      <c r="AK528" s="970"/>
      <c r="AL528" s="970"/>
    </row>
    <row r="529" spans="1:38" ht="20.25" customHeight="1">
      <c r="A529" s="972"/>
      <c r="B529" s="980"/>
      <c r="C529" s="980"/>
      <c r="D529" s="980"/>
      <c r="E529" s="980"/>
      <c r="F529" s="980"/>
      <c r="G529" s="980"/>
      <c r="H529" s="980"/>
      <c r="I529" s="980"/>
      <c r="J529" s="980"/>
      <c r="K529" s="981"/>
      <c r="L529" s="1012"/>
      <c r="M529" s="1015"/>
      <c r="N529" s="1015"/>
      <c r="O529" s="1015"/>
      <c r="P529" s="1015"/>
      <c r="Q529" s="1015"/>
      <c r="R529" s="1015"/>
      <c r="S529" s="973"/>
      <c r="T529" s="47"/>
      <c r="U529" s="23"/>
      <c r="V529" s="974"/>
      <c r="W529" s="21"/>
      <c r="X529" s="21"/>
      <c r="Y529" s="21"/>
      <c r="Z529" s="21"/>
      <c r="AA529" s="21"/>
      <c r="AB529" s="21"/>
      <c r="AC529" s="46"/>
      <c r="AD529" s="46"/>
      <c r="AE529" s="46"/>
      <c r="AF529" s="22"/>
      <c r="AG529" s="976"/>
      <c r="AH529" s="969"/>
      <c r="AI529" s="970"/>
      <c r="AJ529" s="970"/>
      <c r="AK529" s="970"/>
      <c r="AL529" s="970"/>
    </row>
    <row r="530" spans="1:38" ht="57.75" customHeight="1">
      <c r="A530" s="972"/>
      <c r="B530" s="980"/>
      <c r="C530" s="980"/>
      <c r="D530" s="980"/>
      <c r="E530" s="980"/>
      <c r="F530" s="980"/>
      <c r="G530" s="980"/>
      <c r="H530" s="980"/>
      <c r="I530" s="980"/>
      <c r="J530" s="980"/>
      <c r="K530" s="981"/>
      <c r="L530" s="1012"/>
      <c r="M530" s="1015"/>
      <c r="N530" s="1015"/>
      <c r="O530" s="1015"/>
      <c r="P530" s="1015"/>
      <c r="Q530" s="1015"/>
      <c r="R530" s="1015"/>
      <c r="S530" s="973"/>
      <c r="T530" s="47"/>
      <c r="U530" s="23"/>
      <c r="V530" s="974"/>
      <c r="W530" s="21"/>
      <c r="X530" s="21"/>
      <c r="Y530" s="21"/>
      <c r="Z530" s="21"/>
      <c r="AA530" s="977" t="s">
        <v>77</v>
      </c>
      <c r="AB530" s="24"/>
      <c r="AC530" s="25"/>
      <c r="AD530" s="25"/>
      <c r="AE530" s="25"/>
      <c r="AF530" s="26"/>
      <c r="AG530" s="42" t="str">
        <f>AG5</f>
        <v>لسم ( 7 )</v>
      </c>
      <c r="AH530" s="979"/>
      <c r="AI530" s="970"/>
      <c r="AJ530" s="970"/>
      <c r="AK530" s="970"/>
      <c r="AL530" s="970"/>
    </row>
    <row r="531" spans="1:38" ht="49.5">
      <c r="A531" s="17"/>
      <c r="B531" s="980"/>
      <c r="C531" s="980"/>
      <c r="D531" s="980"/>
      <c r="E531" s="980"/>
      <c r="F531" s="980"/>
      <c r="G531" s="980"/>
      <c r="H531" s="980"/>
      <c r="I531" s="980"/>
      <c r="J531" s="980"/>
      <c r="K531" s="981" t="s">
        <v>78</v>
      </c>
      <c r="L531" s="1012"/>
      <c r="M531" s="982"/>
      <c r="N531" s="982"/>
      <c r="O531" s="982"/>
      <c r="P531" s="982"/>
      <c r="Q531" s="982"/>
      <c r="R531" s="982"/>
      <c r="S531" s="973"/>
      <c r="T531" s="47"/>
      <c r="U531" s="23"/>
      <c r="V531" s="974"/>
      <c r="W531" s="21"/>
      <c r="X531" s="21"/>
      <c r="Y531" s="21"/>
      <c r="Z531" s="21"/>
      <c r="AA531" s="977"/>
      <c r="AB531" s="24"/>
      <c r="AC531" s="25"/>
      <c r="AD531" s="25"/>
      <c r="AE531" s="25"/>
      <c r="AF531" s="26"/>
      <c r="AG531" s="55" t="s">
        <v>79</v>
      </c>
      <c r="AH531" s="979"/>
      <c r="AI531" s="970"/>
      <c r="AJ531" s="970"/>
      <c r="AK531" s="970"/>
      <c r="AL531" s="970"/>
    </row>
    <row r="532" spans="1:38" ht="60.75" customHeight="1">
      <c r="A532" s="17"/>
      <c r="B532" s="980"/>
      <c r="C532" s="980"/>
      <c r="D532" s="980"/>
      <c r="E532" s="980"/>
      <c r="F532" s="980"/>
      <c r="G532" s="980"/>
      <c r="H532" s="980"/>
      <c r="I532" s="980"/>
      <c r="J532" s="980"/>
      <c r="K532" s="981"/>
      <c r="L532" s="1012"/>
      <c r="M532" s="982"/>
      <c r="N532" s="982"/>
      <c r="O532" s="982"/>
      <c r="P532" s="982"/>
      <c r="Q532" s="982"/>
      <c r="R532" s="982"/>
      <c r="S532" s="27"/>
      <c r="T532" s="27"/>
      <c r="U532" s="23"/>
      <c r="V532" s="23"/>
      <c r="W532" s="21"/>
      <c r="X532" s="21"/>
      <c r="Y532" s="21"/>
      <c r="Z532" s="21"/>
      <c r="AA532" s="977"/>
      <c r="AB532" s="24"/>
      <c r="AC532" s="25"/>
      <c r="AD532" s="25"/>
      <c r="AE532" s="25"/>
      <c r="AF532" s="26"/>
      <c r="AG532" s="42" t="e">
        <f>'نتايجو جدولونه'!#REF!</f>
        <v>#REF!</v>
      </c>
      <c r="AH532" s="979"/>
      <c r="AI532" s="970"/>
      <c r="AJ532" s="970"/>
      <c r="AK532" s="970"/>
      <c r="AL532" s="970"/>
    </row>
    <row r="533" spans="1:38" ht="70.5" customHeight="1">
      <c r="A533" s="17"/>
      <c r="B533" s="986" t="s">
        <v>80</v>
      </c>
      <c r="C533" s="986"/>
      <c r="D533" s="986" t="s">
        <v>81</v>
      </c>
      <c r="E533" s="986"/>
      <c r="F533" s="986" t="s">
        <v>82</v>
      </c>
      <c r="G533" s="981"/>
      <c r="H533" s="986" t="s">
        <v>83</v>
      </c>
      <c r="I533" s="986"/>
      <c r="J533" s="981"/>
      <c r="K533" s="56" t="s">
        <v>84</v>
      </c>
      <c r="L533" s="1013"/>
      <c r="M533" s="28"/>
      <c r="N533" s="28"/>
      <c r="O533" s="28"/>
      <c r="P533" s="28"/>
      <c r="Q533" s="28"/>
      <c r="R533" s="28"/>
      <c r="S533" s="29"/>
      <c r="T533" s="29"/>
      <c r="U533" s="37"/>
      <c r="V533" s="23"/>
      <c r="W533" s="21"/>
      <c r="X533" s="21"/>
      <c r="Y533" s="21"/>
      <c r="Z533" s="21"/>
      <c r="AA533" s="978"/>
      <c r="AB533" s="24"/>
      <c r="AC533" s="25"/>
      <c r="AD533" s="30"/>
      <c r="AE533" s="30"/>
      <c r="AF533" s="31"/>
      <c r="AG533" s="42" t="s">
        <v>85</v>
      </c>
      <c r="AH533" s="979"/>
      <c r="AI533" s="970"/>
      <c r="AJ533" s="970"/>
      <c r="AK533" s="970"/>
      <c r="AL533" s="970"/>
    </row>
    <row r="534" spans="1:38" ht="3.75" customHeight="1">
      <c r="A534" s="17"/>
      <c r="B534" s="32"/>
      <c r="C534" s="33"/>
      <c r="D534" s="33"/>
      <c r="E534" s="33"/>
      <c r="F534" s="33"/>
      <c r="G534" s="33"/>
      <c r="H534" s="33"/>
      <c r="I534" s="33"/>
      <c r="J534" s="33"/>
      <c r="K534" s="33"/>
      <c r="L534" s="38"/>
      <c r="M534" s="33"/>
      <c r="N534" s="33"/>
      <c r="O534" s="33"/>
      <c r="P534" s="33"/>
      <c r="Q534" s="33"/>
      <c r="R534" s="33"/>
      <c r="S534" s="33"/>
      <c r="T534" s="33"/>
      <c r="U534" s="33"/>
      <c r="V534" s="34"/>
      <c r="W534" s="34"/>
      <c r="X534" s="34"/>
      <c r="Y534" s="34"/>
      <c r="Z534" s="34"/>
      <c r="AA534" s="34"/>
      <c r="AB534" s="34"/>
      <c r="AC534" s="34"/>
      <c r="AD534" s="33"/>
      <c r="AE534" s="34"/>
      <c r="AF534" s="35"/>
      <c r="AG534" s="43"/>
      <c r="AH534" s="979"/>
      <c r="AI534" s="970"/>
      <c r="AJ534" s="970"/>
      <c r="AK534" s="970"/>
      <c r="AL534" s="970"/>
    </row>
    <row r="535" spans="1:38" ht="57.75" customHeight="1" thickBot="1">
      <c r="A535" s="17"/>
      <c r="B535" s="987" t="s">
        <v>110</v>
      </c>
      <c r="C535" s="57" t="e">
        <f>'نتايجو جدولونه'!#REF!</f>
        <v>#REF!</v>
      </c>
      <c r="D535" s="57" t="e">
        <f>'نتايجو جدولونه'!#REF!</f>
        <v>#REF!</v>
      </c>
      <c r="E535" s="57" t="e">
        <f>'نتايجو جدولونه'!#REF!</f>
        <v>#REF!</v>
      </c>
      <c r="F535" s="57" t="e">
        <f>'نتايجو جدولونه'!#REF!</f>
        <v>#REF!</v>
      </c>
      <c r="G535" s="57" t="e">
        <f>'نتايجو جدولونه'!#REF!</f>
        <v>#REF!</v>
      </c>
      <c r="H535" s="990" t="e">
        <f>IF(OR(G535&lt;40,AD535&lt;40,G535&lt;40,M535&lt;40,N535&lt;40,O535&lt;40,P535&lt;40,Q535&lt;40,R535&lt;40,T535&lt;40,S535&lt;40,U535&lt;40,V535&lt;40,W535&lt;40,X535&lt;40,Y535&lt;40,AA535&lt;40,AB535&lt;40,AC535&lt;40),"هـــ",IF(AND(K535&gt;=90,K535&lt;=100),"الف",IF(AND(K535&gt;=75,K535&lt;=89.99),"ب",IF(AND(K535&gt;=60,K535&lt;=74.99),"ج",IF(AND(K535&gt;=50,K535&lt;=59.99),"د",IF(K535&gt;=0,IF(AND(K535&lt;=49.99),"هـــ","غلط")))))))</f>
        <v>#REF!</v>
      </c>
      <c r="I535" s="992">
        <f>COUNTIF(M535:AE535,"&lt;40")</f>
        <v>0</v>
      </c>
      <c r="J535" s="994" t="e">
        <f>IF(AND(I535&lt;4,I535&gt;0),"مشروط",IF(I535&gt;=4,"د ټولګي تکرار",IF(H535="هـــ","د ټولګي تکرار","د ټولګي لوړتیا")))</f>
        <v>#REF!</v>
      </c>
      <c r="K535" s="995" t="e">
        <f>L535/17</f>
        <v>#REF!</v>
      </c>
      <c r="L535" s="58" t="e">
        <f>SUM(M535:AD535)</f>
        <v>#REF!</v>
      </c>
      <c r="M535" s="59" t="e">
        <f t="shared" ref="M535:Y535" si="77">M537+M536</f>
        <v>#REF!</v>
      </c>
      <c r="N535" s="60" t="e">
        <f t="shared" si="77"/>
        <v>#REF!</v>
      </c>
      <c r="O535" s="60" t="e">
        <f t="shared" si="77"/>
        <v>#REF!</v>
      </c>
      <c r="P535" s="60" t="e">
        <f t="shared" si="77"/>
        <v>#REF!</v>
      </c>
      <c r="Q535" s="60" t="e">
        <f t="shared" si="77"/>
        <v>#REF!</v>
      </c>
      <c r="R535" s="60" t="e">
        <f t="shared" si="77"/>
        <v>#REF!</v>
      </c>
      <c r="S535" s="60" t="e">
        <f t="shared" si="77"/>
        <v>#REF!</v>
      </c>
      <c r="T535" s="60" t="e">
        <f t="shared" si="77"/>
        <v>#REF!</v>
      </c>
      <c r="U535" s="60" t="e">
        <f t="shared" si="77"/>
        <v>#REF!</v>
      </c>
      <c r="V535" s="60" t="e">
        <f t="shared" si="77"/>
        <v>#REF!</v>
      </c>
      <c r="W535" s="60" t="e">
        <f t="shared" si="77"/>
        <v>#REF!</v>
      </c>
      <c r="X535" s="60" t="e">
        <f t="shared" si="77"/>
        <v>#REF!</v>
      </c>
      <c r="Y535" s="60" t="e">
        <f t="shared" si="77"/>
        <v>#REF!</v>
      </c>
      <c r="Z535" s="60"/>
      <c r="AA535" s="60" t="e">
        <f t="shared" ref="AA535:AC535" si="78">AA537+AA536</f>
        <v>#REF!</v>
      </c>
      <c r="AB535" s="60" t="e">
        <f t="shared" si="78"/>
        <v>#REF!</v>
      </c>
      <c r="AC535" s="60" t="e">
        <f t="shared" si="78"/>
        <v>#REF!</v>
      </c>
      <c r="AD535" s="60" t="e">
        <f>AD537+AD536</f>
        <v>#REF!</v>
      </c>
      <c r="AE535" s="61" t="s">
        <v>47</v>
      </c>
      <c r="AF535" s="22"/>
      <c r="AG535" s="62" t="e">
        <f>'نتايجو جدولونه'!#REF!</f>
        <v>#REF!</v>
      </c>
      <c r="AH535" s="979"/>
      <c r="AI535" s="970"/>
      <c r="AJ535" s="970"/>
      <c r="AK535" s="970"/>
      <c r="AL535" s="970"/>
    </row>
    <row r="536" spans="1:38" ht="66.75" customHeight="1" thickBot="1">
      <c r="A536" s="17"/>
      <c r="B536" s="988"/>
      <c r="C536" s="63" t="e">
        <f>'نتايجو جدولونه'!#REF!</f>
        <v>#REF!</v>
      </c>
      <c r="D536" s="63" t="e">
        <f>'نتايجو جدولونه'!#REF!</f>
        <v>#REF!</v>
      </c>
      <c r="E536" s="80" t="e">
        <f>'نتايجو جدولونه'!#REF!</f>
        <v>#REF!</v>
      </c>
      <c r="F536" s="63" t="e">
        <f>'نتايجو جدولونه'!#REF!</f>
        <v>#REF!</v>
      </c>
      <c r="G536" s="63" t="e">
        <f>'نتايجو جدولونه'!#REF!</f>
        <v>#REF!</v>
      </c>
      <c r="H536" s="991"/>
      <c r="I536" s="993"/>
      <c r="J536" s="994"/>
      <c r="K536" s="996"/>
      <c r="L536" s="64" t="e">
        <f>SUM(M536:AD536)</f>
        <v>#REF!</v>
      </c>
      <c r="M536" s="65" t="e">
        <f>'نتايجو جدولونه'!#REF!</f>
        <v>#REF!</v>
      </c>
      <c r="N536" s="65" t="e">
        <f>'نتايجو جدولونه'!#REF!</f>
        <v>#REF!</v>
      </c>
      <c r="O536" s="65" t="e">
        <f>'نتايجو جدولونه'!#REF!</f>
        <v>#REF!</v>
      </c>
      <c r="P536" s="65" t="e">
        <f>'نتايجو جدولونه'!#REF!</f>
        <v>#REF!</v>
      </c>
      <c r="Q536" s="65" t="e">
        <f>'نتايجو جدولونه'!#REF!</f>
        <v>#REF!</v>
      </c>
      <c r="R536" s="65" t="e">
        <f>'نتايجو جدولونه'!#REF!</f>
        <v>#REF!</v>
      </c>
      <c r="S536" s="65" t="e">
        <f>'نتايجو جدولونه'!#REF!</f>
        <v>#REF!</v>
      </c>
      <c r="T536" s="65" t="e">
        <f>'نتايجو جدولونه'!#REF!</f>
        <v>#REF!</v>
      </c>
      <c r="U536" s="65" t="e">
        <f>'نتايجو جدولونه'!#REF!</f>
        <v>#REF!</v>
      </c>
      <c r="V536" s="65" t="e">
        <f>'نتايجو جدولونه'!#REF!</f>
        <v>#REF!</v>
      </c>
      <c r="W536" s="65" t="e">
        <f>'نتايجو جدولونه'!#REF!</f>
        <v>#REF!</v>
      </c>
      <c r="X536" s="65" t="e">
        <f>'نتايجو جدولونه'!#REF!</f>
        <v>#REF!</v>
      </c>
      <c r="Y536" s="65" t="e">
        <f>'نتايجو جدولونه'!#REF!</f>
        <v>#REF!</v>
      </c>
      <c r="Z536" s="65"/>
      <c r="AA536" s="65" t="e">
        <f>'نتايجو جدولونه'!#REF!</f>
        <v>#REF!</v>
      </c>
      <c r="AB536" s="65" t="e">
        <f>'نتايجو جدولونه'!#REF!</f>
        <v>#REF!</v>
      </c>
      <c r="AC536" s="65" t="e">
        <f>'نتايجو جدولونه'!#REF!</f>
        <v>#REF!</v>
      </c>
      <c r="AD536" s="65" t="e">
        <f>'نتايجو جدولونه'!#REF!</f>
        <v>#REF!</v>
      </c>
      <c r="AE536" s="66" t="s">
        <v>0</v>
      </c>
      <c r="AF536" s="22"/>
      <c r="AG536" s="67" t="s">
        <v>86</v>
      </c>
      <c r="AH536" s="979"/>
      <c r="AI536" s="970"/>
      <c r="AJ536" s="970"/>
      <c r="AK536" s="970"/>
      <c r="AL536" s="970"/>
    </row>
    <row r="537" spans="1:38" ht="60.75" customHeight="1">
      <c r="A537" s="17"/>
      <c r="B537" s="988"/>
      <c r="C537" s="68" t="e">
        <f>'نتايجو جدولونه'!#REF!</f>
        <v>#REF!</v>
      </c>
      <c r="D537" s="79" t="e">
        <f>'نتايجو جدولونه'!#REF!</f>
        <v>#REF!</v>
      </c>
      <c r="E537" s="69" t="e">
        <f>'نتايجو جدولونه'!#REF!</f>
        <v>#REF!</v>
      </c>
      <c r="F537" s="69" t="e">
        <f>'نتايجو جدولونه'!#REF!</f>
        <v>#REF!</v>
      </c>
      <c r="G537" s="70" t="e">
        <f>'نتايجو جدولونه'!#REF!</f>
        <v>#REF!</v>
      </c>
      <c r="H537" s="45" t="e">
        <f>IF(OR(AD537&lt;16,AC537&lt;16,AB537&lt;16,AA537&lt;16,Y537&lt;16,X537&lt;16,W537&lt;16,V537&lt;16,U537&lt;16,T537&lt;12,S537&lt;16,R537&lt;16,Q537&lt;16,P537&lt;16,O537&lt;16,N537&lt;16,M537&lt;16),"هـــ",IF(AND(K537&gt;=36,K537&lt;=40),"الف",IF(AND(K537&gt;=30,K537&lt;=35.99),"ب",IF(AND(K537&gt;=24,K537&lt;=29.99),"ج",IF(AND(K537&gt;=20,K537&lt;=23.99),"د",IF(K537&gt;=0,IF(AND(K537&lt;=19.99),"هـــ","غلط")))))))</f>
        <v>#REF!</v>
      </c>
      <c r="I537" s="8"/>
      <c r="J537" s="44" t="e">
        <f>IF(H537="هــ","لازیاته هڅه","بریالی")</f>
        <v>#REF!</v>
      </c>
      <c r="K537" s="71" t="e">
        <f>L537/17</f>
        <v>#REF!</v>
      </c>
      <c r="L537" s="72" t="e">
        <f>SUM(M537:AD537)</f>
        <v>#REF!</v>
      </c>
      <c r="M537" s="73" t="e">
        <f>'نتايجو جدولونه'!#REF!</f>
        <v>#REF!</v>
      </c>
      <c r="N537" s="73" t="e">
        <f>'نتايجو جدولونه'!#REF!</f>
        <v>#REF!</v>
      </c>
      <c r="O537" s="73" t="e">
        <f>'نتايجو جدولونه'!#REF!</f>
        <v>#REF!</v>
      </c>
      <c r="P537" s="73" t="e">
        <f>'نتايجو جدولونه'!#REF!</f>
        <v>#REF!</v>
      </c>
      <c r="Q537" s="73" t="e">
        <f>'نتايجو جدولونه'!#REF!</f>
        <v>#REF!</v>
      </c>
      <c r="R537" s="73" t="e">
        <f>'نتايجو جدولونه'!#REF!</f>
        <v>#REF!</v>
      </c>
      <c r="S537" s="73" t="e">
        <f>'نتايجو جدولونه'!#REF!</f>
        <v>#REF!</v>
      </c>
      <c r="T537" s="73" t="e">
        <f>'نتايجو جدولونه'!#REF!</f>
        <v>#REF!</v>
      </c>
      <c r="U537" s="73" t="e">
        <f>'نتايجو جدولونه'!#REF!</f>
        <v>#REF!</v>
      </c>
      <c r="V537" s="73" t="e">
        <f>'نتايجو جدولونه'!#REF!</f>
        <v>#REF!</v>
      </c>
      <c r="W537" s="73" t="e">
        <f>'نتايجو جدولونه'!#REF!</f>
        <v>#REF!</v>
      </c>
      <c r="X537" s="73" t="e">
        <f>'نتايجو جدولونه'!#REF!</f>
        <v>#REF!</v>
      </c>
      <c r="Y537" s="73" t="e">
        <f>'نتايجو جدولونه'!#REF!</f>
        <v>#REF!</v>
      </c>
      <c r="Z537" s="73"/>
      <c r="AA537" s="73" t="e">
        <f>'نتايجو جدولونه'!#REF!</f>
        <v>#REF!</v>
      </c>
      <c r="AB537" s="73" t="e">
        <f>'نتايجو جدولونه'!#REF!</f>
        <v>#REF!</v>
      </c>
      <c r="AC537" s="73" t="e">
        <f>'نتايجو جدولونه'!#REF!</f>
        <v>#REF!</v>
      </c>
      <c r="AD537" s="73" t="e">
        <f>'نتايجو جدولونه'!#REF!</f>
        <v>#REF!</v>
      </c>
      <c r="AE537" s="77" t="s">
        <v>87</v>
      </c>
      <c r="AF537" s="22"/>
      <c r="AG537" s="62" t="e">
        <f>'نتايجو جدولونه'!#REF!</f>
        <v>#REF!</v>
      </c>
      <c r="AH537" s="979"/>
      <c r="AI537" s="970"/>
      <c r="AJ537" s="970"/>
      <c r="AK537" s="970"/>
      <c r="AL537" s="970"/>
    </row>
    <row r="538" spans="1:38" ht="18" customHeight="1">
      <c r="A538" s="17"/>
      <c r="B538" s="988"/>
      <c r="C538" s="997" t="s">
        <v>27</v>
      </c>
      <c r="D538" s="997" t="s">
        <v>28</v>
      </c>
      <c r="E538" s="997" t="s">
        <v>29</v>
      </c>
      <c r="F538" s="997" t="s">
        <v>30</v>
      </c>
      <c r="G538" s="1002" t="s">
        <v>88</v>
      </c>
      <c r="H538" s="1004" t="s">
        <v>89</v>
      </c>
      <c r="I538" s="75"/>
      <c r="J538" s="1007" t="s">
        <v>90</v>
      </c>
      <c r="K538" s="1007" t="s">
        <v>91</v>
      </c>
      <c r="L538" s="1010" t="s">
        <v>92</v>
      </c>
      <c r="M538" s="1004" t="s">
        <v>93</v>
      </c>
      <c r="N538" s="1007" t="s">
        <v>11</v>
      </c>
      <c r="O538" s="1007" t="s">
        <v>94</v>
      </c>
      <c r="P538" s="1007" t="s">
        <v>95</v>
      </c>
      <c r="Q538" s="983" t="s">
        <v>13</v>
      </c>
      <c r="R538" s="983" t="s">
        <v>96</v>
      </c>
      <c r="S538" s="983" t="s">
        <v>97</v>
      </c>
      <c r="T538" s="1007" t="s">
        <v>111</v>
      </c>
      <c r="U538" s="983" t="s">
        <v>98</v>
      </c>
      <c r="V538" s="983" t="s">
        <v>99</v>
      </c>
      <c r="W538" s="983" t="s">
        <v>100</v>
      </c>
      <c r="X538" s="983" t="s">
        <v>101</v>
      </c>
      <c r="Y538" s="983" t="s">
        <v>102</v>
      </c>
      <c r="Z538" s="1007" t="s">
        <v>103</v>
      </c>
      <c r="AA538" s="983" t="s">
        <v>104</v>
      </c>
      <c r="AB538" s="983" t="s">
        <v>105</v>
      </c>
      <c r="AC538" s="984" t="s">
        <v>106</v>
      </c>
      <c r="AD538" s="983" t="s">
        <v>107</v>
      </c>
      <c r="AE538" s="985" t="s">
        <v>108</v>
      </c>
      <c r="AF538" s="998"/>
      <c r="AG538" s="975" t="s">
        <v>109</v>
      </c>
      <c r="AH538" s="979"/>
      <c r="AI538" s="970"/>
      <c r="AJ538" s="970"/>
      <c r="AK538" s="970"/>
      <c r="AL538" s="970"/>
    </row>
    <row r="539" spans="1:38" ht="45.75" customHeight="1">
      <c r="A539" s="17"/>
      <c r="B539" s="988"/>
      <c r="C539" s="772"/>
      <c r="D539" s="772"/>
      <c r="E539" s="772"/>
      <c r="F539" s="772"/>
      <c r="G539" s="1003"/>
      <c r="H539" s="1005"/>
      <c r="I539" s="75"/>
      <c r="J539" s="1008"/>
      <c r="K539" s="1008"/>
      <c r="L539" s="1010"/>
      <c r="M539" s="1005"/>
      <c r="N539" s="1008"/>
      <c r="O539" s="1008"/>
      <c r="P539" s="1008"/>
      <c r="Q539" s="983"/>
      <c r="R539" s="983"/>
      <c r="S539" s="983"/>
      <c r="T539" s="1008"/>
      <c r="U539" s="983"/>
      <c r="V539" s="983"/>
      <c r="W539" s="983"/>
      <c r="X539" s="983"/>
      <c r="Y539" s="983"/>
      <c r="Z539" s="1008"/>
      <c r="AA539" s="983"/>
      <c r="AB539" s="983"/>
      <c r="AC539" s="984"/>
      <c r="AD539" s="983"/>
      <c r="AE539" s="985"/>
      <c r="AF539" s="998"/>
      <c r="AG539" s="975"/>
      <c r="AH539" s="979"/>
      <c r="AI539" s="970"/>
      <c r="AJ539" s="970"/>
      <c r="AK539" s="970"/>
      <c r="AL539" s="970"/>
    </row>
    <row r="540" spans="1:38" ht="16.5">
      <c r="A540" s="17"/>
      <c r="B540" s="989"/>
      <c r="C540" s="999" t="s">
        <v>8</v>
      </c>
      <c r="D540" s="1000"/>
      <c r="E540" s="1000"/>
      <c r="F540" s="1000"/>
      <c r="G540" s="1001"/>
      <c r="H540" s="1006"/>
      <c r="I540" s="75"/>
      <c r="J540" s="1009"/>
      <c r="K540" s="1009"/>
      <c r="L540" s="1010"/>
      <c r="M540" s="1006"/>
      <c r="N540" s="1009"/>
      <c r="O540" s="1009"/>
      <c r="P540" s="1009"/>
      <c r="Q540" s="983"/>
      <c r="R540" s="983"/>
      <c r="S540" s="983"/>
      <c r="T540" s="1009"/>
      <c r="U540" s="983"/>
      <c r="V540" s="983"/>
      <c r="W540" s="983"/>
      <c r="X540" s="983"/>
      <c r="Y540" s="983"/>
      <c r="Z540" s="1009"/>
      <c r="AA540" s="983"/>
      <c r="AB540" s="983"/>
      <c r="AC540" s="984"/>
      <c r="AD540" s="983"/>
      <c r="AE540" s="985"/>
      <c r="AF540" s="36"/>
      <c r="AG540" s="976"/>
      <c r="AH540" s="76">
        <v>36</v>
      </c>
      <c r="AI540" s="970"/>
      <c r="AJ540" s="970"/>
      <c r="AK540" s="970"/>
      <c r="AL540" s="970"/>
    </row>
    <row r="541" spans="1:38" ht="29.25" customHeight="1">
      <c r="A541" s="17"/>
      <c r="B541" s="980"/>
      <c r="C541" s="980"/>
      <c r="D541" s="980"/>
      <c r="E541" s="980"/>
      <c r="F541" s="980"/>
      <c r="G541" s="980"/>
      <c r="H541" s="980"/>
      <c r="I541" s="980"/>
      <c r="J541" s="980"/>
      <c r="K541" s="981" t="s">
        <v>69</v>
      </c>
      <c r="L541" s="1011"/>
      <c r="M541" s="1014"/>
      <c r="N541" s="1014"/>
      <c r="O541" s="1014"/>
      <c r="P541" s="1014"/>
      <c r="Q541" s="1014"/>
      <c r="R541" s="1014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9"/>
      <c r="AD541" s="19"/>
      <c r="AE541" s="19"/>
      <c r="AF541" s="20"/>
      <c r="AG541" s="1016" t="e">
        <f>'نتايجو جدولونه'!#REF!</f>
        <v>#REF!</v>
      </c>
      <c r="AH541" s="969" t="str">
        <f>AH1</f>
        <v>(۱۳۹۹ ) ل . ل ښوونیز کال</v>
      </c>
      <c r="AI541" s="970" t="str">
        <f>AI526</f>
        <v>( هارونخېلو ) ښوونځي مديريت</v>
      </c>
      <c r="AJ541" s="970" t="str">
        <f>AJ526</f>
        <v>(تريزيو عليشېرو ولسوالۍ) پوهنې آمريت</v>
      </c>
      <c r="AK541" s="970" t="str">
        <f>AK526</f>
        <v>( خوست ولايت ) پوهنې رياست</v>
      </c>
      <c r="AL541" s="970" t="str">
        <f>AL1</f>
        <v>پوهنـــــــــــې وزارت</v>
      </c>
    </row>
    <row r="542" spans="1:38" ht="16.5">
      <c r="A542" s="971"/>
      <c r="B542" s="980"/>
      <c r="C542" s="980"/>
      <c r="D542" s="980"/>
      <c r="E542" s="980"/>
      <c r="F542" s="980"/>
      <c r="G542" s="980"/>
      <c r="H542" s="980"/>
      <c r="I542" s="980"/>
      <c r="J542" s="980"/>
      <c r="K542" s="981"/>
      <c r="L542" s="1012"/>
      <c r="M542" s="1015"/>
      <c r="N542" s="1015"/>
      <c r="O542" s="1015"/>
      <c r="P542" s="1015"/>
      <c r="Q542" s="1015"/>
      <c r="R542" s="1015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46"/>
      <c r="AD542" s="46"/>
      <c r="AE542" s="46"/>
      <c r="AF542" s="22"/>
      <c r="AG542" s="1017"/>
      <c r="AH542" s="969"/>
      <c r="AI542" s="970"/>
      <c r="AJ542" s="970"/>
      <c r="AK542" s="970"/>
      <c r="AL542" s="970"/>
    </row>
    <row r="543" spans="1:38" ht="37.5" customHeight="1">
      <c r="A543" s="972"/>
      <c r="B543" s="980"/>
      <c r="C543" s="980"/>
      <c r="D543" s="980"/>
      <c r="E543" s="980"/>
      <c r="F543" s="980"/>
      <c r="G543" s="980"/>
      <c r="H543" s="980"/>
      <c r="I543" s="980"/>
      <c r="J543" s="980"/>
      <c r="K543" s="981"/>
      <c r="L543" s="1012"/>
      <c r="M543" s="1015"/>
      <c r="N543" s="1015"/>
      <c r="O543" s="1015"/>
      <c r="P543" s="1015"/>
      <c r="Q543" s="1015"/>
      <c r="R543" s="1015"/>
      <c r="S543" s="973" t="str">
        <f>S3</f>
        <v xml:space="preserve">         دهارونخېلو لیسې مدیریت</v>
      </c>
      <c r="T543" s="47"/>
      <c r="U543" s="23"/>
      <c r="V543" s="974" t="s">
        <v>75</v>
      </c>
      <c r="W543" s="21"/>
      <c r="X543" s="21"/>
      <c r="Y543" s="21"/>
      <c r="Z543" s="21"/>
      <c r="AA543" s="21"/>
      <c r="AB543" s="21"/>
      <c r="AC543" s="46"/>
      <c r="AD543" s="46"/>
      <c r="AE543" s="46"/>
      <c r="AF543" s="22"/>
      <c r="AG543" s="975" t="s">
        <v>76</v>
      </c>
      <c r="AH543" s="969"/>
      <c r="AI543" s="970"/>
      <c r="AJ543" s="970"/>
      <c r="AK543" s="970"/>
      <c r="AL543" s="970"/>
    </row>
    <row r="544" spans="1:38" ht="24" customHeight="1">
      <c r="A544" s="972"/>
      <c r="B544" s="980"/>
      <c r="C544" s="980"/>
      <c r="D544" s="980"/>
      <c r="E544" s="980"/>
      <c r="F544" s="980"/>
      <c r="G544" s="980"/>
      <c r="H544" s="980"/>
      <c r="I544" s="980"/>
      <c r="J544" s="980"/>
      <c r="K544" s="981"/>
      <c r="L544" s="1012"/>
      <c r="M544" s="1015"/>
      <c r="N544" s="1015"/>
      <c r="O544" s="1015"/>
      <c r="P544" s="1015"/>
      <c r="Q544" s="1015"/>
      <c r="R544" s="1015"/>
      <c r="S544" s="973"/>
      <c r="T544" s="47"/>
      <c r="U544" s="23"/>
      <c r="V544" s="974"/>
      <c r="W544" s="21"/>
      <c r="X544" s="21"/>
      <c r="Y544" s="21"/>
      <c r="Z544" s="21"/>
      <c r="AA544" s="21"/>
      <c r="AB544" s="21"/>
      <c r="AC544" s="46"/>
      <c r="AD544" s="46"/>
      <c r="AE544" s="46"/>
      <c r="AF544" s="22"/>
      <c r="AG544" s="976"/>
      <c r="AH544" s="969"/>
      <c r="AI544" s="970"/>
      <c r="AJ544" s="970"/>
      <c r="AK544" s="970"/>
      <c r="AL544" s="970"/>
    </row>
    <row r="545" spans="1:38" ht="40.5" customHeight="1">
      <c r="A545" s="972"/>
      <c r="B545" s="980"/>
      <c r="C545" s="980"/>
      <c r="D545" s="980"/>
      <c r="E545" s="980"/>
      <c r="F545" s="980"/>
      <c r="G545" s="980"/>
      <c r="H545" s="980"/>
      <c r="I545" s="980"/>
      <c r="J545" s="980"/>
      <c r="K545" s="981"/>
      <c r="L545" s="1012"/>
      <c r="M545" s="1015"/>
      <c r="N545" s="1015"/>
      <c r="O545" s="1015"/>
      <c r="P545" s="1015"/>
      <c r="Q545" s="1015"/>
      <c r="R545" s="1015"/>
      <c r="S545" s="973"/>
      <c r="T545" s="47"/>
      <c r="U545" s="23"/>
      <c r="V545" s="974"/>
      <c r="W545" s="21"/>
      <c r="X545" s="21"/>
      <c r="Y545" s="21"/>
      <c r="Z545" s="21"/>
      <c r="AA545" s="977" t="s">
        <v>77</v>
      </c>
      <c r="AB545" s="24"/>
      <c r="AC545" s="25"/>
      <c r="AD545" s="25"/>
      <c r="AE545" s="25"/>
      <c r="AF545" s="26"/>
      <c r="AG545" s="42" t="str">
        <f>AG5</f>
        <v>لسم ( 7 )</v>
      </c>
      <c r="AH545" s="979"/>
      <c r="AI545" s="970"/>
      <c r="AJ545" s="970"/>
      <c r="AK545" s="970"/>
      <c r="AL545" s="970"/>
    </row>
    <row r="546" spans="1:38" ht="49.5">
      <c r="A546" s="17"/>
      <c r="B546" s="980"/>
      <c r="C546" s="980"/>
      <c r="D546" s="980"/>
      <c r="E546" s="980"/>
      <c r="F546" s="980"/>
      <c r="G546" s="980"/>
      <c r="H546" s="980"/>
      <c r="I546" s="980"/>
      <c r="J546" s="980"/>
      <c r="K546" s="981" t="s">
        <v>78</v>
      </c>
      <c r="L546" s="1012"/>
      <c r="M546" s="982"/>
      <c r="N546" s="982"/>
      <c r="O546" s="982"/>
      <c r="P546" s="982"/>
      <c r="Q546" s="982"/>
      <c r="R546" s="982"/>
      <c r="S546" s="973"/>
      <c r="T546" s="47"/>
      <c r="U546" s="23"/>
      <c r="V546" s="974"/>
      <c r="W546" s="21"/>
      <c r="X546" s="21"/>
      <c r="Y546" s="21"/>
      <c r="Z546" s="21"/>
      <c r="AA546" s="977"/>
      <c r="AB546" s="24"/>
      <c r="AC546" s="25"/>
      <c r="AD546" s="25"/>
      <c r="AE546" s="25"/>
      <c r="AF546" s="26"/>
      <c r="AG546" s="55" t="s">
        <v>79</v>
      </c>
      <c r="AH546" s="979"/>
      <c r="AI546" s="970"/>
      <c r="AJ546" s="970"/>
      <c r="AK546" s="970"/>
      <c r="AL546" s="970"/>
    </row>
    <row r="547" spans="1:38" ht="54" customHeight="1">
      <c r="A547" s="17"/>
      <c r="B547" s="980"/>
      <c r="C547" s="980"/>
      <c r="D547" s="980"/>
      <c r="E547" s="980"/>
      <c r="F547" s="980"/>
      <c r="G547" s="980"/>
      <c r="H547" s="980"/>
      <c r="I547" s="980"/>
      <c r="J547" s="980"/>
      <c r="K547" s="981"/>
      <c r="L547" s="1012"/>
      <c r="M547" s="982"/>
      <c r="N547" s="982"/>
      <c r="O547" s="982"/>
      <c r="P547" s="982"/>
      <c r="Q547" s="982"/>
      <c r="R547" s="982"/>
      <c r="S547" s="27"/>
      <c r="T547" s="27"/>
      <c r="U547" s="23"/>
      <c r="V547" s="23"/>
      <c r="W547" s="21"/>
      <c r="X547" s="21"/>
      <c r="Y547" s="21"/>
      <c r="Z547" s="21"/>
      <c r="AA547" s="977"/>
      <c r="AB547" s="24"/>
      <c r="AC547" s="25"/>
      <c r="AD547" s="25"/>
      <c r="AE547" s="25"/>
      <c r="AF547" s="26"/>
      <c r="AG547" s="42" t="e">
        <f>'نتايجو جدولونه'!#REF!</f>
        <v>#REF!</v>
      </c>
      <c r="AH547" s="979"/>
      <c r="AI547" s="970"/>
      <c r="AJ547" s="970"/>
      <c r="AK547" s="970"/>
      <c r="AL547" s="970"/>
    </row>
    <row r="548" spans="1:38" ht="69" customHeight="1">
      <c r="A548" s="17"/>
      <c r="B548" s="986" t="s">
        <v>80</v>
      </c>
      <c r="C548" s="986"/>
      <c r="D548" s="986" t="s">
        <v>81</v>
      </c>
      <c r="E548" s="986"/>
      <c r="F548" s="986" t="s">
        <v>82</v>
      </c>
      <c r="G548" s="981"/>
      <c r="H548" s="986" t="s">
        <v>83</v>
      </c>
      <c r="I548" s="986"/>
      <c r="J548" s="981"/>
      <c r="K548" s="56" t="s">
        <v>84</v>
      </c>
      <c r="L548" s="1013"/>
      <c r="M548" s="28"/>
      <c r="N548" s="28"/>
      <c r="O548" s="28"/>
      <c r="P548" s="28"/>
      <c r="Q548" s="28"/>
      <c r="R548" s="28"/>
      <c r="S548" s="29"/>
      <c r="T548" s="29"/>
      <c r="U548" s="23"/>
      <c r="V548" s="23"/>
      <c r="W548" s="21"/>
      <c r="X548" s="21"/>
      <c r="Y548" s="21"/>
      <c r="Z548" s="21"/>
      <c r="AA548" s="978"/>
      <c r="AB548" s="24"/>
      <c r="AC548" s="25"/>
      <c r="AD548" s="30"/>
      <c r="AE548" s="30"/>
      <c r="AF548" s="31"/>
      <c r="AG548" s="42" t="s">
        <v>85</v>
      </c>
      <c r="AH548" s="979"/>
      <c r="AI548" s="970"/>
      <c r="AJ548" s="970"/>
      <c r="AK548" s="970"/>
      <c r="AL548" s="970"/>
    </row>
    <row r="549" spans="1:38" ht="3" customHeight="1">
      <c r="A549" s="17"/>
      <c r="B549" s="32"/>
      <c r="C549" s="33"/>
      <c r="D549" s="33"/>
      <c r="E549" s="33"/>
      <c r="F549" s="33"/>
      <c r="G549" s="33"/>
      <c r="H549" s="33"/>
      <c r="I549" s="33"/>
      <c r="J549" s="33"/>
      <c r="K549" s="33"/>
      <c r="L549" s="38"/>
      <c r="M549" s="33"/>
      <c r="N549" s="33"/>
      <c r="O549" s="33"/>
      <c r="P549" s="33"/>
      <c r="Q549" s="33"/>
      <c r="R549" s="33"/>
      <c r="S549" s="33"/>
      <c r="T549" s="33"/>
      <c r="U549" s="34"/>
      <c r="V549" s="34"/>
      <c r="W549" s="34"/>
      <c r="X549" s="34"/>
      <c r="Y549" s="34"/>
      <c r="Z549" s="34"/>
      <c r="AA549" s="34"/>
      <c r="AB549" s="34"/>
      <c r="AC549" s="34"/>
      <c r="AD549" s="33"/>
      <c r="AE549" s="34"/>
      <c r="AF549" s="35"/>
      <c r="AG549" s="43"/>
      <c r="AH549" s="979"/>
      <c r="AI549" s="970"/>
      <c r="AJ549" s="970"/>
      <c r="AK549" s="970"/>
      <c r="AL549" s="970"/>
    </row>
    <row r="550" spans="1:38" ht="63" customHeight="1" thickBot="1">
      <c r="A550" s="17"/>
      <c r="B550" s="987" t="s">
        <v>110</v>
      </c>
      <c r="C550" s="57" t="e">
        <f>'نتايجو جدولونه'!#REF!</f>
        <v>#REF!</v>
      </c>
      <c r="D550" s="57" t="e">
        <f>'نتايجو جدولونه'!#REF!</f>
        <v>#REF!</v>
      </c>
      <c r="E550" s="57" t="e">
        <f>'نتايجو جدولونه'!#REF!</f>
        <v>#REF!</v>
      </c>
      <c r="F550" s="57" t="e">
        <f>'نتايجو جدولونه'!#REF!</f>
        <v>#REF!</v>
      </c>
      <c r="G550" s="57" t="e">
        <f>'نتايجو جدولونه'!#REF!</f>
        <v>#REF!</v>
      </c>
      <c r="H550" s="990" t="e">
        <f>IF(OR(G550&lt;40,AD550&lt;40,G550&lt;40,M550&lt;40,N550&lt;40,O550&lt;40,P550&lt;40,Q550&lt;40,R550&lt;40,T550&lt;40,S550&lt;40,U550&lt;40,V550&lt;40,W550&lt;40,X550&lt;40,Y550&lt;40,AA550&lt;40,AB550&lt;40,AC550&lt;40),"هـــ",IF(AND(K550&gt;=90,K550&lt;=100),"الف",IF(AND(K550&gt;=75,K550&lt;=89.99),"ب",IF(AND(K550&gt;=60,K550&lt;=74.99),"ج",IF(AND(K550&gt;=50,K550&lt;=59.99),"د",IF(K550&gt;=0,IF(AND(K550&lt;=49.99),"هـــ","غلط")))))))</f>
        <v>#REF!</v>
      </c>
      <c r="I550" s="992">
        <f>COUNTIF(M550:AE550,"&lt;40")</f>
        <v>0</v>
      </c>
      <c r="J550" s="994" t="e">
        <f>IF(AND(I550&lt;4,I550&gt;0),"مشروط",IF(I550&gt;=4,"د ټولګي تکرار",IF(H550="هـــ","د ټولګي تکرار","د ټولګي لوړتیا")))</f>
        <v>#REF!</v>
      </c>
      <c r="K550" s="995" t="e">
        <f>L550/17</f>
        <v>#REF!</v>
      </c>
      <c r="L550" s="58" t="e">
        <f>SUM(M550:AD550)</f>
        <v>#REF!</v>
      </c>
      <c r="M550" s="59" t="e">
        <f t="shared" ref="M550:Y550" si="79">M552+M551</f>
        <v>#REF!</v>
      </c>
      <c r="N550" s="60" t="e">
        <f t="shared" si="79"/>
        <v>#REF!</v>
      </c>
      <c r="O550" s="60" t="e">
        <f t="shared" si="79"/>
        <v>#REF!</v>
      </c>
      <c r="P550" s="60" t="e">
        <f t="shared" si="79"/>
        <v>#REF!</v>
      </c>
      <c r="Q550" s="60" t="e">
        <f t="shared" si="79"/>
        <v>#REF!</v>
      </c>
      <c r="R550" s="60" t="e">
        <f t="shared" si="79"/>
        <v>#REF!</v>
      </c>
      <c r="S550" s="60" t="e">
        <f t="shared" si="79"/>
        <v>#REF!</v>
      </c>
      <c r="T550" s="60" t="e">
        <f t="shared" si="79"/>
        <v>#REF!</v>
      </c>
      <c r="U550" s="60" t="e">
        <f t="shared" si="79"/>
        <v>#REF!</v>
      </c>
      <c r="V550" s="60" t="e">
        <f t="shared" si="79"/>
        <v>#REF!</v>
      </c>
      <c r="W550" s="60" t="e">
        <f t="shared" si="79"/>
        <v>#REF!</v>
      </c>
      <c r="X550" s="60" t="e">
        <f t="shared" si="79"/>
        <v>#REF!</v>
      </c>
      <c r="Y550" s="60" t="e">
        <f t="shared" si="79"/>
        <v>#REF!</v>
      </c>
      <c r="Z550" s="60"/>
      <c r="AA550" s="60" t="e">
        <f t="shared" ref="AA550:AC550" si="80">AA552+AA551</f>
        <v>#REF!</v>
      </c>
      <c r="AB550" s="60" t="e">
        <f t="shared" si="80"/>
        <v>#REF!</v>
      </c>
      <c r="AC550" s="60" t="e">
        <f t="shared" si="80"/>
        <v>#REF!</v>
      </c>
      <c r="AD550" s="60" t="e">
        <f>AD552+AD551</f>
        <v>#REF!</v>
      </c>
      <c r="AE550" s="61" t="s">
        <v>47</v>
      </c>
      <c r="AF550" s="22"/>
      <c r="AG550" s="62" t="e">
        <f>'نتايجو جدولونه'!#REF!</f>
        <v>#REF!</v>
      </c>
      <c r="AH550" s="979"/>
      <c r="AI550" s="970"/>
      <c r="AJ550" s="970"/>
      <c r="AK550" s="970"/>
      <c r="AL550" s="970"/>
    </row>
    <row r="551" spans="1:38" ht="69" customHeight="1" thickBot="1">
      <c r="A551" s="17"/>
      <c r="B551" s="988"/>
      <c r="C551" s="63" t="e">
        <f>'نتايجو جدولونه'!#REF!</f>
        <v>#REF!</v>
      </c>
      <c r="D551" s="63" t="e">
        <f>'نتايجو جدولونه'!#REF!</f>
        <v>#REF!</v>
      </c>
      <c r="E551" s="63" t="e">
        <f>'نتايجو جدولونه'!#REF!</f>
        <v>#REF!</v>
      </c>
      <c r="F551" s="63" t="e">
        <f>'نتايجو جدولونه'!#REF!</f>
        <v>#REF!</v>
      </c>
      <c r="G551" s="63" t="e">
        <f>'نتايجو جدولونه'!#REF!</f>
        <v>#REF!</v>
      </c>
      <c r="H551" s="991"/>
      <c r="I551" s="993"/>
      <c r="J551" s="994"/>
      <c r="K551" s="996"/>
      <c r="L551" s="64" t="e">
        <f>SUM(M551:AD551)</f>
        <v>#REF!</v>
      </c>
      <c r="M551" s="65" t="e">
        <f>'نتايجو جدولونه'!#REF!</f>
        <v>#REF!</v>
      </c>
      <c r="N551" s="65" t="e">
        <f>'نتايجو جدولونه'!#REF!</f>
        <v>#REF!</v>
      </c>
      <c r="O551" s="65" t="e">
        <f>'نتايجو جدولونه'!#REF!</f>
        <v>#REF!</v>
      </c>
      <c r="P551" s="65" t="e">
        <f>'نتايجو جدولونه'!#REF!</f>
        <v>#REF!</v>
      </c>
      <c r="Q551" s="65" t="e">
        <f>'نتايجو جدولونه'!#REF!</f>
        <v>#REF!</v>
      </c>
      <c r="R551" s="65" t="e">
        <f>'نتايجو جدولونه'!#REF!</f>
        <v>#REF!</v>
      </c>
      <c r="S551" s="65" t="e">
        <f>'نتايجو جدولونه'!#REF!</f>
        <v>#REF!</v>
      </c>
      <c r="T551" s="65" t="e">
        <f>'نتايجو جدولونه'!#REF!</f>
        <v>#REF!</v>
      </c>
      <c r="U551" s="65" t="e">
        <f>'نتايجو جدولونه'!#REF!</f>
        <v>#REF!</v>
      </c>
      <c r="V551" s="65" t="e">
        <f>'نتايجو جدولونه'!#REF!</f>
        <v>#REF!</v>
      </c>
      <c r="W551" s="65" t="e">
        <f>'نتايجو جدولونه'!#REF!</f>
        <v>#REF!</v>
      </c>
      <c r="X551" s="65" t="e">
        <f>'نتايجو جدولونه'!#REF!</f>
        <v>#REF!</v>
      </c>
      <c r="Y551" s="65" t="e">
        <f>'نتايجو جدولونه'!#REF!</f>
        <v>#REF!</v>
      </c>
      <c r="Z551" s="65"/>
      <c r="AA551" s="65" t="e">
        <f>'نتايجو جدولونه'!#REF!</f>
        <v>#REF!</v>
      </c>
      <c r="AB551" s="65" t="e">
        <f>'نتايجو جدولونه'!#REF!</f>
        <v>#REF!</v>
      </c>
      <c r="AC551" s="65" t="e">
        <f>'نتايجو جدولونه'!#REF!</f>
        <v>#REF!</v>
      </c>
      <c r="AD551" s="65" t="e">
        <f>'نتايجو جدولونه'!#REF!</f>
        <v>#REF!</v>
      </c>
      <c r="AE551" s="66" t="s">
        <v>0</v>
      </c>
      <c r="AF551" s="22"/>
      <c r="AG551" s="67" t="s">
        <v>86</v>
      </c>
      <c r="AH551" s="979"/>
      <c r="AI551" s="970"/>
      <c r="AJ551" s="970"/>
      <c r="AK551" s="970"/>
      <c r="AL551" s="970"/>
    </row>
    <row r="552" spans="1:38" ht="70.5" customHeight="1">
      <c r="A552" s="17"/>
      <c r="B552" s="988"/>
      <c r="C552" s="68" t="e">
        <f>'نتايجو جدولونه'!#REF!</f>
        <v>#REF!</v>
      </c>
      <c r="D552" s="69" t="e">
        <f>'نتايجو جدولونه'!#REF!</f>
        <v>#REF!</v>
      </c>
      <c r="E552" s="69" t="e">
        <f>'نتايجو جدولونه'!#REF!</f>
        <v>#REF!</v>
      </c>
      <c r="F552" s="69" t="e">
        <f>'نتايجو جدولونه'!#REF!</f>
        <v>#REF!</v>
      </c>
      <c r="G552" s="70" t="e">
        <f>'نتايجو جدولونه'!#REF!</f>
        <v>#REF!</v>
      </c>
      <c r="H552" s="45" t="e">
        <f>IF(OR(AD552&lt;16,AC552&lt;16,AB552&lt;16,AA552&lt;16,Y552&lt;16,X552&lt;16,W552&lt;16,V552&lt;16,U552&lt;16,T552&lt;12,S552&lt;16,R552&lt;16,Q552&lt;16,P552&lt;16,O552&lt;16,N552&lt;16,M552&lt;16),"هـــ",IF(AND(K552&gt;=36,K552&lt;=40),"الف",IF(AND(K552&gt;=30,K552&lt;=35.99),"ب",IF(AND(K552&gt;=24,K552&lt;=29.99),"ج",IF(AND(K552&gt;=20,K552&lt;=23.99),"د",IF(K552&gt;=0,IF(AND(K552&lt;=19.99),"هـــ","غلط")))))))</f>
        <v>#REF!</v>
      </c>
      <c r="I552" s="8"/>
      <c r="J552" s="44" t="e">
        <f>IF(H552="هــ","لازیاته هڅه","بریالی")</f>
        <v>#REF!</v>
      </c>
      <c r="K552" s="71" t="e">
        <f>L552/17</f>
        <v>#REF!</v>
      </c>
      <c r="L552" s="72" t="e">
        <f>SUM(M552:AD552)</f>
        <v>#REF!</v>
      </c>
      <c r="M552" s="73" t="e">
        <f>'نتايجو جدولونه'!#REF!</f>
        <v>#REF!</v>
      </c>
      <c r="N552" s="73" t="e">
        <f>'نتايجو جدولونه'!#REF!</f>
        <v>#REF!</v>
      </c>
      <c r="O552" s="73" t="e">
        <f>'نتايجو جدولونه'!#REF!</f>
        <v>#REF!</v>
      </c>
      <c r="P552" s="73" t="e">
        <f>'نتايجو جدولونه'!#REF!</f>
        <v>#REF!</v>
      </c>
      <c r="Q552" s="73" t="e">
        <f>'نتايجو جدولونه'!#REF!</f>
        <v>#REF!</v>
      </c>
      <c r="R552" s="73" t="e">
        <f>'نتايجو جدولونه'!#REF!</f>
        <v>#REF!</v>
      </c>
      <c r="S552" s="73" t="e">
        <f>'نتايجو جدولونه'!#REF!</f>
        <v>#REF!</v>
      </c>
      <c r="T552" s="73" t="e">
        <f>'نتايجو جدولونه'!#REF!</f>
        <v>#REF!</v>
      </c>
      <c r="U552" s="73" t="e">
        <f>'نتايجو جدولونه'!#REF!</f>
        <v>#REF!</v>
      </c>
      <c r="V552" s="73" t="e">
        <f>'نتايجو جدولونه'!#REF!</f>
        <v>#REF!</v>
      </c>
      <c r="W552" s="73" t="e">
        <f>'نتايجو جدولونه'!#REF!</f>
        <v>#REF!</v>
      </c>
      <c r="X552" s="73" t="e">
        <f>'نتايجو جدولونه'!#REF!</f>
        <v>#REF!</v>
      </c>
      <c r="Y552" s="73" t="e">
        <f>'نتايجو جدولونه'!#REF!</f>
        <v>#REF!</v>
      </c>
      <c r="Z552" s="73"/>
      <c r="AA552" s="73" t="e">
        <f>'نتايجو جدولونه'!#REF!</f>
        <v>#REF!</v>
      </c>
      <c r="AB552" s="73" t="e">
        <f>'نتايجو جدولونه'!#REF!</f>
        <v>#REF!</v>
      </c>
      <c r="AC552" s="73" t="e">
        <f>'نتايجو جدولونه'!#REF!</f>
        <v>#REF!</v>
      </c>
      <c r="AD552" s="73" t="e">
        <f>'نتايجو جدولونه'!#REF!</f>
        <v>#REF!</v>
      </c>
      <c r="AE552" s="77" t="s">
        <v>87</v>
      </c>
      <c r="AF552" s="22"/>
      <c r="AG552" s="62" t="e">
        <f>'نتايجو جدولونه'!#REF!</f>
        <v>#REF!</v>
      </c>
      <c r="AH552" s="979"/>
      <c r="AI552" s="970"/>
      <c r="AJ552" s="970"/>
      <c r="AK552" s="970"/>
      <c r="AL552" s="970"/>
    </row>
    <row r="553" spans="1:38" ht="30.75" customHeight="1">
      <c r="A553" s="17"/>
      <c r="B553" s="988"/>
      <c r="C553" s="997" t="s">
        <v>27</v>
      </c>
      <c r="D553" s="997" t="s">
        <v>28</v>
      </c>
      <c r="E553" s="997" t="s">
        <v>29</v>
      </c>
      <c r="F553" s="997" t="s">
        <v>30</v>
      </c>
      <c r="G553" s="1002" t="s">
        <v>88</v>
      </c>
      <c r="H553" s="1004" t="s">
        <v>89</v>
      </c>
      <c r="I553" s="75"/>
      <c r="J553" s="1007" t="s">
        <v>90</v>
      </c>
      <c r="K553" s="1007" t="s">
        <v>91</v>
      </c>
      <c r="L553" s="1010" t="s">
        <v>92</v>
      </c>
      <c r="M553" s="1004" t="s">
        <v>93</v>
      </c>
      <c r="N553" s="1007" t="s">
        <v>11</v>
      </c>
      <c r="O553" s="1007" t="s">
        <v>94</v>
      </c>
      <c r="P553" s="1007" t="s">
        <v>95</v>
      </c>
      <c r="Q553" s="983" t="s">
        <v>13</v>
      </c>
      <c r="R553" s="983" t="s">
        <v>96</v>
      </c>
      <c r="S553" s="983" t="s">
        <v>97</v>
      </c>
      <c r="T553" s="1007" t="s">
        <v>111</v>
      </c>
      <c r="U553" s="983" t="s">
        <v>98</v>
      </c>
      <c r="V553" s="983" t="s">
        <v>99</v>
      </c>
      <c r="W553" s="983" t="s">
        <v>100</v>
      </c>
      <c r="X553" s="983" t="s">
        <v>101</v>
      </c>
      <c r="Y553" s="983" t="s">
        <v>102</v>
      </c>
      <c r="Z553" s="1007" t="s">
        <v>103</v>
      </c>
      <c r="AA553" s="983" t="s">
        <v>104</v>
      </c>
      <c r="AB553" s="983" t="s">
        <v>105</v>
      </c>
      <c r="AC553" s="984" t="s">
        <v>106</v>
      </c>
      <c r="AD553" s="983" t="s">
        <v>107</v>
      </c>
      <c r="AE553" s="985" t="s">
        <v>108</v>
      </c>
      <c r="AF553" s="998"/>
      <c r="AG553" s="975" t="s">
        <v>109</v>
      </c>
      <c r="AH553" s="979"/>
      <c r="AI553" s="970"/>
      <c r="AJ553" s="970"/>
      <c r="AK553" s="970"/>
      <c r="AL553" s="970"/>
    </row>
    <row r="554" spans="1:38" ht="33" customHeight="1">
      <c r="A554" s="17"/>
      <c r="B554" s="988"/>
      <c r="C554" s="772"/>
      <c r="D554" s="772"/>
      <c r="E554" s="772"/>
      <c r="F554" s="772"/>
      <c r="G554" s="1003"/>
      <c r="H554" s="1005"/>
      <c r="I554" s="75"/>
      <c r="J554" s="1008"/>
      <c r="K554" s="1008"/>
      <c r="L554" s="1010"/>
      <c r="M554" s="1005"/>
      <c r="N554" s="1008"/>
      <c r="O554" s="1008"/>
      <c r="P554" s="1008"/>
      <c r="Q554" s="983"/>
      <c r="R554" s="983"/>
      <c r="S554" s="983"/>
      <c r="T554" s="1008"/>
      <c r="U554" s="983"/>
      <c r="V554" s="983"/>
      <c r="W554" s="983"/>
      <c r="X554" s="983"/>
      <c r="Y554" s="983"/>
      <c r="Z554" s="1008"/>
      <c r="AA554" s="983"/>
      <c r="AB554" s="983"/>
      <c r="AC554" s="984"/>
      <c r="AD554" s="983"/>
      <c r="AE554" s="985"/>
      <c r="AF554" s="998"/>
      <c r="AG554" s="975"/>
      <c r="AH554" s="979"/>
      <c r="AI554" s="970"/>
      <c r="AJ554" s="970"/>
      <c r="AK554" s="970"/>
      <c r="AL554" s="970"/>
    </row>
    <row r="555" spans="1:38" ht="16.5">
      <c r="A555" s="17"/>
      <c r="B555" s="989"/>
      <c r="C555" s="999" t="s">
        <v>8</v>
      </c>
      <c r="D555" s="1000"/>
      <c r="E555" s="1000"/>
      <c r="F555" s="1000"/>
      <c r="G555" s="1001"/>
      <c r="H555" s="1006"/>
      <c r="I555" s="75"/>
      <c r="J555" s="1009"/>
      <c r="K555" s="1009"/>
      <c r="L555" s="1010"/>
      <c r="M555" s="1006"/>
      <c r="N555" s="1009"/>
      <c r="O555" s="1009"/>
      <c r="P555" s="1009"/>
      <c r="Q555" s="983"/>
      <c r="R555" s="983"/>
      <c r="S555" s="983"/>
      <c r="T555" s="1009"/>
      <c r="U555" s="983"/>
      <c r="V555" s="983"/>
      <c r="W555" s="983"/>
      <c r="X555" s="983"/>
      <c r="Y555" s="983"/>
      <c r="Z555" s="1009"/>
      <c r="AA555" s="983"/>
      <c r="AB555" s="983"/>
      <c r="AC555" s="984"/>
      <c r="AD555" s="983"/>
      <c r="AE555" s="985"/>
      <c r="AF555" s="36"/>
      <c r="AG555" s="976"/>
      <c r="AH555" s="76">
        <v>37</v>
      </c>
      <c r="AI555" s="970"/>
      <c r="AJ555" s="970"/>
      <c r="AK555" s="970"/>
      <c r="AL555" s="970"/>
    </row>
    <row r="556" spans="1:38" ht="30" customHeight="1">
      <c r="A556" s="17"/>
      <c r="B556" s="980"/>
      <c r="C556" s="980"/>
      <c r="D556" s="980"/>
      <c r="E556" s="980"/>
      <c r="F556" s="980"/>
      <c r="G556" s="980"/>
      <c r="H556" s="980"/>
      <c r="I556" s="980"/>
      <c r="J556" s="980"/>
      <c r="K556" s="981" t="s">
        <v>69</v>
      </c>
      <c r="L556" s="1011"/>
      <c r="M556" s="1014"/>
      <c r="N556" s="1014"/>
      <c r="O556" s="1014"/>
      <c r="P556" s="1014"/>
      <c r="Q556" s="1014"/>
      <c r="R556" s="1014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9"/>
      <c r="AD556" s="19"/>
      <c r="AE556" s="19"/>
      <c r="AF556" s="20"/>
      <c r="AG556" s="1016" t="e">
        <f>'نتايجو جدولونه'!#REF!</f>
        <v>#REF!</v>
      </c>
      <c r="AH556" s="969" t="str">
        <f>AH1</f>
        <v>(۱۳۹۹ ) ل . ل ښوونیز کال</v>
      </c>
      <c r="AI556" s="970" t="str">
        <f>AI541</f>
        <v>( هارونخېلو ) ښوونځي مديريت</v>
      </c>
      <c r="AJ556" s="970" t="str">
        <f>AJ541</f>
        <v>(تريزيو عليشېرو ولسوالۍ) پوهنې آمريت</v>
      </c>
      <c r="AK556" s="970" t="str">
        <f>AK541</f>
        <v>( خوست ولايت ) پوهنې رياست</v>
      </c>
      <c r="AL556" s="970" t="str">
        <f>AL1</f>
        <v>پوهنـــــــــــې وزارت</v>
      </c>
    </row>
    <row r="557" spans="1:38" ht="28.5" customHeight="1">
      <c r="A557" s="971"/>
      <c r="B557" s="980"/>
      <c r="C557" s="980"/>
      <c r="D557" s="980"/>
      <c r="E557" s="980"/>
      <c r="F557" s="980"/>
      <c r="G557" s="980"/>
      <c r="H557" s="980"/>
      <c r="I557" s="980"/>
      <c r="J557" s="980"/>
      <c r="K557" s="981"/>
      <c r="L557" s="1012"/>
      <c r="M557" s="1015"/>
      <c r="N557" s="1015"/>
      <c r="O557" s="1015"/>
      <c r="P557" s="1015"/>
      <c r="Q557" s="1015"/>
      <c r="R557" s="1015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46"/>
      <c r="AD557" s="46"/>
      <c r="AE557" s="46"/>
      <c r="AF557" s="22"/>
      <c r="AG557" s="1017"/>
      <c r="AH557" s="969"/>
      <c r="AI557" s="970"/>
      <c r="AJ557" s="970"/>
      <c r="AK557" s="970"/>
      <c r="AL557" s="970"/>
    </row>
    <row r="558" spans="1:38" ht="29.25" customHeight="1">
      <c r="A558" s="972"/>
      <c r="B558" s="980"/>
      <c r="C558" s="980"/>
      <c r="D558" s="980"/>
      <c r="E558" s="980"/>
      <c r="F558" s="980"/>
      <c r="G558" s="980"/>
      <c r="H558" s="980"/>
      <c r="I558" s="980"/>
      <c r="J558" s="980"/>
      <c r="K558" s="981"/>
      <c r="L558" s="1012"/>
      <c r="M558" s="1015"/>
      <c r="N558" s="1015"/>
      <c r="O558" s="1015"/>
      <c r="P558" s="1015"/>
      <c r="Q558" s="1015"/>
      <c r="R558" s="1015"/>
      <c r="S558" s="973" t="str">
        <f>S3</f>
        <v xml:space="preserve">         دهارونخېلو لیسې مدیریت</v>
      </c>
      <c r="T558" s="47"/>
      <c r="U558" s="23"/>
      <c r="V558" s="974" t="s">
        <v>75</v>
      </c>
      <c r="W558" s="21"/>
      <c r="X558" s="21"/>
      <c r="Y558" s="21"/>
      <c r="Z558" s="21"/>
      <c r="AA558" s="21"/>
      <c r="AB558" s="21"/>
      <c r="AC558" s="46"/>
      <c r="AD558" s="46"/>
      <c r="AE558" s="46"/>
      <c r="AF558" s="22"/>
      <c r="AG558" s="975" t="s">
        <v>76</v>
      </c>
      <c r="AH558" s="969"/>
      <c r="AI558" s="970"/>
      <c r="AJ558" s="970"/>
      <c r="AK558" s="970"/>
      <c r="AL558" s="970"/>
    </row>
    <row r="559" spans="1:38" ht="26.25" customHeight="1">
      <c r="A559" s="972"/>
      <c r="B559" s="980"/>
      <c r="C559" s="980"/>
      <c r="D559" s="980"/>
      <c r="E559" s="980"/>
      <c r="F559" s="980"/>
      <c r="G559" s="980"/>
      <c r="H559" s="980"/>
      <c r="I559" s="980"/>
      <c r="J559" s="980"/>
      <c r="K559" s="981"/>
      <c r="L559" s="1012"/>
      <c r="M559" s="1015"/>
      <c r="N559" s="1015"/>
      <c r="O559" s="1015"/>
      <c r="P559" s="1015"/>
      <c r="Q559" s="1015"/>
      <c r="R559" s="1015"/>
      <c r="S559" s="973"/>
      <c r="T559" s="47"/>
      <c r="U559" s="23"/>
      <c r="V559" s="974"/>
      <c r="W559" s="21"/>
      <c r="X559" s="21"/>
      <c r="Y559" s="21"/>
      <c r="Z559" s="21"/>
      <c r="AA559" s="21"/>
      <c r="AB559" s="21"/>
      <c r="AC559" s="46"/>
      <c r="AD559" s="46"/>
      <c r="AE559" s="46"/>
      <c r="AF559" s="22"/>
      <c r="AG559" s="976"/>
      <c r="AH559" s="969"/>
      <c r="AI559" s="970"/>
      <c r="AJ559" s="970"/>
      <c r="AK559" s="970"/>
      <c r="AL559" s="970"/>
    </row>
    <row r="560" spans="1:38" ht="49.5" customHeight="1">
      <c r="A560" s="972"/>
      <c r="B560" s="980"/>
      <c r="C560" s="980"/>
      <c r="D560" s="980"/>
      <c r="E560" s="980"/>
      <c r="F560" s="980"/>
      <c r="G560" s="980"/>
      <c r="H560" s="980"/>
      <c r="I560" s="980"/>
      <c r="J560" s="980"/>
      <c r="K560" s="981"/>
      <c r="L560" s="1012"/>
      <c r="M560" s="1015"/>
      <c r="N560" s="1015"/>
      <c r="O560" s="1015"/>
      <c r="P560" s="1015"/>
      <c r="Q560" s="1015"/>
      <c r="R560" s="1015"/>
      <c r="S560" s="973"/>
      <c r="T560" s="47"/>
      <c r="U560" s="23"/>
      <c r="V560" s="974"/>
      <c r="W560" s="21"/>
      <c r="X560" s="21"/>
      <c r="Y560" s="21"/>
      <c r="Z560" s="21"/>
      <c r="AA560" s="977" t="s">
        <v>77</v>
      </c>
      <c r="AB560" s="24"/>
      <c r="AC560" s="25"/>
      <c r="AD560" s="25"/>
      <c r="AE560" s="25"/>
      <c r="AF560" s="26"/>
      <c r="AG560" s="42" t="str">
        <f>AG5</f>
        <v>لسم ( 7 )</v>
      </c>
      <c r="AH560" s="979"/>
      <c r="AI560" s="970"/>
      <c r="AJ560" s="970"/>
      <c r="AK560" s="970"/>
      <c r="AL560" s="970"/>
    </row>
    <row r="561" spans="1:38" ht="44.25" customHeight="1">
      <c r="A561" s="17"/>
      <c r="B561" s="980"/>
      <c r="C561" s="980"/>
      <c r="D561" s="980"/>
      <c r="E561" s="980"/>
      <c r="F561" s="980"/>
      <c r="G561" s="980"/>
      <c r="H561" s="980"/>
      <c r="I561" s="980"/>
      <c r="J561" s="980"/>
      <c r="K561" s="981" t="s">
        <v>78</v>
      </c>
      <c r="L561" s="1012"/>
      <c r="M561" s="982"/>
      <c r="N561" s="982"/>
      <c r="O561" s="982"/>
      <c r="P561" s="982"/>
      <c r="Q561" s="982"/>
      <c r="R561" s="982"/>
      <c r="S561" s="973"/>
      <c r="T561" s="47"/>
      <c r="U561" s="23"/>
      <c r="V561" s="974"/>
      <c r="W561" s="21"/>
      <c r="X561" s="21"/>
      <c r="Y561" s="21"/>
      <c r="Z561" s="21"/>
      <c r="AA561" s="977"/>
      <c r="AB561" s="24"/>
      <c r="AC561" s="25"/>
      <c r="AD561" s="25"/>
      <c r="AE561" s="25"/>
      <c r="AF561" s="26"/>
      <c r="AG561" s="55" t="s">
        <v>79</v>
      </c>
      <c r="AH561" s="979"/>
      <c r="AI561" s="970"/>
      <c r="AJ561" s="970"/>
      <c r="AK561" s="970"/>
      <c r="AL561" s="970"/>
    </row>
    <row r="562" spans="1:38" ht="61.5" customHeight="1">
      <c r="A562" s="17"/>
      <c r="B562" s="980"/>
      <c r="C562" s="980"/>
      <c r="D562" s="980"/>
      <c r="E562" s="980"/>
      <c r="F562" s="980"/>
      <c r="G562" s="980"/>
      <c r="H562" s="980"/>
      <c r="I562" s="980"/>
      <c r="J562" s="980"/>
      <c r="K562" s="981"/>
      <c r="L562" s="1012"/>
      <c r="M562" s="982"/>
      <c r="N562" s="982"/>
      <c r="O562" s="982"/>
      <c r="P562" s="982"/>
      <c r="Q562" s="982"/>
      <c r="R562" s="982"/>
      <c r="S562" s="27"/>
      <c r="T562" s="27"/>
      <c r="U562" s="23"/>
      <c r="V562" s="23"/>
      <c r="W562" s="21"/>
      <c r="X562" s="21"/>
      <c r="Y562" s="21"/>
      <c r="Z562" s="21"/>
      <c r="AA562" s="977"/>
      <c r="AB562" s="24"/>
      <c r="AC562" s="25"/>
      <c r="AD562" s="25"/>
      <c r="AE562" s="25"/>
      <c r="AF562" s="26"/>
      <c r="AG562" s="42" t="e">
        <f>'نتايجو جدولونه'!#REF!</f>
        <v>#REF!</v>
      </c>
      <c r="AH562" s="979"/>
      <c r="AI562" s="970"/>
      <c r="AJ562" s="970"/>
      <c r="AK562" s="970"/>
      <c r="AL562" s="970"/>
    </row>
    <row r="563" spans="1:38" ht="69" customHeight="1">
      <c r="A563" s="17"/>
      <c r="B563" s="986" t="s">
        <v>80</v>
      </c>
      <c r="C563" s="986"/>
      <c r="D563" s="986" t="s">
        <v>81</v>
      </c>
      <c r="E563" s="986"/>
      <c r="F563" s="986" t="s">
        <v>82</v>
      </c>
      <c r="G563" s="981"/>
      <c r="H563" s="986" t="s">
        <v>83</v>
      </c>
      <c r="I563" s="986"/>
      <c r="J563" s="981"/>
      <c r="K563" s="56" t="s">
        <v>84</v>
      </c>
      <c r="L563" s="1013"/>
      <c r="M563" s="28"/>
      <c r="N563" s="28"/>
      <c r="O563" s="28"/>
      <c r="P563" s="28"/>
      <c r="Q563" s="28"/>
      <c r="R563" s="28"/>
      <c r="S563" s="29"/>
      <c r="T563" s="29"/>
      <c r="U563" s="37"/>
      <c r="V563" s="23"/>
      <c r="W563" s="21"/>
      <c r="X563" s="21"/>
      <c r="Y563" s="21"/>
      <c r="Z563" s="21"/>
      <c r="AA563" s="978"/>
      <c r="AB563" s="24"/>
      <c r="AC563" s="25"/>
      <c r="AD563" s="30"/>
      <c r="AE563" s="30"/>
      <c r="AF563" s="31"/>
      <c r="AG563" s="42" t="s">
        <v>85</v>
      </c>
      <c r="AH563" s="979"/>
      <c r="AI563" s="970"/>
      <c r="AJ563" s="970"/>
      <c r="AK563" s="970"/>
      <c r="AL563" s="970"/>
    </row>
    <row r="564" spans="1:38" ht="3.75" customHeight="1">
      <c r="A564" s="17"/>
      <c r="B564" s="32"/>
      <c r="C564" s="33"/>
      <c r="D564" s="33"/>
      <c r="E564" s="33"/>
      <c r="F564" s="33"/>
      <c r="G564" s="33"/>
      <c r="H564" s="33"/>
      <c r="I564" s="33"/>
      <c r="J564" s="33"/>
      <c r="K564" s="33"/>
      <c r="L564" s="38"/>
      <c r="M564" s="33"/>
      <c r="N564" s="33"/>
      <c r="O564" s="33"/>
      <c r="P564" s="33"/>
      <c r="Q564" s="33"/>
      <c r="R564" s="33"/>
      <c r="S564" s="33"/>
      <c r="T564" s="33"/>
      <c r="U564" s="33"/>
      <c r="V564" s="34"/>
      <c r="W564" s="34"/>
      <c r="X564" s="34"/>
      <c r="Y564" s="34"/>
      <c r="Z564" s="34"/>
      <c r="AA564" s="34"/>
      <c r="AB564" s="34"/>
      <c r="AC564" s="34"/>
      <c r="AD564" s="33"/>
      <c r="AE564" s="34"/>
      <c r="AF564" s="35"/>
      <c r="AG564" s="43"/>
      <c r="AH564" s="979"/>
      <c r="AI564" s="970"/>
      <c r="AJ564" s="970"/>
      <c r="AK564" s="970"/>
      <c r="AL564" s="970"/>
    </row>
    <row r="565" spans="1:38" ht="57" customHeight="1" thickBot="1">
      <c r="A565" s="17"/>
      <c r="B565" s="987" t="s">
        <v>110</v>
      </c>
      <c r="C565" s="57" t="e">
        <f>'نتايجو جدولونه'!#REF!</f>
        <v>#REF!</v>
      </c>
      <c r="D565" s="57" t="e">
        <f>'نتايجو جدولونه'!#REF!</f>
        <v>#REF!</v>
      </c>
      <c r="E565" s="57" t="e">
        <f>'نتايجو جدولونه'!#REF!</f>
        <v>#REF!</v>
      </c>
      <c r="F565" s="57" t="e">
        <f>'نتايجو جدولونه'!#REF!</f>
        <v>#REF!</v>
      </c>
      <c r="G565" s="57" t="e">
        <f>'نتايجو جدولونه'!#REF!</f>
        <v>#REF!</v>
      </c>
      <c r="H565" s="990" t="e">
        <f>IF(OR(G565&lt;40,AD565&lt;40,G565&lt;40,M565&lt;40,N565&lt;40,O565&lt;40,P565&lt;40,Q565&lt;40,R565&lt;40,T565&lt;40,S565&lt;40,U565&lt;40,V565&lt;40,W565&lt;40,X565&lt;40,Y565&lt;40,AA565&lt;40,AB565&lt;40,AC565&lt;40),"هـــ",IF(AND(K565&gt;=90,K565&lt;=100),"الف",IF(AND(K565&gt;=75,K565&lt;=89.99),"ب",IF(AND(K565&gt;=60,K565&lt;=74.99),"ج",IF(AND(K565&gt;=50,K565&lt;=59.99),"د",IF(K565&gt;=0,IF(AND(K565&lt;=49.99),"هـــ","غلط")))))))</f>
        <v>#REF!</v>
      </c>
      <c r="I565" s="992">
        <f>COUNTIF(M565:AE565,"&lt;40")</f>
        <v>0</v>
      </c>
      <c r="J565" s="994" t="e">
        <f>IF(AND(I565&lt;4,I565&gt;0),"مشروط",IF(I565&gt;=4,"د ټولګي تکرار",IF(H565="هـــ","د ټولګي تکرار","د ټولګي لوړتیا")))</f>
        <v>#REF!</v>
      </c>
      <c r="K565" s="995" t="e">
        <f>L565/17</f>
        <v>#REF!</v>
      </c>
      <c r="L565" s="58" t="e">
        <f>SUM(M565:AD565)</f>
        <v>#REF!</v>
      </c>
      <c r="M565" s="59" t="e">
        <f t="shared" ref="M565:Y565" si="81">M567+M566</f>
        <v>#REF!</v>
      </c>
      <c r="N565" s="60" t="e">
        <f t="shared" si="81"/>
        <v>#REF!</v>
      </c>
      <c r="O565" s="60" t="e">
        <f t="shared" si="81"/>
        <v>#REF!</v>
      </c>
      <c r="P565" s="60" t="e">
        <f t="shared" si="81"/>
        <v>#REF!</v>
      </c>
      <c r="Q565" s="60" t="e">
        <f t="shared" si="81"/>
        <v>#REF!</v>
      </c>
      <c r="R565" s="60" t="e">
        <f t="shared" si="81"/>
        <v>#REF!</v>
      </c>
      <c r="S565" s="60" t="e">
        <f t="shared" si="81"/>
        <v>#REF!</v>
      </c>
      <c r="T565" s="60" t="e">
        <f t="shared" si="81"/>
        <v>#REF!</v>
      </c>
      <c r="U565" s="60" t="e">
        <f t="shared" si="81"/>
        <v>#REF!</v>
      </c>
      <c r="V565" s="60" t="e">
        <f t="shared" si="81"/>
        <v>#REF!</v>
      </c>
      <c r="W565" s="60" t="e">
        <f t="shared" si="81"/>
        <v>#REF!</v>
      </c>
      <c r="X565" s="60" t="e">
        <f t="shared" si="81"/>
        <v>#REF!</v>
      </c>
      <c r="Y565" s="60" t="e">
        <f t="shared" si="81"/>
        <v>#REF!</v>
      </c>
      <c r="Z565" s="60"/>
      <c r="AA565" s="60" t="e">
        <f t="shared" ref="AA565:AC565" si="82">AA567+AA566</f>
        <v>#REF!</v>
      </c>
      <c r="AB565" s="60" t="e">
        <f t="shared" si="82"/>
        <v>#REF!</v>
      </c>
      <c r="AC565" s="60" t="e">
        <f t="shared" si="82"/>
        <v>#REF!</v>
      </c>
      <c r="AD565" s="60" t="e">
        <f>AD567+AD566</f>
        <v>#REF!</v>
      </c>
      <c r="AE565" s="61" t="s">
        <v>47</v>
      </c>
      <c r="AF565" s="22"/>
      <c r="AG565" s="62" t="e">
        <f>'نتايجو جدولونه'!#REF!</f>
        <v>#REF!</v>
      </c>
      <c r="AH565" s="979"/>
      <c r="AI565" s="970"/>
      <c r="AJ565" s="970"/>
      <c r="AK565" s="970"/>
      <c r="AL565" s="970"/>
    </row>
    <row r="566" spans="1:38" ht="66.75" customHeight="1" thickBot="1">
      <c r="A566" s="17"/>
      <c r="B566" s="988"/>
      <c r="C566" s="63" t="e">
        <f>'نتايجو جدولونه'!#REF!</f>
        <v>#REF!</v>
      </c>
      <c r="D566" s="80" t="e">
        <f>'نتايجو جدولونه'!#REF!</f>
        <v>#REF!</v>
      </c>
      <c r="E566" s="63" t="e">
        <f>'نتايجو جدولونه'!#REF!</f>
        <v>#REF!</v>
      </c>
      <c r="F566" s="63" t="e">
        <f>'نتايجو جدولونه'!#REF!</f>
        <v>#REF!</v>
      </c>
      <c r="G566" s="63" t="e">
        <f>'نتايجو جدولونه'!#REF!</f>
        <v>#REF!</v>
      </c>
      <c r="H566" s="991"/>
      <c r="I566" s="993"/>
      <c r="J566" s="994"/>
      <c r="K566" s="996"/>
      <c r="L566" s="64" t="e">
        <f>SUM(M566:AD566)</f>
        <v>#REF!</v>
      </c>
      <c r="M566" s="65" t="e">
        <f>'نتايجو جدولونه'!#REF!</f>
        <v>#REF!</v>
      </c>
      <c r="N566" s="65" t="e">
        <f>'نتايجو جدولونه'!#REF!</f>
        <v>#REF!</v>
      </c>
      <c r="O566" s="65" t="e">
        <f>'نتايجو جدولونه'!#REF!</f>
        <v>#REF!</v>
      </c>
      <c r="P566" s="65" t="e">
        <f>'نتايجو جدولونه'!#REF!</f>
        <v>#REF!</v>
      </c>
      <c r="Q566" s="65" t="e">
        <f>'نتايجو جدولونه'!#REF!</f>
        <v>#REF!</v>
      </c>
      <c r="R566" s="65" t="e">
        <f>'نتايجو جدولونه'!#REF!</f>
        <v>#REF!</v>
      </c>
      <c r="S566" s="65" t="e">
        <f>'نتايجو جدولونه'!#REF!</f>
        <v>#REF!</v>
      </c>
      <c r="T566" s="65" t="e">
        <f>'نتايجو جدولونه'!#REF!</f>
        <v>#REF!</v>
      </c>
      <c r="U566" s="65" t="e">
        <f>'نتايجو جدولونه'!#REF!</f>
        <v>#REF!</v>
      </c>
      <c r="V566" s="65" t="e">
        <f>'نتايجو جدولونه'!#REF!</f>
        <v>#REF!</v>
      </c>
      <c r="W566" s="65" t="e">
        <f>'نتايجو جدولونه'!#REF!</f>
        <v>#REF!</v>
      </c>
      <c r="X566" s="65" t="e">
        <f>'نتايجو جدولونه'!#REF!</f>
        <v>#REF!</v>
      </c>
      <c r="Y566" s="65" t="e">
        <f>'نتايجو جدولونه'!#REF!</f>
        <v>#REF!</v>
      </c>
      <c r="Z566" s="65"/>
      <c r="AA566" s="65" t="e">
        <f>'نتايجو جدولونه'!#REF!</f>
        <v>#REF!</v>
      </c>
      <c r="AB566" s="65" t="e">
        <f>'نتايجو جدولونه'!#REF!</f>
        <v>#REF!</v>
      </c>
      <c r="AC566" s="65" t="e">
        <f>'نتايجو جدولونه'!#REF!</f>
        <v>#REF!</v>
      </c>
      <c r="AD566" s="65" t="e">
        <f>'نتايجو جدولونه'!#REF!</f>
        <v>#REF!</v>
      </c>
      <c r="AE566" s="66" t="s">
        <v>0</v>
      </c>
      <c r="AF566" s="22"/>
      <c r="AG566" s="67" t="s">
        <v>86</v>
      </c>
      <c r="AH566" s="979"/>
      <c r="AI566" s="970"/>
      <c r="AJ566" s="970"/>
      <c r="AK566" s="970"/>
      <c r="AL566" s="970"/>
    </row>
    <row r="567" spans="1:38" ht="61.5" customHeight="1">
      <c r="A567" s="17"/>
      <c r="B567" s="988"/>
      <c r="C567" s="78" t="e">
        <f>'نتايجو جدولونه'!#REF!</f>
        <v>#REF!</v>
      </c>
      <c r="D567" s="69" t="e">
        <f>'نتايجو جدولونه'!#REF!</f>
        <v>#REF!</v>
      </c>
      <c r="E567" s="69" t="e">
        <f>'نتايجو جدولونه'!#REF!</f>
        <v>#REF!</v>
      </c>
      <c r="F567" s="69" t="e">
        <f>'نتايجو جدولونه'!#REF!</f>
        <v>#REF!</v>
      </c>
      <c r="G567" s="70" t="e">
        <f>'نتايجو جدولونه'!#REF!</f>
        <v>#REF!</v>
      </c>
      <c r="H567" s="45" t="e">
        <f>IF(OR(AD567&lt;16,AC567&lt;16,AB567&lt;16,AA567&lt;16,Y567&lt;16,X567&lt;16,W567&lt;16,V567&lt;16,U567&lt;16,T567&lt;12,S567&lt;16,R567&lt;16,Q567&lt;16,P567&lt;16,O567&lt;16,N567&lt;16,M567&lt;16),"هـــ",IF(AND(K567&gt;=36,K567&lt;=40),"الف",IF(AND(K567&gt;=30,K567&lt;=35.99),"ب",IF(AND(K567&gt;=24,K567&lt;=29.99),"ج",IF(AND(K567&gt;=20,K567&lt;=23.99),"د",IF(K567&gt;=0,IF(AND(K567&lt;=19.99),"هـــ","غلط")))))))</f>
        <v>#REF!</v>
      </c>
      <c r="I567" s="8"/>
      <c r="J567" s="44" t="e">
        <f>IF(H567="هــ","لازیاته هڅه","بریالی")</f>
        <v>#REF!</v>
      </c>
      <c r="K567" s="71" t="e">
        <f>L567/17</f>
        <v>#REF!</v>
      </c>
      <c r="L567" s="72" t="e">
        <f>SUM(M567:AD567)</f>
        <v>#REF!</v>
      </c>
      <c r="M567" s="73" t="e">
        <f>'نتايجو جدولونه'!#REF!</f>
        <v>#REF!</v>
      </c>
      <c r="N567" s="73" t="e">
        <f>'نتايجو جدولونه'!#REF!</f>
        <v>#REF!</v>
      </c>
      <c r="O567" s="73" t="e">
        <f>'نتايجو جدولونه'!#REF!</f>
        <v>#REF!</v>
      </c>
      <c r="P567" s="73" t="e">
        <f>'نتايجو جدولونه'!#REF!</f>
        <v>#REF!</v>
      </c>
      <c r="Q567" s="73" t="e">
        <f>'نتايجو جدولونه'!#REF!</f>
        <v>#REF!</v>
      </c>
      <c r="R567" s="73" t="e">
        <f>'نتايجو جدولونه'!#REF!</f>
        <v>#REF!</v>
      </c>
      <c r="S567" s="73" t="e">
        <f>'نتايجو جدولونه'!#REF!</f>
        <v>#REF!</v>
      </c>
      <c r="T567" s="73" t="e">
        <f>'نتايجو جدولونه'!#REF!</f>
        <v>#REF!</v>
      </c>
      <c r="U567" s="73" t="e">
        <f>'نتايجو جدولونه'!#REF!</f>
        <v>#REF!</v>
      </c>
      <c r="V567" s="73" t="e">
        <f>'نتايجو جدولونه'!#REF!</f>
        <v>#REF!</v>
      </c>
      <c r="W567" s="73" t="e">
        <f>'نتايجو جدولونه'!#REF!</f>
        <v>#REF!</v>
      </c>
      <c r="X567" s="73" t="e">
        <f>'نتايجو جدولونه'!#REF!</f>
        <v>#REF!</v>
      </c>
      <c r="Y567" s="73" t="e">
        <f>'نتايجو جدولونه'!#REF!</f>
        <v>#REF!</v>
      </c>
      <c r="Z567" s="73"/>
      <c r="AA567" s="73" t="e">
        <f>'نتايجو جدولونه'!#REF!</f>
        <v>#REF!</v>
      </c>
      <c r="AB567" s="73" t="e">
        <f>'نتايجو جدولونه'!#REF!</f>
        <v>#REF!</v>
      </c>
      <c r="AC567" s="73" t="e">
        <f>'نتايجو جدولونه'!#REF!</f>
        <v>#REF!</v>
      </c>
      <c r="AD567" s="73" t="e">
        <f>'نتايجو جدولونه'!#REF!</f>
        <v>#REF!</v>
      </c>
      <c r="AE567" s="77" t="s">
        <v>87</v>
      </c>
      <c r="AF567" s="22"/>
      <c r="AG567" s="62" t="e">
        <f>'نتايجو جدولونه'!#REF!</f>
        <v>#REF!</v>
      </c>
      <c r="AH567" s="979"/>
      <c r="AI567" s="970"/>
      <c r="AJ567" s="970"/>
      <c r="AK567" s="970"/>
      <c r="AL567" s="970"/>
    </row>
    <row r="568" spans="1:38" ht="27" customHeight="1">
      <c r="A568" s="17"/>
      <c r="B568" s="988"/>
      <c r="C568" s="997" t="s">
        <v>27</v>
      </c>
      <c r="D568" s="997" t="s">
        <v>28</v>
      </c>
      <c r="E568" s="997" t="s">
        <v>29</v>
      </c>
      <c r="F568" s="997" t="s">
        <v>30</v>
      </c>
      <c r="G568" s="1002" t="s">
        <v>88</v>
      </c>
      <c r="H568" s="1004" t="s">
        <v>89</v>
      </c>
      <c r="I568" s="75"/>
      <c r="J568" s="1007" t="s">
        <v>90</v>
      </c>
      <c r="K568" s="1007" t="s">
        <v>91</v>
      </c>
      <c r="L568" s="1010" t="s">
        <v>92</v>
      </c>
      <c r="M568" s="1004" t="s">
        <v>93</v>
      </c>
      <c r="N568" s="1007" t="s">
        <v>11</v>
      </c>
      <c r="O568" s="1007" t="s">
        <v>94</v>
      </c>
      <c r="P568" s="1007" t="s">
        <v>95</v>
      </c>
      <c r="Q568" s="983" t="s">
        <v>13</v>
      </c>
      <c r="R568" s="983" t="s">
        <v>96</v>
      </c>
      <c r="S568" s="983" t="s">
        <v>97</v>
      </c>
      <c r="T568" s="1007" t="s">
        <v>111</v>
      </c>
      <c r="U568" s="983" t="s">
        <v>98</v>
      </c>
      <c r="V568" s="983" t="s">
        <v>99</v>
      </c>
      <c r="W568" s="983" t="s">
        <v>100</v>
      </c>
      <c r="X568" s="983" t="s">
        <v>101</v>
      </c>
      <c r="Y568" s="983" t="s">
        <v>102</v>
      </c>
      <c r="Z568" s="1007" t="s">
        <v>103</v>
      </c>
      <c r="AA568" s="983" t="s">
        <v>104</v>
      </c>
      <c r="AB568" s="983" t="s">
        <v>105</v>
      </c>
      <c r="AC568" s="984" t="s">
        <v>106</v>
      </c>
      <c r="AD568" s="983" t="s">
        <v>107</v>
      </c>
      <c r="AE568" s="985" t="s">
        <v>108</v>
      </c>
      <c r="AF568" s="998"/>
      <c r="AG568" s="975" t="s">
        <v>109</v>
      </c>
      <c r="AH568" s="979"/>
      <c r="AI568" s="970"/>
      <c r="AJ568" s="970"/>
      <c r="AK568" s="970"/>
      <c r="AL568" s="970"/>
    </row>
    <row r="569" spans="1:38" ht="35.25" customHeight="1">
      <c r="A569" s="17"/>
      <c r="B569" s="988"/>
      <c r="C569" s="772"/>
      <c r="D569" s="772"/>
      <c r="E569" s="772"/>
      <c r="F569" s="772"/>
      <c r="G569" s="1003"/>
      <c r="H569" s="1005"/>
      <c r="I569" s="75"/>
      <c r="J569" s="1008"/>
      <c r="K569" s="1008"/>
      <c r="L569" s="1010"/>
      <c r="M569" s="1005"/>
      <c r="N569" s="1008"/>
      <c r="O569" s="1008"/>
      <c r="P569" s="1008"/>
      <c r="Q569" s="983"/>
      <c r="R569" s="983"/>
      <c r="S569" s="983"/>
      <c r="T569" s="1008"/>
      <c r="U569" s="983"/>
      <c r="V569" s="983"/>
      <c r="W569" s="983"/>
      <c r="X569" s="983"/>
      <c r="Y569" s="983"/>
      <c r="Z569" s="1008"/>
      <c r="AA569" s="983"/>
      <c r="AB569" s="983"/>
      <c r="AC569" s="984"/>
      <c r="AD569" s="983"/>
      <c r="AE569" s="985"/>
      <c r="AF569" s="998"/>
      <c r="AG569" s="975"/>
      <c r="AH569" s="979"/>
      <c r="AI569" s="970"/>
      <c r="AJ569" s="970"/>
      <c r="AK569" s="970"/>
      <c r="AL569" s="970"/>
    </row>
    <row r="570" spans="1:38" ht="16.5">
      <c r="A570" s="17"/>
      <c r="B570" s="989"/>
      <c r="C570" s="999" t="s">
        <v>8</v>
      </c>
      <c r="D570" s="1000"/>
      <c r="E570" s="1000"/>
      <c r="F570" s="1000"/>
      <c r="G570" s="1001"/>
      <c r="H570" s="1006"/>
      <c r="I570" s="75"/>
      <c r="J570" s="1009"/>
      <c r="K570" s="1009"/>
      <c r="L570" s="1010"/>
      <c r="M570" s="1006"/>
      <c r="N570" s="1009"/>
      <c r="O570" s="1009"/>
      <c r="P570" s="1009"/>
      <c r="Q570" s="983"/>
      <c r="R570" s="983"/>
      <c r="S570" s="983"/>
      <c r="T570" s="1009"/>
      <c r="U570" s="983"/>
      <c r="V570" s="983"/>
      <c r="W570" s="983"/>
      <c r="X570" s="983"/>
      <c r="Y570" s="983"/>
      <c r="Z570" s="1009"/>
      <c r="AA570" s="983"/>
      <c r="AB570" s="983"/>
      <c r="AC570" s="984"/>
      <c r="AD570" s="983"/>
      <c r="AE570" s="985"/>
      <c r="AF570" s="36"/>
      <c r="AG570" s="976"/>
      <c r="AH570" s="76">
        <v>38</v>
      </c>
      <c r="AI570" s="970"/>
      <c r="AJ570" s="970"/>
      <c r="AK570" s="970"/>
      <c r="AL570" s="970"/>
    </row>
    <row r="571" spans="1:38" ht="36" customHeight="1">
      <c r="A571" s="17"/>
      <c r="B571" s="980"/>
      <c r="C571" s="980"/>
      <c r="D571" s="980"/>
      <c r="E571" s="980"/>
      <c r="F571" s="980"/>
      <c r="G571" s="980"/>
      <c r="H571" s="980"/>
      <c r="I571" s="980"/>
      <c r="J571" s="980"/>
      <c r="K571" s="981" t="s">
        <v>69</v>
      </c>
      <c r="L571" s="1011"/>
      <c r="M571" s="1014"/>
      <c r="N571" s="1014"/>
      <c r="O571" s="1014"/>
      <c r="P571" s="1014"/>
      <c r="Q571" s="1014"/>
      <c r="R571" s="1014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9"/>
      <c r="AD571" s="19"/>
      <c r="AE571" s="19"/>
      <c r="AF571" s="20"/>
      <c r="AG571" s="1016" t="e">
        <f>'نتايجو جدولونه'!#REF!</f>
        <v>#REF!</v>
      </c>
      <c r="AH571" s="969" t="str">
        <f>AH1</f>
        <v>(۱۳۹۹ ) ل . ل ښوونیز کال</v>
      </c>
      <c r="AI571" s="970" t="str">
        <f>AI556</f>
        <v>( هارونخېلو ) ښوونځي مديريت</v>
      </c>
      <c r="AJ571" s="970" t="str">
        <f>AJ556</f>
        <v>(تريزيو عليشېرو ولسوالۍ) پوهنې آمريت</v>
      </c>
      <c r="AK571" s="970" t="str">
        <f>AK556</f>
        <v>( خوست ولايت ) پوهنې رياست</v>
      </c>
      <c r="AL571" s="970" t="str">
        <f>AL1</f>
        <v>پوهنـــــــــــې وزارت</v>
      </c>
    </row>
    <row r="572" spans="1:38" ht="14.25" customHeight="1">
      <c r="A572" s="971"/>
      <c r="B572" s="980"/>
      <c r="C572" s="980"/>
      <c r="D572" s="980"/>
      <c r="E572" s="980"/>
      <c r="F572" s="980"/>
      <c r="G572" s="980"/>
      <c r="H572" s="980"/>
      <c r="I572" s="980"/>
      <c r="J572" s="980"/>
      <c r="K572" s="981"/>
      <c r="L572" s="1012"/>
      <c r="M572" s="1015"/>
      <c r="N572" s="1015"/>
      <c r="O572" s="1015"/>
      <c r="P572" s="1015"/>
      <c r="Q572" s="1015"/>
      <c r="R572" s="1015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46"/>
      <c r="AD572" s="46"/>
      <c r="AE572" s="46"/>
      <c r="AF572" s="22"/>
      <c r="AG572" s="1017"/>
      <c r="AH572" s="969"/>
      <c r="AI572" s="970"/>
      <c r="AJ572" s="970"/>
      <c r="AK572" s="970"/>
      <c r="AL572" s="970"/>
    </row>
    <row r="573" spans="1:38" ht="44.25" customHeight="1">
      <c r="A573" s="972"/>
      <c r="B573" s="980"/>
      <c r="C573" s="980"/>
      <c r="D573" s="980"/>
      <c r="E573" s="980"/>
      <c r="F573" s="980"/>
      <c r="G573" s="980"/>
      <c r="H573" s="980"/>
      <c r="I573" s="980"/>
      <c r="J573" s="980"/>
      <c r="K573" s="981"/>
      <c r="L573" s="1012"/>
      <c r="M573" s="1015"/>
      <c r="N573" s="1015"/>
      <c r="O573" s="1015"/>
      <c r="P573" s="1015"/>
      <c r="Q573" s="1015"/>
      <c r="R573" s="1015"/>
      <c r="S573" s="973" t="str">
        <f>S3</f>
        <v xml:space="preserve">         دهارونخېلو لیسې مدیریت</v>
      </c>
      <c r="T573" s="47"/>
      <c r="U573" s="23"/>
      <c r="V573" s="974" t="s">
        <v>75</v>
      </c>
      <c r="W573" s="21"/>
      <c r="X573" s="21"/>
      <c r="Y573" s="21"/>
      <c r="Z573" s="21"/>
      <c r="AA573" s="21"/>
      <c r="AB573" s="21"/>
      <c r="AC573" s="46"/>
      <c r="AD573" s="46"/>
      <c r="AE573" s="46"/>
      <c r="AF573" s="22"/>
      <c r="AG573" s="975" t="s">
        <v>76</v>
      </c>
      <c r="AH573" s="969"/>
      <c r="AI573" s="970"/>
      <c r="AJ573" s="970"/>
      <c r="AK573" s="970"/>
      <c r="AL573" s="970"/>
    </row>
    <row r="574" spans="1:38" ht="16.5">
      <c r="A574" s="972"/>
      <c r="B574" s="980"/>
      <c r="C574" s="980"/>
      <c r="D574" s="980"/>
      <c r="E574" s="980"/>
      <c r="F574" s="980"/>
      <c r="G574" s="980"/>
      <c r="H574" s="980"/>
      <c r="I574" s="980"/>
      <c r="J574" s="980"/>
      <c r="K574" s="981"/>
      <c r="L574" s="1012"/>
      <c r="M574" s="1015"/>
      <c r="N574" s="1015"/>
      <c r="O574" s="1015"/>
      <c r="P574" s="1015"/>
      <c r="Q574" s="1015"/>
      <c r="R574" s="1015"/>
      <c r="S574" s="973"/>
      <c r="T574" s="47"/>
      <c r="U574" s="23"/>
      <c r="V574" s="974"/>
      <c r="W574" s="21"/>
      <c r="X574" s="21"/>
      <c r="Y574" s="21"/>
      <c r="Z574" s="21"/>
      <c r="AA574" s="21"/>
      <c r="AB574" s="21"/>
      <c r="AC574" s="46"/>
      <c r="AD574" s="46"/>
      <c r="AE574" s="46"/>
      <c r="AF574" s="22"/>
      <c r="AG574" s="976"/>
      <c r="AH574" s="969"/>
      <c r="AI574" s="970"/>
      <c r="AJ574" s="970"/>
      <c r="AK574" s="970"/>
      <c r="AL574" s="970"/>
    </row>
    <row r="575" spans="1:38" ht="42" customHeight="1">
      <c r="A575" s="972"/>
      <c r="B575" s="980"/>
      <c r="C575" s="980"/>
      <c r="D575" s="980"/>
      <c r="E575" s="980"/>
      <c r="F575" s="980"/>
      <c r="G575" s="980"/>
      <c r="H575" s="980"/>
      <c r="I575" s="980"/>
      <c r="J575" s="980"/>
      <c r="K575" s="981"/>
      <c r="L575" s="1012"/>
      <c r="M575" s="1015"/>
      <c r="N575" s="1015"/>
      <c r="O575" s="1015"/>
      <c r="P575" s="1015"/>
      <c r="Q575" s="1015"/>
      <c r="R575" s="1015"/>
      <c r="S575" s="973"/>
      <c r="T575" s="47"/>
      <c r="U575" s="23"/>
      <c r="V575" s="974"/>
      <c r="W575" s="21"/>
      <c r="X575" s="21"/>
      <c r="Y575" s="21"/>
      <c r="Z575" s="21"/>
      <c r="AA575" s="977" t="s">
        <v>77</v>
      </c>
      <c r="AB575" s="24"/>
      <c r="AC575" s="25"/>
      <c r="AD575" s="25"/>
      <c r="AE575" s="25"/>
      <c r="AF575" s="26"/>
      <c r="AG575" s="42" t="str">
        <f>AG5</f>
        <v>لسم ( 7 )</v>
      </c>
      <c r="AH575" s="979"/>
      <c r="AI575" s="970"/>
      <c r="AJ575" s="970"/>
      <c r="AK575" s="970"/>
      <c r="AL575" s="970"/>
    </row>
    <row r="576" spans="1:38" ht="49.5">
      <c r="A576" s="17"/>
      <c r="B576" s="980"/>
      <c r="C576" s="980"/>
      <c r="D576" s="980"/>
      <c r="E576" s="980"/>
      <c r="F576" s="980"/>
      <c r="G576" s="980"/>
      <c r="H576" s="980"/>
      <c r="I576" s="980"/>
      <c r="J576" s="980"/>
      <c r="K576" s="981" t="s">
        <v>78</v>
      </c>
      <c r="L576" s="1012"/>
      <c r="M576" s="982"/>
      <c r="N576" s="982"/>
      <c r="O576" s="982"/>
      <c r="P576" s="982"/>
      <c r="Q576" s="982"/>
      <c r="R576" s="982"/>
      <c r="S576" s="973"/>
      <c r="T576" s="47"/>
      <c r="U576" s="23"/>
      <c r="V576" s="974"/>
      <c r="W576" s="21"/>
      <c r="X576" s="21"/>
      <c r="Y576" s="21"/>
      <c r="Z576" s="21"/>
      <c r="AA576" s="977"/>
      <c r="AB576" s="24"/>
      <c r="AC576" s="25"/>
      <c r="AD576" s="25"/>
      <c r="AE576" s="25"/>
      <c r="AF576" s="26"/>
      <c r="AG576" s="55" t="s">
        <v>79</v>
      </c>
      <c r="AH576" s="979"/>
      <c r="AI576" s="970"/>
      <c r="AJ576" s="970"/>
      <c r="AK576" s="970"/>
      <c r="AL576" s="970"/>
    </row>
    <row r="577" spans="1:38" ht="60.75" customHeight="1">
      <c r="A577" s="17"/>
      <c r="B577" s="980"/>
      <c r="C577" s="980"/>
      <c r="D577" s="980"/>
      <c r="E577" s="980"/>
      <c r="F577" s="980"/>
      <c r="G577" s="980"/>
      <c r="H577" s="980"/>
      <c r="I577" s="980"/>
      <c r="J577" s="980"/>
      <c r="K577" s="981"/>
      <c r="L577" s="1012"/>
      <c r="M577" s="982"/>
      <c r="N577" s="982"/>
      <c r="O577" s="982"/>
      <c r="P577" s="982"/>
      <c r="Q577" s="982"/>
      <c r="R577" s="982"/>
      <c r="S577" s="27"/>
      <c r="T577" s="27"/>
      <c r="U577" s="23"/>
      <c r="V577" s="23"/>
      <c r="W577" s="21"/>
      <c r="X577" s="21"/>
      <c r="Y577" s="21"/>
      <c r="Z577" s="21"/>
      <c r="AA577" s="977"/>
      <c r="AB577" s="24"/>
      <c r="AC577" s="25"/>
      <c r="AD577" s="25"/>
      <c r="AE577" s="25"/>
      <c r="AF577" s="26"/>
      <c r="AG577" s="42" t="e">
        <f>'نتايجو جدولونه'!#REF!</f>
        <v>#REF!</v>
      </c>
      <c r="AH577" s="979"/>
      <c r="AI577" s="970"/>
      <c r="AJ577" s="970"/>
      <c r="AK577" s="970"/>
      <c r="AL577" s="970"/>
    </row>
    <row r="578" spans="1:38" ht="69.75" customHeight="1">
      <c r="A578" s="17"/>
      <c r="B578" s="986" t="s">
        <v>80</v>
      </c>
      <c r="C578" s="986"/>
      <c r="D578" s="986" t="s">
        <v>81</v>
      </c>
      <c r="E578" s="986"/>
      <c r="F578" s="986" t="s">
        <v>82</v>
      </c>
      <c r="G578" s="981"/>
      <c r="H578" s="986" t="s">
        <v>83</v>
      </c>
      <c r="I578" s="986"/>
      <c r="J578" s="981"/>
      <c r="K578" s="56" t="s">
        <v>84</v>
      </c>
      <c r="L578" s="1013"/>
      <c r="M578" s="28"/>
      <c r="N578" s="28"/>
      <c r="O578" s="28"/>
      <c r="P578" s="28"/>
      <c r="Q578" s="28"/>
      <c r="R578" s="28"/>
      <c r="S578" s="29"/>
      <c r="T578" s="29"/>
      <c r="U578" s="23"/>
      <c r="V578" s="23"/>
      <c r="W578" s="21"/>
      <c r="X578" s="21"/>
      <c r="Y578" s="21"/>
      <c r="Z578" s="21"/>
      <c r="AA578" s="978"/>
      <c r="AB578" s="24"/>
      <c r="AC578" s="25"/>
      <c r="AD578" s="30"/>
      <c r="AE578" s="30"/>
      <c r="AF578" s="31"/>
      <c r="AG578" s="42" t="s">
        <v>85</v>
      </c>
      <c r="AH578" s="979"/>
      <c r="AI578" s="970"/>
      <c r="AJ578" s="970"/>
      <c r="AK578" s="970"/>
      <c r="AL578" s="970"/>
    </row>
    <row r="579" spans="1:38" ht="3.75" customHeight="1">
      <c r="A579" s="17"/>
      <c r="B579" s="32"/>
      <c r="C579" s="33"/>
      <c r="D579" s="33"/>
      <c r="E579" s="33"/>
      <c r="F579" s="33"/>
      <c r="G579" s="33"/>
      <c r="H579" s="33"/>
      <c r="I579" s="33"/>
      <c r="J579" s="33"/>
      <c r="K579" s="33"/>
      <c r="L579" s="38"/>
      <c r="M579" s="33"/>
      <c r="N579" s="33"/>
      <c r="O579" s="33"/>
      <c r="P579" s="33"/>
      <c r="Q579" s="33"/>
      <c r="R579" s="33"/>
      <c r="S579" s="33"/>
      <c r="T579" s="33"/>
      <c r="U579" s="34"/>
      <c r="V579" s="34"/>
      <c r="W579" s="34"/>
      <c r="X579" s="34"/>
      <c r="Y579" s="34"/>
      <c r="Z579" s="34"/>
      <c r="AA579" s="34"/>
      <c r="AB579" s="34"/>
      <c r="AC579" s="34"/>
      <c r="AD579" s="33"/>
      <c r="AE579" s="34"/>
      <c r="AF579" s="35"/>
      <c r="AG579" s="43"/>
      <c r="AH579" s="979"/>
      <c r="AI579" s="970"/>
      <c r="AJ579" s="970"/>
      <c r="AK579" s="970"/>
      <c r="AL579" s="970"/>
    </row>
    <row r="580" spans="1:38" ht="58.5" customHeight="1" thickBot="1">
      <c r="A580" s="17"/>
      <c r="B580" s="987" t="s">
        <v>110</v>
      </c>
      <c r="C580" s="57" t="e">
        <f>'نتايجو جدولونه'!#REF!</f>
        <v>#REF!</v>
      </c>
      <c r="D580" s="57" t="e">
        <f>'نتايجو جدولونه'!#REF!</f>
        <v>#REF!</v>
      </c>
      <c r="E580" s="57" t="e">
        <f>'نتايجو جدولونه'!#REF!</f>
        <v>#REF!</v>
      </c>
      <c r="F580" s="57" t="e">
        <f>'نتايجو جدولونه'!#REF!</f>
        <v>#REF!</v>
      </c>
      <c r="G580" s="57" t="e">
        <f>'نتايجو جدولونه'!#REF!</f>
        <v>#REF!</v>
      </c>
      <c r="H580" s="990" t="e">
        <f>IF(OR(G580&lt;40,AD580&lt;40,G580&lt;40,M580&lt;40,N580&lt;40,O580&lt;40,P580&lt;40,Q580&lt;40,R580&lt;40,T580&lt;40,S580&lt;40,U580&lt;40,V580&lt;40,W580&lt;40,X580&lt;40,Y580&lt;40,AA580&lt;40,AB580&lt;40,AC580&lt;40),"هـــ",IF(AND(K580&gt;=90,K580&lt;=100),"الف",IF(AND(K580&gt;=75,K580&lt;=89.99),"ب",IF(AND(K580&gt;=60,K580&lt;=74.99),"ج",IF(AND(K580&gt;=50,K580&lt;=59.99),"د",IF(K580&gt;=0,IF(AND(K580&lt;=49.99),"هـــ","غلط")))))))</f>
        <v>#REF!</v>
      </c>
      <c r="I580" s="992">
        <f>COUNTIF(M580:AE580,"&lt;40")</f>
        <v>0</v>
      </c>
      <c r="J580" s="994" t="e">
        <f>IF(AND(I580&lt;4,I580&gt;0),"مشروط",IF(I580&gt;=4,"د ټولګي تکرار",IF(H580="هـــ","د ټولګي تکرار","د ټولګي لوړتیا")))</f>
        <v>#REF!</v>
      </c>
      <c r="K580" s="995" t="e">
        <f>L580/17</f>
        <v>#REF!</v>
      </c>
      <c r="L580" s="58" t="e">
        <f>SUM(M580:AD580)</f>
        <v>#REF!</v>
      </c>
      <c r="M580" s="59" t="e">
        <f t="shared" ref="M580:Y580" si="83">M582+M581</f>
        <v>#REF!</v>
      </c>
      <c r="N580" s="60" t="e">
        <f t="shared" si="83"/>
        <v>#REF!</v>
      </c>
      <c r="O580" s="60" t="e">
        <f t="shared" si="83"/>
        <v>#REF!</v>
      </c>
      <c r="P580" s="60" t="e">
        <f t="shared" si="83"/>
        <v>#REF!</v>
      </c>
      <c r="Q580" s="60" t="e">
        <f t="shared" si="83"/>
        <v>#REF!</v>
      </c>
      <c r="R580" s="60" t="e">
        <f t="shared" si="83"/>
        <v>#REF!</v>
      </c>
      <c r="S580" s="60" t="e">
        <f t="shared" si="83"/>
        <v>#REF!</v>
      </c>
      <c r="T580" s="60" t="e">
        <f t="shared" si="83"/>
        <v>#REF!</v>
      </c>
      <c r="U580" s="60" t="e">
        <f t="shared" si="83"/>
        <v>#REF!</v>
      </c>
      <c r="V580" s="60" t="e">
        <f t="shared" si="83"/>
        <v>#REF!</v>
      </c>
      <c r="W580" s="60" t="e">
        <f t="shared" si="83"/>
        <v>#REF!</v>
      </c>
      <c r="X580" s="60" t="e">
        <f t="shared" si="83"/>
        <v>#REF!</v>
      </c>
      <c r="Y580" s="60" t="e">
        <f t="shared" si="83"/>
        <v>#REF!</v>
      </c>
      <c r="Z580" s="60"/>
      <c r="AA580" s="60" t="e">
        <f t="shared" ref="AA580:AC580" si="84">AA582+AA581</f>
        <v>#REF!</v>
      </c>
      <c r="AB580" s="60" t="e">
        <f t="shared" si="84"/>
        <v>#REF!</v>
      </c>
      <c r="AC580" s="60" t="e">
        <f t="shared" si="84"/>
        <v>#REF!</v>
      </c>
      <c r="AD580" s="60" t="e">
        <f>AD582+AD581</f>
        <v>#REF!</v>
      </c>
      <c r="AE580" s="61" t="s">
        <v>47</v>
      </c>
      <c r="AF580" s="22"/>
      <c r="AG580" s="62" t="e">
        <f>'نتايجو جدولونه'!#REF!</f>
        <v>#REF!</v>
      </c>
      <c r="AH580" s="979"/>
      <c r="AI580" s="970"/>
      <c r="AJ580" s="970"/>
      <c r="AK580" s="970"/>
      <c r="AL580" s="970"/>
    </row>
    <row r="581" spans="1:38" ht="66" customHeight="1" thickBot="1">
      <c r="A581" s="17"/>
      <c r="B581" s="988"/>
      <c r="C581" s="63" t="e">
        <f>'نتايجو جدولونه'!#REF!</f>
        <v>#REF!</v>
      </c>
      <c r="D581" s="63" t="e">
        <f>'نتايجو جدولونه'!#REF!</f>
        <v>#REF!</v>
      </c>
      <c r="E581" s="63" t="e">
        <f>'نتايجو جدولونه'!#REF!</f>
        <v>#REF!</v>
      </c>
      <c r="F581" s="63" t="e">
        <f>'نتايجو جدولونه'!#REF!</f>
        <v>#REF!</v>
      </c>
      <c r="G581" s="63" t="e">
        <f>'نتايجو جدولونه'!#REF!</f>
        <v>#REF!</v>
      </c>
      <c r="H581" s="991"/>
      <c r="I581" s="993"/>
      <c r="J581" s="994"/>
      <c r="K581" s="996"/>
      <c r="L581" s="64" t="e">
        <f>SUM(M581:AD581)</f>
        <v>#REF!</v>
      </c>
      <c r="M581" s="65" t="e">
        <f>'نتايجو جدولونه'!#REF!</f>
        <v>#REF!</v>
      </c>
      <c r="N581" s="65" t="e">
        <f>'نتايجو جدولونه'!#REF!</f>
        <v>#REF!</v>
      </c>
      <c r="O581" s="65" t="e">
        <f>'نتايجو جدولونه'!#REF!</f>
        <v>#REF!</v>
      </c>
      <c r="P581" s="65" t="e">
        <f>'نتايجو جدولونه'!#REF!</f>
        <v>#REF!</v>
      </c>
      <c r="Q581" s="65" t="e">
        <f>'نتايجو جدولونه'!#REF!</f>
        <v>#REF!</v>
      </c>
      <c r="R581" s="65" t="e">
        <f>'نتايجو جدولونه'!#REF!</f>
        <v>#REF!</v>
      </c>
      <c r="S581" s="65" t="e">
        <f>'نتايجو جدولونه'!#REF!</f>
        <v>#REF!</v>
      </c>
      <c r="T581" s="65" t="e">
        <f>'نتايجو جدولونه'!#REF!</f>
        <v>#REF!</v>
      </c>
      <c r="U581" s="65" t="e">
        <f>'نتايجو جدولونه'!#REF!</f>
        <v>#REF!</v>
      </c>
      <c r="V581" s="65" t="e">
        <f>'نتايجو جدولونه'!#REF!</f>
        <v>#REF!</v>
      </c>
      <c r="W581" s="65" t="e">
        <f>'نتايجو جدولونه'!#REF!</f>
        <v>#REF!</v>
      </c>
      <c r="X581" s="65" t="e">
        <f>'نتايجو جدولونه'!#REF!</f>
        <v>#REF!</v>
      </c>
      <c r="Y581" s="65" t="e">
        <f>'نتايجو جدولونه'!#REF!</f>
        <v>#REF!</v>
      </c>
      <c r="Z581" s="65"/>
      <c r="AA581" s="65" t="e">
        <f>'نتايجو جدولونه'!#REF!</f>
        <v>#REF!</v>
      </c>
      <c r="AB581" s="65" t="e">
        <f>'نتايجو جدولونه'!#REF!</f>
        <v>#REF!</v>
      </c>
      <c r="AC581" s="65" t="e">
        <f>'نتايجو جدولونه'!#REF!</f>
        <v>#REF!</v>
      </c>
      <c r="AD581" s="65" t="e">
        <f>'نتايجو جدولونه'!#REF!</f>
        <v>#REF!</v>
      </c>
      <c r="AE581" s="66" t="s">
        <v>0</v>
      </c>
      <c r="AF581" s="22"/>
      <c r="AG581" s="67" t="s">
        <v>86</v>
      </c>
      <c r="AH581" s="979"/>
      <c r="AI581" s="970"/>
      <c r="AJ581" s="970"/>
      <c r="AK581" s="970"/>
      <c r="AL581" s="970"/>
    </row>
    <row r="582" spans="1:38" ht="64.5" customHeight="1">
      <c r="A582" s="17"/>
      <c r="B582" s="988"/>
      <c r="C582" s="68" t="e">
        <f>'نتايجو جدولونه'!#REF!</f>
        <v>#REF!</v>
      </c>
      <c r="D582" s="69" t="e">
        <f>'نتايجو جدولونه'!#REF!</f>
        <v>#REF!</v>
      </c>
      <c r="E582" s="69" t="e">
        <f>'نتايجو جدولونه'!#REF!</f>
        <v>#REF!</v>
      </c>
      <c r="F582" s="69" t="e">
        <f>'نتايجو جدولونه'!#REF!</f>
        <v>#REF!</v>
      </c>
      <c r="G582" s="70" t="e">
        <f>'نتايجو جدولونه'!#REF!</f>
        <v>#REF!</v>
      </c>
      <c r="H582" s="45" t="e">
        <f>IF(OR(AD582&lt;16,AC582&lt;16,AB582&lt;16,AA582&lt;16,Y582&lt;16,X582&lt;16,W582&lt;16,V582&lt;16,U582&lt;16,T582&lt;12,S582&lt;16,R582&lt;16,Q582&lt;16,P582&lt;16,O582&lt;16,N582&lt;16,M582&lt;16),"هـــ",IF(AND(K582&gt;=36,K582&lt;=40),"الف",IF(AND(K582&gt;=30,K582&lt;=35.99),"ب",IF(AND(K582&gt;=24,K582&lt;=29.99),"ج",IF(AND(K582&gt;=20,K582&lt;=23.99),"د",IF(K582&gt;=0,IF(AND(K582&lt;=19.99),"هـــ","غلط")))))))</f>
        <v>#REF!</v>
      </c>
      <c r="I582" s="8"/>
      <c r="J582" s="44" t="e">
        <f>IF(H582="هــ","لازیاته هڅه","بریالی")</f>
        <v>#REF!</v>
      </c>
      <c r="K582" s="71" t="e">
        <f>L582/17</f>
        <v>#REF!</v>
      </c>
      <c r="L582" s="72" t="e">
        <f>SUM(M582:AD582)</f>
        <v>#REF!</v>
      </c>
      <c r="M582" s="73" t="e">
        <f>'نتايجو جدولونه'!#REF!</f>
        <v>#REF!</v>
      </c>
      <c r="N582" s="73" t="e">
        <f>'نتايجو جدولونه'!#REF!</f>
        <v>#REF!</v>
      </c>
      <c r="O582" s="73" t="e">
        <f>'نتايجو جدولونه'!#REF!</f>
        <v>#REF!</v>
      </c>
      <c r="P582" s="73" t="e">
        <f>'نتايجو جدولونه'!#REF!</f>
        <v>#REF!</v>
      </c>
      <c r="Q582" s="73" t="e">
        <f>'نتايجو جدولونه'!#REF!</f>
        <v>#REF!</v>
      </c>
      <c r="R582" s="73" t="e">
        <f>'نتايجو جدولونه'!#REF!</f>
        <v>#REF!</v>
      </c>
      <c r="S582" s="73" t="e">
        <f>'نتايجو جدولونه'!#REF!</f>
        <v>#REF!</v>
      </c>
      <c r="T582" s="73" t="e">
        <f>'نتايجو جدولونه'!#REF!</f>
        <v>#REF!</v>
      </c>
      <c r="U582" s="73" t="e">
        <f>'نتايجو جدولونه'!#REF!</f>
        <v>#REF!</v>
      </c>
      <c r="V582" s="73" t="e">
        <f>'نتايجو جدولونه'!#REF!</f>
        <v>#REF!</v>
      </c>
      <c r="W582" s="73" t="e">
        <f>'نتايجو جدولونه'!#REF!</f>
        <v>#REF!</v>
      </c>
      <c r="X582" s="73" t="e">
        <f>'نتايجو جدولونه'!#REF!</f>
        <v>#REF!</v>
      </c>
      <c r="Y582" s="73" t="e">
        <f>'نتايجو جدولونه'!#REF!</f>
        <v>#REF!</v>
      </c>
      <c r="Z582" s="73"/>
      <c r="AA582" s="73" t="e">
        <f>'نتايجو جدولونه'!#REF!</f>
        <v>#REF!</v>
      </c>
      <c r="AB582" s="73" t="e">
        <f>'نتايجو جدولونه'!#REF!</f>
        <v>#REF!</v>
      </c>
      <c r="AC582" s="73" t="e">
        <f>'نتايجو جدولونه'!#REF!</f>
        <v>#REF!</v>
      </c>
      <c r="AD582" s="73" t="e">
        <f>'نتايجو جدولونه'!#REF!</f>
        <v>#REF!</v>
      </c>
      <c r="AE582" s="77" t="s">
        <v>87</v>
      </c>
      <c r="AF582" s="22"/>
      <c r="AG582" s="62" t="e">
        <f>'نتايجو جدولونه'!#REF!</f>
        <v>#REF!</v>
      </c>
      <c r="AH582" s="979"/>
      <c r="AI582" s="970"/>
      <c r="AJ582" s="970"/>
      <c r="AK582" s="970"/>
      <c r="AL582" s="970"/>
    </row>
    <row r="583" spans="1:38" ht="27" customHeight="1">
      <c r="A583" s="17"/>
      <c r="B583" s="988"/>
      <c r="C583" s="997" t="s">
        <v>27</v>
      </c>
      <c r="D583" s="997" t="s">
        <v>28</v>
      </c>
      <c r="E583" s="997" t="s">
        <v>29</v>
      </c>
      <c r="F583" s="997" t="s">
        <v>30</v>
      </c>
      <c r="G583" s="1002" t="s">
        <v>88</v>
      </c>
      <c r="H583" s="1004" t="s">
        <v>89</v>
      </c>
      <c r="I583" s="75"/>
      <c r="J583" s="1007" t="s">
        <v>90</v>
      </c>
      <c r="K583" s="1007" t="s">
        <v>91</v>
      </c>
      <c r="L583" s="1010" t="s">
        <v>92</v>
      </c>
      <c r="M583" s="1004" t="s">
        <v>93</v>
      </c>
      <c r="N583" s="1007" t="s">
        <v>11</v>
      </c>
      <c r="O583" s="1007" t="s">
        <v>94</v>
      </c>
      <c r="P583" s="1007" t="s">
        <v>95</v>
      </c>
      <c r="Q583" s="983" t="s">
        <v>13</v>
      </c>
      <c r="R583" s="983" t="s">
        <v>96</v>
      </c>
      <c r="S583" s="983" t="s">
        <v>97</v>
      </c>
      <c r="T583" s="1007" t="s">
        <v>111</v>
      </c>
      <c r="U583" s="983" t="s">
        <v>98</v>
      </c>
      <c r="V583" s="983" t="s">
        <v>99</v>
      </c>
      <c r="W583" s="983" t="s">
        <v>100</v>
      </c>
      <c r="X583" s="983" t="s">
        <v>101</v>
      </c>
      <c r="Y583" s="983" t="s">
        <v>102</v>
      </c>
      <c r="Z583" s="1007" t="s">
        <v>103</v>
      </c>
      <c r="AA583" s="983" t="s">
        <v>104</v>
      </c>
      <c r="AB583" s="983" t="s">
        <v>105</v>
      </c>
      <c r="AC583" s="984" t="s">
        <v>106</v>
      </c>
      <c r="AD583" s="983" t="s">
        <v>107</v>
      </c>
      <c r="AE583" s="985" t="s">
        <v>108</v>
      </c>
      <c r="AF583" s="998"/>
      <c r="AG583" s="975" t="s">
        <v>109</v>
      </c>
      <c r="AH583" s="979"/>
      <c r="AI583" s="970"/>
      <c r="AJ583" s="970"/>
      <c r="AK583" s="970"/>
      <c r="AL583" s="970"/>
    </row>
    <row r="584" spans="1:38" ht="35.25" customHeight="1">
      <c r="A584" s="17"/>
      <c r="B584" s="988"/>
      <c r="C584" s="772"/>
      <c r="D584" s="772"/>
      <c r="E584" s="772"/>
      <c r="F584" s="772"/>
      <c r="G584" s="1003"/>
      <c r="H584" s="1005"/>
      <c r="I584" s="75"/>
      <c r="J584" s="1008"/>
      <c r="K584" s="1008"/>
      <c r="L584" s="1010"/>
      <c r="M584" s="1005"/>
      <c r="N584" s="1008"/>
      <c r="O584" s="1008"/>
      <c r="P584" s="1008"/>
      <c r="Q584" s="983"/>
      <c r="R584" s="983"/>
      <c r="S584" s="983"/>
      <c r="T584" s="1008"/>
      <c r="U584" s="983"/>
      <c r="V584" s="983"/>
      <c r="W584" s="983"/>
      <c r="X584" s="983"/>
      <c r="Y584" s="983"/>
      <c r="Z584" s="1008"/>
      <c r="AA584" s="983"/>
      <c r="AB584" s="983"/>
      <c r="AC584" s="984"/>
      <c r="AD584" s="983"/>
      <c r="AE584" s="985"/>
      <c r="AF584" s="998"/>
      <c r="AG584" s="975"/>
      <c r="AH584" s="979"/>
      <c r="AI584" s="970"/>
      <c r="AJ584" s="970"/>
      <c r="AK584" s="970"/>
      <c r="AL584" s="970"/>
    </row>
    <row r="585" spans="1:38" ht="16.5">
      <c r="A585" s="17"/>
      <c r="B585" s="989"/>
      <c r="C585" s="999" t="s">
        <v>8</v>
      </c>
      <c r="D585" s="1000"/>
      <c r="E585" s="1000"/>
      <c r="F585" s="1000"/>
      <c r="G585" s="1001"/>
      <c r="H585" s="1006"/>
      <c r="I585" s="75"/>
      <c r="J585" s="1009"/>
      <c r="K585" s="1009"/>
      <c r="L585" s="1010"/>
      <c r="M585" s="1006"/>
      <c r="N585" s="1009"/>
      <c r="O585" s="1009"/>
      <c r="P585" s="1009"/>
      <c r="Q585" s="983"/>
      <c r="R585" s="983"/>
      <c r="S585" s="983"/>
      <c r="T585" s="1009"/>
      <c r="U585" s="983"/>
      <c r="V585" s="983"/>
      <c r="W585" s="983"/>
      <c r="X585" s="983"/>
      <c r="Y585" s="983"/>
      <c r="Z585" s="1009"/>
      <c r="AA585" s="983"/>
      <c r="AB585" s="983"/>
      <c r="AC585" s="984"/>
      <c r="AD585" s="983"/>
      <c r="AE585" s="985"/>
      <c r="AF585" s="36"/>
      <c r="AG585" s="976"/>
      <c r="AH585" s="76">
        <v>39</v>
      </c>
      <c r="AI585" s="970"/>
      <c r="AJ585" s="970"/>
      <c r="AK585" s="970"/>
      <c r="AL585" s="970"/>
    </row>
    <row r="586" spans="1:38" ht="32.25" customHeight="1">
      <c r="A586" s="17"/>
      <c r="B586" s="980"/>
      <c r="C586" s="980"/>
      <c r="D586" s="980"/>
      <c r="E586" s="980"/>
      <c r="F586" s="980"/>
      <c r="G586" s="980"/>
      <c r="H586" s="980"/>
      <c r="I586" s="980"/>
      <c r="J586" s="980"/>
      <c r="K586" s="981" t="s">
        <v>69</v>
      </c>
      <c r="L586" s="1011"/>
      <c r="M586" s="1014"/>
      <c r="N586" s="1014"/>
      <c r="O586" s="1014"/>
      <c r="P586" s="1014"/>
      <c r="Q586" s="1014"/>
      <c r="R586" s="1014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9"/>
      <c r="AD586" s="19"/>
      <c r="AE586" s="19"/>
      <c r="AF586" s="20"/>
      <c r="AG586" s="1016" t="e">
        <f>'نتايجو جدولونه'!#REF!</f>
        <v>#REF!</v>
      </c>
      <c r="AH586" s="969" t="str">
        <f>AH1</f>
        <v>(۱۳۹۹ ) ل . ل ښوونیز کال</v>
      </c>
      <c r="AI586" s="970" t="str">
        <f>AI571</f>
        <v>( هارونخېلو ) ښوونځي مديريت</v>
      </c>
      <c r="AJ586" s="970" t="str">
        <f>AJ571</f>
        <v>(تريزيو عليشېرو ولسوالۍ) پوهنې آمريت</v>
      </c>
      <c r="AK586" s="970" t="str">
        <f>AK571</f>
        <v>( خوست ولايت ) پوهنې رياست</v>
      </c>
      <c r="AL586" s="970" t="str">
        <f>AL1</f>
        <v>پوهنـــــــــــې وزارت</v>
      </c>
    </row>
    <row r="587" spans="1:38" ht="16.5" customHeight="1">
      <c r="A587" s="971"/>
      <c r="B587" s="980"/>
      <c r="C587" s="980"/>
      <c r="D587" s="980"/>
      <c r="E587" s="980"/>
      <c r="F587" s="980"/>
      <c r="G587" s="980"/>
      <c r="H587" s="980"/>
      <c r="I587" s="980"/>
      <c r="J587" s="980"/>
      <c r="K587" s="981"/>
      <c r="L587" s="1012"/>
      <c r="M587" s="1015"/>
      <c r="N587" s="1015"/>
      <c r="O587" s="1015"/>
      <c r="P587" s="1015"/>
      <c r="Q587" s="1015"/>
      <c r="R587" s="1015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46"/>
      <c r="AD587" s="46"/>
      <c r="AE587" s="46"/>
      <c r="AF587" s="22"/>
      <c r="AG587" s="1017"/>
      <c r="AH587" s="969"/>
      <c r="AI587" s="970"/>
      <c r="AJ587" s="970"/>
      <c r="AK587" s="970"/>
      <c r="AL587" s="970"/>
    </row>
    <row r="588" spans="1:38" ht="35.25" customHeight="1">
      <c r="A588" s="972"/>
      <c r="B588" s="980"/>
      <c r="C588" s="980"/>
      <c r="D588" s="980"/>
      <c r="E588" s="980"/>
      <c r="F588" s="980"/>
      <c r="G588" s="980"/>
      <c r="H588" s="980"/>
      <c r="I588" s="980"/>
      <c r="J588" s="980"/>
      <c r="K588" s="981"/>
      <c r="L588" s="1012"/>
      <c r="M588" s="1015"/>
      <c r="N588" s="1015"/>
      <c r="O588" s="1015"/>
      <c r="P588" s="1015"/>
      <c r="Q588" s="1015"/>
      <c r="R588" s="1015"/>
      <c r="S588" s="973" t="str">
        <f>S3</f>
        <v xml:space="preserve">         دهارونخېلو لیسې مدیریت</v>
      </c>
      <c r="T588" s="47"/>
      <c r="U588" s="23"/>
      <c r="V588" s="974" t="s">
        <v>75</v>
      </c>
      <c r="W588" s="21"/>
      <c r="X588" s="21"/>
      <c r="Y588" s="21"/>
      <c r="Z588" s="21"/>
      <c r="AA588" s="21"/>
      <c r="AB588" s="21"/>
      <c r="AC588" s="46"/>
      <c r="AD588" s="46"/>
      <c r="AE588" s="46"/>
      <c r="AF588" s="22"/>
      <c r="AG588" s="975" t="s">
        <v>76</v>
      </c>
      <c r="AH588" s="969"/>
      <c r="AI588" s="970"/>
      <c r="AJ588" s="970"/>
      <c r="AK588" s="970"/>
      <c r="AL588" s="970"/>
    </row>
    <row r="589" spans="1:38" ht="20.25" customHeight="1">
      <c r="A589" s="972"/>
      <c r="B589" s="980"/>
      <c r="C589" s="980"/>
      <c r="D589" s="980"/>
      <c r="E589" s="980"/>
      <c r="F589" s="980"/>
      <c r="G589" s="980"/>
      <c r="H589" s="980"/>
      <c r="I589" s="980"/>
      <c r="J589" s="980"/>
      <c r="K589" s="981"/>
      <c r="L589" s="1012"/>
      <c r="M589" s="1015"/>
      <c r="N589" s="1015"/>
      <c r="O589" s="1015"/>
      <c r="P589" s="1015"/>
      <c r="Q589" s="1015"/>
      <c r="R589" s="1015"/>
      <c r="S589" s="973"/>
      <c r="T589" s="47"/>
      <c r="U589" s="23"/>
      <c r="V589" s="974"/>
      <c r="W589" s="21"/>
      <c r="X589" s="21"/>
      <c r="Y589" s="21"/>
      <c r="Z589" s="21"/>
      <c r="AA589" s="21"/>
      <c r="AB589" s="21"/>
      <c r="AC589" s="46"/>
      <c r="AD589" s="46"/>
      <c r="AE589" s="46"/>
      <c r="AF589" s="22"/>
      <c r="AG589" s="976"/>
      <c r="AH589" s="969"/>
      <c r="AI589" s="970"/>
      <c r="AJ589" s="970"/>
      <c r="AK589" s="970"/>
      <c r="AL589" s="970"/>
    </row>
    <row r="590" spans="1:38" ht="45.75" customHeight="1">
      <c r="A590" s="972"/>
      <c r="B590" s="980"/>
      <c r="C590" s="980"/>
      <c r="D590" s="980"/>
      <c r="E590" s="980"/>
      <c r="F590" s="980"/>
      <c r="G590" s="980"/>
      <c r="H590" s="980"/>
      <c r="I590" s="980"/>
      <c r="J590" s="980"/>
      <c r="K590" s="981"/>
      <c r="L590" s="1012"/>
      <c r="M590" s="1015"/>
      <c r="N590" s="1015"/>
      <c r="O590" s="1015"/>
      <c r="P590" s="1015"/>
      <c r="Q590" s="1015"/>
      <c r="R590" s="1015"/>
      <c r="S590" s="973"/>
      <c r="T590" s="47"/>
      <c r="U590" s="23"/>
      <c r="V590" s="974"/>
      <c r="W590" s="21"/>
      <c r="X590" s="21"/>
      <c r="Y590" s="21"/>
      <c r="Z590" s="21"/>
      <c r="AA590" s="977" t="s">
        <v>77</v>
      </c>
      <c r="AB590" s="24"/>
      <c r="AC590" s="25"/>
      <c r="AD590" s="25"/>
      <c r="AE590" s="25"/>
      <c r="AF590" s="26"/>
      <c r="AG590" s="42" t="str">
        <f>AG5</f>
        <v>لسم ( 7 )</v>
      </c>
      <c r="AH590" s="979"/>
      <c r="AI590" s="970"/>
      <c r="AJ590" s="970"/>
      <c r="AK590" s="970"/>
      <c r="AL590" s="970"/>
    </row>
    <row r="591" spans="1:38" ht="49.5">
      <c r="A591" s="17"/>
      <c r="B591" s="980"/>
      <c r="C591" s="980"/>
      <c r="D591" s="980"/>
      <c r="E591" s="980"/>
      <c r="F591" s="980"/>
      <c r="G591" s="980"/>
      <c r="H591" s="980"/>
      <c r="I591" s="980"/>
      <c r="J591" s="980"/>
      <c r="K591" s="981" t="s">
        <v>78</v>
      </c>
      <c r="L591" s="1012"/>
      <c r="M591" s="982"/>
      <c r="N591" s="982"/>
      <c r="O591" s="982"/>
      <c r="P591" s="982"/>
      <c r="Q591" s="982"/>
      <c r="R591" s="982"/>
      <c r="S591" s="973"/>
      <c r="T591" s="47"/>
      <c r="U591" s="23"/>
      <c r="V591" s="974"/>
      <c r="W591" s="21"/>
      <c r="X591" s="21"/>
      <c r="Y591" s="21"/>
      <c r="Z591" s="21"/>
      <c r="AA591" s="977"/>
      <c r="AB591" s="24"/>
      <c r="AC591" s="25"/>
      <c r="AD591" s="25"/>
      <c r="AE591" s="25"/>
      <c r="AF591" s="26"/>
      <c r="AG591" s="55" t="s">
        <v>79</v>
      </c>
      <c r="AH591" s="979"/>
      <c r="AI591" s="970"/>
      <c r="AJ591" s="970"/>
      <c r="AK591" s="970"/>
      <c r="AL591" s="970"/>
    </row>
    <row r="592" spans="1:38" ht="51" customHeight="1">
      <c r="A592" s="17"/>
      <c r="B592" s="980"/>
      <c r="C592" s="980"/>
      <c r="D592" s="980"/>
      <c r="E592" s="980"/>
      <c r="F592" s="980"/>
      <c r="G592" s="980"/>
      <c r="H592" s="980"/>
      <c r="I592" s="980"/>
      <c r="J592" s="980"/>
      <c r="K592" s="981"/>
      <c r="L592" s="1012"/>
      <c r="M592" s="982"/>
      <c r="N592" s="982"/>
      <c r="O592" s="982"/>
      <c r="P592" s="982"/>
      <c r="Q592" s="982"/>
      <c r="R592" s="982"/>
      <c r="S592" s="27"/>
      <c r="T592" s="27"/>
      <c r="U592" s="23"/>
      <c r="V592" s="23"/>
      <c r="W592" s="21"/>
      <c r="X592" s="21"/>
      <c r="Y592" s="21"/>
      <c r="Z592" s="21"/>
      <c r="AA592" s="977"/>
      <c r="AB592" s="24"/>
      <c r="AC592" s="25"/>
      <c r="AD592" s="25"/>
      <c r="AE592" s="25"/>
      <c r="AF592" s="26"/>
      <c r="AG592" s="42" t="e">
        <f>'نتايجو جدولونه'!#REF!</f>
        <v>#REF!</v>
      </c>
      <c r="AH592" s="979"/>
      <c r="AI592" s="970"/>
      <c r="AJ592" s="970"/>
      <c r="AK592" s="970"/>
      <c r="AL592" s="970"/>
    </row>
    <row r="593" spans="1:38" ht="68.25" customHeight="1">
      <c r="A593" s="17"/>
      <c r="B593" s="986" t="s">
        <v>80</v>
      </c>
      <c r="C593" s="986"/>
      <c r="D593" s="986" t="s">
        <v>81</v>
      </c>
      <c r="E593" s="986"/>
      <c r="F593" s="986" t="s">
        <v>82</v>
      </c>
      <c r="G593" s="981"/>
      <c r="H593" s="986" t="s">
        <v>83</v>
      </c>
      <c r="I593" s="986"/>
      <c r="J593" s="981"/>
      <c r="K593" s="56" t="s">
        <v>84</v>
      </c>
      <c r="L593" s="1013"/>
      <c r="M593" s="28"/>
      <c r="N593" s="28"/>
      <c r="O593" s="28"/>
      <c r="P593" s="28"/>
      <c r="Q593" s="28"/>
      <c r="R593" s="28"/>
      <c r="S593" s="29"/>
      <c r="T593" s="29"/>
      <c r="U593" s="37"/>
      <c r="V593" s="23"/>
      <c r="W593" s="21"/>
      <c r="X593" s="21"/>
      <c r="Y593" s="21"/>
      <c r="Z593" s="21"/>
      <c r="AA593" s="978"/>
      <c r="AB593" s="24"/>
      <c r="AC593" s="25"/>
      <c r="AD593" s="30"/>
      <c r="AE593" s="30"/>
      <c r="AF593" s="31"/>
      <c r="AG593" s="42" t="s">
        <v>85</v>
      </c>
      <c r="AH593" s="979"/>
      <c r="AI593" s="970"/>
      <c r="AJ593" s="970"/>
      <c r="AK593" s="970"/>
      <c r="AL593" s="970"/>
    </row>
    <row r="594" spans="1:38" ht="3" customHeight="1">
      <c r="A594" s="17"/>
      <c r="B594" s="32"/>
      <c r="C594" s="33"/>
      <c r="D594" s="33"/>
      <c r="E594" s="33"/>
      <c r="F594" s="33"/>
      <c r="G594" s="33"/>
      <c r="H594" s="33"/>
      <c r="I594" s="33"/>
      <c r="J594" s="33"/>
      <c r="K594" s="33"/>
      <c r="L594" s="38"/>
      <c r="M594" s="33"/>
      <c r="N594" s="33"/>
      <c r="O594" s="33"/>
      <c r="P594" s="33"/>
      <c r="Q594" s="33"/>
      <c r="R594" s="33"/>
      <c r="S594" s="33"/>
      <c r="T594" s="33"/>
      <c r="U594" s="33"/>
      <c r="V594" s="34"/>
      <c r="W594" s="34"/>
      <c r="X594" s="34"/>
      <c r="Y594" s="34"/>
      <c r="Z594" s="34"/>
      <c r="AA594" s="34"/>
      <c r="AB594" s="34"/>
      <c r="AC594" s="34"/>
      <c r="AD594" s="33"/>
      <c r="AE594" s="34"/>
      <c r="AF594" s="35"/>
      <c r="AG594" s="43"/>
      <c r="AH594" s="979"/>
      <c r="AI594" s="970"/>
      <c r="AJ594" s="970"/>
      <c r="AK594" s="970"/>
      <c r="AL594" s="970"/>
    </row>
    <row r="595" spans="1:38" ht="60" customHeight="1" thickBot="1">
      <c r="A595" s="17"/>
      <c r="B595" s="987" t="s">
        <v>110</v>
      </c>
      <c r="C595" s="57" t="e">
        <f>'نتايجو جدولونه'!#REF!</f>
        <v>#REF!</v>
      </c>
      <c r="D595" s="57" t="e">
        <f>'نتايجو جدولونه'!#REF!</f>
        <v>#REF!</v>
      </c>
      <c r="E595" s="57" t="e">
        <f>'نتايجو جدولونه'!#REF!</f>
        <v>#REF!</v>
      </c>
      <c r="F595" s="57" t="e">
        <f>'نتايجو جدولونه'!#REF!</f>
        <v>#REF!</v>
      </c>
      <c r="G595" s="57" t="e">
        <f>'نتايجو جدولونه'!#REF!</f>
        <v>#REF!</v>
      </c>
      <c r="H595" s="990" t="e">
        <f>IF(OR(G595&lt;40,AD595&lt;40,G595&lt;40,M595&lt;40,N595&lt;40,O595&lt;40,P595&lt;40,Q595&lt;40,R595&lt;40,T595&lt;40,S595&lt;40,U595&lt;40,V595&lt;40,W595&lt;40,X595&lt;40,Y595&lt;40,AA595&lt;40,AB595&lt;40,AC595&lt;40),"هـــ",IF(AND(K595&gt;=90,K595&lt;=100),"الف",IF(AND(K595&gt;=75,K595&lt;=89.99),"ب",IF(AND(K595&gt;=60,K595&lt;=74.99),"ج",IF(AND(K595&gt;=50,K595&lt;=59.99),"د",IF(K595&gt;=0,IF(AND(K595&lt;=49.99),"هـــ","غلط")))))))</f>
        <v>#REF!</v>
      </c>
      <c r="I595" s="992">
        <f>COUNTIF(M595:AE595,"&lt;40")</f>
        <v>0</v>
      </c>
      <c r="J595" s="994" t="e">
        <f>IF(AND(I595&lt;4,I595&gt;0),"مشروط",IF(I595&gt;=4,"د ټولګي تکرار",IF(H595="هـــ","د ټولګي تکرار","د ټولګي لوړتیا")))</f>
        <v>#REF!</v>
      </c>
      <c r="K595" s="995" t="e">
        <f>L595/17</f>
        <v>#REF!</v>
      </c>
      <c r="L595" s="58" t="e">
        <f>SUM(M595:AD595)</f>
        <v>#REF!</v>
      </c>
      <c r="M595" s="59" t="e">
        <f t="shared" ref="M595:Y595" si="85">M597+M596</f>
        <v>#REF!</v>
      </c>
      <c r="N595" s="60" t="e">
        <f t="shared" si="85"/>
        <v>#REF!</v>
      </c>
      <c r="O595" s="60" t="e">
        <f t="shared" si="85"/>
        <v>#REF!</v>
      </c>
      <c r="P595" s="60" t="e">
        <f t="shared" si="85"/>
        <v>#REF!</v>
      </c>
      <c r="Q595" s="60" t="e">
        <f t="shared" si="85"/>
        <v>#REF!</v>
      </c>
      <c r="R595" s="60" t="e">
        <f t="shared" si="85"/>
        <v>#REF!</v>
      </c>
      <c r="S595" s="60" t="e">
        <f t="shared" si="85"/>
        <v>#REF!</v>
      </c>
      <c r="T595" s="60" t="e">
        <f t="shared" si="85"/>
        <v>#REF!</v>
      </c>
      <c r="U595" s="60" t="e">
        <f t="shared" si="85"/>
        <v>#REF!</v>
      </c>
      <c r="V595" s="60" t="e">
        <f t="shared" si="85"/>
        <v>#REF!</v>
      </c>
      <c r="W595" s="60" t="e">
        <f t="shared" si="85"/>
        <v>#REF!</v>
      </c>
      <c r="X595" s="60" t="e">
        <f t="shared" si="85"/>
        <v>#REF!</v>
      </c>
      <c r="Y595" s="60" t="e">
        <f t="shared" si="85"/>
        <v>#REF!</v>
      </c>
      <c r="Z595" s="60"/>
      <c r="AA595" s="60" t="e">
        <f t="shared" ref="AA595:AC595" si="86">AA597+AA596</f>
        <v>#REF!</v>
      </c>
      <c r="AB595" s="60" t="e">
        <f t="shared" si="86"/>
        <v>#REF!</v>
      </c>
      <c r="AC595" s="60" t="e">
        <f t="shared" si="86"/>
        <v>#REF!</v>
      </c>
      <c r="AD595" s="60" t="e">
        <f>AD597+AD596</f>
        <v>#REF!</v>
      </c>
      <c r="AE595" s="61" t="s">
        <v>47</v>
      </c>
      <c r="AF595" s="22"/>
      <c r="AG595" s="62" t="e">
        <f>'نتايجو جدولونه'!#REF!</f>
        <v>#REF!</v>
      </c>
      <c r="AH595" s="979"/>
      <c r="AI595" s="970"/>
      <c r="AJ595" s="970"/>
      <c r="AK595" s="970"/>
      <c r="AL595" s="970"/>
    </row>
    <row r="596" spans="1:38" ht="66" customHeight="1" thickBot="1">
      <c r="A596" s="17"/>
      <c r="B596" s="988"/>
      <c r="C596" s="63" t="e">
        <f>'نتايجو جدولونه'!#REF!</f>
        <v>#REF!</v>
      </c>
      <c r="D596" s="63" t="e">
        <f>'نتايجو جدولونه'!#REF!</f>
        <v>#REF!</v>
      </c>
      <c r="E596" s="63" t="e">
        <f>'نتايجو جدولونه'!#REF!</f>
        <v>#REF!</v>
      </c>
      <c r="F596" s="63" t="e">
        <f>'نتايجو جدولونه'!#REF!</f>
        <v>#REF!</v>
      </c>
      <c r="G596" s="63" t="e">
        <f>'نتايجو جدولونه'!#REF!</f>
        <v>#REF!</v>
      </c>
      <c r="H596" s="991"/>
      <c r="I596" s="993"/>
      <c r="J596" s="994"/>
      <c r="K596" s="996"/>
      <c r="L596" s="64" t="e">
        <f>SUM(M596:AD596)</f>
        <v>#REF!</v>
      </c>
      <c r="M596" s="65" t="e">
        <f>'نتايجو جدولونه'!#REF!</f>
        <v>#REF!</v>
      </c>
      <c r="N596" s="65" t="e">
        <f>'نتايجو جدولونه'!#REF!</f>
        <v>#REF!</v>
      </c>
      <c r="O596" s="65" t="e">
        <f>'نتايجو جدولونه'!#REF!</f>
        <v>#REF!</v>
      </c>
      <c r="P596" s="65" t="e">
        <f>'نتايجو جدولونه'!#REF!</f>
        <v>#REF!</v>
      </c>
      <c r="Q596" s="65" t="e">
        <f>'نتايجو جدولونه'!#REF!</f>
        <v>#REF!</v>
      </c>
      <c r="R596" s="65" t="e">
        <f>'نتايجو جدولونه'!#REF!</f>
        <v>#REF!</v>
      </c>
      <c r="S596" s="65" t="e">
        <f>'نتايجو جدولونه'!#REF!</f>
        <v>#REF!</v>
      </c>
      <c r="T596" s="65" t="e">
        <f>'نتايجو جدولونه'!#REF!</f>
        <v>#REF!</v>
      </c>
      <c r="U596" s="65" t="e">
        <f>'نتايجو جدولونه'!#REF!</f>
        <v>#REF!</v>
      </c>
      <c r="V596" s="65" t="e">
        <f>'نتايجو جدولونه'!#REF!</f>
        <v>#REF!</v>
      </c>
      <c r="W596" s="65" t="e">
        <f>'نتايجو جدولونه'!#REF!</f>
        <v>#REF!</v>
      </c>
      <c r="X596" s="65" t="e">
        <f>'نتايجو جدولونه'!#REF!</f>
        <v>#REF!</v>
      </c>
      <c r="Y596" s="65" t="e">
        <f>'نتايجو جدولونه'!#REF!</f>
        <v>#REF!</v>
      </c>
      <c r="Z596" s="65" t="e">
        <f>'نتايجو جدولونه'!#REF!</f>
        <v>#REF!</v>
      </c>
      <c r="AA596" s="65" t="e">
        <f>'نتايجو جدولونه'!#REF!</f>
        <v>#REF!</v>
      </c>
      <c r="AB596" s="65" t="e">
        <f>'نتايجو جدولونه'!#REF!</f>
        <v>#REF!</v>
      </c>
      <c r="AC596" s="65" t="e">
        <f>'نتايجو جدولونه'!#REF!</f>
        <v>#REF!</v>
      </c>
      <c r="AD596" s="65" t="e">
        <f>'نتايجو جدولونه'!#REF!</f>
        <v>#REF!</v>
      </c>
      <c r="AE596" s="66" t="s">
        <v>0</v>
      </c>
      <c r="AF596" s="22"/>
      <c r="AG596" s="67" t="s">
        <v>86</v>
      </c>
      <c r="AH596" s="979"/>
      <c r="AI596" s="970"/>
      <c r="AJ596" s="970"/>
      <c r="AK596" s="970"/>
      <c r="AL596" s="970"/>
    </row>
    <row r="597" spans="1:38" ht="71.25" customHeight="1">
      <c r="A597" s="17"/>
      <c r="B597" s="988"/>
      <c r="C597" s="68" t="e">
        <f>'نتايجو جدولونه'!#REF!</f>
        <v>#REF!</v>
      </c>
      <c r="D597" s="69" t="e">
        <f>'نتايجو جدولونه'!#REF!</f>
        <v>#REF!</v>
      </c>
      <c r="E597" s="69" t="e">
        <f>'نتايجو جدولونه'!#REF!</f>
        <v>#REF!</v>
      </c>
      <c r="F597" s="69" t="e">
        <f>'نتايجو جدولونه'!#REF!</f>
        <v>#REF!</v>
      </c>
      <c r="G597" s="70" t="e">
        <f>'نتايجو جدولونه'!#REF!</f>
        <v>#REF!</v>
      </c>
      <c r="H597" s="45" t="e">
        <f>IF(OR(AD597&lt;16,AC597&lt;16,AB597&lt;16,AA597&lt;16,Y597&lt;16,X597&lt;16,W597&lt;16,V597&lt;16,U597&lt;16,T597&lt;12,S597&lt;16,R597&lt;16,Q597&lt;16,P597&lt;16,O597&lt;16,N597&lt;16,M597&lt;16),"هـــ",IF(AND(K597&gt;=36,K597&lt;=40),"الف",IF(AND(K597&gt;=30,K597&lt;=35.99),"ب",IF(AND(K597&gt;=24,K597&lt;=29.99),"ج",IF(AND(K597&gt;=20,K597&lt;=23.99),"د",IF(K597&gt;=0,IF(AND(K597&lt;=19.99),"هـــ","غلط")))))))</f>
        <v>#REF!</v>
      </c>
      <c r="I597" s="8"/>
      <c r="J597" s="44" t="e">
        <f>IF(H597="هــ","لازیاته هڅه","بریالی")</f>
        <v>#REF!</v>
      </c>
      <c r="K597" s="71" t="e">
        <f>L597/17</f>
        <v>#REF!</v>
      </c>
      <c r="L597" s="72" t="e">
        <f>SUM(M597:AD597)</f>
        <v>#REF!</v>
      </c>
      <c r="M597" s="73" t="e">
        <f>'نتايجو جدولونه'!#REF!</f>
        <v>#REF!</v>
      </c>
      <c r="N597" s="73" t="e">
        <f>'نتايجو جدولونه'!#REF!</f>
        <v>#REF!</v>
      </c>
      <c r="O597" s="73" t="e">
        <f>'نتايجو جدولونه'!#REF!</f>
        <v>#REF!</v>
      </c>
      <c r="P597" s="73" t="e">
        <f>'نتايجو جدولونه'!#REF!</f>
        <v>#REF!</v>
      </c>
      <c r="Q597" s="73" t="e">
        <f>'نتايجو جدولونه'!#REF!</f>
        <v>#REF!</v>
      </c>
      <c r="R597" s="73" t="e">
        <f>'نتايجو جدولونه'!#REF!</f>
        <v>#REF!</v>
      </c>
      <c r="S597" s="73" t="e">
        <f>'نتايجو جدولونه'!#REF!</f>
        <v>#REF!</v>
      </c>
      <c r="T597" s="73" t="e">
        <f>'نتايجو جدولونه'!#REF!</f>
        <v>#REF!</v>
      </c>
      <c r="U597" s="73" t="e">
        <f>'نتايجو جدولونه'!#REF!</f>
        <v>#REF!</v>
      </c>
      <c r="V597" s="73" t="e">
        <f>'نتايجو جدولونه'!#REF!</f>
        <v>#REF!</v>
      </c>
      <c r="W597" s="73" t="e">
        <f>'نتايجو جدولونه'!#REF!</f>
        <v>#REF!</v>
      </c>
      <c r="X597" s="73" t="e">
        <f>'نتايجو جدولونه'!#REF!</f>
        <v>#REF!</v>
      </c>
      <c r="Y597" s="73" t="e">
        <f>'نتايجو جدولونه'!#REF!</f>
        <v>#REF!</v>
      </c>
      <c r="Z597" s="73" t="e">
        <f>'نتايجو جدولونه'!#REF!</f>
        <v>#REF!</v>
      </c>
      <c r="AA597" s="73" t="e">
        <f>'نتايجو جدولونه'!#REF!</f>
        <v>#REF!</v>
      </c>
      <c r="AB597" s="73" t="e">
        <f>'نتايجو جدولونه'!#REF!</f>
        <v>#REF!</v>
      </c>
      <c r="AC597" s="73" t="e">
        <f>'نتايجو جدولونه'!#REF!</f>
        <v>#REF!</v>
      </c>
      <c r="AD597" s="73" t="e">
        <f>'نتايجو جدولونه'!#REF!</f>
        <v>#REF!</v>
      </c>
      <c r="AE597" s="77" t="s">
        <v>87</v>
      </c>
      <c r="AF597" s="22"/>
      <c r="AG597" s="62" t="e">
        <f>'نتايجو جدولونه'!#REF!</f>
        <v>#REF!</v>
      </c>
      <c r="AH597" s="979"/>
      <c r="AI597" s="970"/>
      <c r="AJ597" s="970"/>
      <c r="AK597" s="970"/>
      <c r="AL597" s="970"/>
    </row>
    <row r="598" spans="1:38" ht="41.25" customHeight="1">
      <c r="A598" s="17"/>
      <c r="B598" s="988"/>
      <c r="C598" s="997" t="s">
        <v>27</v>
      </c>
      <c r="D598" s="997" t="s">
        <v>28</v>
      </c>
      <c r="E598" s="997" t="s">
        <v>29</v>
      </c>
      <c r="F598" s="997" t="s">
        <v>30</v>
      </c>
      <c r="G598" s="1002" t="s">
        <v>88</v>
      </c>
      <c r="H598" s="1004" t="s">
        <v>89</v>
      </c>
      <c r="I598" s="75"/>
      <c r="J598" s="1007" t="s">
        <v>90</v>
      </c>
      <c r="K598" s="1007" t="s">
        <v>91</v>
      </c>
      <c r="L598" s="1010" t="s">
        <v>92</v>
      </c>
      <c r="M598" s="1004" t="s">
        <v>93</v>
      </c>
      <c r="N598" s="1007" t="s">
        <v>11</v>
      </c>
      <c r="O598" s="1007" t="s">
        <v>94</v>
      </c>
      <c r="P598" s="1007" t="s">
        <v>95</v>
      </c>
      <c r="Q598" s="983" t="s">
        <v>13</v>
      </c>
      <c r="R598" s="983" t="s">
        <v>96</v>
      </c>
      <c r="S598" s="983" t="s">
        <v>97</v>
      </c>
      <c r="T598" s="1007" t="s">
        <v>111</v>
      </c>
      <c r="U598" s="983" t="s">
        <v>98</v>
      </c>
      <c r="V598" s="983" t="s">
        <v>99</v>
      </c>
      <c r="W598" s="983" t="s">
        <v>100</v>
      </c>
      <c r="X598" s="983" t="s">
        <v>101</v>
      </c>
      <c r="Y598" s="983" t="s">
        <v>102</v>
      </c>
      <c r="Z598" s="1007" t="s">
        <v>103</v>
      </c>
      <c r="AA598" s="983" t="s">
        <v>104</v>
      </c>
      <c r="AB598" s="983" t="s">
        <v>105</v>
      </c>
      <c r="AC598" s="984" t="s">
        <v>106</v>
      </c>
      <c r="AD598" s="983" t="s">
        <v>107</v>
      </c>
      <c r="AE598" s="985" t="s">
        <v>108</v>
      </c>
      <c r="AF598" s="998"/>
      <c r="AG598" s="975" t="s">
        <v>109</v>
      </c>
      <c r="AH598" s="979"/>
      <c r="AI598" s="970"/>
      <c r="AJ598" s="970"/>
      <c r="AK598" s="970"/>
      <c r="AL598" s="970"/>
    </row>
    <row r="599" spans="1:38" ht="27" customHeight="1">
      <c r="A599" s="17"/>
      <c r="B599" s="988"/>
      <c r="C599" s="772"/>
      <c r="D599" s="772"/>
      <c r="E599" s="772"/>
      <c r="F599" s="772"/>
      <c r="G599" s="1003"/>
      <c r="H599" s="1005"/>
      <c r="I599" s="75"/>
      <c r="J599" s="1008"/>
      <c r="K599" s="1008"/>
      <c r="L599" s="1010"/>
      <c r="M599" s="1005"/>
      <c r="N599" s="1008"/>
      <c r="O599" s="1008"/>
      <c r="P599" s="1008"/>
      <c r="Q599" s="983"/>
      <c r="R599" s="983"/>
      <c r="S599" s="983"/>
      <c r="T599" s="1008"/>
      <c r="U599" s="983"/>
      <c r="V599" s="983"/>
      <c r="W599" s="983"/>
      <c r="X599" s="983"/>
      <c r="Y599" s="983"/>
      <c r="Z599" s="1008"/>
      <c r="AA599" s="983"/>
      <c r="AB599" s="983"/>
      <c r="AC599" s="984"/>
      <c r="AD599" s="983"/>
      <c r="AE599" s="985"/>
      <c r="AF599" s="998"/>
      <c r="AG599" s="975"/>
      <c r="AH599" s="979"/>
      <c r="AI599" s="970"/>
      <c r="AJ599" s="970"/>
      <c r="AK599" s="970"/>
      <c r="AL599" s="970"/>
    </row>
    <row r="600" spans="1:38" ht="16.5">
      <c r="A600" s="17"/>
      <c r="B600" s="989"/>
      <c r="C600" s="999" t="s">
        <v>8</v>
      </c>
      <c r="D600" s="1000"/>
      <c r="E600" s="1000"/>
      <c r="F600" s="1000"/>
      <c r="G600" s="1001"/>
      <c r="H600" s="1006"/>
      <c r="I600" s="75"/>
      <c r="J600" s="1009"/>
      <c r="K600" s="1009"/>
      <c r="L600" s="1010"/>
      <c r="M600" s="1006"/>
      <c r="N600" s="1009"/>
      <c r="O600" s="1009"/>
      <c r="P600" s="1009"/>
      <c r="Q600" s="983"/>
      <c r="R600" s="983"/>
      <c r="S600" s="983"/>
      <c r="T600" s="1009"/>
      <c r="U600" s="983"/>
      <c r="V600" s="983"/>
      <c r="W600" s="983"/>
      <c r="X600" s="983"/>
      <c r="Y600" s="983"/>
      <c r="Z600" s="1009"/>
      <c r="AA600" s="983"/>
      <c r="AB600" s="983"/>
      <c r="AC600" s="984"/>
      <c r="AD600" s="983"/>
      <c r="AE600" s="985"/>
      <c r="AF600" s="36"/>
      <c r="AG600" s="976"/>
      <c r="AH600" s="76">
        <v>40</v>
      </c>
      <c r="AI600" s="970"/>
      <c r="AJ600" s="970"/>
      <c r="AK600" s="970"/>
      <c r="AL600" s="970"/>
    </row>
    <row r="601" spans="1:38" ht="26.25" customHeight="1">
      <c r="A601" s="17"/>
      <c r="B601" s="980"/>
      <c r="C601" s="980"/>
      <c r="D601" s="980"/>
      <c r="E601" s="980"/>
      <c r="F601" s="980"/>
      <c r="G601" s="980"/>
      <c r="H601" s="980"/>
      <c r="I601" s="980"/>
      <c r="J601" s="980"/>
      <c r="K601" s="981" t="s">
        <v>69</v>
      </c>
      <c r="L601" s="1011"/>
      <c r="M601" s="1014"/>
      <c r="N601" s="1014"/>
      <c r="O601" s="1014"/>
      <c r="P601" s="1014"/>
      <c r="Q601" s="1014"/>
      <c r="R601" s="1014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9"/>
      <c r="AD601" s="19"/>
      <c r="AE601" s="19"/>
      <c r="AF601" s="20"/>
      <c r="AG601" s="1016" t="e">
        <f>'نتايجو جدولونه'!#REF!</f>
        <v>#REF!</v>
      </c>
      <c r="AH601" s="969" t="str">
        <f>AH1</f>
        <v>(۱۳۹۹ ) ل . ل ښوونیز کال</v>
      </c>
      <c r="AI601" s="970" t="str">
        <f>AI586</f>
        <v>( هارونخېلو ) ښوونځي مديريت</v>
      </c>
      <c r="AJ601" s="970" t="str">
        <f>AJ586</f>
        <v>(تريزيو عليشېرو ولسوالۍ) پوهنې آمريت</v>
      </c>
      <c r="AK601" s="970" t="str">
        <f>AK586</f>
        <v>( خوست ولايت ) پوهنې رياست</v>
      </c>
      <c r="AL601" s="970" t="str">
        <f>AL1</f>
        <v>پوهنـــــــــــې وزارت</v>
      </c>
    </row>
    <row r="602" spans="1:38" ht="16.5">
      <c r="A602" s="971"/>
      <c r="B602" s="980"/>
      <c r="C602" s="980"/>
      <c r="D602" s="980"/>
      <c r="E602" s="980"/>
      <c r="F602" s="980"/>
      <c r="G602" s="980"/>
      <c r="H602" s="980"/>
      <c r="I602" s="980"/>
      <c r="J602" s="980"/>
      <c r="K602" s="981"/>
      <c r="L602" s="1012"/>
      <c r="M602" s="1015"/>
      <c r="N602" s="1015"/>
      <c r="O602" s="1015"/>
      <c r="P602" s="1015"/>
      <c r="Q602" s="1015"/>
      <c r="R602" s="1015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46"/>
      <c r="AD602" s="46"/>
      <c r="AE602" s="46"/>
      <c r="AF602" s="22"/>
      <c r="AG602" s="1017"/>
      <c r="AH602" s="969"/>
      <c r="AI602" s="970"/>
      <c r="AJ602" s="970"/>
      <c r="AK602" s="970"/>
      <c r="AL602" s="970"/>
    </row>
    <row r="603" spans="1:38" ht="35.25" customHeight="1">
      <c r="A603" s="972"/>
      <c r="B603" s="980"/>
      <c r="C603" s="980"/>
      <c r="D603" s="980"/>
      <c r="E603" s="980"/>
      <c r="F603" s="980"/>
      <c r="G603" s="980"/>
      <c r="H603" s="980"/>
      <c r="I603" s="980"/>
      <c r="J603" s="980"/>
      <c r="K603" s="981"/>
      <c r="L603" s="1012"/>
      <c r="M603" s="1015"/>
      <c r="N603" s="1015"/>
      <c r="O603" s="1015"/>
      <c r="P603" s="1015"/>
      <c r="Q603" s="1015"/>
      <c r="R603" s="1015"/>
      <c r="S603" s="973" t="str">
        <f>S3</f>
        <v xml:space="preserve">         دهارونخېلو لیسې مدیریت</v>
      </c>
      <c r="T603" s="47"/>
      <c r="U603" s="23"/>
      <c r="V603" s="974" t="s">
        <v>75</v>
      </c>
      <c r="W603" s="21"/>
      <c r="X603" s="21"/>
      <c r="Y603" s="21"/>
      <c r="Z603" s="21"/>
      <c r="AA603" s="21"/>
      <c r="AB603" s="21"/>
      <c r="AC603" s="46"/>
      <c r="AD603" s="46"/>
      <c r="AE603" s="46"/>
      <c r="AF603" s="22"/>
      <c r="AG603" s="975" t="s">
        <v>76</v>
      </c>
      <c r="AH603" s="969"/>
      <c r="AI603" s="970"/>
      <c r="AJ603" s="970"/>
      <c r="AK603" s="970"/>
      <c r="AL603" s="970"/>
    </row>
    <row r="604" spans="1:38" ht="23.25" customHeight="1">
      <c r="A604" s="972"/>
      <c r="B604" s="980"/>
      <c r="C604" s="980"/>
      <c r="D604" s="980"/>
      <c r="E604" s="980"/>
      <c r="F604" s="980"/>
      <c r="G604" s="980"/>
      <c r="H604" s="980"/>
      <c r="I604" s="980"/>
      <c r="J604" s="980"/>
      <c r="K604" s="981"/>
      <c r="L604" s="1012"/>
      <c r="M604" s="1015"/>
      <c r="N604" s="1015"/>
      <c r="O604" s="1015"/>
      <c r="P604" s="1015"/>
      <c r="Q604" s="1015"/>
      <c r="R604" s="1015"/>
      <c r="S604" s="973"/>
      <c r="T604" s="47"/>
      <c r="U604" s="23"/>
      <c r="V604" s="974"/>
      <c r="W604" s="21"/>
      <c r="X604" s="21"/>
      <c r="Y604" s="21"/>
      <c r="Z604" s="21"/>
      <c r="AA604" s="21"/>
      <c r="AB604" s="21"/>
      <c r="AC604" s="46"/>
      <c r="AD604" s="46"/>
      <c r="AE604" s="46"/>
      <c r="AF604" s="22"/>
      <c r="AG604" s="976"/>
      <c r="AH604" s="969"/>
      <c r="AI604" s="970"/>
      <c r="AJ604" s="970"/>
      <c r="AK604" s="970"/>
      <c r="AL604" s="970"/>
    </row>
    <row r="605" spans="1:38" ht="46.5" customHeight="1">
      <c r="A605" s="972"/>
      <c r="B605" s="980"/>
      <c r="C605" s="980"/>
      <c r="D605" s="980"/>
      <c r="E605" s="980"/>
      <c r="F605" s="980"/>
      <c r="G605" s="980"/>
      <c r="H605" s="980"/>
      <c r="I605" s="980"/>
      <c r="J605" s="980"/>
      <c r="K605" s="981"/>
      <c r="L605" s="1012"/>
      <c r="M605" s="1015"/>
      <c r="N605" s="1015"/>
      <c r="O605" s="1015"/>
      <c r="P605" s="1015"/>
      <c r="Q605" s="1015"/>
      <c r="R605" s="1015"/>
      <c r="S605" s="973"/>
      <c r="T605" s="47"/>
      <c r="U605" s="23"/>
      <c r="V605" s="974"/>
      <c r="W605" s="21"/>
      <c r="X605" s="21"/>
      <c r="Y605" s="21"/>
      <c r="Z605" s="21"/>
      <c r="AA605" s="977" t="s">
        <v>77</v>
      </c>
      <c r="AB605" s="24"/>
      <c r="AC605" s="25"/>
      <c r="AD605" s="25"/>
      <c r="AE605" s="25"/>
      <c r="AF605" s="26"/>
      <c r="AG605" s="42" t="str">
        <f>AG5</f>
        <v>لسم ( 7 )</v>
      </c>
      <c r="AH605" s="979"/>
      <c r="AI605" s="970"/>
      <c r="AJ605" s="970"/>
      <c r="AK605" s="970"/>
      <c r="AL605" s="970"/>
    </row>
    <row r="606" spans="1:38" ht="49.5">
      <c r="A606" s="17"/>
      <c r="B606" s="980"/>
      <c r="C606" s="980"/>
      <c r="D606" s="980"/>
      <c r="E606" s="980"/>
      <c r="F606" s="980"/>
      <c r="G606" s="980"/>
      <c r="H606" s="980"/>
      <c r="I606" s="980"/>
      <c r="J606" s="980"/>
      <c r="K606" s="981" t="s">
        <v>78</v>
      </c>
      <c r="L606" s="1012"/>
      <c r="M606" s="982"/>
      <c r="N606" s="982"/>
      <c r="O606" s="982"/>
      <c r="P606" s="982"/>
      <c r="Q606" s="982"/>
      <c r="R606" s="982"/>
      <c r="S606" s="973"/>
      <c r="T606" s="47"/>
      <c r="U606" s="23"/>
      <c r="V606" s="974"/>
      <c r="W606" s="21"/>
      <c r="X606" s="21"/>
      <c r="Y606" s="21"/>
      <c r="Z606" s="21"/>
      <c r="AA606" s="977"/>
      <c r="AB606" s="24"/>
      <c r="AC606" s="25"/>
      <c r="AD606" s="25"/>
      <c r="AE606" s="25"/>
      <c r="AF606" s="26"/>
      <c r="AG606" s="55" t="s">
        <v>79</v>
      </c>
      <c r="AH606" s="979"/>
      <c r="AI606" s="970"/>
      <c r="AJ606" s="970"/>
      <c r="AK606" s="970"/>
      <c r="AL606" s="970"/>
    </row>
    <row r="607" spans="1:38" ht="58.5" customHeight="1">
      <c r="A607" s="17"/>
      <c r="B607" s="980"/>
      <c r="C607" s="980"/>
      <c r="D607" s="980"/>
      <c r="E607" s="980"/>
      <c r="F607" s="980"/>
      <c r="G607" s="980"/>
      <c r="H607" s="980"/>
      <c r="I607" s="980"/>
      <c r="J607" s="980"/>
      <c r="K607" s="981"/>
      <c r="L607" s="1012"/>
      <c r="M607" s="982"/>
      <c r="N607" s="982"/>
      <c r="O607" s="982"/>
      <c r="P607" s="982"/>
      <c r="Q607" s="982"/>
      <c r="R607" s="982"/>
      <c r="S607" s="27"/>
      <c r="T607" s="27"/>
      <c r="U607" s="23"/>
      <c r="V607" s="23"/>
      <c r="W607" s="21"/>
      <c r="X607" s="21"/>
      <c r="Y607" s="21"/>
      <c r="Z607" s="21"/>
      <c r="AA607" s="977"/>
      <c r="AB607" s="24"/>
      <c r="AC607" s="25"/>
      <c r="AD607" s="25"/>
      <c r="AE607" s="25"/>
      <c r="AF607" s="26"/>
      <c r="AG607" s="42" t="e">
        <f>'نتايجو جدولونه'!#REF!</f>
        <v>#REF!</v>
      </c>
      <c r="AH607" s="979"/>
      <c r="AI607" s="970"/>
      <c r="AJ607" s="970"/>
      <c r="AK607" s="970"/>
      <c r="AL607" s="970"/>
    </row>
    <row r="608" spans="1:38" ht="69" customHeight="1">
      <c r="A608" s="17"/>
      <c r="B608" s="986" t="s">
        <v>80</v>
      </c>
      <c r="C608" s="986"/>
      <c r="D608" s="986" t="s">
        <v>81</v>
      </c>
      <c r="E608" s="986"/>
      <c r="F608" s="986" t="s">
        <v>82</v>
      </c>
      <c r="G608" s="981"/>
      <c r="H608" s="986" t="s">
        <v>83</v>
      </c>
      <c r="I608" s="986"/>
      <c r="J608" s="981"/>
      <c r="K608" s="56" t="s">
        <v>84</v>
      </c>
      <c r="L608" s="1013"/>
      <c r="M608" s="28"/>
      <c r="N608" s="28"/>
      <c r="O608" s="28"/>
      <c r="P608" s="28"/>
      <c r="Q608" s="28"/>
      <c r="R608" s="28"/>
      <c r="S608" s="29"/>
      <c r="T608" s="29"/>
      <c r="U608" s="23"/>
      <c r="V608" s="23"/>
      <c r="W608" s="21"/>
      <c r="X608" s="21"/>
      <c r="Y608" s="21"/>
      <c r="Z608" s="21"/>
      <c r="AA608" s="978"/>
      <c r="AB608" s="24"/>
      <c r="AC608" s="25"/>
      <c r="AD608" s="30"/>
      <c r="AE608" s="30"/>
      <c r="AF608" s="31"/>
      <c r="AG608" s="42" t="s">
        <v>85</v>
      </c>
      <c r="AH608" s="979"/>
      <c r="AI608" s="970"/>
      <c r="AJ608" s="970"/>
      <c r="AK608" s="970"/>
      <c r="AL608" s="970"/>
    </row>
    <row r="609" spans="1:38" ht="3" customHeight="1">
      <c r="A609" s="17"/>
      <c r="B609" s="32"/>
      <c r="C609" s="33"/>
      <c r="D609" s="33"/>
      <c r="E609" s="33"/>
      <c r="F609" s="33"/>
      <c r="G609" s="33"/>
      <c r="H609" s="33"/>
      <c r="I609" s="33"/>
      <c r="J609" s="33"/>
      <c r="K609" s="33"/>
      <c r="L609" s="38"/>
      <c r="M609" s="33"/>
      <c r="N609" s="33"/>
      <c r="O609" s="33"/>
      <c r="P609" s="33"/>
      <c r="Q609" s="33"/>
      <c r="R609" s="33"/>
      <c r="S609" s="33"/>
      <c r="T609" s="33"/>
      <c r="U609" s="34"/>
      <c r="V609" s="34"/>
      <c r="W609" s="34"/>
      <c r="X609" s="34"/>
      <c r="Y609" s="34"/>
      <c r="Z609" s="34"/>
      <c r="AA609" s="34"/>
      <c r="AB609" s="34"/>
      <c r="AC609" s="34"/>
      <c r="AD609" s="33"/>
      <c r="AE609" s="34"/>
      <c r="AF609" s="35"/>
      <c r="AG609" s="43"/>
      <c r="AH609" s="979"/>
      <c r="AI609" s="970"/>
      <c r="AJ609" s="970"/>
      <c r="AK609" s="970"/>
      <c r="AL609" s="970"/>
    </row>
    <row r="610" spans="1:38" ht="64.5" customHeight="1" thickBot="1">
      <c r="A610" s="17"/>
      <c r="B610" s="987" t="s">
        <v>110</v>
      </c>
      <c r="C610" s="57" t="e">
        <f>'نتايجو جدولونه'!#REF!</f>
        <v>#REF!</v>
      </c>
      <c r="D610" s="57" t="e">
        <f>'نتايجو جدولونه'!#REF!</f>
        <v>#REF!</v>
      </c>
      <c r="E610" s="57" t="e">
        <f>'نتايجو جدولونه'!#REF!</f>
        <v>#REF!</v>
      </c>
      <c r="F610" s="57" t="e">
        <f>'نتايجو جدولونه'!#REF!</f>
        <v>#REF!</v>
      </c>
      <c r="G610" s="57" t="e">
        <f>'نتايجو جدولونه'!#REF!</f>
        <v>#REF!</v>
      </c>
      <c r="H610" s="990" t="e">
        <f>IF(OR(G610&lt;40,AD610&lt;40,G610&lt;40,M610&lt;40,N610&lt;40,O610&lt;40,P610&lt;40,Q610&lt;40,R610&lt;40,T610&lt;40,S610&lt;40,U610&lt;40,V610&lt;40,W610&lt;40,X610&lt;40,Y610&lt;40,AA610&lt;40,AB610&lt;40,AC610&lt;40),"هـــ",IF(AND(K610&gt;=90,K610&lt;=100),"الف",IF(AND(K610&gt;=75,K610&lt;=89.99),"ب",IF(AND(K610&gt;=60,K610&lt;=74.99),"ج",IF(AND(K610&gt;=50,K610&lt;=59.99),"د",IF(K610&gt;=0,IF(AND(K610&lt;=49.99),"هـــ","غلط")))))))</f>
        <v>#REF!</v>
      </c>
      <c r="I610" s="992">
        <f>COUNTIF(M610:AE610,"&lt;40")</f>
        <v>0</v>
      </c>
      <c r="J610" s="994" t="e">
        <f>IF(AND(I610&lt;4,I610&gt;0),"مشروط",IF(I610&gt;=4,"د ټولګي تکرار",IF(H610="هـــ","د ټولګي تکرار","د ټولګي لوړتیا")))</f>
        <v>#REF!</v>
      </c>
      <c r="K610" s="995" t="e">
        <f>L610/17</f>
        <v>#REF!</v>
      </c>
      <c r="L610" s="58" t="e">
        <f>SUM(M610:AD610)</f>
        <v>#REF!</v>
      </c>
      <c r="M610" s="59" t="e">
        <f t="shared" ref="M610:Y610" si="87">M612+M611</f>
        <v>#REF!</v>
      </c>
      <c r="N610" s="60" t="e">
        <f t="shared" si="87"/>
        <v>#REF!</v>
      </c>
      <c r="O610" s="60" t="e">
        <f t="shared" si="87"/>
        <v>#REF!</v>
      </c>
      <c r="P610" s="60" t="e">
        <f t="shared" si="87"/>
        <v>#REF!</v>
      </c>
      <c r="Q610" s="60" t="e">
        <f t="shared" si="87"/>
        <v>#REF!</v>
      </c>
      <c r="R610" s="60" t="e">
        <f t="shared" si="87"/>
        <v>#REF!</v>
      </c>
      <c r="S610" s="60" t="e">
        <f t="shared" si="87"/>
        <v>#REF!</v>
      </c>
      <c r="T610" s="60" t="e">
        <f t="shared" si="87"/>
        <v>#REF!</v>
      </c>
      <c r="U610" s="60" t="e">
        <f t="shared" si="87"/>
        <v>#REF!</v>
      </c>
      <c r="V610" s="60" t="e">
        <f t="shared" si="87"/>
        <v>#REF!</v>
      </c>
      <c r="W610" s="60" t="e">
        <f t="shared" si="87"/>
        <v>#REF!</v>
      </c>
      <c r="X610" s="60" t="e">
        <f t="shared" si="87"/>
        <v>#REF!</v>
      </c>
      <c r="Y610" s="60" t="e">
        <f t="shared" si="87"/>
        <v>#REF!</v>
      </c>
      <c r="Z610" s="60"/>
      <c r="AA610" s="60" t="e">
        <f t="shared" ref="AA610:AC610" si="88">AA612+AA611</f>
        <v>#REF!</v>
      </c>
      <c r="AB610" s="60" t="e">
        <f t="shared" si="88"/>
        <v>#REF!</v>
      </c>
      <c r="AC610" s="60" t="e">
        <f t="shared" si="88"/>
        <v>#REF!</v>
      </c>
      <c r="AD610" s="60" t="e">
        <f>AD612+AD611</f>
        <v>#REF!</v>
      </c>
      <c r="AE610" s="61" t="s">
        <v>47</v>
      </c>
      <c r="AF610" s="22"/>
      <c r="AG610" s="62" t="e">
        <f>'نتايجو جدولونه'!#REF!</f>
        <v>#REF!</v>
      </c>
      <c r="AH610" s="979"/>
      <c r="AI610" s="970"/>
      <c r="AJ610" s="970"/>
      <c r="AK610" s="970"/>
      <c r="AL610" s="970"/>
    </row>
    <row r="611" spans="1:38" ht="70.5" customHeight="1" thickBot="1">
      <c r="A611" s="17"/>
      <c r="B611" s="988"/>
      <c r="C611" s="63" t="e">
        <f>'نتايجو جدولونه'!#REF!</f>
        <v>#REF!</v>
      </c>
      <c r="D611" s="63" t="e">
        <f>'نتايجو جدولونه'!#REF!</f>
        <v>#REF!</v>
      </c>
      <c r="E611" s="63" t="e">
        <f>'نتايجو جدولونه'!#REF!</f>
        <v>#REF!</v>
      </c>
      <c r="F611" s="63" t="e">
        <f>'نتايجو جدولونه'!#REF!</f>
        <v>#REF!</v>
      </c>
      <c r="G611" s="63" t="e">
        <f>'نتايجو جدولونه'!#REF!</f>
        <v>#REF!</v>
      </c>
      <c r="H611" s="991"/>
      <c r="I611" s="993"/>
      <c r="J611" s="994"/>
      <c r="K611" s="996"/>
      <c r="L611" s="64" t="e">
        <f>SUM(M611:AD611)</f>
        <v>#REF!</v>
      </c>
      <c r="M611" s="65" t="e">
        <f>'نتايجو جدولونه'!#REF!</f>
        <v>#REF!</v>
      </c>
      <c r="N611" s="65" t="e">
        <f>'نتايجو جدولونه'!#REF!</f>
        <v>#REF!</v>
      </c>
      <c r="O611" s="65" t="e">
        <f>'نتايجو جدولونه'!#REF!</f>
        <v>#REF!</v>
      </c>
      <c r="P611" s="65" t="e">
        <f>'نتايجو جدولونه'!#REF!</f>
        <v>#REF!</v>
      </c>
      <c r="Q611" s="65" t="e">
        <f>'نتايجو جدولونه'!#REF!</f>
        <v>#REF!</v>
      </c>
      <c r="R611" s="65" t="e">
        <f>'نتايجو جدولونه'!#REF!</f>
        <v>#REF!</v>
      </c>
      <c r="S611" s="65" t="e">
        <f>'نتايجو جدولونه'!#REF!</f>
        <v>#REF!</v>
      </c>
      <c r="T611" s="65" t="e">
        <f>'نتايجو جدولونه'!#REF!</f>
        <v>#REF!</v>
      </c>
      <c r="U611" s="65" t="e">
        <f>'نتايجو جدولونه'!#REF!</f>
        <v>#REF!</v>
      </c>
      <c r="V611" s="65" t="e">
        <f>'نتايجو جدولونه'!#REF!</f>
        <v>#REF!</v>
      </c>
      <c r="W611" s="65" t="e">
        <f>'نتايجو جدولونه'!#REF!</f>
        <v>#REF!</v>
      </c>
      <c r="X611" s="65" t="e">
        <f>'نتايجو جدولونه'!#REF!</f>
        <v>#REF!</v>
      </c>
      <c r="Y611" s="65" t="e">
        <f>'نتايجو جدولونه'!#REF!</f>
        <v>#REF!</v>
      </c>
      <c r="Z611" s="65"/>
      <c r="AA611" s="65" t="e">
        <f>'نتايجو جدولونه'!#REF!</f>
        <v>#REF!</v>
      </c>
      <c r="AB611" s="65" t="e">
        <f>'نتايجو جدولونه'!#REF!</f>
        <v>#REF!</v>
      </c>
      <c r="AC611" s="65" t="e">
        <f>'نتايجو جدولونه'!#REF!</f>
        <v>#REF!</v>
      </c>
      <c r="AD611" s="65" t="e">
        <f>'نتايجو جدولونه'!#REF!</f>
        <v>#REF!</v>
      </c>
      <c r="AE611" s="66" t="s">
        <v>0</v>
      </c>
      <c r="AF611" s="22"/>
      <c r="AG611" s="67" t="s">
        <v>86</v>
      </c>
      <c r="AH611" s="979"/>
      <c r="AI611" s="970"/>
      <c r="AJ611" s="970"/>
      <c r="AK611" s="970"/>
      <c r="AL611" s="970"/>
    </row>
    <row r="612" spans="1:38" ht="64.5" customHeight="1">
      <c r="A612" s="17"/>
      <c r="B612" s="988"/>
      <c r="C612" s="68" t="e">
        <f>'نتايجو جدولونه'!#REF!</f>
        <v>#REF!</v>
      </c>
      <c r="D612" s="69" t="e">
        <f>'نتايجو جدولونه'!#REF!</f>
        <v>#REF!</v>
      </c>
      <c r="E612" s="69" t="e">
        <f>'نتايجو جدولونه'!#REF!</f>
        <v>#REF!</v>
      </c>
      <c r="F612" s="69" t="e">
        <f>'نتايجو جدولونه'!#REF!</f>
        <v>#REF!</v>
      </c>
      <c r="G612" s="70" t="e">
        <f>'نتايجو جدولونه'!#REF!</f>
        <v>#REF!</v>
      </c>
      <c r="H612" s="45" t="e">
        <f>IF(OR(AD612&lt;16,AC612&lt;16,AB612&lt;16,AA612&lt;16,Y612&lt;16,X612&lt;16,W612&lt;16,V612&lt;16,U612&lt;16,T612&lt;12,S612&lt;16,R612&lt;16,Q612&lt;16,P612&lt;16,O612&lt;16,N612&lt;16,M612&lt;16),"هـــ",IF(AND(K612&gt;=36,K612&lt;=40),"الف",IF(AND(K612&gt;=30,K612&lt;=35.99),"ب",IF(AND(K612&gt;=24,K612&lt;=29.99),"ج",IF(AND(K612&gt;=20,K612&lt;=23.99),"د",IF(K612&gt;=0,IF(AND(K612&lt;=19.99),"هـــ","غلط")))))))</f>
        <v>#REF!</v>
      </c>
      <c r="I612" s="8"/>
      <c r="J612" s="44" t="e">
        <f>IF(H612="هــ","لازیاته هڅه","بریالی")</f>
        <v>#REF!</v>
      </c>
      <c r="K612" s="71" t="e">
        <f>L612/17</f>
        <v>#REF!</v>
      </c>
      <c r="L612" s="72" t="e">
        <f>SUM(M612:AD612)</f>
        <v>#REF!</v>
      </c>
      <c r="M612" s="73" t="e">
        <f>'نتايجو جدولونه'!#REF!</f>
        <v>#REF!</v>
      </c>
      <c r="N612" s="73" t="e">
        <f>'نتايجو جدولونه'!#REF!</f>
        <v>#REF!</v>
      </c>
      <c r="O612" s="73" t="e">
        <f>'نتايجو جدولونه'!#REF!</f>
        <v>#REF!</v>
      </c>
      <c r="P612" s="73" t="e">
        <f>'نتايجو جدولونه'!#REF!</f>
        <v>#REF!</v>
      </c>
      <c r="Q612" s="73" t="e">
        <f>'نتايجو جدولونه'!#REF!</f>
        <v>#REF!</v>
      </c>
      <c r="R612" s="73" t="e">
        <f>'نتايجو جدولونه'!#REF!</f>
        <v>#REF!</v>
      </c>
      <c r="S612" s="73" t="e">
        <f>'نتايجو جدولونه'!#REF!</f>
        <v>#REF!</v>
      </c>
      <c r="T612" s="73" t="e">
        <f>'نتايجو جدولونه'!#REF!</f>
        <v>#REF!</v>
      </c>
      <c r="U612" s="73" t="e">
        <f>'نتايجو جدولونه'!#REF!</f>
        <v>#REF!</v>
      </c>
      <c r="V612" s="73" t="e">
        <f>'نتايجو جدولونه'!#REF!</f>
        <v>#REF!</v>
      </c>
      <c r="W612" s="73" t="e">
        <f>'نتايجو جدولونه'!#REF!</f>
        <v>#REF!</v>
      </c>
      <c r="X612" s="73" t="e">
        <f>'نتايجو جدولونه'!#REF!</f>
        <v>#REF!</v>
      </c>
      <c r="Y612" s="73" t="e">
        <f>'نتايجو جدولونه'!#REF!</f>
        <v>#REF!</v>
      </c>
      <c r="Z612" s="73"/>
      <c r="AA612" s="73" t="e">
        <f>'نتايجو جدولونه'!#REF!</f>
        <v>#REF!</v>
      </c>
      <c r="AB612" s="73" t="e">
        <f>'نتايجو جدولونه'!#REF!</f>
        <v>#REF!</v>
      </c>
      <c r="AC612" s="73" t="e">
        <f>'نتايجو جدولونه'!#REF!</f>
        <v>#REF!</v>
      </c>
      <c r="AD612" s="73" t="e">
        <f>'نتايجو جدولونه'!#REF!</f>
        <v>#REF!</v>
      </c>
      <c r="AE612" s="77" t="s">
        <v>87</v>
      </c>
      <c r="AF612" s="22"/>
      <c r="AG612" s="62" t="e">
        <f>'نتايجو جدولونه'!#REF!</f>
        <v>#REF!</v>
      </c>
      <c r="AH612" s="979"/>
      <c r="AI612" s="970"/>
      <c r="AJ612" s="970"/>
      <c r="AK612" s="970"/>
      <c r="AL612" s="970"/>
    </row>
    <row r="613" spans="1:38" ht="29.25" customHeight="1">
      <c r="A613" s="17"/>
      <c r="B613" s="988"/>
      <c r="C613" s="997" t="s">
        <v>27</v>
      </c>
      <c r="D613" s="997" t="s">
        <v>28</v>
      </c>
      <c r="E613" s="997" t="s">
        <v>29</v>
      </c>
      <c r="F613" s="997" t="s">
        <v>30</v>
      </c>
      <c r="G613" s="1002" t="s">
        <v>88</v>
      </c>
      <c r="H613" s="1004" t="s">
        <v>89</v>
      </c>
      <c r="I613" s="75"/>
      <c r="J613" s="1007" t="s">
        <v>90</v>
      </c>
      <c r="K613" s="1007" t="s">
        <v>91</v>
      </c>
      <c r="L613" s="1010" t="s">
        <v>92</v>
      </c>
      <c r="M613" s="1004" t="s">
        <v>93</v>
      </c>
      <c r="N613" s="1007" t="s">
        <v>11</v>
      </c>
      <c r="O613" s="1007" t="s">
        <v>94</v>
      </c>
      <c r="P613" s="1007" t="s">
        <v>95</v>
      </c>
      <c r="Q613" s="983" t="s">
        <v>13</v>
      </c>
      <c r="R613" s="983" t="s">
        <v>96</v>
      </c>
      <c r="S613" s="983" t="s">
        <v>97</v>
      </c>
      <c r="T613" s="1007" t="s">
        <v>111</v>
      </c>
      <c r="U613" s="983" t="s">
        <v>98</v>
      </c>
      <c r="V613" s="983" t="s">
        <v>99</v>
      </c>
      <c r="W613" s="983" t="s">
        <v>100</v>
      </c>
      <c r="X613" s="983" t="s">
        <v>101</v>
      </c>
      <c r="Y613" s="983" t="s">
        <v>102</v>
      </c>
      <c r="Z613" s="1007" t="s">
        <v>103</v>
      </c>
      <c r="AA613" s="983" t="s">
        <v>104</v>
      </c>
      <c r="AB613" s="983" t="s">
        <v>105</v>
      </c>
      <c r="AC613" s="984" t="s">
        <v>106</v>
      </c>
      <c r="AD613" s="983" t="s">
        <v>107</v>
      </c>
      <c r="AE613" s="985" t="s">
        <v>108</v>
      </c>
      <c r="AF613" s="998"/>
      <c r="AG613" s="975" t="s">
        <v>109</v>
      </c>
      <c r="AH613" s="979"/>
      <c r="AI613" s="970"/>
      <c r="AJ613" s="970"/>
      <c r="AK613" s="970"/>
      <c r="AL613" s="970"/>
    </row>
    <row r="614" spans="1:38" ht="33.75" customHeight="1">
      <c r="A614" s="17"/>
      <c r="B614" s="988"/>
      <c r="C614" s="772"/>
      <c r="D614" s="772"/>
      <c r="E614" s="772"/>
      <c r="F614" s="772"/>
      <c r="G614" s="1003"/>
      <c r="H614" s="1005"/>
      <c r="I614" s="75"/>
      <c r="J614" s="1008"/>
      <c r="K614" s="1008"/>
      <c r="L614" s="1010"/>
      <c r="M614" s="1005"/>
      <c r="N614" s="1008"/>
      <c r="O614" s="1008"/>
      <c r="P614" s="1008"/>
      <c r="Q614" s="983"/>
      <c r="R614" s="983"/>
      <c r="S614" s="983"/>
      <c r="T614" s="1008"/>
      <c r="U614" s="983"/>
      <c r="V614" s="983"/>
      <c r="W614" s="983"/>
      <c r="X614" s="983"/>
      <c r="Y614" s="983"/>
      <c r="Z614" s="1008"/>
      <c r="AA614" s="983"/>
      <c r="AB614" s="983"/>
      <c r="AC614" s="984"/>
      <c r="AD614" s="983"/>
      <c r="AE614" s="985"/>
      <c r="AF614" s="998"/>
      <c r="AG614" s="975"/>
      <c r="AH614" s="979"/>
      <c r="AI614" s="970"/>
      <c r="AJ614" s="970"/>
      <c r="AK614" s="970"/>
      <c r="AL614" s="970"/>
    </row>
    <row r="615" spans="1:38" ht="16.5">
      <c r="A615" s="17"/>
      <c r="B615" s="989"/>
      <c r="C615" s="999" t="s">
        <v>8</v>
      </c>
      <c r="D615" s="1000"/>
      <c r="E615" s="1000"/>
      <c r="F615" s="1000"/>
      <c r="G615" s="1001"/>
      <c r="H615" s="1006"/>
      <c r="I615" s="75"/>
      <c r="J615" s="1009"/>
      <c r="K615" s="1009"/>
      <c r="L615" s="1010"/>
      <c r="M615" s="1006"/>
      <c r="N615" s="1009"/>
      <c r="O615" s="1009"/>
      <c r="P615" s="1009"/>
      <c r="Q615" s="983"/>
      <c r="R615" s="983"/>
      <c r="S615" s="983"/>
      <c r="T615" s="1009"/>
      <c r="U615" s="983"/>
      <c r="V615" s="983"/>
      <c r="W615" s="983"/>
      <c r="X615" s="983"/>
      <c r="Y615" s="983"/>
      <c r="Z615" s="1009"/>
      <c r="AA615" s="983"/>
      <c r="AB615" s="983"/>
      <c r="AC615" s="984"/>
      <c r="AD615" s="983"/>
      <c r="AE615" s="985"/>
      <c r="AF615" s="36"/>
      <c r="AG615" s="976"/>
      <c r="AH615" s="76">
        <v>41</v>
      </c>
      <c r="AI615" s="970"/>
      <c r="AJ615" s="970"/>
      <c r="AK615" s="970"/>
      <c r="AL615" s="970"/>
    </row>
    <row r="616" spans="1:38" ht="30.75" customHeight="1">
      <c r="A616" s="17"/>
      <c r="B616" s="980"/>
      <c r="C616" s="980"/>
      <c r="D616" s="980"/>
      <c r="E616" s="980"/>
      <c r="F616" s="980"/>
      <c r="G616" s="980"/>
      <c r="H616" s="980"/>
      <c r="I616" s="980"/>
      <c r="J616" s="980"/>
      <c r="K616" s="981" t="s">
        <v>69</v>
      </c>
      <c r="L616" s="1011"/>
      <c r="M616" s="1014"/>
      <c r="N616" s="1014"/>
      <c r="O616" s="1014"/>
      <c r="P616" s="1014"/>
      <c r="Q616" s="1014"/>
      <c r="R616" s="1014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9"/>
      <c r="AD616" s="19"/>
      <c r="AE616" s="19"/>
      <c r="AF616" s="20"/>
      <c r="AG616" s="1016" t="e">
        <f>'نتايجو جدولونه'!#REF!</f>
        <v>#REF!</v>
      </c>
      <c r="AH616" s="969" t="str">
        <f>AH1</f>
        <v>(۱۳۹۹ ) ل . ل ښوونیز کال</v>
      </c>
      <c r="AI616" s="970" t="str">
        <f>AI601</f>
        <v>( هارونخېلو ) ښوونځي مديريت</v>
      </c>
      <c r="AJ616" s="970" t="str">
        <f>AJ601</f>
        <v>(تريزيو عليشېرو ولسوالۍ) پوهنې آمريت</v>
      </c>
      <c r="AK616" s="970" t="str">
        <f>AK601</f>
        <v>( خوست ولايت ) پوهنې رياست</v>
      </c>
      <c r="AL616" s="970" t="str">
        <f>AL1</f>
        <v>پوهنـــــــــــې وزارت</v>
      </c>
    </row>
    <row r="617" spans="1:38" ht="25.5" customHeight="1">
      <c r="A617" s="971"/>
      <c r="B617" s="980"/>
      <c r="C617" s="980"/>
      <c r="D617" s="980"/>
      <c r="E617" s="980"/>
      <c r="F617" s="980"/>
      <c r="G617" s="980"/>
      <c r="H617" s="980"/>
      <c r="I617" s="980"/>
      <c r="J617" s="980"/>
      <c r="K617" s="981"/>
      <c r="L617" s="1012"/>
      <c r="M617" s="1015"/>
      <c r="N617" s="1015"/>
      <c r="O617" s="1015"/>
      <c r="P617" s="1015"/>
      <c r="Q617" s="1015"/>
      <c r="R617" s="1015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46"/>
      <c r="AD617" s="46"/>
      <c r="AE617" s="46"/>
      <c r="AF617" s="22"/>
      <c r="AG617" s="1017"/>
      <c r="AH617" s="969"/>
      <c r="AI617" s="970"/>
      <c r="AJ617" s="970"/>
      <c r="AK617" s="970"/>
      <c r="AL617" s="970"/>
    </row>
    <row r="618" spans="1:38" ht="30.75" customHeight="1">
      <c r="A618" s="972"/>
      <c r="B618" s="980"/>
      <c r="C618" s="980"/>
      <c r="D618" s="980"/>
      <c r="E618" s="980"/>
      <c r="F618" s="980"/>
      <c r="G618" s="980"/>
      <c r="H618" s="980"/>
      <c r="I618" s="980"/>
      <c r="J618" s="980"/>
      <c r="K618" s="981"/>
      <c r="L618" s="1012"/>
      <c r="M618" s="1015"/>
      <c r="N618" s="1015"/>
      <c r="O618" s="1015"/>
      <c r="P618" s="1015"/>
      <c r="Q618" s="1015"/>
      <c r="R618" s="1015"/>
      <c r="S618" s="973" t="str">
        <f>S3</f>
        <v xml:space="preserve">         دهارونخېلو لیسې مدیریت</v>
      </c>
      <c r="T618" s="47"/>
      <c r="U618" s="23"/>
      <c r="V618" s="974" t="s">
        <v>75</v>
      </c>
      <c r="W618" s="21"/>
      <c r="X618" s="21"/>
      <c r="Y618" s="21"/>
      <c r="Z618" s="21"/>
      <c r="AA618" s="21"/>
      <c r="AB618" s="21"/>
      <c r="AC618" s="46"/>
      <c r="AD618" s="46"/>
      <c r="AE618" s="46"/>
      <c r="AF618" s="22"/>
      <c r="AG618" s="975" t="s">
        <v>76</v>
      </c>
      <c r="AH618" s="969"/>
      <c r="AI618" s="970"/>
      <c r="AJ618" s="970"/>
      <c r="AK618" s="970"/>
      <c r="AL618" s="970"/>
    </row>
    <row r="619" spans="1:38" ht="33" customHeight="1">
      <c r="A619" s="972"/>
      <c r="B619" s="980"/>
      <c r="C619" s="980"/>
      <c r="D619" s="980"/>
      <c r="E619" s="980"/>
      <c r="F619" s="980"/>
      <c r="G619" s="980"/>
      <c r="H619" s="980"/>
      <c r="I619" s="980"/>
      <c r="J619" s="980"/>
      <c r="K619" s="981"/>
      <c r="L619" s="1012"/>
      <c r="M619" s="1015"/>
      <c r="N619" s="1015"/>
      <c r="O619" s="1015"/>
      <c r="P619" s="1015"/>
      <c r="Q619" s="1015"/>
      <c r="R619" s="1015"/>
      <c r="S619" s="973"/>
      <c r="T619" s="47"/>
      <c r="U619" s="23"/>
      <c r="V619" s="974"/>
      <c r="W619" s="21"/>
      <c r="X619" s="21"/>
      <c r="Y619" s="21"/>
      <c r="Z619" s="21"/>
      <c r="AA619" s="21"/>
      <c r="AB619" s="21"/>
      <c r="AC619" s="46"/>
      <c r="AD619" s="46"/>
      <c r="AE619" s="46"/>
      <c r="AF619" s="22"/>
      <c r="AG619" s="976"/>
      <c r="AH619" s="969"/>
      <c r="AI619" s="970"/>
      <c r="AJ619" s="970"/>
      <c r="AK619" s="970"/>
      <c r="AL619" s="970"/>
    </row>
    <row r="620" spans="1:38" ht="45.75" customHeight="1">
      <c r="A620" s="972"/>
      <c r="B620" s="980"/>
      <c r="C620" s="980"/>
      <c r="D620" s="980"/>
      <c r="E620" s="980"/>
      <c r="F620" s="980"/>
      <c r="G620" s="980"/>
      <c r="H620" s="980"/>
      <c r="I620" s="980"/>
      <c r="J620" s="980"/>
      <c r="K620" s="981"/>
      <c r="L620" s="1012"/>
      <c r="M620" s="1015"/>
      <c r="N620" s="1015"/>
      <c r="O620" s="1015"/>
      <c r="P620" s="1015"/>
      <c r="Q620" s="1015"/>
      <c r="R620" s="1015"/>
      <c r="S620" s="973"/>
      <c r="T620" s="47"/>
      <c r="U620" s="23"/>
      <c r="V620" s="974"/>
      <c r="W620" s="21"/>
      <c r="X620" s="21"/>
      <c r="Y620" s="21"/>
      <c r="Z620" s="21"/>
      <c r="AA620" s="977" t="s">
        <v>77</v>
      </c>
      <c r="AB620" s="24"/>
      <c r="AC620" s="25"/>
      <c r="AD620" s="25"/>
      <c r="AE620" s="25"/>
      <c r="AF620" s="26"/>
      <c r="AG620" s="42" t="str">
        <f>AG5</f>
        <v>لسم ( 7 )</v>
      </c>
      <c r="AH620" s="979"/>
      <c r="AI620" s="970"/>
      <c r="AJ620" s="970"/>
      <c r="AK620" s="970"/>
      <c r="AL620" s="970"/>
    </row>
    <row r="621" spans="1:38" ht="49.5">
      <c r="A621" s="17"/>
      <c r="B621" s="980"/>
      <c r="C621" s="980"/>
      <c r="D621" s="980"/>
      <c r="E621" s="980"/>
      <c r="F621" s="980"/>
      <c r="G621" s="980"/>
      <c r="H621" s="980"/>
      <c r="I621" s="980"/>
      <c r="J621" s="980"/>
      <c r="K621" s="981" t="s">
        <v>78</v>
      </c>
      <c r="L621" s="1012"/>
      <c r="M621" s="982"/>
      <c r="N621" s="982"/>
      <c r="O621" s="982"/>
      <c r="P621" s="982"/>
      <c r="Q621" s="982"/>
      <c r="R621" s="982"/>
      <c r="S621" s="973"/>
      <c r="T621" s="47"/>
      <c r="U621" s="23"/>
      <c r="V621" s="974"/>
      <c r="W621" s="21"/>
      <c r="X621" s="21"/>
      <c r="Y621" s="21"/>
      <c r="Z621" s="21"/>
      <c r="AA621" s="977"/>
      <c r="AB621" s="24"/>
      <c r="AC621" s="25"/>
      <c r="AD621" s="25"/>
      <c r="AE621" s="25"/>
      <c r="AF621" s="26"/>
      <c r="AG621" s="55" t="s">
        <v>79</v>
      </c>
      <c r="AH621" s="979"/>
      <c r="AI621" s="970"/>
      <c r="AJ621" s="970"/>
      <c r="AK621" s="970"/>
      <c r="AL621" s="970"/>
    </row>
    <row r="622" spans="1:38" ht="60.75" customHeight="1">
      <c r="A622" s="17"/>
      <c r="B622" s="980"/>
      <c r="C622" s="980"/>
      <c r="D622" s="980"/>
      <c r="E622" s="980"/>
      <c r="F622" s="980"/>
      <c r="G622" s="980"/>
      <c r="H622" s="980"/>
      <c r="I622" s="980"/>
      <c r="J622" s="980"/>
      <c r="K622" s="981"/>
      <c r="L622" s="1012"/>
      <c r="M622" s="982"/>
      <c r="N622" s="982"/>
      <c r="O622" s="982"/>
      <c r="P622" s="982"/>
      <c r="Q622" s="982"/>
      <c r="R622" s="982"/>
      <c r="S622" s="27"/>
      <c r="T622" s="27"/>
      <c r="U622" s="23"/>
      <c r="V622" s="23"/>
      <c r="W622" s="21"/>
      <c r="X622" s="21"/>
      <c r="Y622" s="21"/>
      <c r="Z622" s="21"/>
      <c r="AA622" s="977"/>
      <c r="AB622" s="24"/>
      <c r="AC622" s="25"/>
      <c r="AD622" s="25"/>
      <c r="AE622" s="25"/>
      <c r="AF622" s="26"/>
      <c r="AG622" s="42" t="e">
        <f>'نتايجو جدولونه'!#REF!</f>
        <v>#REF!</v>
      </c>
      <c r="AH622" s="979"/>
      <c r="AI622" s="970"/>
      <c r="AJ622" s="970"/>
      <c r="AK622" s="970"/>
      <c r="AL622" s="970"/>
    </row>
    <row r="623" spans="1:38" ht="68.25" customHeight="1">
      <c r="A623" s="17"/>
      <c r="B623" s="986" t="s">
        <v>80</v>
      </c>
      <c r="C623" s="986"/>
      <c r="D623" s="986" t="s">
        <v>81</v>
      </c>
      <c r="E623" s="986"/>
      <c r="F623" s="986" t="s">
        <v>82</v>
      </c>
      <c r="G623" s="981"/>
      <c r="H623" s="986" t="s">
        <v>83</v>
      </c>
      <c r="I623" s="986"/>
      <c r="J623" s="981"/>
      <c r="K623" s="56" t="s">
        <v>84</v>
      </c>
      <c r="L623" s="1013"/>
      <c r="M623" s="28"/>
      <c r="N623" s="28"/>
      <c r="O623" s="28"/>
      <c r="P623" s="28"/>
      <c r="Q623" s="28"/>
      <c r="R623" s="28"/>
      <c r="S623" s="29"/>
      <c r="T623" s="29"/>
      <c r="U623" s="37"/>
      <c r="V623" s="23"/>
      <c r="W623" s="21"/>
      <c r="X623" s="21"/>
      <c r="Y623" s="21"/>
      <c r="Z623" s="21"/>
      <c r="AA623" s="978"/>
      <c r="AB623" s="24"/>
      <c r="AC623" s="25"/>
      <c r="AD623" s="30"/>
      <c r="AE623" s="30"/>
      <c r="AF623" s="31"/>
      <c r="AG623" s="42" t="s">
        <v>85</v>
      </c>
      <c r="AH623" s="979"/>
      <c r="AI623" s="970"/>
      <c r="AJ623" s="970"/>
      <c r="AK623" s="970"/>
      <c r="AL623" s="970"/>
    </row>
    <row r="624" spans="1:38" ht="3.75" customHeight="1">
      <c r="A624" s="17"/>
      <c r="B624" s="32"/>
      <c r="C624" s="33"/>
      <c r="D624" s="33"/>
      <c r="E624" s="33"/>
      <c r="F624" s="33"/>
      <c r="G624" s="33"/>
      <c r="H624" s="33"/>
      <c r="I624" s="33"/>
      <c r="J624" s="33"/>
      <c r="K624" s="33"/>
      <c r="L624" s="38"/>
      <c r="M624" s="33"/>
      <c r="N624" s="33"/>
      <c r="O624" s="33"/>
      <c r="P624" s="33"/>
      <c r="Q624" s="33"/>
      <c r="R624" s="33"/>
      <c r="S624" s="33"/>
      <c r="T624" s="33"/>
      <c r="U624" s="33"/>
      <c r="V624" s="34"/>
      <c r="W624" s="34"/>
      <c r="X624" s="34"/>
      <c r="Y624" s="34"/>
      <c r="Z624" s="34"/>
      <c r="AA624" s="34"/>
      <c r="AB624" s="34"/>
      <c r="AC624" s="34"/>
      <c r="AD624" s="33"/>
      <c r="AE624" s="34"/>
      <c r="AF624" s="35"/>
      <c r="AG624" s="43"/>
      <c r="AH624" s="979"/>
      <c r="AI624" s="970"/>
      <c r="AJ624" s="970"/>
      <c r="AK624" s="970"/>
      <c r="AL624" s="970"/>
    </row>
    <row r="625" spans="1:38" ht="62.25" customHeight="1" thickBot="1">
      <c r="A625" s="17"/>
      <c r="B625" s="987" t="s">
        <v>110</v>
      </c>
      <c r="C625" s="57" t="e">
        <f>'نتايجو جدولونه'!#REF!</f>
        <v>#REF!</v>
      </c>
      <c r="D625" s="57" t="e">
        <f>'نتايجو جدولونه'!#REF!</f>
        <v>#REF!</v>
      </c>
      <c r="E625" s="57" t="e">
        <f>'نتايجو جدولونه'!#REF!</f>
        <v>#REF!</v>
      </c>
      <c r="F625" s="57" t="e">
        <f>'نتايجو جدولونه'!#REF!</f>
        <v>#REF!</v>
      </c>
      <c r="G625" s="57" t="e">
        <f>'نتايجو جدولونه'!#REF!</f>
        <v>#REF!</v>
      </c>
      <c r="H625" s="990" t="e">
        <f>IF(OR(G625&lt;40,AD625&lt;40,G625&lt;40,M625&lt;40,N625&lt;40,O625&lt;40,P625&lt;40,Q625&lt;40,R625&lt;40,T625&lt;40,S625&lt;40,U625&lt;40,V625&lt;40,W625&lt;40,X625&lt;40,Y625&lt;40,AA625&lt;40,AB625&lt;40,AC625&lt;40),"هـــ",IF(AND(K625&gt;=90,K625&lt;=100),"الف",IF(AND(K625&gt;=75,K625&lt;=89.99),"ب",IF(AND(K625&gt;=60,K625&lt;=74.99),"ج",IF(AND(K625&gt;=50,K625&lt;=59.99),"د",IF(K625&gt;=0,IF(AND(K625&lt;=49.99),"هـــ","غلط")))))))</f>
        <v>#REF!</v>
      </c>
      <c r="I625" s="992">
        <f>COUNTIF(M625:AE625,"&lt;40")</f>
        <v>0</v>
      </c>
      <c r="J625" s="994" t="e">
        <f>IF(AND(I625&lt;4,I625&gt;0),"مشروط",IF(I625&gt;=4,"د ټولګي تکرار",IF(H625="هـــ","د ټولګي تکرار","د ټولګي لوړتیا")))</f>
        <v>#REF!</v>
      </c>
      <c r="K625" s="995" t="e">
        <f>L625/17</f>
        <v>#REF!</v>
      </c>
      <c r="L625" s="58" t="e">
        <f>SUM(M625:AD625)</f>
        <v>#REF!</v>
      </c>
      <c r="M625" s="59" t="e">
        <f t="shared" ref="M625:Y625" si="89">M627+M626</f>
        <v>#REF!</v>
      </c>
      <c r="N625" s="60" t="e">
        <f t="shared" si="89"/>
        <v>#REF!</v>
      </c>
      <c r="O625" s="60" t="e">
        <f t="shared" si="89"/>
        <v>#REF!</v>
      </c>
      <c r="P625" s="60" t="e">
        <f t="shared" si="89"/>
        <v>#REF!</v>
      </c>
      <c r="Q625" s="60" t="e">
        <f t="shared" si="89"/>
        <v>#REF!</v>
      </c>
      <c r="R625" s="60" t="e">
        <f t="shared" si="89"/>
        <v>#REF!</v>
      </c>
      <c r="S625" s="60" t="e">
        <f t="shared" si="89"/>
        <v>#REF!</v>
      </c>
      <c r="T625" s="60" t="e">
        <f t="shared" si="89"/>
        <v>#REF!</v>
      </c>
      <c r="U625" s="60" t="e">
        <f t="shared" si="89"/>
        <v>#REF!</v>
      </c>
      <c r="V625" s="60" t="e">
        <f t="shared" si="89"/>
        <v>#REF!</v>
      </c>
      <c r="W625" s="60" t="e">
        <f t="shared" si="89"/>
        <v>#REF!</v>
      </c>
      <c r="X625" s="60" t="e">
        <f t="shared" si="89"/>
        <v>#REF!</v>
      </c>
      <c r="Y625" s="60" t="e">
        <f t="shared" si="89"/>
        <v>#REF!</v>
      </c>
      <c r="Z625" s="60"/>
      <c r="AA625" s="60" t="e">
        <f t="shared" ref="AA625:AC625" si="90">AA627+AA626</f>
        <v>#REF!</v>
      </c>
      <c r="AB625" s="60" t="e">
        <f t="shared" si="90"/>
        <v>#REF!</v>
      </c>
      <c r="AC625" s="60" t="e">
        <f t="shared" si="90"/>
        <v>#REF!</v>
      </c>
      <c r="AD625" s="60" t="e">
        <f>AD627+AD626</f>
        <v>#REF!</v>
      </c>
      <c r="AE625" s="61" t="s">
        <v>47</v>
      </c>
      <c r="AF625" s="22"/>
      <c r="AG625" s="62" t="e">
        <f>'نتايجو جدولونه'!#REF!</f>
        <v>#REF!</v>
      </c>
      <c r="AH625" s="979"/>
      <c r="AI625" s="970"/>
      <c r="AJ625" s="970"/>
      <c r="AK625" s="970"/>
      <c r="AL625" s="970"/>
    </row>
    <row r="626" spans="1:38" ht="56.25" customHeight="1" thickBot="1">
      <c r="A626" s="17"/>
      <c r="B626" s="988"/>
      <c r="C626" s="63" t="e">
        <f>'نتايجو جدولونه'!#REF!</f>
        <v>#REF!</v>
      </c>
      <c r="D626" s="63" t="e">
        <f>'نتايجو جدولونه'!#REF!</f>
        <v>#REF!</v>
      </c>
      <c r="E626" s="63" t="e">
        <f>'نتايجو جدولونه'!#REF!</f>
        <v>#REF!</v>
      </c>
      <c r="F626" s="63" t="e">
        <f>'نتايجو جدولونه'!#REF!</f>
        <v>#REF!</v>
      </c>
      <c r="G626" s="63" t="e">
        <f>'نتايجو جدولونه'!#REF!</f>
        <v>#REF!</v>
      </c>
      <c r="H626" s="991"/>
      <c r="I626" s="993"/>
      <c r="J626" s="994"/>
      <c r="K626" s="996"/>
      <c r="L626" s="64" t="e">
        <f>SUM(M626:AD626)</f>
        <v>#REF!</v>
      </c>
      <c r="M626" s="65" t="e">
        <f>'نتايجو جدولونه'!#REF!</f>
        <v>#REF!</v>
      </c>
      <c r="N626" s="65" t="e">
        <f>'نتايجو جدولونه'!#REF!</f>
        <v>#REF!</v>
      </c>
      <c r="O626" s="65" t="e">
        <f>'نتايجو جدولونه'!#REF!</f>
        <v>#REF!</v>
      </c>
      <c r="P626" s="65" t="e">
        <f>'نتايجو جدولونه'!#REF!</f>
        <v>#REF!</v>
      </c>
      <c r="Q626" s="65" t="e">
        <f>'نتايجو جدولونه'!#REF!</f>
        <v>#REF!</v>
      </c>
      <c r="R626" s="65" t="e">
        <f>'نتايجو جدولونه'!#REF!</f>
        <v>#REF!</v>
      </c>
      <c r="S626" s="65" t="e">
        <f>'نتايجو جدولونه'!#REF!</f>
        <v>#REF!</v>
      </c>
      <c r="T626" s="65" t="e">
        <f>'نتايجو جدولونه'!#REF!</f>
        <v>#REF!</v>
      </c>
      <c r="U626" s="65" t="e">
        <f>'نتايجو جدولونه'!#REF!</f>
        <v>#REF!</v>
      </c>
      <c r="V626" s="65" t="e">
        <f>'نتايجو جدولونه'!#REF!</f>
        <v>#REF!</v>
      </c>
      <c r="W626" s="65" t="e">
        <f>'نتايجو جدولونه'!#REF!</f>
        <v>#REF!</v>
      </c>
      <c r="X626" s="65" t="e">
        <f>'نتايجو جدولونه'!#REF!</f>
        <v>#REF!</v>
      </c>
      <c r="Y626" s="65" t="e">
        <f>'نتايجو جدولونه'!#REF!</f>
        <v>#REF!</v>
      </c>
      <c r="Z626" s="65"/>
      <c r="AA626" s="65" t="e">
        <f>'نتايجو جدولونه'!#REF!</f>
        <v>#REF!</v>
      </c>
      <c r="AB626" s="65" t="e">
        <f>'نتايجو جدولونه'!#REF!</f>
        <v>#REF!</v>
      </c>
      <c r="AC626" s="65" t="e">
        <f>'نتايجو جدولونه'!#REF!</f>
        <v>#REF!</v>
      </c>
      <c r="AD626" s="65" t="e">
        <f>'نتايجو جدولونه'!#REF!</f>
        <v>#REF!</v>
      </c>
      <c r="AE626" s="66" t="s">
        <v>0</v>
      </c>
      <c r="AF626" s="22"/>
      <c r="AG626" s="67" t="s">
        <v>86</v>
      </c>
      <c r="AH626" s="979"/>
      <c r="AI626" s="970"/>
      <c r="AJ626" s="970"/>
      <c r="AK626" s="970"/>
      <c r="AL626" s="970"/>
    </row>
    <row r="627" spans="1:38" ht="62.25" customHeight="1">
      <c r="A627" s="17"/>
      <c r="B627" s="988"/>
      <c r="C627" s="68" t="e">
        <f>'نتايجو جدولونه'!#REF!</f>
        <v>#REF!</v>
      </c>
      <c r="D627" s="69" t="e">
        <f>'نتايجو جدولونه'!#REF!</f>
        <v>#REF!</v>
      </c>
      <c r="E627" s="69" t="e">
        <f>'نتايجو جدولونه'!#REF!</f>
        <v>#REF!</v>
      </c>
      <c r="F627" s="69" t="e">
        <f>'نتايجو جدولونه'!#REF!</f>
        <v>#REF!</v>
      </c>
      <c r="G627" s="70" t="e">
        <f>'نتايجو جدولونه'!#REF!</f>
        <v>#REF!</v>
      </c>
      <c r="H627" s="45" t="e">
        <f>IF(OR(AD627&lt;16,AC627&lt;16,AB627&lt;16,AA627&lt;16,Y627&lt;16,X627&lt;16,W627&lt;16,V627&lt;16,U627&lt;16,T627&lt;12,S627&lt;16,R627&lt;16,Q627&lt;16,P627&lt;16,O627&lt;16,N627&lt;16,M627&lt;16),"هـــ",IF(AND(K627&gt;=36,K627&lt;=40),"الف",IF(AND(K627&gt;=30,K627&lt;=35.99),"ب",IF(AND(K627&gt;=24,K627&lt;=29.99),"ج",IF(AND(K627&gt;=20,K627&lt;=23.99),"د",IF(K627&gt;=0,IF(AND(K627&lt;=19.99),"هـــ","غلط")))))))</f>
        <v>#REF!</v>
      </c>
      <c r="I627" s="8"/>
      <c r="J627" s="44" t="e">
        <f>IF(H627="هــ","لازیاته هڅه","بریالی")</f>
        <v>#REF!</v>
      </c>
      <c r="K627" s="71" t="e">
        <f>L627/17</f>
        <v>#REF!</v>
      </c>
      <c r="L627" s="72" t="e">
        <f>SUM(M627:AD627)</f>
        <v>#REF!</v>
      </c>
      <c r="M627" s="73" t="e">
        <f>'نتايجو جدولونه'!#REF!</f>
        <v>#REF!</v>
      </c>
      <c r="N627" s="73" t="e">
        <f>'نتايجو جدولونه'!#REF!</f>
        <v>#REF!</v>
      </c>
      <c r="O627" s="73" t="e">
        <f>'نتايجو جدولونه'!#REF!</f>
        <v>#REF!</v>
      </c>
      <c r="P627" s="73" t="e">
        <f>'نتايجو جدولونه'!#REF!</f>
        <v>#REF!</v>
      </c>
      <c r="Q627" s="73" t="e">
        <f>'نتايجو جدولونه'!#REF!</f>
        <v>#REF!</v>
      </c>
      <c r="R627" s="73" t="e">
        <f>'نتايجو جدولونه'!#REF!</f>
        <v>#REF!</v>
      </c>
      <c r="S627" s="73" t="e">
        <f>'نتايجو جدولونه'!#REF!</f>
        <v>#REF!</v>
      </c>
      <c r="T627" s="73" t="e">
        <f>'نتايجو جدولونه'!#REF!</f>
        <v>#REF!</v>
      </c>
      <c r="U627" s="73" t="e">
        <f>'نتايجو جدولونه'!#REF!</f>
        <v>#REF!</v>
      </c>
      <c r="V627" s="73" t="e">
        <f>'نتايجو جدولونه'!#REF!</f>
        <v>#REF!</v>
      </c>
      <c r="W627" s="73" t="e">
        <f>'نتايجو جدولونه'!#REF!</f>
        <v>#REF!</v>
      </c>
      <c r="X627" s="73" t="e">
        <f>'نتايجو جدولونه'!#REF!</f>
        <v>#REF!</v>
      </c>
      <c r="Y627" s="73" t="e">
        <f>'نتايجو جدولونه'!#REF!</f>
        <v>#REF!</v>
      </c>
      <c r="Z627" s="73"/>
      <c r="AA627" s="73" t="e">
        <f>'نتايجو جدولونه'!#REF!</f>
        <v>#REF!</v>
      </c>
      <c r="AB627" s="73" t="e">
        <f>'نتايجو جدولونه'!#REF!</f>
        <v>#REF!</v>
      </c>
      <c r="AC627" s="73" t="e">
        <f>'نتايجو جدولونه'!#REF!</f>
        <v>#REF!</v>
      </c>
      <c r="AD627" s="73" t="e">
        <f>'نتايجو جدولونه'!#REF!</f>
        <v>#REF!</v>
      </c>
      <c r="AE627" s="77" t="s">
        <v>87</v>
      </c>
      <c r="AF627" s="22"/>
      <c r="AG627" s="62" t="e">
        <f>'نتايجو جدولونه'!#REF!</f>
        <v>#REF!</v>
      </c>
      <c r="AH627" s="979"/>
      <c r="AI627" s="970"/>
      <c r="AJ627" s="970"/>
      <c r="AK627" s="970"/>
      <c r="AL627" s="970"/>
    </row>
    <row r="628" spans="1:38" ht="33.75" customHeight="1">
      <c r="A628" s="17"/>
      <c r="B628" s="988"/>
      <c r="C628" s="997" t="s">
        <v>27</v>
      </c>
      <c r="D628" s="997" t="s">
        <v>28</v>
      </c>
      <c r="E628" s="997" t="s">
        <v>29</v>
      </c>
      <c r="F628" s="997" t="s">
        <v>30</v>
      </c>
      <c r="G628" s="1002" t="s">
        <v>88</v>
      </c>
      <c r="H628" s="1004" t="s">
        <v>89</v>
      </c>
      <c r="I628" s="75"/>
      <c r="J628" s="1007" t="s">
        <v>90</v>
      </c>
      <c r="K628" s="1007" t="s">
        <v>91</v>
      </c>
      <c r="L628" s="1010" t="s">
        <v>92</v>
      </c>
      <c r="M628" s="1004" t="s">
        <v>93</v>
      </c>
      <c r="N628" s="1007" t="s">
        <v>11</v>
      </c>
      <c r="O628" s="1007" t="s">
        <v>94</v>
      </c>
      <c r="P628" s="1007" t="s">
        <v>95</v>
      </c>
      <c r="Q628" s="983" t="s">
        <v>13</v>
      </c>
      <c r="R628" s="983" t="s">
        <v>96</v>
      </c>
      <c r="S628" s="983" t="s">
        <v>97</v>
      </c>
      <c r="T628" s="1007" t="s">
        <v>111</v>
      </c>
      <c r="U628" s="983" t="s">
        <v>98</v>
      </c>
      <c r="V628" s="983" t="s">
        <v>99</v>
      </c>
      <c r="W628" s="983" t="s">
        <v>100</v>
      </c>
      <c r="X628" s="983" t="s">
        <v>101</v>
      </c>
      <c r="Y628" s="983" t="s">
        <v>102</v>
      </c>
      <c r="Z628" s="1007" t="s">
        <v>103</v>
      </c>
      <c r="AA628" s="983" t="s">
        <v>104</v>
      </c>
      <c r="AB628" s="983" t="s">
        <v>105</v>
      </c>
      <c r="AC628" s="984" t="s">
        <v>106</v>
      </c>
      <c r="AD628" s="983" t="s">
        <v>107</v>
      </c>
      <c r="AE628" s="985" t="s">
        <v>108</v>
      </c>
      <c r="AF628" s="998"/>
      <c r="AG628" s="975" t="s">
        <v>109</v>
      </c>
      <c r="AH628" s="979"/>
      <c r="AI628" s="970"/>
      <c r="AJ628" s="970"/>
      <c r="AK628" s="970"/>
      <c r="AL628" s="970"/>
    </row>
    <row r="629" spans="1:38" ht="24" customHeight="1">
      <c r="A629" s="17"/>
      <c r="B629" s="988"/>
      <c r="C629" s="772"/>
      <c r="D629" s="772"/>
      <c r="E629" s="772"/>
      <c r="F629" s="772"/>
      <c r="G629" s="1003"/>
      <c r="H629" s="1005"/>
      <c r="I629" s="75"/>
      <c r="J629" s="1008"/>
      <c r="K629" s="1008"/>
      <c r="L629" s="1010"/>
      <c r="M629" s="1005"/>
      <c r="N629" s="1008"/>
      <c r="O629" s="1008"/>
      <c r="P629" s="1008"/>
      <c r="Q629" s="983"/>
      <c r="R629" s="983"/>
      <c r="S629" s="983"/>
      <c r="T629" s="1008"/>
      <c r="U629" s="983"/>
      <c r="V629" s="983"/>
      <c r="W629" s="983"/>
      <c r="X629" s="983"/>
      <c r="Y629" s="983"/>
      <c r="Z629" s="1008"/>
      <c r="AA629" s="983"/>
      <c r="AB629" s="983"/>
      <c r="AC629" s="984"/>
      <c r="AD629" s="983"/>
      <c r="AE629" s="985"/>
      <c r="AF629" s="998"/>
      <c r="AG629" s="975"/>
      <c r="AH629" s="979"/>
      <c r="AI629" s="970"/>
      <c r="AJ629" s="970"/>
      <c r="AK629" s="970"/>
      <c r="AL629" s="970"/>
    </row>
    <row r="630" spans="1:38" ht="16.5">
      <c r="A630" s="17"/>
      <c r="B630" s="989"/>
      <c r="C630" s="999" t="s">
        <v>8</v>
      </c>
      <c r="D630" s="1000"/>
      <c r="E630" s="1000"/>
      <c r="F630" s="1000"/>
      <c r="G630" s="1001"/>
      <c r="H630" s="1006"/>
      <c r="I630" s="75"/>
      <c r="J630" s="1009"/>
      <c r="K630" s="1009"/>
      <c r="L630" s="1010"/>
      <c r="M630" s="1006"/>
      <c r="N630" s="1009"/>
      <c r="O630" s="1009"/>
      <c r="P630" s="1009"/>
      <c r="Q630" s="983"/>
      <c r="R630" s="983"/>
      <c r="S630" s="983"/>
      <c r="T630" s="1009"/>
      <c r="U630" s="983"/>
      <c r="V630" s="983"/>
      <c r="W630" s="983"/>
      <c r="X630" s="983"/>
      <c r="Y630" s="983"/>
      <c r="Z630" s="1009"/>
      <c r="AA630" s="983"/>
      <c r="AB630" s="983"/>
      <c r="AC630" s="984"/>
      <c r="AD630" s="983"/>
      <c r="AE630" s="985"/>
      <c r="AF630" s="36"/>
      <c r="AG630" s="976"/>
      <c r="AH630" s="76">
        <v>42</v>
      </c>
      <c r="AI630" s="970"/>
      <c r="AJ630" s="970"/>
      <c r="AK630" s="970"/>
      <c r="AL630" s="970"/>
    </row>
    <row r="631" spans="1:38" ht="26.25" customHeight="1">
      <c r="A631" s="17"/>
      <c r="B631" s="980"/>
      <c r="C631" s="980"/>
      <c r="D631" s="980"/>
      <c r="E631" s="980"/>
      <c r="F631" s="980"/>
      <c r="G631" s="980"/>
      <c r="H631" s="980"/>
      <c r="I631" s="980"/>
      <c r="J631" s="980"/>
      <c r="K631" s="981" t="s">
        <v>69</v>
      </c>
      <c r="L631" s="1011"/>
      <c r="M631" s="1014"/>
      <c r="N631" s="1014"/>
      <c r="O631" s="1014"/>
      <c r="P631" s="1014"/>
      <c r="Q631" s="1014"/>
      <c r="R631" s="1014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9"/>
      <c r="AD631" s="19"/>
      <c r="AE631" s="19"/>
      <c r="AF631" s="20"/>
      <c r="AG631" s="1016" t="e">
        <f>'نتايجو جدولونه'!#REF!</f>
        <v>#REF!</v>
      </c>
      <c r="AH631" s="969" t="str">
        <f>AH1</f>
        <v>(۱۳۹۹ ) ل . ل ښوونیز کال</v>
      </c>
      <c r="AI631" s="970" t="str">
        <f>AI616</f>
        <v>( هارونخېلو ) ښوونځي مديريت</v>
      </c>
      <c r="AJ631" s="970" t="str">
        <f>AJ616</f>
        <v>(تريزيو عليشېرو ولسوالۍ) پوهنې آمريت</v>
      </c>
      <c r="AK631" s="970" t="str">
        <f>AK616</f>
        <v>( خوست ولايت ) پوهنې رياست</v>
      </c>
      <c r="AL631" s="970" t="str">
        <f>AL1</f>
        <v>پوهنـــــــــــې وزارت</v>
      </c>
    </row>
    <row r="632" spans="1:38" ht="12.75" customHeight="1">
      <c r="A632" s="971"/>
      <c r="B632" s="980"/>
      <c r="C632" s="980"/>
      <c r="D632" s="980"/>
      <c r="E632" s="980"/>
      <c r="F632" s="980"/>
      <c r="G632" s="980"/>
      <c r="H632" s="980"/>
      <c r="I632" s="980"/>
      <c r="J632" s="980"/>
      <c r="K632" s="981"/>
      <c r="L632" s="1012"/>
      <c r="M632" s="1015"/>
      <c r="N632" s="1015"/>
      <c r="O632" s="1015"/>
      <c r="P632" s="1015"/>
      <c r="Q632" s="1015"/>
      <c r="R632" s="1015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46"/>
      <c r="AD632" s="46"/>
      <c r="AE632" s="46"/>
      <c r="AF632" s="22"/>
      <c r="AG632" s="1017"/>
      <c r="AH632" s="969"/>
      <c r="AI632" s="970"/>
      <c r="AJ632" s="970"/>
      <c r="AK632" s="970"/>
      <c r="AL632" s="970"/>
    </row>
    <row r="633" spans="1:38" ht="42.75" customHeight="1">
      <c r="A633" s="972"/>
      <c r="B633" s="980"/>
      <c r="C633" s="980"/>
      <c r="D633" s="980"/>
      <c r="E633" s="980"/>
      <c r="F633" s="980"/>
      <c r="G633" s="980"/>
      <c r="H633" s="980"/>
      <c r="I633" s="980"/>
      <c r="J633" s="980"/>
      <c r="K633" s="981"/>
      <c r="L633" s="1012"/>
      <c r="M633" s="1015"/>
      <c r="N633" s="1015"/>
      <c r="O633" s="1015"/>
      <c r="P633" s="1015"/>
      <c r="Q633" s="1015"/>
      <c r="R633" s="1015"/>
      <c r="S633" s="973" t="str">
        <f>S3</f>
        <v xml:space="preserve">         دهارونخېلو لیسې مدیریت</v>
      </c>
      <c r="T633" s="47"/>
      <c r="U633" s="23"/>
      <c r="V633" s="974" t="s">
        <v>75</v>
      </c>
      <c r="W633" s="21"/>
      <c r="X633" s="21"/>
      <c r="Y633" s="21"/>
      <c r="Z633" s="21"/>
      <c r="AA633" s="21"/>
      <c r="AB633" s="21"/>
      <c r="AC633" s="46"/>
      <c r="AD633" s="46"/>
      <c r="AE633" s="46"/>
      <c r="AF633" s="22"/>
      <c r="AG633" s="975" t="s">
        <v>76</v>
      </c>
      <c r="AH633" s="969"/>
      <c r="AI633" s="970"/>
      <c r="AJ633" s="970"/>
      <c r="AK633" s="970"/>
      <c r="AL633" s="970"/>
    </row>
    <row r="634" spans="1:38" ht="16.5">
      <c r="A634" s="972"/>
      <c r="B634" s="980"/>
      <c r="C634" s="980"/>
      <c r="D634" s="980"/>
      <c r="E634" s="980"/>
      <c r="F634" s="980"/>
      <c r="G634" s="980"/>
      <c r="H634" s="980"/>
      <c r="I634" s="980"/>
      <c r="J634" s="980"/>
      <c r="K634" s="981"/>
      <c r="L634" s="1012"/>
      <c r="M634" s="1015"/>
      <c r="N634" s="1015"/>
      <c r="O634" s="1015"/>
      <c r="P634" s="1015"/>
      <c r="Q634" s="1015"/>
      <c r="R634" s="1015"/>
      <c r="S634" s="973"/>
      <c r="T634" s="47"/>
      <c r="U634" s="23"/>
      <c r="V634" s="974"/>
      <c r="W634" s="21"/>
      <c r="X634" s="21"/>
      <c r="Y634" s="21"/>
      <c r="Z634" s="21"/>
      <c r="AA634" s="21"/>
      <c r="AB634" s="21"/>
      <c r="AC634" s="46"/>
      <c r="AD634" s="46"/>
      <c r="AE634" s="46"/>
      <c r="AF634" s="22"/>
      <c r="AG634" s="976"/>
      <c r="AH634" s="969"/>
      <c r="AI634" s="970"/>
      <c r="AJ634" s="970"/>
      <c r="AK634" s="970"/>
      <c r="AL634" s="970"/>
    </row>
    <row r="635" spans="1:38" ht="43.5" customHeight="1">
      <c r="A635" s="972"/>
      <c r="B635" s="980"/>
      <c r="C635" s="980"/>
      <c r="D635" s="980"/>
      <c r="E635" s="980"/>
      <c r="F635" s="980"/>
      <c r="G635" s="980"/>
      <c r="H635" s="980"/>
      <c r="I635" s="980"/>
      <c r="J635" s="980"/>
      <c r="K635" s="981"/>
      <c r="L635" s="1012"/>
      <c r="M635" s="1015"/>
      <c r="N635" s="1015"/>
      <c r="O635" s="1015"/>
      <c r="P635" s="1015"/>
      <c r="Q635" s="1015"/>
      <c r="R635" s="1015"/>
      <c r="S635" s="973"/>
      <c r="T635" s="47"/>
      <c r="U635" s="23"/>
      <c r="V635" s="974"/>
      <c r="W635" s="21"/>
      <c r="X635" s="21"/>
      <c r="Y635" s="21"/>
      <c r="Z635" s="21"/>
      <c r="AA635" s="977" t="s">
        <v>77</v>
      </c>
      <c r="AB635" s="24"/>
      <c r="AC635" s="25"/>
      <c r="AD635" s="25"/>
      <c r="AE635" s="25"/>
      <c r="AF635" s="26"/>
      <c r="AG635" s="42" t="str">
        <f>AG5</f>
        <v>لسم ( 7 )</v>
      </c>
      <c r="AH635" s="979"/>
      <c r="AI635" s="970"/>
      <c r="AJ635" s="970"/>
      <c r="AK635" s="970"/>
      <c r="AL635" s="970"/>
    </row>
    <row r="636" spans="1:38" ht="49.5">
      <c r="A636" s="17"/>
      <c r="B636" s="980"/>
      <c r="C636" s="980"/>
      <c r="D636" s="980"/>
      <c r="E636" s="980"/>
      <c r="F636" s="980"/>
      <c r="G636" s="980"/>
      <c r="H636" s="980"/>
      <c r="I636" s="980"/>
      <c r="J636" s="980"/>
      <c r="K636" s="981" t="s">
        <v>78</v>
      </c>
      <c r="L636" s="1012"/>
      <c r="M636" s="982"/>
      <c r="N636" s="982"/>
      <c r="O636" s="982"/>
      <c r="P636" s="982"/>
      <c r="Q636" s="982"/>
      <c r="R636" s="982"/>
      <c r="S636" s="973"/>
      <c r="T636" s="47"/>
      <c r="U636" s="23"/>
      <c r="V636" s="974"/>
      <c r="W636" s="21"/>
      <c r="X636" s="21"/>
      <c r="Y636" s="21"/>
      <c r="Z636" s="21"/>
      <c r="AA636" s="977"/>
      <c r="AB636" s="24"/>
      <c r="AC636" s="25"/>
      <c r="AD636" s="25"/>
      <c r="AE636" s="25"/>
      <c r="AF636" s="26"/>
      <c r="AG636" s="55" t="s">
        <v>79</v>
      </c>
      <c r="AH636" s="979"/>
      <c r="AI636" s="970"/>
      <c r="AJ636" s="970"/>
      <c r="AK636" s="970"/>
      <c r="AL636" s="970"/>
    </row>
    <row r="637" spans="1:38" ht="67.5" customHeight="1">
      <c r="A637" s="17"/>
      <c r="B637" s="980"/>
      <c r="C637" s="980"/>
      <c r="D637" s="980"/>
      <c r="E637" s="980"/>
      <c r="F637" s="980"/>
      <c r="G637" s="980"/>
      <c r="H637" s="980"/>
      <c r="I637" s="980"/>
      <c r="J637" s="980"/>
      <c r="K637" s="981"/>
      <c r="L637" s="1012"/>
      <c r="M637" s="982"/>
      <c r="N637" s="982"/>
      <c r="O637" s="982"/>
      <c r="P637" s="982"/>
      <c r="Q637" s="982"/>
      <c r="R637" s="982"/>
      <c r="S637" s="27"/>
      <c r="T637" s="27"/>
      <c r="U637" s="23"/>
      <c r="V637" s="23"/>
      <c r="W637" s="21"/>
      <c r="X637" s="21"/>
      <c r="Y637" s="21"/>
      <c r="Z637" s="21"/>
      <c r="AA637" s="977"/>
      <c r="AB637" s="24"/>
      <c r="AC637" s="25"/>
      <c r="AD637" s="25"/>
      <c r="AE637" s="25"/>
      <c r="AF637" s="26"/>
      <c r="AG637" s="42" t="e">
        <f>'نتايجو جدولونه'!#REF!</f>
        <v>#REF!</v>
      </c>
      <c r="AH637" s="979"/>
      <c r="AI637" s="970"/>
      <c r="AJ637" s="970"/>
      <c r="AK637" s="970"/>
      <c r="AL637" s="970"/>
    </row>
    <row r="638" spans="1:38" ht="71.25" customHeight="1">
      <c r="A638" s="17"/>
      <c r="B638" s="986" t="s">
        <v>80</v>
      </c>
      <c r="C638" s="986"/>
      <c r="D638" s="986" t="s">
        <v>81</v>
      </c>
      <c r="E638" s="986"/>
      <c r="F638" s="986" t="s">
        <v>82</v>
      </c>
      <c r="G638" s="981"/>
      <c r="H638" s="986" t="s">
        <v>83</v>
      </c>
      <c r="I638" s="986"/>
      <c r="J638" s="981"/>
      <c r="K638" s="56" t="s">
        <v>84</v>
      </c>
      <c r="L638" s="1013"/>
      <c r="M638" s="28"/>
      <c r="N638" s="28"/>
      <c r="O638" s="28"/>
      <c r="P638" s="28"/>
      <c r="Q638" s="28"/>
      <c r="R638" s="28"/>
      <c r="S638" s="29"/>
      <c r="T638" s="29"/>
      <c r="U638" s="23"/>
      <c r="V638" s="23"/>
      <c r="W638" s="21"/>
      <c r="X638" s="21"/>
      <c r="Y638" s="21"/>
      <c r="Z638" s="21"/>
      <c r="AA638" s="978"/>
      <c r="AB638" s="24"/>
      <c r="AC638" s="25"/>
      <c r="AD638" s="30"/>
      <c r="AE638" s="30"/>
      <c r="AF638" s="31"/>
      <c r="AG638" s="42" t="s">
        <v>85</v>
      </c>
      <c r="AH638" s="979"/>
      <c r="AI638" s="970"/>
      <c r="AJ638" s="970"/>
      <c r="AK638" s="970"/>
      <c r="AL638" s="970"/>
    </row>
    <row r="639" spans="1:38" ht="3.75" customHeight="1">
      <c r="A639" s="17"/>
      <c r="B639" s="32"/>
      <c r="C639" s="33"/>
      <c r="D639" s="33"/>
      <c r="E639" s="33"/>
      <c r="F639" s="33"/>
      <c r="G639" s="33"/>
      <c r="H639" s="33"/>
      <c r="I639" s="33"/>
      <c r="J639" s="33"/>
      <c r="K639" s="33"/>
      <c r="L639" s="38"/>
      <c r="M639" s="33"/>
      <c r="N639" s="33"/>
      <c r="O639" s="33"/>
      <c r="P639" s="33"/>
      <c r="Q639" s="33"/>
      <c r="R639" s="33"/>
      <c r="S639" s="33"/>
      <c r="T639" s="33"/>
      <c r="U639" s="34"/>
      <c r="V639" s="34"/>
      <c r="W639" s="34"/>
      <c r="X639" s="34"/>
      <c r="Y639" s="34"/>
      <c r="Z639" s="34"/>
      <c r="AA639" s="34"/>
      <c r="AB639" s="34"/>
      <c r="AC639" s="34"/>
      <c r="AD639" s="33"/>
      <c r="AE639" s="34"/>
      <c r="AF639" s="35"/>
      <c r="AG639" s="43"/>
      <c r="AH639" s="979"/>
      <c r="AI639" s="970"/>
      <c r="AJ639" s="970"/>
      <c r="AK639" s="970"/>
      <c r="AL639" s="970"/>
    </row>
    <row r="640" spans="1:38" ht="67.5" customHeight="1" thickBot="1">
      <c r="A640" s="17"/>
      <c r="B640" s="987" t="s">
        <v>110</v>
      </c>
      <c r="C640" s="57" t="e">
        <f>'نتايجو جدولونه'!#REF!</f>
        <v>#REF!</v>
      </c>
      <c r="D640" s="57" t="e">
        <f>'نتايجو جدولونه'!#REF!</f>
        <v>#REF!</v>
      </c>
      <c r="E640" s="57" t="e">
        <f>'نتايجو جدولونه'!#REF!</f>
        <v>#REF!</v>
      </c>
      <c r="F640" s="57" t="e">
        <f>'نتايجو جدولونه'!#REF!</f>
        <v>#REF!</v>
      </c>
      <c r="G640" s="57" t="e">
        <f>'نتايجو جدولونه'!#REF!</f>
        <v>#REF!</v>
      </c>
      <c r="H640" s="990" t="e">
        <f>IF(OR(G640&lt;40,AD640&lt;40,G640&lt;40,M640&lt;40,N640&lt;40,O640&lt;40,P640&lt;40,Q640&lt;40,R640&lt;40,T640&lt;40,S640&lt;40,U640&lt;40,V640&lt;40,W640&lt;40,X640&lt;40,Y640&lt;40,AA640&lt;40,AB640&lt;40,AC640&lt;40),"هـــ",IF(AND(K640&gt;=90,K640&lt;=100),"الف",IF(AND(K640&gt;=75,K640&lt;=89.99),"ب",IF(AND(K640&gt;=60,K640&lt;=74.99),"ج",IF(AND(K640&gt;=50,K640&lt;=59.99),"د",IF(K640&gt;=0,IF(AND(K640&lt;=49.99),"هـــ","غلط")))))))</f>
        <v>#REF!</v>
      </c>
      <c r="I640" s="992">
        <f>COUNTIF(M640:AE640,"&lt;40")</f>
        <v>0</v>
      </c>
      <c r="J640" s="994" t="e">
        <f>IF(AND(I640&lt;4,I640&gt;0),"مشروط",IF(I640&gt;=4,"د ټولګي تکرار",IF(H640="هـــ","د ټولګي تکرار","د ټولګي لوړتیا")))</f>
        <v>#REF!</v>
      </c>
      <c r="K640" s="995" t="e">
        <f>L640/17</f>
        <v>#REF!</v>
      </c>
      <c r="L640" s="58" t="e">
        <f>SUM(M640:AD640)</f>
        <v>#REF!</v>
      </c>
      <c r="M640" s="59" t="e">
        <f t="shared" ref="M640:Y640" si="91">M642+M641</f>
        <v>#REF!</v>
      </c>
      <c r="N640" s="60" t="e">
        <f t="shared" si="91"/>
        <v>#REF!</v>
      </c>
      <c r="O640" s="60" t="e">
        <f t="shared" si="91"/>
        <v>#REF!</v>
      </c>
      <c r="P640" s="60" t="e">
        <f t="shared" si="91"/>
        <v>#REF!</v>
      </c>
      <c r="Q640" s="60" t="e">
        <f t="shared" si="91"/>
        <v>#REF!</v>
      </c>
      <c r="R640" s="60" t="e">
        <f t="shared" si="91"/>
        <v>#REF!</v>
      </c>
      <c r="S640" s="60" t="e">
        <f t="shared" si="91"/>
        <v>#REF!</v>
      </c>
      <c r="T640" s="60" t="e">
        <f t="shared" si="91"/>
        <v>#REF!</v>
      </c>
      <c r="U640" s="60" t="e">
        <f t="shared" si="91"/>
        <v>#REF!</v>
      </c>
      <c r="V640" s="60" t="e">
        <f t="shared" si="91"/>
        <v>#REF!</v>
      </c>
      <c r="W640" s="60" t="e">
        <f t="shared" si="91"/>
        <v>#REF!</v>
      </c>
      <c r="X640" s="60" t="e">
        <f t="shared" si="91"/>
        <v>#REF!</v>
      </c>
      <c r="Y640" s="60" t="e">
        <f t="shared" si="91"/>
        <v>#REF!</v>
      </c>
      <c r="Z640" s="60"/>
      <c r="AA640" s="60" t="e">
        <f t="shared" ref="AA640:AC640" si="92">AA642+AA641</f>
        <v>#REF!</v>
      </c>
      <c r="AB640" s="60" t="e">
        <f t="shared" si="92"/>
        <v>#REF!</v>
      </c>
      <c r="AC640" s="60" t="e">
        <f t="shared" si="92"/>
        <v>#REF!</v>
      </c>
      <c r="AD640" s="60" t="e">
        <f>AD642+AD641</f>
        <v>#REF!</v>
      </c>
      <c r="AE640" s="61" t="s">
        <v>47</v>
      </c>
      <c r="AF640" s="22"/>
      <c r="AG640" s="62" t="e">
        <f>'نتايجو جدولونه'!#REF!</f>
        <v>#REF!</v>
      </c>
      <c r="AH640" s="979"/>
      <c r="AI640" s="970"/>
      <c r="AJ640" s="970"/>
      <c r="AK640" s="970"/>
      <c r="AL640" s="970"/>
    </row>
    <row r="641" spans="1:38" ht="60.75" customHeight="1" thickBot="1">
      <c r="A641" s="17"/>
      <c r="B641" s="988"/>
      <c r="C641" s="63" t="e">
        <f>'نتايجو جدولونه'!#REF!</f>
        <v>#REF!</v>
      </c>
      <c r="D641" s="63" t="e">
        <f>'نتايجو جدولونه'!#REF!</f>
        <v>#REF!</v>
      </c>
      <c r="E641" s="63" t="e">
        <f>'نتايجو جدولونه'!#REF!</f>
        <v>#REF!</v>
      </c>
      <c r="F641" s="63" t="e">
        <f>'نتايجو جدولونه'!#REF!</f>
        <v>#REF!</v>
      </c>
      <c r="G641" s="80" t="e">
        <f>'نتايجو جدولونه'!#REF!</f>
        <v>#REF!</v>
      </c>
      <c r="H641" s="991"/>
      <c r="I641" s="993"/>
      <c r="J641" s="994"/>
      <c r="K641" s="996"/>
      <c r="L641" s="64" t="e">
        <f>SUM(M641:AD641)</f>
        <v>#REF!</v>
      </c>
      <c r="M641" s="65" t="e">
        <f>'نتايجو جدولونه'!#REF!</f>
        <v>#REF!</v>
      </c>
      <c r="N641" s="65" t="e">
        <f>'نتايجو جدولونه'!#REF!</f>
        <v>#REF!</v>
      </c>
      <c r="O641" s="65" t="e">
        <f>'نتايجو جدولونه'!#REF!</f>
        <v>#REF!</v>
      </c>
      <c r="P641" s="65" t="e">
        <f>'نتايجو جدولونه'!#REF!</f>
        <v>#REF!</v>
      </c>
      <c r="Q641" s="65" t="e">
        <f>'نتايجو جدولونه'!#REF!</f>
        <v>#REF!</v>
      </c>
      <c r="R641" s="65" t="e">
        <f>'نتايجو جدولونه'!#REF!</f>
        <v>#REF!</v>
      </c>
      <c r="S641" s="65" t="e">
        <f>'نتايجو جدولونه'!#REF!</f>
        <v>#REF!</v>
      </c>
      <c r="T641" s="65" t="e">
        <f>'نتايجو جدولونه'!#REF!</f>
        <v>#REF!</v>
      </c>
      <c r="U641" s="65" t="e">
        <f>'نتايجو جدولونه'!#REF!</f>
        <v>#REF!</v>
      </c>
      <c r="V641" s="65" t="e">
        <f>'نتايجو جدولونه'!#REF!</f>
        <v>#REF!</v>
      </c>
      <c r="W641" s="65" t="e">
        <f>'نتايجو جدولونه'!#REF!</f>
        <v>#REF!</v>
      </c>
      <c r="X641" s="65" t="e">
        <f>'نتايجو جدولونه'!#REF!</f>
        <v>#REF!</v>
      </c>
      <c r="Y641" s="65" t="e">
        <f>'نتايجو جدولونه'!#REF!</f>
        <v>#REF!</v>
      </c>
      <c r="Z641" s="65"/>
      <c r="AA641" s="65" t="e">
        <f>'نتايجو جدولونه'!#REF!</f>
        <v>#REF!</v>
      </c>
      <c r="AB641" s="65" t="e">
        <f>'نتايجو جدولونه'!#REF!</f>
        <v>#REF!</v>
      </c>
      <c r="AC641" s="65" t="e">
        <f>'نتايجو جدولونه'!#REF!</f>
        <v>#REF!</v>
      </c>
      <c r="AD641" s="65" t="e">
        <f>'نتايجو جدولونه'!#REF!</f>
        <v>#REF!</v>
      </c>
      <c r="AE641" s="66" t="s">
        <v>0</v>
      </c>
      <c r="AF641" s="22"/>
      <c r="AG641" s="67" t="s">
        <v>86</v>
      </c>
      <c r="AH641" s="979"/>
      <c r="AI641" s="970"/>
      <c r="AJ641" s="970"/>
      <c r="AK641" s="970"/>
      <c r="AL641" s="970"/>
    </row>
    <row r="642" spans="1:38" ht="71.25" customHeight="1">
      <c r="A642" s="17"/>
      <c r="B642" s="988"/>
      <c r="C642" s="68" t="e">
        <f>'نتايجو جدولونه'!#REF!</f>
        <v>#REF!</v>
      </c>
      <c r="D642" s="69" t="e">
        <f>'نتايجو جدولونه'!#REF!</f>
        <v>#REF!</v>
      </c>
      <c r="E642" s="69" t="e">
        <f>'نتايجو جدولونه'!#REF!</f>
        <v>#REF!</v>
      </c>
      <c r="F642" s="79" t="e">
        <f>'نتايجو جدولونه'!#REF!</f>
        <v>#REF!</v>
      </c>
      <c r="G642" s="70" t="e">
        <f>'نتايجو جدولونه'!#REF!</f>
        <v>#REF!</v>
      </c>
      <c r="H642" s="45" t="e">
        <f>IF(OR(AD642&lt;16,AC642&lt;16,AB642&lt;16,AA642&lt;16,Y642&lt;16,X642&lt;16,W642&lt;16,V642&lt;16,U642&lt;16,T642&lt;12,S642&lt;16,R642&lt;16,Q642&lt;16,P642&lt;16,O642&lt;16,N642&lt;16,M642&lt;16),"هـــ",IF(AND(K642&gt;=36,K642&lt;=40),"الف",IF(AND(K642&gt;=30,K642&lt;=35.99),"ب",IF(AND(K642&gt;=24,K642&lt;=29.99),"ج",IF(AND(K642&gt;=20,K642&lt;=23.99),"د",IF(K642&gt;=0,IF(AND(K642&lt;=19.99),"هـــ","غلط")))))))</f>
        <v>#REF!</v>
      </c>
      <c r="I642" s="8"/>
      <c r="J642" s="44" t="e">
        <f>IF(H642="هــ","لازیاته هڅه","بریالی")</f>
        <v>#REF!</v>
      </c>
      <c r="K642" s="71" t="e">
        <f>L642/17</f>
        <v>#REF!</v>
      </c>
      <c r="L642" s="72" t="e">
        <f>SUM(M642:AD642)</f>
        <v>#REF!</v>
      </c>
      <c r="M642" s="73" t="e">
        <f>'نتايجو جدولونه'!#REF!</f>
        <v>#REF!</v>
      </c>
      <c r="N642" s="73" t="e">
        <f>'نتايجو جدولونه'!#REF!</f>
        <v>#REF!</v>
      </c>
      <c r="O642" s="73" t="e">
        <f>'نتايجو جدولونه'!#REF!</f>
        <v>#REF!</v>
      </c>
      <c r="P642" s="73" t="e">
        <f>'نتايجو جدولونه'!#REF!</f>
        <v>#REF!</v>
      </c>
      <c r="Q642" s="73" t="e">
        <f>'نتايجو جدولونه'!#REF!</f>
        <v>#REF!</v>
      </c>
      <c r="R642" s="73" t="e">
        <f>'نتايجو جدولونه'!#REF!</f>
        <v>#REF!</v>
      </c>
      <c r="S642" s="73" t="e">
        <f>'نتايجو جدولونه'!#REF!</f>
        <v>#REF!</v>
      </c>
      <c r="T642" s="73" t="e">
        <f>'نتايجو جدولونه'!#REF!</f>
        <v>#REF!</v>
      </c>
      <c r="U642" s="73" t="e">
        <f>'نتايجو جدولونه'!#REF!</f>
        <v>#REF!</v>
      </c>
      <c r="V642" s="73" t="e">
        <f>'نتايجو جدولونه'!#REF!</f>
        <v>#REF!</v>
      </c>
      <c r="W642" s="73" t="e">
        <f>'نتايجو جدولونه'!#REF!</f>
        <v>#REF!</v>
      </c>
      <c r="X642" s="73" t="e">
        <f>'نتايجو جدولونه'!#REF!</f>
        <v>#REF!</v>
      </c>
      <c r="Y642" s="73" t="e">
        <f>'نتايجو جدولونه'!#REF!</f>
        <v>#REF!</v>
      </c>
      <c r="Z642" s="73"/>
      <c r="AA642" s="73" t="e">
        <f>'نتايجو جدولونه'!#REF!</f>
        <v>#REF!</v>
      </c>
      <c r="AB642" s="73" t="e">
        <f>'نتايجو جدولونه'!#REF!</f>
        <v>#REF!</v>
      </c>
      <c r="AC642" s="73" t="e">
        <f>'نتايجو جدولونه'!#REF!</f>
        <v>#REF!</v>
      </c>
      <c r="AD642" s="73" t="e">
        <f>'نتايجو جدولونه'!#REF!</f>
        <v>#REF!</v>
      </c>
      <c r="AE642" s="77" t="s">
        <v>87</v>
      </c>
      <c r="AF642" s="22"/>
      <c r="AG642" s="62" t="e">
        <f>'نتايجو جدولونه'!#REF!</f>
        <v>#REF!</v>
      </c>
      <c r="AH642" s="979"/>
      <c r="AI642" s="970"/>
      <c r="AJ642" s="970"/>
      <c r="AK642" s="970"/>
      <c r="AL642" s="970"/>
    </row>
    <row r="643" spans="1:38" ht="27.75" customHeight="1">
      <c r="A643" s="17"/>
      <c r="B643" s="988"/>
      <c r="C643" s="997" t="s">
        <v>27</v>
      </c>
      <c r="D643" s="997" t="s">
        <v>28</v>
      </c>
      <c r="E643" s="997" t="s">
        <v>29</v>
      </c>
      <c r="F643" s="997" t="s">
        <v>30</v>
      </c>
      <c r="G643" s="1002" t="s">
        <v>88</v>
      </c>
      <c r="H643" s="1004" t="s">
        <v>89</v>
      </c>
      <c r="I643" s="75"/>
      <c r="J643" s="1007" t="s">
        <v>90</v>
      </c>
      <c r="K643" s="1007" t="s">
        <v>91</v>
      </c>
      <c r="L643" s="1010" t="s">
        <v>92</v>
      </c>
      <c r="M643" s="1004" t="s">
        <v>93</v>
      </c>
      <c r="N643" s="1007" t="s">
        <v>11</v>
      </c>
      <c r="O643" s="1007" t="s">
        <v>94</v>
      </c>
      <c r="P643" s="1007" t="s">
        <v>95</v>
      </c>
      <c r="Q643" s="983" t="s">
        <v>13</v>
      </c>
      <c r="R643" s="983" t="s">
        <v>96</v>
      </c>
      <c r="S643" s="983" t="s">
        <v>97</v>
      </c>
      <c r="T643" s="1007" t="s">
        <v>111</v>
      </c>
      <c r="U643" s="983" t="s">
        <v>98</v>
      </c>
      <c r="V643" s="983" t="s">
        <v>99</v>
      </c>
      <c r="W643" s="983" t="s">
        <v>100</v>
      </c>
      <c r="X643" s="983" t="s">
        <v>101</v>
      </c>
      <c r="Y643" s="983" t="s">
        <v>102</v>
      </c>
      <c r="Z643" s="1007" t="s">
        <v>103</v>
      </c>
      <c r="AA643" s="983" t="s">
        <v>104</v>
      </c>
      <c r="AB643" s="983" t="s">
        <v>105</v>
      </c>
      <c r="AC643" s="984" t="s">
        <v>106</v>
      </c>
      <c r="AD643" s="983" t="s">
        <v>107</v>
      </c>
      <c r="AE643" s="985" t="s">
        <v>108</v>
      </c>
      <c r="AF643" s="998"/>
      <c r="AG643" s="975" t="s">
        <v>109</v>
      </c>
      <c r="AH643" s="979"/>
      <c r="AI643" s="970"/>
      <c r="AJ643" s="970"/>
      <c r="AK643" s="970"/>
      <c r="AL643" s="970"/>
    </row>
    <row r="644" spans="1:38" ht="33" customHeight="1">
      <c r="A644" s="17"/>
      <c r="B644" s="988"/>
      <c r="C644" s="772"/>
      <c r="D644" s="772"/>
      <c r="E644" s="772"/>
      <c r="F644" s="772"/>
      <c r="G644" s="1003"/>
      <c r="H644" s="1005"/>
      <c r="I644" s="75"/>
      <c r="J644" s="1008"/>
      <c r="K644" s="1008"/>
      <c r="L644" s="1010"/>
      <c r="M644" s="1005"/>
      <c r="N644" s="1008"/>
      <c r="O644" s="1008"/>
      <c r="P644" s="1008"/>
      <c r="Q644" s="983"/>
      <c r="R644" s="983"/>
      <c r="S644" s="983"/>
      <c r="T644" s="1008"/>
      <c r="U644" s="983"/>
      <c r="V644" s="983"/>
      <c r="W644" s="983"/>
      <c r="X644" s="983"/>
      <c r="Y644" s="983"/>
      <c r="Z644" s="1008"/>
      <c r="AA644" s="983"/>
      <c r="AB644" s="983"/>
      <c r="AC644" s="984"/>
      <c r="AD644" s="983"/>
      <c r="AE644" s="985"/>
      <c r="AF644" s="998"/>
      <c r="AG644" s="975"/>
      <c r="AH644" s="979"/>
      <c r="AI644" s="970"/>
      <c r="AJ644" s="970"/>
      <c r="AK644" s="970"/>
      <c r="AL644" s="970"/>
    </row>
    <row r="645" spans="1:38" ht="16.5">
      <c r="A645" s="17"/>
      <c r="B645" s="989"/>
      <c r="C645" s="999" t="s">
        <v>8</v>
      </c>
      <c r="D645" s="1000"/>
      <c r="E645" s="1000"/>
      <c r="F645" s="1000"/>
      <c r="G645" s="1001"/>
      <c r="H645" s="1006"/>
      <c r="I645" s="75"/>
      <c r="J645" s="1009"/>
      <c r="K645" s="1009"/>
      <c r="L645" s="1010"/>
      <c r="M645" s="1006"/>
      <c r="N645" s="1009"/>
      <c r="O645" s="1009"/>
      <c r="P645" s="1009"/>
      <c r="Q645" s="983"/>
      <c r="R645" s="983"/>
      <c r="S645" s="983"/>
      <c r="T645" s="1009"/>
      <c r="U645" s="983"/>
      <c r="V645" s="983"/>
      <c r="W645" s="983"/>
      <c r="X645" s="983"/>
      <c r="Y645" s="983"/>
      <c r="Z645" s="1009"/>
      <c r="AA645" s="983"/>
      <c r="AB645" s="983"/>
      <c r="AC645" s="984"/>
      <c r="AD645" s="983"/>
      <c r="AE645" s="985"/>
      <c r="AF645" s="36"/>
      <c r="AG645" s="976"/>
      <c r="AH645" s="76">
        <v>43</v>
      </c>
      <c r="AI645" s="970"/>
      <c r="AJ645" s="970"/>
      <c r="AK645" s="970"/>
      <c r="AL645" s="970"/>
    </row>
    <row r="646" spans="1:38" ht="30" customHeight="1">
      <c r="A646" s="17"/>
      <c r="B646" s="980"/>
      <c r="C646" s="980"/>
      <c r="D646" s="980"/>
      <c r="E646" s="980"/>
      <c r="F646" s="980"/>
      <c r="G646" s="980"/>
      <c r="H646" s="980"/>
      <c r="I646" s="980"/>
      <c r="J646" s="980"/>
      <c r="K646" s="981" t="s">
        <v>69</v>
      </c>
      <c r="L646" s="1011"/>
      <c r="M646" s="1014"/>
      <c r="N646" s="1014"/>
      <c r="O646" s="1014"/>
      <c r="P646" s="1014"/>
      <c r="Q646" s="1014"/>
      <c r="R646" s="1014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9"/>
      <c r="AD646" s="19"/>
      <c r="AE646" s="19"/>
      <c r="AF646" s="20"/>
      <c r="AG646" s="1016" t="e">
        <f>'نتايجو جدولونه'!#REF!</f>
        <v>#REF!</v>
      </c>
      <c r="AH646" s="969" t="str">
        <f>AH1</f>
        <v>(۱۳۹۹ ) ل . ل ښوونیز کال</v>
      </c>
      <c r="AI646" s="970" t="str">
        <f>AI631</f>
        <v>( هارونخېلو ) ښوونځي مديريت</v>
      </c>
      <c r="AJ646" s="970" t="str">
        <f>AJ631</f>
        <v>(تريزيو عليشېرو ولسوالۍ) پوهنې آمريت</v>
      </c>
      <c r="AK646" s="970" t="str">
        <f>AK631</f>
        <v>( خوست ولايت ) پوهنې رياست</v>
      </c>
      <c r="AL646" s="970" t="str">
        <f>AL1</f>
        <v>پوهنـــــــــــې وزارت</v>
      </c>
    </row>
    <row r="647" spans="1:38" ht="16.5">
      <c r="A647" s="971"/>
      <c r="B647" s="980"/>
      <c r="C647" s="980"/>
      <c r="D647" s="980"/>
      <c r="E647" s="980"/>
      <c r="F647" s="980"/>
      <c r="G647" s="980"/>
      <c r="H647" s="980"/>
      <c r="I647" s="980"/>
      <c r="J647" s="980"/>
      <c r="K647" s="981"/>
      <c r="L647" s="1012"/>
      <c r="M647" s="1015"/>
      <c r="N647" s="1015"/>
      <c r="O647" s="1015"/>
      <c r="P647" s="1015"/>
      <c r="Q647" s="1015"/>
      <c r="R647" s="1015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46"/>
      <c r="AD647" s="46"/>
      <c r="AE647" s="46"/>
      <c r="AF647" s="22"/>
      <c r="AG647" s="1017"/>
      <c r="AH647" s="969"/>
      <c r="AI647" s="970"/>
      <c r="AJ647" s="970"/>
      <c r="AK647" s="970"/>
      <c r="AL647" s="970"/>
    </row>
    <row r="648" spans="1:38" ht="39" customHeight="1">
      <c r="A648" s="972"/>
      <c r="B648" s="980"/>
      <c r="C648" s="980"/>
      <c r="D648" s="980"/>
      <c r="E648" s="980"/>
      <c r="F648" s="980"/>
      <c r="G648" s="980"/>
      <c r="H648" s="980"/>
      <c r="I648" s="980"/>
      <c r="J648" s="980"/>
      <c r="K648" s="981"/>
      <c r="L648" s="1012"/>
      <c r="M648" s="1015"/>
      <c r="N648" s="1015"/>
      <c r="O648" s="1015"/>
      <c r="P648" s="1015"/>
      <c r="Q648" s="1015"/>
      <c r="R648" s="1015"/>
      <c r="S648" s="973" t="str">
        <f>S3</f>
        <v xml:space="preserve">         دهارونخېلو لیسې مدیریت</v>
      </c>
      <c r="T648" s="47"/>
      <c r="U648" s="23"/>
      <c r="V648" s="974" t="s">
        <v>75</v>
      </c>
      <c r="W648" s="21"/>
      <c r="X648" s="21"/>
      <c r="Y648" s="21"/>
      <c r="Z648" s="21"/>
      <c r="AA648" s="21"/>
      <c r="AB648" s="21"/>
      <c r="AC648" s="46"/>
      <c r="AD648" s="46"/>
      <c r="AE648" s="46"/>
      <c r="AF648" s="22"/>
      <c r="AG648" s="975" t="s">
        <v>76</v>
      </c>
      <c r="AH648" s="969"/>
      <c r="AI648" s="970"/>
      <c r="AJ648" s="970"/>
      <c r="AK648" s="970"/>
      <c r="AL648" s="970"/>
    </row>
    <row r="649" spans="1:38" ht="17.25" customHeight="1">
      <c r="A649" s="972"/>
      <c r="B649" s="980"/>
      <c r="C649" s="980"/>
      <c r="D649" s="980"/>
      <c r="E649" s="980"/>
      <c r="F649" s="980"/>
      <c r="G649" s="980"/>
      <c r="H649" s="980"/>
      <c r="I649" s="980"/>
      <c r="J649" s="980"/>
      <c r="K649" s="981"/>
      <c r="L649" s="1012"/>
      <c r="M649" s="1015"/>
      <c r="N649" s="1015"/>
      <c r="O649" s="1015"/>
      <c r="P649" s="1015"/>
      <c r="Q649" s="1015"/>
      <c r="R649" s="1015"/>
      <c r="S649" s="973"/>
      <c r="T649" s="47"/>
      <c r="U649" s="23"/>
      <c r="V649" s="974"/>
      <c r="W649" s="21"/>
      <c r="X649" s="21"/>
      <c r="Y649" s="21"/>
      <c r="Z649" s="21"/>
      <c r="AA649" s="21"/>
      <c r="AB649" s="21"/>
      <c r="AC649" s="46"/>
      <c r="AD649" s="46"/>
      <c r="AE649" s="46"/>
      <c r="AF649" s="22"/>
      <c r="AG649" s="976"/>
      <c r="AH649" s="969"/>
      <c r="AI649" s="970"/>
      <c r="AJ649" s="970"/>
      <c r="AK649" s="970"/>
      <c r="AL649" s="970"/>
    </row>
    <row r="650" spans="1:38" ht="53.25" customHeight="1">
      <c r="A650" s="972"/>
      <c r="B650" s="980"/>
      <c r="C650" s="980"/>
      <c r="D650" s="980"/>
      <c r="E650" s="980"/>
      <c r="F650" s="980"/>
      <c r="G650" s="980"/>
      <c r="H650" s="980"/>
      <c r="I650" s="980"/>
      <c r="J650" s="980"/>
      <c r="K650" s="981"/>
      <c r="L650" s="1012"/>
      <c r="M650" s="1015"/>
      <c r="N650" s="1015"/>
      <c r="O650" s="1015"/>
      <c r="P650" s="1015"/>
      <c r="Q650" s="1015"/>
      <c r="R650" s="1015"/>
      <c r="S650" s="973"/>
      <c r="T650" s="47"/>
      <c r="U650" s="23"/>
      <c r="V650" s="974"/>
      <c r="W650" s="21"/>
      <c r="X650" s="21"/>
      <c r="Y650" s="21"/>
      <c r="Z650" s="21"/>
      <c r="AA650" s="977" t="s">
        <v>77</v>
      </c>
      <c r="AB650" s="24"/>
      <c r="AC650" s="25"/>
      <c r="AD650" s="25"/>
      <c r="AE650" s="25"/>
      <c r="AF650" s="26"/>
      <c r="AG650" s="42" t="str">
        <f>AG5</f>
        <v>لسم ( 7 )</v>
      </c>
      <c r="AH650" s="979"/>
      <c r="AI650" s="970"/>
      <c r="AJ650" s="970"/>
      <c r="AK650" s="970"/>
      <c r="AL650" s="970"/>
    </row>
    <row r="651" spans="1:38" ht="49.5">
      <c r="A651" s="17"/>
      <c r="B651" s="980"/>
      <c r="C651" s="980"/>
      <c r="D651" s="980"/>
      <c r="E651" s="980"/>
      <c r="F651" s="980"/>
      <c r="G651" s="980"/>
      <c r="H651" s="980"/>
      <c r="I651" s="980"/>
      <c r="J651" s="980"/>
      <c r="K651" s="981" t="s">
        <v>78</v>
      </c>
      <c r="L651" s="1012"/>
      <c r="M651" s="982"/>
      <c r="N651" s="982"/>
      <c r="O651" s="982"/>
      <c r="P651" s="982"/>
      <c r="Q651" s="982"/>
      <c r="R651" s="982"/>
      <c r="S651" s="973"/>
      <c r="T651" s="47"/>
      <c r="U651" s="23"/>
      <c r="V651" s="974"/>
      <c r="W651" s="21"/>
      <c r="X651" s="21"/>
      <c r="Y651" s="21"/>
      <c r="Z651" s="21"/>
      <c r="AA651" s="977"/>
      <c r="AB651" s="24"/>
      <c r="AC651" s="25"/>
      <c r="AD651" s="25"/>
      <c r="AE651" s="25"/>
      <c r="AF651" s="26"/>
      <c r="AG651" s="55" t="s">
        <v>79</v>
      </c>
      <c r="AH651" s="979"/>
      <c r="AI651" s="970"/>
      <c r="AJ651" s="970"/>
      <c r="AK651" s="970"/>
      <c r="AL651" s="970"/>
    </row>
    <row r="652" spans="1:38" ht="55.5" customHeight="1">
      <c r="A652" s="17"/>
      <c r="B652" s="980"/>
      <c r="C652" s="980"/>
      <c r="D652" s="980"/>
      <c r="E652" s="980"/>
      <c r="F652" s="980"/>
      <c r="G652" s="980"/>
      <c r="H652" s="980"/>
      <c r="I652" s="980"/>
      <c r="J652" s="980"/>
      <c r="K652" s="981"/>
      <c r="L652" s="1012"/>
      <c r="M652" s="982"/>
      <c r="N652" s="982"/>
      <c r="O652" s="982"/>
      <c r="P652" s="982"/>
      <c r="Q652" s="982"/>
      <c r="R652" s="982"/>
      <c r="S652" s="27"/>
      <c r="T652" s="27"/>
      <c r="U652" s="23"/>
      <c r="V652" s="23"/>
      <c r="W652" s="21"/>
      <c r="X652" s="21"/>
      <c r="Y652" s="21"/>
      <c r="Z652" s="21"/>
      <c r="AA652" s="977"/>
      <c r="AB652" s="24"/>
      <c r="AC652" s="25"/>
      <c r="AD652" s="25"/>
      <c r="AE652" s="25"/>
      <c r="AF652" s="26"/>
      <c r="AG652" s="42" t="e">
        <f>'نتايجو جدولونه'!#REF!</f>
        <v>#REF!</v>
      </c>
      <c r="AH652" s="979"/>
      <c r="AI652" s="970"/>
      <c r="AJ652" s="970"/>
      <c r="AK652" s="970"/>
      <c r="AL652" s="970"/>
    </row>
    <row r="653" spans="1:38" ht="69" customHeight="1">
      <c r="A653" s="17"/>
      <c r="B653" s="986" t="s">
        <v>80</v>
      </c>
      <c r="C653" s="986"/>
      <c r="D653" s="986" t="s">
        <v>81</v>
      </c>
      <c r="E653" s="986"/>
      <c r="F653" s="986" t="s">
        <v>82</v>
      </c>
      <c r="G653" s="981"/>
      <c r="H653" s="986" t="s">
        <v>83</v>
      </c>
      <c r="I653" s="986"/>
      <c r="J653" s="981"/>
      <c r="K653" s="56" t="s">
        <v>84</v>
      </c>
      <c r="L653" s="1013"/>
      <c r="M653" s="28"/>
      <c r="N653" s="28"/>
      <c r="O653" s="28"/>
      <c r="P653" s="28"/>
      <c r="Q653" s="28"/>
      <c r="R653" s="28"/>
      <c r="S653" s="29"/>
      <c r="T653" s="29"/>
      <c r="U653" s="23"/>
      <c r="V653" s="23"/>
      <c r="W653" s="21"/>
      <c r="X653" s="21"/>
      <c r="Y653" s="21"/>
      <c r="Z653" s="21"/>
      <c r="AA653" s="978"/>
      <c r="AB653" s="24"/>
      <c r="AC653" s="25"/>
      <c r="AD653" s="30"/>
      <c r="AE653" s="30"/>
      <c r="AF653" s="31"/>
      <c r="AG653" s="42" t="s">
        <v>85</v>
      </c>
      <c r="AH653" s="979"/>
      <c r="AI653" s="970"/>
      <c r="AJ653" s="970"/>
      <c r="AK653" s="970"/>
      <c r="AL653" s="970"/>
    </row>
    <row r="654" spans="1:38" ht="3.75" customHeight="1">
      <c r="A654" s="17"/>
      <c r="B654" s="32"/>
      <c r="C654" s="33"/>
      <c r="D654" s="33"/>
      <c r="E654" s="33"/>
      <c r="F654" s="33"/>
      <c r="G654" s="33"/>
      <c r="H654" s="33"/>
      <c r="I654" s="33"/>
      <c r="J654" s="33"/>
      <c r="K654" s="33"/>
      <c r="L654" s="38"/>
      <c r="M654" s="33"/>
      <c r="N654" s="33"/>
      <c r="O654" s="33"/>
      <c r="P654" s="33"/>
      <c r="Q654" s="33"/>
      <c r="R654" s="33"/>
      <c r="S654" s="33"/>
      <c r="T654" s="33"/>
      <c r="U654" s="34"/>
      <c r="V654" s="34"/>
      <c r="W654" s="34"/>
      <c r="X654" s="34"/>
      <c r="Y654" s="34"/>
      <c r="Z654" s="34"/>
      <c r="AA654" s="34"/>
      <c r="AB654" s="34"/>
      <c r="AC654" s="34"/>
      <c r="AD654" s="33"/>
      <c r="AE654" s="34"/>
      <c r="AF654" s="35"/>
      <c r="AG654" s="43"/>
      <c r="AH654" s="979"/>
      <c r="AI654" s="970"/>
      <c r="AJ654" s="970"/>
      <c r="AK654" s="970"/>
      <c r="AL654" s="970"/>
    </row>
    <row r="655" spans="1:38" ht="69" customHeight="1" thickBot="1">
      <c r="A655" s="17"/>
      <c r="B655" s="987" t="s">
        <v>110</v>
      </c>
      <c r="C655" s="57" t="e">
        <f>'نتايجو جدولونه'!#REF!</f>
        <v>#REF!</v>
      </c>
      <c r="D655" s="57" t="e">
        <f>'نتايجو جدولونه'!#REF!</f>
        <v>#REF!</v>
      </c>
      <c r="E655" s="57" t="e">
        <f>'نتايجو جدولونه'!#REF!</f>
        <v>#REF!</v>
      </c>
      <c r="F655" s="57" t="e">
        <f>'نتايجو جدولونه'!#REF!</f>
        <v>#REF!</v>
      </c>
      <c r="G655" s="57" t="e">
        <f>'نتايجو جدولونه'!#REF!</f>
        <v>#REF!</v>
      </c>
      <c r="H655" s="990" t="e">
        <f>IF(OR(G655&lt;40,AD655&lt;40,G655&lt;40,M655&lt;40,N655&lt;40,O655&lt;40,P655&lt;40,Q655&lt;40,R655&lt;40,T655&lt;40,S655&lt;40,U655&lt;40,V655&lt;40,W655&lt;40,X655&lt;40,Y655&lt;40,AA655&lt;40,AB655&lt;40,AC655&lt;40),"هـــ",IF(AND(K655&gt;=90,K655&lt;=100),"الف",IF(AND(K655&gt;=75,K655&lt;=89.99),"ب",IF(AND(K655&gt;=60,K655&lt;=74.99),"ج",IF(AND(K655&gt;=50,K655&lt;=59.99),"د",IF(K655&gt;=0,IF(AND(K655&lt;=49.99),"هـــ","غلط")))))))</f>
        <v>#REF!</v>
      </c>
      <c r="I655" s="992">
        <f>COUNTIF(M655:AE655,"&lt;40")</f>
        <v>0</v>
      </c>
      <c r="J655" s="994" t="e">
        <f>IF(AND(I655&lt;4,I655&gt;0),"مشروط",IF(I655&gt;=4,"د ټولګي تکرار",IF(H655="هـــ","د ټولګي تکرار","د ټولګي لوړتیا")))</f>
        <v>#REF!</v>
      </c>
      <c r="K655" s="995" t="e">
        <f>L655/17</f>
        <v>#REF!</v>
      </c>
      <c r="L655" s="58" t="e">
        <f>SUM(M655:AD655)</f>
        <v>#REF!</v>
      </c>
      <c r="M655" s="59" t="e">
        <f t="shared" ref="M655:Y655" si="93">M657+M656</f>
        <v>#REF!</v>
      </c>
      <c r="N655" s="60" t="e">
        <f t="shared" si="93"/>
        <v>#REF!</v>
      </c>
      <c r="O655" s="60" t="e">
        <f t="shared" si="93"/>
        <v>#REF!</v>
      </c>
      <c r="P655" s="60" t="e">
        <f t="shared" si="93"/>
        <v>#REF!</v>
      </c>
      <c r="Q655" s="60" t="e">
        <f t="shared" si="93"/>
        <v>#REF!</v>
      </c>
      <c r="R655" s="60" t="e">
        <f t="shared" si="93"/>
        <v>#REF!</v>
      </c>
      <c r="S655" s="60" t="e">
        <f t="shared" si="93"/>
        <v>#REF!</v>
      </c>
      <c r="T655" s="60" t="e">
        <f t="shared" si="93"/>
        <v>#REF!</v>
      </c>
      <c r="U655" s="60" t="e">
        <f t="shared" si="93"/>
        <v>#REF!</v>
      </c>
      <c r="V655" s="60" t="e">
        <f t="shared" si="93"/>
        <v>#REF!</v>
      </c>
      <c r="W655" s="60" t="e">
        <f t="shared" si="93"/>
        <v>#REF!</v>
      </c>
      <c r="X655" s="60" t="e">
        <f t="shared" si="93"/>
        <v>#REF!</v>
      </c>
      <c r="Y655" s="60" t="e">
        <f t="shared" si="93"/>
        <v>#REF!</v>
      </c>
      <c r="Z655" s="60"/>
      <c r="AA655" s="60" t="e">
        <f t="shared" ref="AA655:AC655" si="94">AA657+AA656</f>
        <v>#REF!</v>
      </c>
      <c r="AB655" s="60" t="e">
        <f t="shared" si="94"/>
        <v>#REF!</v>
      </c>
      <c r="AC655" s="60" t="e">
        <f t="shared" si="94"/>
        <v>#REF!</v>
      </c>
      <c r="AD655" s="60" t="e">
        <f>AD657+AD656</f>
        <v>#REF!</v>
      </c>
      <c r="AE655" s="61" t="s">
        <v>47</v>
      </c>
      <c r="AF655" s="22"/>
      <c r="AG655" s="62" t="e">
        <f>'نتايجو جدولونه'!#REF!</f>
        <v>#REF!</v>
      </c>
      <c r="AH655" s="979"/>
      <c r="AI655" s="970"/>
      <c r="AJ655" s="970"/>
      <c r="AK655" s="970"/>
      <c r="AL655" s="970"/>
    </row>
    <row r="656" spans="1:38" ht="63" customHeight="1" thickBot="1">
      <c r="A656" s="17"/>
      <c r="B656" s="988"/>
      <c r="C656" s="63" t="e">
        <f>'نتايجو جدولونه'!#REF!</f>
        <v>#REF!</v>
      </c>
      <c r="D656" s="63" t="e">
        <f>'نتايجو جدولونه'!#REF!</f>
        <v>#REF!</v>
      </c>
      <c r="E656" s="63" t="e">
        <f>'نتايجو جدولونه'!#REF!</f>
        <v>#REF!</v>
      </c>
      <c r="F656" s="63" t="e">
        <f>'نتايجو جدولونه'!#REF!</f>
        <v>#REF!</v>
      </c>
      <c r="G656" s="63" t="e">
        <f>'نتايجو جدولونه'!#REF!</f>
        <v>#REF!</v>
      </c>
      <c r="H656" s="991"/>
      <c r="I656" s="993"/>
      <c r="J656" s="994"/>
      <c r="K656" s="996"/>
      <c r="L656" s="64" t="e">
        <f>SUM(M656:AD656)</f>
        <v>#REF!</v>
      </c>
      <c r="M656" s="65" t="e">
        <f>'نتايجو جدولونه'!#REF!</f>
        <v>#REF!</v>
      </c>
      <c r="N656" s="65" t="e">
        <f>'نتايجو جدولونه'!#REF!</f>
        <v>#REF!</v>
      </c>
      <c r="O656" s="65" t="e">
        <f>'نتايجو جدولونه'!#REF!</f>
        <v>#REF!</v>
      </c>
      <c r="P656" s="65" t="e">
        <f>'نتايجو جدولونه'!#REF!</f>
        <v>#REF!</v>
      </c>
      <c r="Q656" s="65" t="e">
        <f>'نتايجو جدولونه'!#REF!</f>
        <v>#REF!</v>
      </c>
      <c r="R656" s="65" t="e">
        <f>'نتايجو جدولونه'!#REF!</f>
        <v>#REF!</v>
      </c>
      <c r="S656" s="65" t="e">
        <f>'نتايجو جدولونه'!#REF!</f>
        <v>#REF!</v>
      </c>
      <c r="T656" s="65" t="e">
        <f>'نتايجو جدولونه'!#REF!</f>
        <v>#REF!</v>
      </c>
      <c r="U656" s="65" t="e">
        <f>'نتايجو جدولونه'!#REF!</f>
        <v>#REF!</v>
      </c>
      <c r="V656" s="65" t="e">
        <f>'نتايجو جدولونه'!#REF!</f>
        <v>#REF!</v>
      </c>
      <c r="W656" s="65" t="e">
        <f>'نتايجو جدولونه'!#REF!</f>
        <v>#REF!</v>
      </c>
      <c r="X656" s="65" t="e">
        <f>'نتايجو جدولونه'!#REF!</f>
        <v>#REF!</v>
      </c>
      <c r="Y656" s="65" t="e">
        <f>'نتايجو جدولونه'!#REF!</f>
        <v>#REF!</v>
      </c>
      <c r="Z656" s="65"/>
      <c r="AA656" s="65" t="e">
        <f>'نتايجو جدولونه'!#REF!</f>
        <v>#REF!</v>
      </c>
      <c r="AB656" s="65" t="e">
        <f>'نتايجو جدولونه'!#REF!</f>
        <v>#REF!</v>
      </c>
      <c r="AC656" s="65" t="e">
        <f>'نتايجو جدولونه'!#REF!</f>
        <v>#REF!</v>
      </c>
      <c r="AD656" s="65" t="e">
        <f>'نتايجو جدولونه'!#REF!</f>
        <v>#REF!</v>
      </c>
      <c r="AE656" s="66" t="s">
        <v>0</v>
      </c>
      <c r="AF656" s="22"/>
      <c r="AG656" s="67" t="s">
        <v>86</v>
      </c>
      <c r="AH656" s="979"/>
      <c r="AI656" s="970"/>
      <c r="AJ656" s="970"/>
      <c r="AK656" s="970"/>
      <c r="AL656" s="970"/>
    </row>
    <row r="657" spans="1:38" ht="66.75" customHeight="1">
      <c r="A657" s="17"/>
      <c r="B657" s="988"/>
      <c r="C657" s="68" t="e">
        <f>'نتايجو جدولونه'!#REF!</f>
        <v>#REF!</v>
      </c>
      <c r="D657" s="69" t="e">
        <f>'نتايجو جدولونه'!#REF!</f>
        <v>#REF!</v>
      </c>
      <c r="E657" s="69" t="e">
        <f>'نتايجو جدولونه'!#REF!</f>
        <v>#REF!</v>
      </c>
      <c r="F657" s="69" t="e">
        <f>'نتايجو جدولونه'!#REF!</f>
        <v>#REF!</v>
      </c>
      <c r="G657" s="70" t="e">
        <f>'نتايجو جدولونه'!#REF!</f>
        <v>#REF!</v>
      </c>
      <c r="H657" s="45" t="e">
        <f>IF(OR(AD657&lt;16,AC657&lt;16,AB657&lt;16,AA657&lt;16,Y657&lt;16,X657&lt;16,W657&lt;16,V657&lt;16,U657&lt;16,T657&lt;12,S657&lt;16,R657&lt;16,Q657&lt;16,P657&lt;16,O657&lt;16,N657&lt;16,M657&lt;16),"هـــ",IF(AND(K657&gt;=36,K657&lt;=40),"الف",IF(AND(K657&gt;=30,K657&lt;=35.99),"ب",IF(AND(K657&gt;=24,K657&lt;=29.99),"ج",IF(AND(K657&gt;=20,K657&lt;=23.99),"د",IF(K657&gt;=0,IF(AND(K657&lt;=19.99),"هـــ","غلط")))))))</f>
        <v>#REF!</v>
      </c>
      <c r="I657" s="8"/>
      <c r="J657" s="44" t="e">
        <f>IF(H657="هــ","لازیاته هڅه","بریالی")</f>
        <v>#REF!</v>
      </c>
      <c r="K657" s="71" t="e">
        <f>L657/17</f>
        <v>#REF!</v>
      </c>
      <c r="L657" s="72" t="e">
        <f>SUM(M657:AD657)</f>
        <v>#REF!</v>
      </c>
      <c r="M657" s="73" t="e">
        <f>'نتايجو جدولونه'!#REF!</f>
        <v>#REF!</v>
      </c>
      <c r="N657" s="73" t="e">
        <f>'نتايجو جدولونه'!#REF!</f>
        <v>#REF!</v>
      </c>
      <c r="O657" s="73" t="e">
        <f>'نتايجو جدولونه'!#REF!</f>
        <v>#REF!</v>
      </c>
      <c r="P657" s="73" t="e">
        <f>'نتايجو جدولونه'!#REF!</f>
        <v>#REF!</v>
      </c>
      <c r="Q657" s="73" t="e">
        <f>'نتايجو جدولونه'!#REF!</f>
        <v>#REF!</v>
      </c>
      <c r="R657" s="73" t="e">
        <f>'نتايجو جدولونه'!#REF!</f>
        <v>#REF!</v>
      </c>
      <c r="S657" s="73" t="e">
        <f>'نتايجو جدولونه'!#REF!</f>
        <v>#REF!</v>
      </c>
      <c r="T657" s="73" t="e">
        <f>'نتايجو جدولونه'!#REF!</f>
        <v>#REF!</v>
      </c>
      <c r="U657" s="73" t="e">
        <f>'نتايجو جدولونه'!#REF!</f>
        <v>#REF!</v>
      </c>
      <c r="V657" s="73" t="e">
        <f>'نتايجو جدولونه'!#REF!</f>
        <v>#REF!</v>
      </c>
      <c r="W657" s="73" t="e">
        <f>'نتايجو جدولونه'!#REF!</f>
        <v>#REF!</v>
      </c>
      <c r="X657" s="73" t="e">
        <f>'نتايجو جدولونه'!#REF!</f>
        <v>#REF!</v>
      </c>
      <c r="Y657" s="73" t="e">
        <f>'نتايجو جدولونه'!#REF!</f>
        <v>#REF!</v>
      </c>
      <c r="Z657" s="73"/>
      <c r="AA657" s="73" t="e">
        <f>'نتايجو جدولونه'!#REF!</f>
        <v>#REF!</v>
      </c>
      <c r="AB657" s="73" t="e">
        <f>'نتايجو جدولونه'!#REF!</f>
        <v>#REF!</v>
      </c>
      <c r="AC657" s="73" t="e">
        <f>'نتايجو جدولونه'!#REF!</f>
        <v>#REF!</v>
      </c>
      <c r="AD657" s="73" t="e">
        <f>'نتايجو جدولونه'!#REF!</f>
        <v>#REF!</v>
      </c>
      <c r="AE657" s="77" t="s">
        <v>87</v>
      </c>
      <c r="AF657" s="22"/>
      <c r="AG657" s="62" t="e">
        <f>'نتايجو جدولونه'!#REF!</f>
        <v>#REF!</v>
      </c>
      <c r="AH657" s="979"/>
      <c r="AI657" s="970"/>
      <c r="AJ657" s="970"/>
      <c r="AK657" s="970"/>
      <c r="AL657" s="970"/>
    </row>
    <row r="658" spans="1:38" ht="38.25" customHeight="1">
      <c r="A658" s="17"/>
      <c r="B658" s="988"/>
      <c r="C658" s="997" t="s">
        <v>27</v>
      </c>
      <c r="D658" s="997" t="s">
        <v>28</v>
      </c>
      <c r="E658" s="997" t="s">
        <v>29</v>
      </c>
      <c r="F658" s="997" t="s">
        <v>30</v>
      </c>
      <c r="G658" s="1002" t="s">
        <v>88</v>
      </c>
      <c r="H658" s="1004" t="s">
        <v>89</v>
      </c>
      <c r="I658" s="75"/>
      <c r="J658" s="1007" t="s">
        <v>90</v>
      </c>
      <c r="K658" s="1007" t="s">
        <v>91</v>
      </c>
      <c r="L658" s="1010" t="s">
        <v>92</v>
      </c>
      <c r="M658" s="1004" t="s">
        <v>93</v>
      </c>
      <c r="N658" s="1007" t="s">
        <v>11</v>
      </c>
      <c r="O658" s="1007" t="s">
        <v>94</v>
      </c>
      <c r="P658" s="1007" t="s">
        <v>95</v>
      </c>
      <c r="Q658" s="983" t="s">
        <v>13</v>
      </c>
      <c r="R658" s="983" t="s">
        <v>96</v>
      </c>
      <c r="S658" s="983" t="s">
        <v>97</v>
      </c>
      <c r="T658" s="1007" t="s">
        <v>111</v>
      </c>
      <c r="U658" s="983" t="s">
        <v>98</v>
      </c>
      <c r="V658" s="983" t="s">
        <v>99</v>
      </c>
      <c r="W658" s="983" t="s">
        <v>100</v>
      </c>
      <c r="X658" s="983" t="s">
        <v>101</v>
      </c>
      <c r="Y658" s="983" t="s">
        <v>102</v>
      </c>
      <c r="Z658" s="1007" t="s">
        <v>103</v>
      </c>
      <c r="AA658" s="983" t="s">
        <v>104</v>
      </c>
      <c r="AB658" s="983" t="s">
        <v>105</v>
      </c>
      <c r="AC658" s="984" t="s">
        <v>106</v>
      </c>
      <c r="AD658" s="983" t="s">
        <v>107</v>
      </c>
      <c r="AE658" s="985" t="s">
        <v>108</v>
      </c>
      <c r="AF658" s="998"/>
      <c r="AG658" s="975" t="s">
        <v>109</v>
      </c>
      <c r="AH658" s="979"/>
      <c r="AI658" s="970"/>
      <c r="AJ658" s="970"/>
      <c r="AK658" s="970"/>
      <c r="AL658" s="970"/>
    </row>
    <row r="659" spans="1:38" ht="24.75" customHeight="1">
      <c r="A659" s="17"/>
      <c r="B659" s="988"/>
      <c r="C659" s="772"/>
      <c r="D659" s="772"/>
      <c r="E659" s="772"/>
      <c r="F659" s="772"/>
      <c r="G659" s="1003"/>
      <c r="H659" s="1005"/>
      <c r="I659" s="75"/>
      <c r="J659" s="1008"/>
      <c r="K659" s="1008"/>
      <c r="L659" s="1010"/>
      <c r="M659" s="1005"/>
      <c r="N659" s="1008"/>
      <c r="O659" s="1008"/>
      <c r="P659" s="1008"/>
      <c r="Q659" s="983"/>
      <c r="R659" s="983"/>
      <c r="S659" s="983"/>
      <c r="T659" s="1008"/>
      <c r="U659" s="983"/>
      <c r="V659" s="983"/>
      <c r="W659" s="983"/>
      <c r="X659" s="983"/>
      <c r="Y659" s="983"/>
      <c r="Z659" s="1008"/>
      <c r="AA659" s="983"/>
      <c r="AB659" s="983"/>
      <c r="AC659" s="984"/>
      <c r="AD659" s="983"/>
      <c r="AE659" s="985"/>
      <c r="AF659" s="998"/>
      <c r="AG659" s="975"/>
      <c r="AH659" s="979"/>
      <c r="AI659" s="970"/>
      <c r="AJ659" s="970"/>
      <c r="AK659" s="970"/>
      <c r="AL659" s="970"/>
    </row>
    <row r="660" spans="1:38" ht="16.5">
      <c r="A660" s="17"/>
      <c r="B660" s="989"/>
      <c r="C660" s="999" t="s">
        <v>8</v>
      </c>
      <c r="D660" s="1000"/>
      <c r="E660" s="1000"/>
      <c r="F660" s="1000"/>
      <c r="G660" s="1001"/>
      <c r="H660" s="1006"/>
      <c r="I660" s="75"/>
      <c r="J660" s="1009"/>
      <c r="K660" s="1009"/>
      <c r="L660" s="1010"/>
      <c r="M660" s="1006"/>
      <c r="N660" s="1009"/>
      <c r="O660" s="1009"/>
      <c r="P660" s="1009"/>
      <c r="Q660" s="983"/>
      <c r="R660" s="983"/>
      <c r="S660" s="983"/>
      <c r="T660" s="1009"/>
      <c r="U660" s="983"/>
      <c r="V660" s="983"/>
      <c r="W660" s="983"/>
      <c r="X660" s="983"/>
      <c r="Y660" s="983"/>
      <c r="Z660" s="1009"/>
      <c r="AA660" s="983"/>
      <c r="AB660" s="983"/>
      <c r="AC660" s="984"/>
      <c r="AD660" s="983"/>
      <c r="AE660" s="985"/>
      <c r="AF660" s="36"/>
      <c r="AG660" s="976"/>
      <c r="AH660" s="76">
        <v>44</v>
      </c>
      <c r="AI660" s="970"/>
      <c r="AJ660" s="970"/>
      <c r="AK660" s="970"/>
      <c r="AL660" s="970"/>
    </row>
    <row r="661" spans="1:38" ht="35.25" customHeight="1">
      <c r="A661" s="17"/>
      <c r="B661" s="980"/>
      <c r="C661" s="980"/>
      <c r="D661" s="980"/>
      <c r="E661" s="980"/>
      <c r="F661" s="980"/>
      <c r="G661" s="980"/>
      <c r="H661" s="980"/>
      <c r="I661" s="980"/>
      <c r="J661" s="980"/>
      <c r="K661" s="981" t="s">
        <v>69</v>
      </c>
      <c r="L661" s="1011"/>
      <c r="M661" s="1014"/>
      <c r="N661" s="1014"/>
      <c r="O661" s="1014"/>
      <c r="P661" s="1014"/>
      <c r="Q661" s="1014"/>
      <c r="R661" s="1014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9"/>
      <c r="AD661" s="19"/>
      <c r="AE661" s="19"/>
      <c r="AF661" s="20"/>
      <c r="AG661" s="1016" t="e">
        <f>'نتايجو جدولونه'!#REF!</f>
        <v>#REF!</v>
      </c>
      <c r="AH661" s="969" t="str">
        <f>AH1</f>
        <v>(۱۳۹۹ ) ل . ل ښوونیز کال</v>
      </c>
      <c r="AI661" s="970" t="str">
        <f>AI646</f>
        <v>( هارونخېلو ) ښوونځي مديريت</v>
      </c>
      <c r="AJ661" s="970" t="str">
        <f>AJ646</f>
        <v>(تريزيو عليشېرو ولسوالۍ) پوهنې آمريت</v>
      </c>
      <c r="AK661" s="970" t="str">
        <f>AK646</f>
        <v>( خوست ولايت ) پوهنې رياست</v>
      </c>
      <c r="AL661" s="970" t="str">
        <f>AL1</f>
        <v>پوهنـــــــــــې وزارت</v>
      </c>
    </row>
    <row r="662" spans="1:38" ht="10.5" customHeight="1">
      <c r="A662" s="971"/>
      <c r="B662" s="980"/>
      <c r="C662" s="980"/>
      <c r="D662" s="980"/>
      <c r="E662" s="980"/>
      <c r="F662" s="980"/>
      <c r="G662" s="980"/>
      <c r="H662" s="980"/>
      <c r="I662" s="980"/>
      <c r="J662" s="980"/>
      <c r="K662" s="981"/>
      <c r="L662" s="1012"/>
      <c r="M662" s="1015"/>
      <c r="N662" s="1015"/>
      <c r="O662" s="1015"/>
      <c r="P662" s="1015"/>
      <c r="Q662" s="1015"/>
      <c r="R662" s="1015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46"/>
      <c r="AD662" s="46"/>
      <c r="AE662" s="46"/>
      <c r="AF662" s="22"/>
      <c r="AG662" s="1017"/>
      <c r="AH662" s="969"/>
      <c r="AI662" s="970"/>
      <c r="AJ662" s="970"/>
      <c r="AK662" s="970"/>
      <c r="AL662" s="970"/>
    </row>
    <row r="663" spans="1:38" ht="42.75" customHeight="1">
      <c r="A663" s="972"/>
      <c r="B663" s="980"/>
      <c r="C663" s="980"/>
      <c r="D663" s="980"/>
      <c r="E663" s="980"/>
      <c r="F663" s="980"/>
      <c r="G663" s="980"/>
      <c r="H663" s="980"/>
      <c r="I663" s="980"/>
      <c r="J663" s="980"/>
      <c r="K663" s="981"/>
      <c r="L663" s="1012"/>
      <c r="M663" s="1015"/>
      <c r="N663" s="1015"/>
      <c r="O663" s="1015"/>
      <c r="P663" s="1015"/>
      <c r="Q663" s="1015"/>
      <c r="R663" s="1015"/>
      <c r="S663" s="973" t="str">
        <f>S3</f>
        <v xml:space="preserve">         دهارونخېلو لیسې مدیریت</v>
      </c>
      <c r="T663" s="47"/>
      <c r="U663" s="23"/>
      <c r="V663" s="974" t="s">
        <v>75</v>
      </c>
      <c r="W663" s="21"/>
      <c r="X663" s="21"/>
      <c r="Y663" s="21"/>
      <c r="Z663" s="21"/>
      <c r="AA663" s="21"/>
      <c r="AB663" s="21"/>
      <c r="AC663" s="46"/>
      <c r="AD663" s="46"/>
      <c r="AE663" s="46"/>
      <c r="AF663" s="22"/>
      <c r="AG663" s="975" t="s">
        <v>76</v>
      </c>
      <c r="AH663" s="969"/>
      <c r="AI663" s="970"/>
      <c r="AJ663" s="970"/>
      <c r="AK663" s="970"/>
      <c r="AL663" s="970"/>
    </row>
    <row r="664" spans="1:38" ht="16.5">
      <c r="A664" s="972"/>
      <c r="B664" s="980"/>
      <c r="C664" s="980"/>
      <c r="D664" s="980"/>
      <c r="E664" s="980"/>
      <c r="F664" s="980"/>
      <c r="G664" s="980"/>
      <c r="H664" s="980"/>
      <c r="I664" s="980"/>
      <c r="J664" s="980"/>
      <c r="K664" s="981"/>
      <c r="L664" s="1012"/>
      <c r="M664" s="1015"/>
      <c r="N664" s="1015"/>
      <c r="O664" s="1015"/>
      <c r="P664" s="1015"/>
      <c r="Q664" s="1015"/>
      <c r="R664" s="1015"/>
      <c r="S664" s="973"/>
      <c r="T664" s="47"/>
      <c r="U664" s="23"/>
      <c r="V664" s="974"/>
      <c r="W664" s="21"/>
      <c r="X664" s="21"/>
      <c r="Y664" s="21"/>
      <c r="Z664" s="21"/>
      <c r="AA664" s="21"/>
      <c r="AB664" s="21"/>
      <c r="AC664" s="46"/>
      <c r="AD664" s="46"/>
      <c r="AE664" s="46"/>
      <c r="AF664" s="22"/>
      <c r="AG664" s="976"/>
      <c r="AH664" s="969"/>
      <c r="AI664" s="970"/>
      <c r="AJ664" s="970"/>
      <c r="AK664" s="970"/>
      <c r="AL664" s="970"/>
    </row>
    <row r="665" spans="1:38" ht="48" customHeight="1">
      <c r="A665" s="972"/>
      <c r="B665" s="980"/>
      <c r="C665" s="980"/>
      <c r="D665" s="980"/>
      <c r="E665" s="980"/>
      <c r="F665" s="980"/>
      <c r="G665" s="980"/>
      <c r="H665" s="980"/>
      <c r="I665" s="980"/>
      <c r="J665" s="980"/>
      <c r="K665" s="981"/>
      <c r="L665" s="1012"/>
      <c r="M665" s="1015"/>
      <c r="N665" s="1015"/>
      <c r="O665" s="1015"/>
      <c r="P665" s="1015"/>
      <c r="Q665" s="1015"/>
      <c r="R665" s="1015"/>
      <c r="S665" s="973"/>
      <c r="T665" s="47"/>
      <c r="U665" s="23"/>
      <c r="V665" s="974"/>
      <c r="W665" s="21"/>
      <c r="X665" s="21"/>
      <c r="Y665" s="21"/>
      <c r="Z665" s="21"/>
      <c r="AA665" s="977" t="s">
        <v>77</v>
      </c>
      <c r="AB665" s="24"/>
      <c r="AC665" s="25"/>
      <c r="AD665" s="25"/>
      <c r="AE665" s="25"/>
      <c r="AF665" s="26"/>
      <c r="AG665" s="42" t="str">
        <f>AG5</f>
        <v>لسم ( 7 )</v>
      </c>
      <c r="AH665" s="979"/>
      <c r="AI665" s="970"/>
      <c r="AJ665" s="970"/>
      <c r="AK665" s="970"/>
      <c r="AL665" s="970"/>
    </row>
    <row r="666" spans="1:38" ht="49.5">
      <c r="A666" s="17"/>
      <c r="B666" s="980"/>
      <c r="C666" s="980"/>
      <c r="D666" s="980"/>
      <c r="E666" s="980"/>
      <c r="F666" s="980"/>
      <c r="G666" s="980"/>
      <c r="H666" s="980"/>
      <c r="I666" s="980"/>
      <c r="J666" s="980"/>
      <c r="K666" s="981" t="s">
        <v>78</v>
      </c>
      <c r="L666" s="1012"/>
      <c r="M666" s="982"/>
      <c r="N666" s="982"/>
      <c r="O666" s="982"/>
      <c r="P666" s="982"/>
      <c r="Q666" s="982"/>
      <c r="R666" s="982"/>
      <c r="S666" s="973"/>
      <c r="T666" s="47"/>
      <c r="U666" s="23"/>
      <c r="V666" s="974"/>
      <c r="W666" s="21"/>
      <c r="X666" s="21"/>
      <c r="Y666" s="21"/>
      <c r="Z666" s="21"/>
      <c r="AA666" s="977"/>
      <c r="AB666" s="24"/>
      <c r="AC666" s="25"/>
      <c r="AD666" s="25"/>
      <c r="AE666" s="25"/>
      <c r="AF666" s="26"/>
      <c r="AG666" s="55" t="s">
        <v>79</v>
      </c>
      <c r="AH666" s="979"/>
      <c r="AI666" s="970"/>
      <c r="AJ666" s="970"/>
      <c r="AK666" s="970"/>
      <c r="AL666" s="970"/>
    </row>
    <row r="667" spans="1:38" ht="69" customHeight="1">
      <c r="A667" s="17"/>
      <c r="B667" s="980"/>
      <c r="C667" s="980"/>
      <c r="D667" s="980"/>
      <c r="E667" s="980"/>
      <c r="F667" s="980"/>
      <c r="G667" s="980"/>
      <c r="H667" s="980"/>
      <c r="I667" s="980"/>
      <c r="J667" s="980"/>
      <c r="K667" s="981"/>
      <c r="L667" s="1012"/>
      <c r="M667" s="982"/>
      <c r="N667" s="982"/>
      <c r="O667" s="982"/>
      <c r="P667" s="982"/>
      <c r="Q667" s="982"/>
      <c r="R667" s="982"/>
      <c r="S667" s="27"/>
      <c r="T667" s="27"/>
      <c r="U667" s="23"/>
      <c r="V667" s="23"/>
      <c r="W667" s="21"/>
      <c r="X667" s="21"/>
      <c r="Y667" s="21"/>
      <c r="Z667" s="21"/>
      <c r="AA667" s="977"/>
      <c r="AB667" s="24"/>
      <c r="AC667" s="25"/>
      <c r="AD667" s="25"/>
      <c r="AE667" s="25"/>
      <c r="AF667" s="26"/>
      <c r="AG667" s="42" t="e">
        <f>'نتايجو جدولونه'!#REF!</f>
        <v>#REF!</v>
      </c>
      <c r="AH667" s="979"/>
      <c r="AI667" s="970"/>
      <c r="AJ667" s="970"/>
      <c r="AK667" s="970"/>
      <c r="AL667" s="970"/>
    </row>
    <row r="668" spans="1:38" ht="72" customHeight="1">
      <c r="A668" s="17"/>
      <c r="B668" s="986" t="s">
        <v>80</v>
      </c>
      <c r="C668" s="986"/>
      <c r="D668" s="986" t="s">
        <v>81</v>
      </c>
      <c r="E668" s="986"/>
      <c r="F668" s="986" t="s">
        <v>82</v>
      </c>
      <c r="G668" s="981"/>
      <c r="H668" s="986" t="s">
        <v>83</v>
      </c>
      <c r="I668" s="986"/>
      <c r="J668" s="981"/>
      <c r="K668" s="56" t="s">
        <v>84</v>
      </c>
      <c r="L668" s="1013"/>
      <c r="M668" s="28"/>
      <c r="N668" s="28"/>
      <c r="O668" s="28"/>
      <c r="P668" s="28"/>
      <c r="Q668" s="28"/>
      <c r="R668" s="28"/>
      <c r="S668" s="29"/>
      <c r="T668" s="29"/>
      <c r="U668" s="23"/>
      <c r="V668" s="23"/>
      <c r="W668" s="21"/>
      <c r="X668" s="21"/>
      <c r="Y668" s="21"/>
      <c r="Z668" s="21"/>
      <c r="AA668" s="978"/>
      <c r="AB668" s="24"/>
      <c r="AC668" s="25"/>
      <c r="AD668" s="30"/>
      <c r="AE668" s="30"/>
      <c r="AF668" s="31"/>
      <c r="AG668" s="42" t="s">
        <v>85</v>
      </c>
      <c r="AH668" s="979"/>
      <c r="AI668" s="970"/>
      <c r="AJ668" s="970"/>
      <c r="AK668" s="970"/>
      <c r="AL668" s="970"/>
    </row>
    <row r="669" spans="1:38" ht="3" customHeight="1">
      <c r="A669" s="17"/>
      <c r="B669" s="32"/>
      <c r="C669" s="33"/>
      <c r="D669" s="33"/>
      <c r="E669" s="33"/>
      <c r="F669" s="33"/>
      <c r="G669" s="33"/>
      <c r="H669" s="33"/>
      <c r="I669" s="33"/>
      <c r="J669" s="33"/>
      <c r="K669" s="33"/>
      <c r="L669" s="38"/>
      <c r="M669" s="33"/>
      <c r="N669" s="33"/>
      <c r="O669" s="33"/>
      <c r="P669" s="33"/>
      <c r="Q669" s="33"/>
      <c r="R669" s="33"/>
      <c r="S669" s="33"/>
      <c r="T669" s="33"/>
      <c r="U669" s="34"/>
      <c r="V669" s="34"/>
      <c r="W669" s="34"/>
      <c r="X669" s="34"/>
      <c r="Y669" s="34"/>
      <c r="Z669" s="34"/>
      <c r="AA669" s="34"/>
      <c r="AB669" s="34"/>
      <c r="AC669" s="34"/>
      <c r="AD669" s="33"/>
      <c r="AE669" s="34"/>
      <c r="AF669" s="35"/>
      <c r="AG669" s="43"/>
      <c r="AH669" s="979"/>
      <c r="AI669" s="970"/>
      <c r="AJ669" s="970"/>
      <c r="AK669" s="970"/>
      <c r="AL669" s="970"/>
    </row>
    <row r="670" spans="1:38" ht="63" customHeight="1" thickBot="1">
      <c r="A670" s="17"/>
      <c r="B670" s="987" t="s">
        <v>110</v>
      </c>
      <c r="C670" s="57" t="e">
        <f>'نتايجو جدولونه'!#REF!</f>
        <v>#REF!</v>
      </c>
      <c r="D670" s="57" t="e">
        <f>'نتايجو جدولونه'!#REF!</f>
        <v>#REF!</v>
      </c>
      <c r="E670" s="57" t="e">
        <f>'نتايجو جدولونه'!#REF!</f>
        <v>#REF!</v>
      </c>
      <c r="F670" s="57" t="e">
        <f>'نتايجو جدولونه'!#REF!</f>
        <v>#REF!</v>
      </c>
      <c r="G670" s="57" t="e">
        <f>'نتايجو جدولونه'!#REF!</f>
        <v>#REF!</v>
      </c>
      <c r="H670" s="990" t="e">
        <f>IF(OR(G670&lt;40,AD670&lt;40,G670&lt;40,M670&lt;40,N670&lt;40,O670&lt;40,P670&lt;40,Q670&lt;40,R670&lt;40,T670&lt;40,S670&lt;40,U670&lt;40,V670&lt;40,W670&lt;40,X670&lt;40,Y670&lt;40,AA670&lt;40,AB670&lt;40,AC670&lt;40),"هـــ",IF(AND(K670&gt;=90,K670&lt;=100),"الف",IF(AND(K670&gt;=75,K670&lt;=89.99),"ب",IF(AND(K670&gt;=60,K670&lt;=74.99),"ج",IF(AND(K670&gt;=50,K670&lt;=59.99),"د",IF(K670&gt;=0,IF(AND(K670&lt;=49.99),"هـــ","غلط")))))))</f>
        <v>#REF!</v>
      </c>
      <c r="I670" s="992">
        <f>COUNTIF(M670:AE670,"&lt;40")</f>
        <v>0</v>
      </c>
      <c r="J670" s="994" t="e">
        <f>IF(AND(I670&lt;4,I670&gt;0),"مشروط",IF(I670&gt;=4,"د ټولګي تکرار",IF(H670="هـــ","د ټولګي تکرار","د ټولګي لوړتیا")))</f>
        <v>#REF!</v>
      </c>
      <c r="K670" s="995" t="e">
        <f>L670/17</f>
        <v>#REF!</v>
      </c>
      <c r="L670" s="58" t="e">
        <f>SUM(M670:AD670)</f>
        <v>#REF!</v>
      </c>
      <c r="M670" s="59" t="e">
        <f t="shared" ref="M670:Y670" si="95">M672+M671</f>
        <v>#REF!</v>
      </c>
      <c r="N670" s="60" t="e">
        <f t="shared" si="95"/>
        <v>#REF!</v>
      </c>
      <c r="O670" s="60" t="e">
        <f t="shared" si="95"/>
        <v>#REF!</v>
      </c>
      <c r="P670" s="60" t="e">
        <f t="shared" si="95"/>
        <v>#REF!</v>
      </c>
      <c r="Q670" s="60" t="e">
        <f t="shared" si="95"/>
        <v>#REF!</v>
      </c>
      <c r="R670" s="60" t="e">
        <f t="shared" si="95"/>
        <v>#REF!</v>
      </c>
      <c r="S670" s="60" t="e">
        <f t="shared" si="95"/>
        <v>#REF!</v>
      </c>
      <c r="T670" s="60" t="e">
        <f t="shared" si="95"/>
        <v>#REF!</v>
      </c>
      <c r="U670" s="60" t="e">
        <f t="shared" si="95"/>
        <v>#REF!</v>
      </c>
      <c r="V670" s="60" t="e">
        <f t="shared" si="95"/>
        <v>#REF!</v>
      </c>
      <c r="W670" s="60" t="e">
        <f t="shared" si="95"/>
        <v>#REF!</v>
      </c>
      <c r="X670" s="60" t="e">
        <f t="shared" si="95"/>
        <v>#REF!</v>
      </c>
      <c r="Y670" s="60" t="e">
        <f t="shared" si="95"/>
        <v>#REF!</v>
      </c>
      <c r="Z670" s="60"/>
      <c r="AA670" s="60" t="e">
        <f t="shared" ref="AA670:AC670" si="96">AA672+AA671</f>
        <v>#REF!</v>
      </c>
      <c r="AB670" s="60" t="e">
        <f t="shared" si="96"/>
        <v>#REF!</v>
      </c>
      <c r="AC670" s="60" t="e">
        <f t="shared" si="96"/>
        <v>#REF!</v>
      </c>
      <c r="AD670" s="60" t="e">
        <f>AD672+AD671</f>
        <v>#REF!</v>
      </c>
      <c r="AE670" s="61" t="s">
        <v>47</v>
      </c>
      <c r="AF670" s="22"/>
      <c r="AG670" s="62" t="e">
        <f>'نتايجو جدولونه'!#REF!</f>
        <v>#REF!</v>
      </c>
      <c r="AH670" s="979"/>
      <c r="AI670" s="970"/>
      <c r="AJ670" s="970"/>
      <c r="AK670" s="970"/>
      <c r="AL670" s="970"/>
    </row>
    <row r="671" spans="1:38" ht="60" customHeight="1" thickBot="1">
      <c r="A671" s="17"/>
      <c r="B671" s="988"/>
      <c r="C671" s="63" t="e">
        <f>'نتايجو جدولونه'!#REF!</f>
        <v>#REF!</v>
      </c>
      <c r="D671" s="63" t="e">
        <f>'نتايجو جدولونه'!#REF!</f>
        <v>#REF!</v>
      </c>
      <c r="E671" s="63" t="e">
        <f>'نتايجو جدولونه'!#REF!</f>
        <v>#REF!</v>
      </c>
      <c r="F671" s="63" t="e">
        <f>'نتايجو جدولونه'!#REF!</f>
        <v>#REF!</v>
      </c>
      <c r="G671" s="80" t="e">
        <f>'نتايجو جدولونه'!#REF!</f>
        <v>#REF!</v>
      </c>
      <c r="H671" s="991"/>
      <c r="I671" s="993"/>
      <c r="J671" s="994"/>
      <c r="K671" s="996"/>
      <c r="L671" s="64" t="e">
        <f>SUM(M671:AD671)</f>
        <v>#REF!</v>
      </c>
      <c r="M671" s="65" t="e">
        <f>'نتايجو جدولونه'!#REF!</f>
        <v>#REF!</v>
      </c>
      <c r="N671" s="65" t="e">
        <f>'نتايجو جدولونه'!#REF!</f>
        <v>#REF!</v>
      </c>
      <c r="O671" s="65" t="e">
        <f>'نتايجو جدولونه'!#REF!</f>
        <v>#REF!</v>
      </c>
      <c r="P671" s="65" t="e">
        <f>'نتايجو جدولونه'!#REF!</f>
        <v>#REF!</v>
      </c>
      <c r="Q671" s="65" t="e">
        <f>'نتايجو جدولونه'!#REF!</f>
        <v>#REF!</v>
      </c>
      <c r="R671" s="65" t="e">
        <f>'نتايجو جدولونه'!#REF!</f>
        <v>#REF!</v>
      </c>
      <c r="S671" s="65" t="e">
        <f>'نتايجو جدولونه'!#REF!</f>
        <v>#REF!</v>
      </c>
      <c r="T671" s="65" t="e">
        <f>'نتايجو جدولونه'!#REF!</f>
        <v>#REF!</v>
      </c>
      <c r="U671" s="65" t="e">
        <f>'نتايجو جدولونه'!#REF!</f>
        <v>#REF!</v>
      </c>
      <c r="V671" s="65" t="e">
        <f>'نتايجو جدولونه'!#REF!</f>
        <v>#REF!</v>
      </c>
      <c r="W671" s="65" t="e">
        <f>'نتايجو جدولونه'!#REF!</f>
        <v>#REF!</v>
      </c>
      <c r="X671" s="65" t="e">
        <f>'نتايجو جدولونه'!#REF!</f>
        <v>#REF!</v>
      </c>
      <c r="Y671" s="65" t="e">
        <f>'نتايجو جدولونه'!#REF!</f>
        <v>#REF!</v>
      </c>
      <c r="Z671" s="65"/>
      <c r="AA671" s="65" t="e">
        <f>'نتايجو جدولونه'!#REF!</f>
        <v>#REF!</v>
      </c>
      <c r="AB671" s="65" t="e">
        <f>'نتايجو جدولونه'!#REF!</f>
        <v>#REF!</v>
      </c>
      <c r="AC671" s="65" t="e">
        <f>'نتايجو جدولونه'!#REF!</f>
        <v>#REF!</v>
      </c>
      <c r="AD671" s="65" t="e">
        <f>'نتايجو جدولونه'!#REF!</f>
        <v>#REF!</v>
      </c>
      <c r="AE671" s="66" t="s">
        <v>0</v>
      </c>
      <c r="AF671" s="22"/>
      <c r="AG671" s="67" t="s">
        <v>86</v>
      </c>
      <c r="AH671" s="979"/>
      <c r="AI671" s="970"/>
      <c r="AJ671" s="970"/>
      <c r="AK671" s="970"/>
      <c r="AL671" s="970"/>
    </row>
    <row r="672" spans="1:38" ht="64.5" customHeight="1">
      <c r="A672" s="17"/>
      <c r="B672" s="988"/>
      <c r="C672" s="68" t="e">
        <f>'نتايجو جدولونه'!#REF!</f>
        <v>#REF!</v>
      </c>
      <c r="D672" s="69" t="e">
        <f>'نتايجو جدولونه'!#REF!</f>
        <v>#REF!</v>
      </c>
      <c r="E672" s="69" t="e">
        <f>'نتايجو جدولونه'!#REF!</f>
        <v>#REF!</v>
      </c>
      <c r="F672" s="79" t="e">
        <f>'نتايجو جدولونه'!#REF!</f>
        <v>#REF!</v>
      </c>
      <c r="G672" s="70" t="e">
        <f>'نتايجو جدولونه'!#REF!</f>
        <v>#REF!</v>
      </c>
      <c r="H672" s="45" t="e">
        <f>IF(OR(AD672&lt;16,AC672&lt;16,AB672&lt;16,AA672&lt;16,Y672&lt;16,X672&lt;16,W672&lt;16,V672&lt;16,U672&lt;16,T672&lt;12,S672&lt;16,R672&lt;16,Q672&lt;16,P672&lt;16,O672&lt;16,N672&lt;16,M672&lt;16),"هـــ",IF(AND(K672&gt;=36,K672&lt;=40),"الف",IF(AND(K672&gt;=30,K672&lt;=35.99),"ب",IF(AND(K672&gt;=24,K672&lt;=29.99),"ج",IF(AND(K672&gt;=20,K672&lt;=23.99),"د",IF(K672&gt;=0,IF(AND(K672&lt;=19.99),"هـــ","غلط")))))))</f>
        <v>#REF!</v>
      </c>
      <c r="I672" s="8"/>
      <c r="J672" s="44" t="e">
        <f>IF(H672="هــ","لازیاته هڅه","بریالی")</f>
        <v>#REF!</v>
      </c>
      <c r="K672" s="71" t="e">
        <f>L672/17</f>
        <v>#REF!</v>
      </c>
      <c r="L672" s="72" t="e">
        <f>SUM(M672:AD672)</f>
        <v>#REF!</v>
      </c>
      <c r="M672" s="73" t="e">
        <f>'نتايجو جدولونه'!#REF!</f>
        <v>#REF!</v>
      </c>
      <c r="N672" s="73" t="e">
        <f>'نتايجو جدولونه'!#REF!</f>
        <v>#REF!</v>
      </c>
      <c r="O672" s="73" t="e">
        <f>'نتايجو جدولونه'!#REF!</f>
        <v>#REF!</v>
      </c>
      <c r="P672" s="73" t="e">
        <f>'نتايجو جدولونه'!#REF!</f>
        <v>#REF!</v>
      </c>
      <c r="Q672" s="73" t="e">
        <f>'نتايجو جدولونه'!#REF!</f>
        <v>#REF!</v>
      </c>
      <c r="R672" s="73" t="e">
        <f>'نتايجو جدولونه'!#REF!</f>
        <v>#REF!</v>
      </c>
      <c r="S672" s="73" t="e">
        <f>'نتايجو جدولونه'!#REF!</f>
        <v>#REF!</v>
      </c>
      <c r="T672" s="73" t="e">
        <f>'نتايجو جدولونه'!#REF!</f>
        <v>#REF!</v>
      </c>
      <c r="U672" s="73" t="e">
        <f>'نتايجو جدولونه'!#REF!</f>
        <v>#REF!</v>
      </c>
      <c r="V672" s="73" t="e">
        <f>'نتايجو جدولونه'!#REF!</f>
        <v>#REF!</v>
      </c>
      <c r="W672" s="73" t="e">
        <f>'نتايجو جدولونه'!#REF!</f>
        <v>#REF!</v>
      </c>
      <c r="X672" s="73" t="e">
        <f>'نتايجو جدولونه'!#REF!</f>
        <v>#REF!</v>
      </c>
      <c r="Y672" s="73" t="e">
        <f>'نتايجو جدولونه'!#REF!</f>
        <v>#REF!</v>
      </c>
      <c r="Z672" s="73"/>
      <c r="AA672" s="73" t="e">
        <f>'نتايجو جدولونه'!#REF!</f>
        <v>#REF!</v>
      </c>
      <c r="AB672" s="73" t="e">
        <f>'نتايجو جدولونه'!#REF!</f>
        <v>#REF!</v>
      </c>
      <c r="AC672" s="73" t="e">
        <f>'نتايجو جدولونه'!#REF!</f>
        <v>#REF!</v>
      </c>
      <c r="AD672" s="73" t="e">
        <f>'نتايجو جدولونه'!#REF!</f>
        <v>#REF!</v>
      </c>
      <c r="AE672" s="77" t="s">
        <v>87</v>
      </c>
      <c r="AF672" s="22"/>
      <c r="AG672" s="62" t="e">
        <f>'نتايجو جدولونه'!#REF!</f>
        <v>#REF!</v>
      </c>
      <c r="AH672" s="979"/>
      <c r="AI672" s="970"/>
      <c r="AJ672" s="970"/>
      <c r="AK672" s="970"/>
      <c r="AL672" s="970"/>
    </row>
    <row r="673" spans="1:38" ht="32.25" customHeight="1">
      <c r="A673" s="17"/>
      <c r="B673" s="988"/>
      <c r="C673" s="997" t="s">
        <v>27</v>
      </c>
      <c r="D673" s="997" t="s">
        <v>28</v>
      </c>
      <c r="E673" s="997" t="s">
        <v>29</v>
      </c>
      <c r="F673" s="997" t="s">
        <v>30</v>
      </c>
      <c r="G673" s="1002" t="s">
        <v>88</v>
      </c>
      <c r="H673" s="1004" t="s">
        <v>89</v>
      </c>
      <c r="I673" s="75"/>
      <c r="J673" s="1007" t="s">
        <v>90</v>
      </c>
      <c r="K673" s="1007" t="s">
        <v>91</v>
      </c>
      <c r="L673" s="1010" t="s">
        <v>92</v>
      </c>
      <c r="M673" s="1004" t="s">
        <v>93</v>
      </c>
      <c r="N673" s="1007" t="s">
        <v>11</v>
      </c>
      <c r="O673" s="1007" t="s">
        <v>94</v>
      </c>
      <c r="P673" s="1007" t="s">
        <v>95</v>
      </c>
      <c r="Q673" s="983" t="s">
        <v>13</v>
      </c>
      <c r="R673" s="983" t="s">
        <v>96</v>
      </c>
      <c r="S673" s="983" t="s">
        <v>97</v>
      </c>
      <c r="T673" s="1007" t="s">
        <v>111</v>
      </c>
      <c r="U673" s="983" t="s">
        <v>98</v>
      </c>
      <c r="V673" s="983" t="s">
        <v>99</v>
      </c>
      <c r="W673" s="983" t="s">
        <v>100</v>
      </c>
      <c r="X673" s="983" t="s">
        <v>101</v>
      </c>
      <c r="Y673" s="983" t="s">
        <v>102</v>
      </c>
      <c r="Z673" s="1007" t="s">
        <v>103</v>
      </c>
      <c r="AA673" s="983" t="s">
        <v>104</v>
      </c>
      <c r="AB673" s="983" t="s">
        <v>105</v>
      </c>
      <c r="AC673" s="984" t="s">
        <v>106</v>
      </c>
      <c r="AD673" s="983" t="s">
        <v>107</v>
      </c>
      <c r="AE673" s="985" t="s">
        <v>108</v>
      </c>
      <c r="AF673" s="998"/>
      <c r="AG673" s="975" t="s">
        <v>109</v>
      </c>
      <c r="AH673" s="979"/>
      <c r="AI673" s="970"/>
      <c r="AJ673" s="970"/>
      <c r="AK673" s="970"/>
      <c r="AL673" s="970"/>
    </row>
    <row r="674" spans="1:38" ht="30" customHeight="1">
      <c r="A674" s="17"/>
      <c r="B674" s="988"/>
      <c r="C674" s="772"/>
      <c r="D674" s="772"/>
      <c r="E674" s="772"/>
      <c r="F674" s="772"/>
      <c r="G674" s="1003"/>
      <c r="H674" s="1005"/>
      <c r="I674" s="75"/>
      <c r="J674" s="1008"/>
      <c r="K674" s="1008"/>
      <c r="L674" s="1010"/>
      <c r="M674" s="1005"/>
      <c r="N674" s="1008"/>
      <c r="O674" s="1008"/>
      <c r="P674" s="1008"/>
      <c r="Q674" s="983"/>
      <c r="R674" s="983"/>
      <c r="S674" s="983"/>
      <c r="T674" s="1008"/>
      <c r="U674" s="983"/>
      <c r="V674" s="983"/>
      <c r="W674" s="983"/>
      <c r="X674" s="983"/>
      <c r="Y674" s="983"/>
      <c r="Z674" s="1008"/>
      <c r="AA674" s="983"/>
      <c r="AB674" s="983"/>
      <c r="AC674" s="984"/>
      <c r="AD674" s="983"/>
      <c r="AE674" s="985"/>
      <c r="AF674" s="998"/>
      <c r="AG674" s="975"/>
      <c r="AH674" s="979"/>
      <c r="AI674" s="970"/>
      <c r="AJ674" s="970"/>
      <c r="AK674" s="970"/>
      <c r="AL674" s="970"/>
    </row>
    <row r="675" spans="1:38" ht="16.5">
      <c r="A675" s="17"/>
      <c r="B675" s="989"/>
      <c r="C675" s="999" t="s">
        <v>8</v>
      </c>
      <c r="D675" s="1000"/>
      <c r="E675" s="1000"/>
      <c r="F675" s="1000"/>
      <c r="G675" s="1001"/>
      <c r="H675" s="1006"/>
      <c r="I675" s="75"/>
      <c r="J675" s="1009"/>
      <c r="K675" s="1009"/>
      <c r="L675" s="1010"/>
      <c r="M675" s="1006"/>
      <c r="N675" s="1009"/>
      <c r="O675" s="1009"/>
      <c r="P675" s="1009"/>
      <c r="Q675" s="983"/>
      <c r="R675" s="983"/>
      <c r="S675" s="983"/>
      <c r="T675" s="1009"/>
      <c r="U675" s="983"/>
      <c r="V675" s="983"/>
      <c r="W675" s="983"/>
      <c r="X675" s="983"/>
      <c r="Y675" s="983"/>
      <c r="Z675" s="1009"/>
      <c r="AA675" s="983"/>
      <c r="AB675" s="983"/>
      <c r="AC675" s="984"/>
      <c r="AD675" s="983"/>
      <c r="AE675" s="985"/>
      <c r="AF675" s="36"/>
      <c r="AG675" s="976"/>
      <c r="AH675" s="76">
        <v>45</v>
      </c>
      <c r="AI675" s="970"/>
      <c r="AJ675" s="970"/>
      <c r="AK675" s="970"/>
      <c r="AL675" s="970"/>
    </row>
    <row r="676" spans="1:38" ht="32.25" customHeight="1">
      <c r="A676" s="17"/>
      <c r="B676" s="980"/>
      <c r="C676" s="980"/>
      <c r="D676" s="980"/>
      <c r="E676" s="980"/>
      <c r="F676" s="980"/>
      <c r="G676" s="980"/>
      <c r="H676" s="980"/>
      <c r="I676" s="980"/>
      <c r="J676" s="980"/>
      <c r="K676" s="981" t="s">
        <v>69</v>
      </c>
      <c r="L676" s="1011"/>
      <c r="M676" s="1014"/>
      <c r="N676" s="1014"/>
      <c r="O676" s="1014"/>
      <c r="P676" s="1014"/>
      <c r="Q676" s="1014"/>
      <c r="R676" s="1014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9"/>
      <c r="AD676" s="19"/>
      <c r="AE676" s="19"/>
      <c r="AF676" s="20"/>
      <c r="AG676" s="1016" t="e">
        <f>'نتايجو جدولونه'!#REF!</f>
        <v>#REF!</v>
      </c>
      <c r="AH676" s="969" t="str">
        <f>AH1</f>
        <v>(۱۳۹۹ ) ل . ل ښوونیز کال</v>
      </c>
      <c r="AI676" s="970" t="str">
        <f>AI661</f>
        <v>( هارونخېلو ) ښوونځي مديريت</v>
      </c>
      <c r="AJ676" s="970" t="str">
        <f>AJ661</f>
        <v>(تريزيو عليشېرو ولسوالۍ) پوهنې آمريت</v>
      </c>
      <c r="AK676" s="970" t="str">
        <f>AK661</f>
        <v>( خوست ولايت ) پوهنې رياست</v>
      </c>
      <c r="AL676" s="970" t="str">
        <f>AL1</f>
        <v>پوهنـــــــــــې وزارت</v>
      </c>
    </row>
    <row r="677" spans="1:38" ht="16.5">
      <c r="A677" s="971"/>
      <c r="B677" s="980"/>
      <c r="C677" s="980"/>
      <c r="D677" s="980"/>
      <c r="E677" s="980"/>
      <c r="F677" s="980"/>
      <c r="G677" s="980"/>
      <c r="H677" s="980"/>
      <c r="I677" s="980"/>
      <c r="J677" s="980"/>
      <c r="K677" s="981"/>
      <c r="L677" s="1012"/>
      <c r="M677" s="1015"/>
      <c r="N677" s="1015"/>
      <c r="O677" s="1015"/>
      <c r="P677" s="1015"/>
      <c r="Q677" s="1015"/>
      <c r="R677" s="1015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46"/>
      <c r="AD677" s="46"/>
      <c r="AE677" s="46"/>
      <c r="AF677" s="22"/>
      <c r="AG677" s="1017"/>
      <c r="AH677" s="969"/>
      <c r="AI677" s="970"/>
      <c r="AJ677" s="970"/>
      <c r="AK677" s="970"/>
      <c r="AL677" s="970"/>
    </row>
    <row r="678" spans="1:38" ht="42" customHeight="1">
      <c r="A678" s="972"/>
      <c r="B678" s="980"/>
      <c r="C678" s="980"/>
      <c r="D678" s="980"/>
      <c r="E678" s="980"/>
      <c r="F678" s="980"/>
      <c r="G678" s="980"/>
      <c r="H678" s="980"/>
      <c r="I678" s="980"/>
      <c r="J678" s="980"/>
      <c r="K678" s="981"/>
      <c r="L678" s="1012"/>
      <c r="M678" s="1015"/>
      <c r="N678" s="1015"/>
      <c r="O678" s="1015"/>
      <c r="P678" s="1015"/>
      <c r="Q678" s="1015"/>
      <c r="R678" s="1015"/>
      <c r="S678" s="973" t="str">
        <f>S3</f>
        <v xml:space="preserve">         دهارونخېلو لیسې مدیریت</v>
      </c>
      <c r="T678" s="47"/>
      <c r="U678" s="23"/>
      <c r="V678" s="974" t="s">
        <v>75</v>
      </c>
      <c r="W678" s="21"/>
      <c r="X678" s="21"/>
      <c r="Y678" s="21"/>
      <c r="Z678" s="21"/>
      <c r="AA678" s="21"/>
      <c r="AB678" s="21"/>
      <c r="AC678" s="46"/>
      <c r="AD678" s="46"/>
      <c r="AE678" s="46"/>
      <c r="AF678" s="22"/>
      <c r="AG678" s="975" t="s">
        <v>76</v>
      </c>
      <c r="AH678" s="969"/>
      <c r="AI678" s="970"/>
      <c r="AJ678" s="970"/>
      <c r="AK678" s="970"/>
      <c r="AL678" s="970"/>
    </row>
    <row r="679" spans="1:38" ht="16.5">
      <c r="A679" s="972"/>
      <c r="B679" s="980"/>
      <c r="C679" s="980"/>
      <c r="D679" s="980"/>
      <c r="E679" s="980"/>
      <c r="F679" s="980"/>
      <c r="G679" s="980"/>
      <c r="H679" s="980"/>
      <c r="I679" s="980"/>
      <c r="J679" s="980"/>
      <c r="K679" s="981"/>
      <c r="L679" s="1012"/>
      <c r="M679" s="1015"/>
      <c r="N679" s="1015"/>
      <c r="O679" s="1015"/>
      <c r="P679" s="1015"/>
      <c r="Q679" s="1015"/>
      <c r="R679" s="1015"/>
      <c r="S679" s="973"/>
      <c r="T679" s="47"/>
      <c r="U679" s="23"/>
      <c r="V679" s="974"/>
      <c r="W679" s="21"/>
      <c r="X679" s="21"/>
      <c r="Y679" s="21"/>
      <c r="Z679" s="21"/>
      <c r="AA679" s="21"/>
      <c r="AB679" s="21"/>
      <c r="AC679" s="46"/>
      <c r="AD679" s="46"/>
      <c r="AE679" s="46"/>
      <c r="AF679" s="22"/>
      <c r="AG679" s="976"/>
      <c r="AH679" s="969"/>
      <c r="AI679" s="970"/>
      <c r="AJ679" s="970"/>
      <c r="AK679" s="970"/>
      <c r="AL679" s="970"/>
    </row>
    <row r="680" spans="1:38" ht="48" customHeight="1">
      <c r="A680" s="972"/>
      <c r="B680" s="980"/>
      <c r="C680" s="980"/>
      <c r="D680" s="980"/>
      <c r="E680" s="980"/>
      <c r="F680" s="980"/>
      <c r="G680" s="980"/>
      <c r="H680" s="980"/>
      <c r="I680" s="980"/>
      <c r="J680" s="980"/>
      <c r="K680" s="981"/>
      <c r="L680" s="1012"/>
      <c r="M680" s="1015"/>
      <c r="N680" s="1015"/>
      <c r="O680" s="1015"/>
      <c r="P680" s="1015"/>
      <c r="Q680" s="1015"/>
      <c r="R680" s="1015"/>
      <c r="S680" s="973"/>
      <c r="T680" s="47"/>
      <c r="U680" s="23"/>
      <c r="V680" s="974"/>
      <c r="W680" s="21"/>
      <c r="X680" s="21"/>
      <c r="Y680" s="21"/>
      <c r="Z680" s="21"/>
      <c r="AA680" s="977" t="s">
        <v>77</v>
      </c>
      <c r="AB680" s="24"/>
      <c r="AC680" s="25"/>
      <c r="AD680" s="25"/>
      <c r="AE680" s="25"/>
      <c r="AF680" s="26"/>
      <c r="AG680" s="42" t="str">
        <f>AG5</f>
        <v>لسم ( 7 )</v>
      </c>
      <c r="AH680" s="979"/>
      <c r="AI680" s="970"/>
      <c r="AJ680" s="970"/>
      <c r="AK680" s="970"/>
      <c r="AL680" s="970"/>
    </row>
    <row r="681" spans="1:38" ht="49.5">
      <c r="A681" s="17"/>
      <c r="B681" s="980"/>
      <c r="C681" s="980"/>
      <c r="D681" s="980"/>
      <c r="E681" s="980"/>
      <c r="F681" s="980"/>
      <c r="G681" s="980"/>
      <c r="H681" s="980"/>
      <c r="I681" s="980"/>
      <c r="J681" s="980"/>
      <c r="K681" s="981" t="s">
        <v>78</v>
      </c>
      <c r="L681" s="1012"/>
      <c r="M681" s="982"/>
      <c r="N681" s="982"/>
      <c r="O681" s="982"/>
      <c r="P681" s="982"/>
      <c r="Q681" s="982"/>
      <c r="R681" s="982"/>
      <c r="S681" s="973"/>
      <c r="T681" s="47"/>
      <c r="U681" s="23"/>
      <c r="V681" s="974"/>
      <c r="W681" s="21"/>
      <c r="X681" s="21"/>
      <c r="Y681" s="21"/>
      <c r="Z681" s="21"/>
      <c r="AA681" s="977"/>
      <c r="AB681" s="24"/>
      <c r="AC681" s="25"/>
      <c r="AD681" s="25"/>
      <c r="AE681" s="25"/>
      <c r="AF681" s="26"/>
      <c r="AG681" s="55" t="s">
        <v>79</v>
      </c>
      <c r="AH681" s="979"/>
      <c r="AI681" s="970"/>
      <c r="AJ681" s="970"/>
      <c r="AK681" s="970"/>
      <c r="AL681" s="970"/>
    </row>
    <row r="682" spans="1:38" ht="67.5" customHeight="1">
      <c r="A682" s="17"/>
      <c r="B682" s="980"/>
      <c r="C682" s="980"/>
      <c r="D682" s="980"/>
      <c r="E682" s="980"/>
      <c r="F682" s="980"/>
      <c r="G682" s="980"/>
      <c r="H682" s="980"/>
      <c r="I682" s="980"/>
      <c r="J682" s="980"/>
      <c r="K682" s="981"/>
      <c r="L682" s="1012"/>
      <c r="M682" s="982"/>
      <c r="N682" s="982"/>
      <c r="O682" s="982"/>
      <c r="P682" s="982"/>
      <c r="Q682" s="982"/>
      <c r="R682" s="982"/>
      <c r="S682" s="27"/>
      <c r="T682" s="27"/>
      <c r="U682" s="23"/>
      <c r="V682" s="23"/>
      <c r="W682" s="21"/>
      <c r="X682" s="21"/>
      <c r="Y682" s="21"/>
      <c r="Z682" s="21"/>
      <c r="AA682" s="977"/>
      <c r="AB682" s="24"/>
      <c r="AC682" s="25"/>
      <c r="AD682" s="25"/>
      <c r="AE682" s="25"/>
      <c r="AF682" s="26"/>
      <c r="AG682" s="42" t="e">
        <f>'نتايجو جدولونه'!#REF!</f>
        <v>#REF!</v>
      </c>
      <c r="AH682" s="979"/>
      <c r="AI682" s="970"/>
      <c r="AJ682" s="970"/>
      <c r="AK682" s="970"/>
      <c r="AL682" s="970"/>
    </row>
    <row r="683" spans="1:38" ht="69.75" customHeight="1">
      <c r="A683" s="17"/>
      <c r="B683" s="986" t="s">
        <v>80</v>
      </c>
      <c r="C683" s="986"/>
      <c r="D683" s="986" t="s">
        <v>81</v>
      </c>
      <c r="E683" s="986"/>
      <c r="F683" s="986" t="s">
        <v>82</v>
      </c>
      <c r="G683" s="981"/>
      <c r="H683" s="986" t="s">
        <v>83</v>
      </c>
      <c r="I683" s="986"/>
      <c r="J683" s="981"/>
      <c r="K683" s="56" t="s">
        <v>84</v>
      </c>
      <c r="L683" s="1013"/>
      <c r="M683" s="28"/>
      <c r="N683" s="28"/>
      <c r="O683" s="28"/>
      <c r="P683" s="28"/>
      <c r="Q683" s="28"/>
      <c r="R683" s="28"/>
      <c r="S683" s="29"/>
      <c r="T683" s="29"/>
      <c r="U683" s="23"/>
      <c r="V683" s="23"/>
      <c r="W683" s="21"/>
      <c r="X683" s="21"/>
      <c r="Y683" s="21"/>
      <c r="Z683" s="21"/>
      <c r="AA683" s="978"/>
      <c r="AB683" s="24"/>
      <c r="AC683" s="25"/>
      <c r="AD683" s="30"/>
      <c r="AE683" s="30"/>
      <c r="AF683" s="31"/>
      <c r="AG683" s="42" t="s">
        <v>85</v>
      </c>
      <c r="AH683" s="979"/>
      <c r="AI683" s="970"/>
      <c r="AJ683" s="970"/>
      <c r="AK683" s="970"/>
      <c r="AL683" s="970"/>
    </row>
    <row r="684" spans="1:38" ht="3" customHeight="1">
      <c r="A684" s="17"/>
      <c r="B684" s="32"/>
      <c r="C684" s="33"/>
      <c r="D684" s="33"/>
      <c r="E684" s="33"/>
      <c r="F684" s="33"/>
      <c r="G684" s="33"/>
      <c r="H684" s="33"/>
      <c r="I684" s="33"/>
      <c r="J684" s="33"/>
      <c r="K684" s="33"/>
      <c r="L684" s="38"/>
      <c r="M684" s="33"/>
      <c r="N684" s="33"/>
      <c r="O684" s="33"/>
      <c r="P684" s="33"/>
      <c r="Q684" s="33"/>
      <c r="R684" s="33"/>
      <c r="S684" s="33"/>
      <c r="T684" s="33"/>
      <c r="U684" s="34"/>
      <c r="V684" s="34"/>
      <c r="W684" s="34"/>
      <c r="X684" s="34"/>
      <c r="Y684" s="34"/>
      <c r="Z684" s="34"/>
      <c r="AA684" s="34"/>
      <c r="AB684" s="34"/>
      <c r="AC684" s="34"/>
      <c r="AD684" s="33"/>
      <c r="AE684" s="34"/>
      <c r="AF684" s="35"/>
      <c r="AG684" s="43"/>
      <c r="AH684" s="979"/>
      <c r="AI684" s="970"/>
      <c r="AJ684" s="970"/>
      <c r="AK684" s="970"/>
      <c r="AL684" s="970"/>
    </row>
    <row r="685" spans="1:38" ht="57" customHeight="1" thickBot="1">
      <c r="A685" s="17"/>
      <c r="B685" s="987" t="s">
        <v>110</v>
      </c>
      <c r="C685" s="57" t="e">
        <f>'نتايجو جدولونه'!#REF!</f>
        <v>#REF!</v>
      </c>
      <c r="D685" s="57" t="e">
        <f>'نتايجو جدولونه'!#REF!</f>
        <v>#REF!</v>
      </c>
      <c r="E685" s="57" t="e">
        <f>'نتايجو جدولونه'!#REF!</f>
        <v>#REF!</v>
      </c>
      <c r="F685" s="57" t="e">
        <f>'نتايجو جدولونه'!#REF!</f>
        <v>#REF!</v>
      </c>
      <c r="G685" s="57" t="e">
        <f>'نتايجو جدولونه'!#REF!</f>
        <v>#REF!</v>
      </c>
      <c r="H685" s="990" t="e">
        <f>IF(OR(G685&lt;40,AD685&lt;40,G685&lt;40,M685&lt;40,N685&lt;40,O685&lt;40,P685&lt;40,Q685&lt;40,R685&lt;40,T685&lt;40,S685&lt;40,U685&lt;40,V685&lt;40,W685&lt;40,X685&lt;40,Y685&lt;40,AA685&lt;40,AB685&lt;40,AC685&lt;40),"هـــ",IF(AND(K685&gt;=90,K685&lt;=100),"الف",IF(AND(K685&gt;=75,K685&lt;=89.99),"ب",IF(AND(K685&gt;=60,K685&lt;=74.99),"ج",IF(AND(K685&gt;=50,K685&lt;=59.99),"د",IF(K685&gt;=0,IF(AND(K685&lt;=49.99),"هـــ","غلط")))))))</f>
        <v>#REF!</v>
      </c>
      <c r="I685" s="992">
        <f>COUNTIF(M685:AE685,"&lt;40")</f>
        <v>0</v>
      </c>
      <c r="J685" s="994" t="e">
        <f>IF(AND(I685&lt;4,I685&gt;0),"مشروط",IF(I685&gt;=4,"د ټولګي تکرار",IF(H685="هـــ","د ټولګي تکرار","د ټولګي لوړتیا")))</f>
        <v>#REF!</v>
      </c>
      <c r="K685" s="995" t="e">
        <f>L685/17</f>
        <v>#REF!</v>
      </c>
      <c r="L685" s="58" t="e">
        <f>SUM(M685:AD685)</f>
        <v>#REF!</v>
      </c>
      <c r="M685" s="59" t="e">
        <f t="shared" ref="M685:Y685" si="97">M687+M686</f>
        <v>#REF!</v>
      </c>
      <c r="N685" s="60" t="e">
        <f t="shared" si="97"/>
        <v>#REF!</v>
      </c>
      <c r="O685" s="60" t="e">
        <f t="shared" si="97"/>
        <v>#REF!</v>
      </c>
      <c r="P685" s="60" t="e">
        <f t="shared" si="97"/>
        <v>#REF!</v>
      </c>
      <c r="Q685" s="60" t="e">
        <f t="shared" si="97"/>
        <v>#REF!</v>
      </c>
      <c r="R685" s="60" t="e">
        <f t="shared" si="97"/>
        <v>#REF!</v>
      </c>
      <c r="S685" s="60" t="e">
        <f t="shared" si="97"/>
        <v>#REF!</v>
      </c>
      <c r="T685" s="60" t="e">
        <f t="shared" si="97"/>
        <v>#REF!</v>
      </c>
      <c r="U685" s="60" t="e">
        <f t="shared" si="97"/>
        <v>#REF!</v>
      </c>
      <c r="V685" s="60" t="e">
        <f t="shared" si="97"/>
        <v>#REF!</v>
      </c>
      <c r="W685" s="60" t="e">
        <f t="shared" si="97"/>
        <v>#REF!</v>
      </c>
      <c r="X685" s="60" t="e">
        <f t="shared" si="97"/>
        <v>#REF!</v>
      </c>
      <c r="Y685" s="60" t="e">
        <f t="shared" si="97"/>
        <v>#REF!</v>
      </c>
      <c r="Z685" s="60"/>
      <c r="AA685" s="60" t="e">
        <f t="shared" ref="AA685:AC685" si="98">AA687+AA686</f>
        <v>#REF!</v>
      </c>
      <c r="AB685" s="60" t="e">
        <f t="shared" si="98"/>
        <v>#REF!</v>
      </c>
      <c r="AC685" s="60" t="e">
        <f t="shared" si="98"/>
        <v>#REF!</v>
      </c>
      <c r="AD685" s="60" t="e">
        <f>AD687+AD686</f>
        <v>#REF!</v>
      </c>
      <c r="AE685" s="61" t="s">
        <v>47</v>
      </c>
      <c r="AF685" s="22"/>
      <c r="AG685" s="62" t="e">
        <f>'نتايجو جدولونه'!#REF!</f>
        <v>#REF!</v>
      </c>
      <c r="AH685" s="979"/>
      <c r="AI685" s="970"/>
      <c r="AJ685" s="970"/>
      <c r="AK685" s="970"/>
      <c r="AL685" s="970"/>
    </row>
    <row r="686" spans="1:38" ht="61.5" customHeight="1" thickBot="1">
      <c r="A686" s="17"/>
      <c r="B686" s="988"/>
      <c r="C686" s="63" t="e">
        <f>'نتايجو جدولونه'!#REF!</f>
        <v>#REF!</v>
      </c>
      <c r="D686" s="63" t="e">
        <f>'نتايجو جدولونه'!#REF!</f>
        <v>#REF!</v>
      </c>
      <c r="E686" s="63" t="e">
        <f>'نتايجو جدولونه'!#REF!</f>
        <v>#REF!</v>
      </c>
      <c r="F686" s="63" t="e">
        <f>'نتايجو جدولونه'!#REF!</f>
        <v>#REF!</v>
      </c>
      <c r="G686" s="63" t="e">
        <f>'نتايجو جدولونه'!#REF!</f>
        <v>#REF!</v>
      </c>
      <c r="H686" s="991"/>
      <c r="I686" s="993"/>
      <c r="J686" s="994"/>
      <c r="K686" s="996"/>
      <c r="L686" s="64" t="e">
        <f>SUM(M686:AD686)</f>
        <v>#REF!</v>
      </c>
      <c r="M686" s="65" t="e">
        <f>'نتايجو جدولونه'!#REF!</f>
        <v>#REF!</v>
      </c>
      <c r="N686" s="65" t="e">
        <f>'نتايجو جدولونه'!#REF!</f>
        <v>#REF!</v>
      </c>
      <c r="O686" s="65" t="e">
        <f>'نتايجو جدولونه'!#REF!</f>
        <v>#REF!</v>
      </c>
      <c r="P686" s="65" t="e">
        <f>'نتايجو جدولونه'!#REF!</f>
        <v>#REF!</v>
      </c>
      <c r="Q686" s="65" t="e">
        <f>'نتايجو جدولونه'!#REF!</f>
        <v>#REF!</v>
      </c>
      <c r="R686" s="65" t="e">
        <f>'نتايجو جدولونه'!#REF!</f>
        <v>#REF!</v>
      </c>
      <c r="S686" s="65" t="e">
        <f>'نتايجو جدولونه'!#REF!</f>
        <v>#REF!</v>
      </c>
      <c r="T686" s="65" t="e">
        <f>'نتايجو جدولونه'!#REF!</f>
        <v>#REF!</v>
      </c>
      <c r="U686" s="65" t="e">
        <f>'نتايجو جدولونه'!#REF!</f>
        <v>#REF!</v>
      </c>
      <c r="V686" s="65" t="e">
        <f>'نتايجو جدولونه'!#REF!</f>
        <v>#REF!</v>
      </c>
      <c r="W686" s="65" t="e">
        <f>'نتايجو جدولونه'!#REF!</f>
        <v>#REF!</v>
      </c>
      <c r="X686" s="65" t="e">
        <f>'نتايجو جدولونه'!#REF!</f>
        <v>#REF!</v>
      </c>
      <c r="Y686" s="65" t="e">
        <f>'نتايجو جدولونه'!#REF!</f>
        <v>#REF!</v>
      </c>
      <c r="Z686" s="65"/>
      <c r="AA686" s="65" t="e">
        <f>'نتايجو جدولونه'!#REF!</f>
        <v>#REF!</v>
      </c>
      <c r="AB686" s="65" t="e">
        <f>'نتايجو جدولونه'!#REF!</f>
        <v>#REF!</v>
      </c>
      <c r="AC686" s="65" t="e">
        <f>'نتايجو جدولونه'!#REF!</f>
        <v>#REF!</v>
      </c>
      <c r="AD686" s="65" t="e">
        <f>'نتايجو جدولونه'!#REF!</f>
        <v>#REF!</v>
      </c>
      <c r="AE686" s="66" t="s">
        <v>0</v>
      </c>
      <c r="AF686" s="22"/>
      <c r="AG686" s="67" t="s">
        <v>86</v>
      </c>
      <c r="AH686" s="979"/>
      <c r="AI686" s="970"/>
      <c r="AJ686" s="970"/>
      <c r="AK686" s="970"/>
      <c r="AL686" s="970"/>
    </row>
    <row r="687" spans="1:38" ht="60" customHeight="1">
      <c r="A687" s="17"/>
      <c r="B687" s="988"/>
      <c r="C687" s="68" t="e">
        <f>'نتايجو جدولونه'!#REF!</f>
        <v>#REF!</v>
      </c>
      <c r="D687" s="69" t="e">
        <f>'نتايجو جدولونه'!#REF!</f>
        <v>#REF!</v>
      </c>
      <c r="E687" s="69" t="e">
        <f>'نتايجو جدولونه'!#REF!</f>
        <v>#REF!</v>
      </c>
      <c r="F687" s="69" t="e">
        <f>'نتايجو جدولونه'!#REF!</f>
        <v>#REF!</v>
      </c>
      <c r="G687" s="70" t="e">
        <f>'نتايجو جدولونه'!#REF!</f>
        <v>#REF!</v>
      </c>
      <c r="H687" s="45" t="e">
        <f>IF(OR(AD687&lt;16,AC687&lt;16,AB687&lt;16,AA687&lt;16,Y687&lt;16,X687&lt;16,W687&lt;16,V687&lt;16,U687&lt;16,T687&lt;12,S687&lt;16,R687&lt;16,Q687&lt;16,P687&lt;16,O687&lt;16,N687&lt;16,M687&lt;16),"هـــ",IF(AND(K687&gt;=36,K687&lt;=40),"الف",IF(AND(K687&gt;=30,K687&lt;=35.99),"ب",IF(AND(K687&gt;=24,K687&lt;=29.99),"ج",IF(AND(K687&gt;=20,K687&lt;=23.99),"د",IF(K687&gt;=0,IF(AND(K687&lt;=19.99),"هـــ","غلط")))))))</f>
        <v>#REF!</v>
      </c>
      <c r="I687" s="8"/>
      <c r="J687" s="44" t="e">
        <f>IF(H687="هــ","لازیاته هڅه","بریالی")</f>
        <v>#REF!</v>
      </c>
      <c r="K687" s="71" t="e">
        <f>L687/17</f>
        <v>#REF!</v>
      </c>
      <c r="L687" s="72" t="e">
        <f>SUM(M687:AD687)</f>
        <v>#REF!</v>
      </c>
      <c r="M687" s="73" t="e">
        <f>'نتايجو جدولونه'!#REF!</f>
        <v>#REF!</v>
      </c>
      <c r="N687" s="73" t="e">
        <f>'نتايجو جدولونه'!#REF!</f>
        <v>#REF!</v>
      </c>
      <c r="O687" s="73" t="e">
        <f>'نتايجو جدولونه'!#REF!</f>
        <v>#REF!</v>
      </c>
      <c r="P687" s="73" t="e">
        <f>'نتايجو جدولونه'!#REF!</f>
        <v>#REF!</v>
      </c>
      <c r="Q687" s="73" t="e">
        <f>'نتايجو جدولونه'!#REF!</f>
        <v>#REF!</v>
      </c>
      <c r="R687" s="73" t="e">
        <f>'نتايجو جدولونه'!#REF!</f>
        <v>#REF!</v>
      </c>
      <c r="S687" s="73" t="e">
        <f>'نتايجو جدولونه'!#REF!</f>
        <v>#REF!</v>
      </c>
      <c r="T687" s="73" t="e">
        <f>'نتايجو جدولونه'!#REF!</f>
        <v>#REF!</v>
      </c>
      <c r="U687" s="73" t="e">
        <f>'نتايجو جدولونه'!#REF!</f>
        <v>#REF!</v>
      </c>
      <c r="V687" s="73" t="e">
        <f>'نتايجو جدولونه'!#REF!</f>
        <v>#REF!</v>
      </c>
      <c r="W687" s="73" t="e">
        <f>'نتايجو جدولونه'!#REF!</f>
        <v>#REF!</v>
      </c>
      <c r="X687" s="73" t="e">
        <f>'نتايجو جدولونه'!#REF!</f>
        <v>#REF!</v>
      </c>
      <c r="Y687" s="73" t="e">
        <f>'نتايجو جدولونه'!#REF!</f>
        <v>#REF!</v>
      </c>
      <c r="Z687" s="73"/>
      <c r="AA687" s="73" t="e">
        <f>'نتايجو جدولونه'!#REF!</f>
        <v>#REF!</v>
      </c>
      <c r="AB687" s="73" t="e">
        <f>'نتايجو جدولونه'!#REF!</f>
        <v>#REF!</v>
      </c>
      <c r="AC687" s="73" t="e">
        <f>'نتايجو جدولونه'!#REF!</f>
        <v>#REF!</v>
      </c>
      <c r="AD687" s="73" t="e">
        <f>'نتايجو جدولونه'!#REF!</f>
        <v>#REF!</v>
      </c>
      <c r="AE687" s="77" t="s">
        <v>87</v>
      </c>
      <c r="AF687" s="22"/>
      <c r="AG687" s="62" t="e">
        <f>'نتايجو جدولونه'!#REF!</f>
        <v>#REF!</v>
      </c>
      <c r="AH687" s="979"/>
      <c r="AI687" s="970"/>
      <c r="AJ687" s="970"/>
      <c r="AK687" s="970"/>
      <c r="AL687" s="970"/>
    </row>
    <row r="688" spans="1:38" ht="29.25" customHeight="1">
      <c r="A688" s="17"/>
      <c r="B688" s="988"/>
      <c r="C688" s="997" t="s">
        <v>27</v>
      </c>
      <c r="D688" s="997" t="s">
        <v>28</v>
      </c>
      <c r="E688" s="997" t="s">
        <v>29</v>
      </c>
      <c r="F688" s="997" t="s">
        <v>30</v>
      </c>
      <c r="G688" s="1002" t="s">
        <v>88</v>
      </c>
      <c r="H688" s="1004" t="s">
        <v>89</v>
      </c>
      <c r="I688" s="75"/>
      <c r="J688" s="1007" t="s">
        <v>90</v>
      </c>
      <c r="K688" s="1007" t="s">
        <v>91</v>
      </c>
      <c r="L688" s="1010" t="s">
        <v>92</v>
      </c>
      <c r="M688" s="1004" t="s">
        <v>93</v>
      </c>
      <c r="N688" s="1007" t="s">
        <v>11</v>
      </c>
      <c r="O688" s="1007" t="s">
        <v>94</v>
      </c>
      <c r="P688" s="1007" t="s">
        <v>95</v>
      </c>
      <c r="Q688" s="983" t="s">
        <v>13</v>
      </c>
      <c r="R688" s="983" t="s">
        <v>96</v>
      </c>
      <c r="S688" s="983" t="s">
        <v>97</v>
      </c>
      <c r="T688" s="1007" t="s">
        <v>111</v>
      </c>
      <c r="U688" s="983" t="s">
        <v>98</v>
      </c>
      <c r="V688" s="983" t="s">
        <v>99</v>
      </c>
      <c r="W688" s="983" t="s">
        <v>100</v>
      </c>
      <c r="X688" s="983" t="s">
        <v>101</v>
      </c>
      <c r="Y688" s="983" t="s">
        <v>102</v>
      </c>
      <c r="Z688" s="1007" t="s">
        <v>103</v>
      </c>
      <c r="AA688" s="983" t="s">
        <v>104</v>
      </c>
      <c r="AB688" s="983" t="s">
        <v>105</v>
      </c>
      <c r="AC688" s="984" t="s">
        <v>106</v>
      </c>
      <c r="AD688" s="983" t="s">
        <v>107</v>
      </c>
      <c r="AE688" s="985" t="s">
        <v>108</v>
      </c>
      <c r="AF688" s="998"/>
      <c r="AG688" s="975" t="s">
        <v>109</v>
      </c>
      <c r="AH688" s="979"/>
      <c r="AI688" s="970"/>
      <c r="AJ688" s="970"/>
      <c r="AK688" s="970"/>
      <c r="AL688" s="970"/>
    </row>
    <row r="689" spans="1:38" ht="34.5" customHeight="1">
      <c r="A689" s="17"/>
      <c r="B689" s="988"/>
      <c r="C689" s="772"/>
      <c r="D689" s="772"/>
      <c r="E689" s="772"/>
      <c r="F689" s="772"/>
      <c r="G689" s="1003"/>
      <c r="H689" s="1005"/>
      <c r="I689" s="75"/>
      <c r="J689" s="1008"/>
      <c r="K689" s="1008"/>
      <c r="L689" s="1010"/>
      <c r="M689" s="1005"/>
      <c r="N689" s="1008"/>
      <c r="O689" s="1008"/>
      <c r="P689" s="1008"/>
      <c r="Q689" s="983"/>
      <c r="R689" s="983"/>
      <c r="S689" s="983"/>
      <c r="T689" s="1008"/>
      <c r="U689" s="983"/>
      <c r="V689" s="983"/>
      <c r="W689" s="983"/>
      <c r="X689" s="983"/>
      <c r="Y689" s="983"/>
      <c r="Z689" s="1008"/>
      <c r="AA689" s="983"/>
      <c r="AB689" s="983"/>
      <c r="AC689" s="984"/>
      <c r="AD689" s="983"/>
      <c r="AE689" s="985"/>
      <c r="AF689" s="998"/>
      <c r="AG689" s="975"/>
      <c r="AH689" s="979"/>
      <c r="AI689" s="970"/>
      <c r="AJ689" s="970"/>
      <c r="AK689" s="970"/>
      <c r="AL689" s="970"/>
    </row>
    <row r="690" spans="1:38" ht="16.5">
      <c r="A690" s="17"/>
      <c r="B690" s="989"/>
      <c r="C690" s="999" t="s">
        <v>8</v>
      </c>
      <c r="D690" s="1000"/>
      <c r="E690" s="1000"/>
      <c r="F690" s="1000"/>
      <c r="G690" s="1001"/>
      <c r="H690" s="1006"/>
      <c r="I690" s="75"/>
      <c r="J690" s="1009"/>
      <c r="K690" s="1009"/>
      <c r="L690" s="1010"/>
      <c r="M690" s="1006"/>
      <c r="N690" s="1009"/>
      <c r="O690" s="1009"/>
      <c r="P690" s="1009"/>
      <c r="Q690" s="983"/>
      <c r="R690" s="983"/>
      <c r="S690" s="983"/>
      <c r="T690" s="1009"/>
      <c r="U690" s="983"/>
      <c r="V690" s="983"/>
      <c r="W690" s="983"/>
      <c r="X690" s="983"/>
      <c r="Y690" s="983"/>
      <c r="Z690" s="1009"/>
      <c r="AA690" s="983"/>
      <c r="AB690" s="983"/>
      <c r="AC690" s="984"/>
      <c r="AD690" s="983"/>
      <c r="AE690" s="985"/>
      <c r="AF690" s="36"/>
      <c r="AG690" s="976"/>
      <c r="AH690" s="76">
        <v>46</v>
      </c>
      <c r="AI690" s="970"/>
      <c r="AJ690" s="970"/>
      <c r="AK690" s="970"/>
      <c r="AL690" s="970"/>
    </row>
    <row r="691" spans="1:38" ht="15" customHeight="1">
      <c r="A691" s="17"/>
      <c r="B691" s="980"/>
      <c r="C691" s="980"/>
      <c r="D691" s="980"/>
      <c r="E691" s="980"/>
      <c r="F691" s="980"/>
      <c r="G691" s="980"/>
      <c r="H691" s="980"/>
      <c r="I691" s="980"/>
      <c r="J691" s="980"/>
      <c r="K691" s="981" t="s">
        <v>69</v>
      </c>
      <c r="L691" s="1011"/>
      <c r="M691" s="1014"/>
      <c r="N691" s="1014"/>
      <c r="O691" s="1014"/>
      <c r="P691" s="1014"/>
      <c r="Q691" s="1014"/>
      <c r="R691" s="1014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9"/>
      <c r="AD691" s="19"/>
      <c r="AE691" s="19"/>
      <c r="AF691" s="20"/>
      <c r="AG691" s="1016" t="e">
        <f>'نتايجو جدولونه'!#REF!</f>
        <v>#REF!</v>
      </c>
      <c r="AH691" s="969" t="str">
        <f>AH1</f>
        <v>(۱۳۹۹ ) ل . ل ښوونیز کال</v>
      </c>
      <c r="AI691" s="970" t="str">
        <f>AI676</f>
        <v>( هارونخېلو ) ښوونځي مديريت</v>
      </c>
      <c r="AJ691" s="970" t="str">
        <f>AJ676</f>
        <v>(تريزيو عليشېرو ولسوالۍ) پوهنې آمريت</v>
      </c>
      <c r="AK691" s="970" t="str">
        <f>AK676</f>
        <v>( خوست ولايت ) پوهنې رياست</v>
      </c>
      <c r="AL691" s="970" t="str">
        <f>AL1</f>
        <v>پوهنـــــــــــې وزارت</v>
      </c>
    </row>
    <row r="692" spans="1:38" ht="27.75" customHeight="1">
      <c r="A692" s="971"/>
      <c r="B692" s="980"/>
      <c r="C692" s="980"/>
      <c r="D692" s="980"/>
      <c r="E692" s="980"/>
      <c r="F692" s="980"/>
      <c r="G692" s="980"/>
      <c r="H692" s="980"/>
      <c r="I692" s="980"/>
      <c r="J692" s="980"/>
      <c r="K692" s="981"/>
      <c r="L692" s="1012"/>
      <c r="M692" s="1015"/>
      <c r="N692" s="1015"/>
      <c r="O692" s="1015"/>
      <c r="P692" s="1015"/>
      <c r="Q692" s="1015"/>
      <c r="R692" s="1015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46"/>
      <c r="AD692" s="46"/>
      <c r="AE692" s="46"/>
      <c r="AF692" s="22"/>
      <c r="AG692" s="1017"/>
      <c r="AH692" s="969"/>
      <c r="AI692" s="970"/>
      <c r="AJ692" s="970"/>
      <c r="AK692" s="970"/>
      <c r="AL692" s="970"/>
    </row>
    <row r="693" spans="1:38" ht="33.75" customHeight="1">
      <c r="A693" s="972"/>
      <c r="B693" s="980"/>
      <c r="C693" s="980"/>
      <c r="D693" s="980"/>
      <c r="E693" s="980"/>
      <c r="F693" s="980"/>
      <c r="G693" s="980"/>
      <c r="H693" s="980"/>
      <c r="I693" s="980"/>
      <c r="J693" s="980"/>
      <c r="K693" s="981"/>
      <c r="L693" s="1012"/>
      <c r="M693" s="1015"/>
      <c r="N693" s="1015"/>
      <c r="O693" s="1015"/>
      <c r="P693" s="1015"/>
      <c r="Q693" s="1015"/>
      <c r="R693" s="1015"/>
      <c r="S693" s="973" t="str">
        <f>S3</f>
        <v xml:space="preserve">         دهارونخېلو لیسې مدیریت</v>
      </c>
      <c r="T693" s="47"/>
      <c r="U693" s="23"/>
      <c r="V693" s="974" t="s">
        <v>75</v>
      </c>
      <c r="W693" s="21"/>
      <c r="X693" s="21"/>
      <c r="Y693" s="21"/>
      <c r="Z693" s="21"/>
      <c r="AA693" s="21"/>
      <c r="AB693" s="21"/>
      <c r="AC693" s="46"/>
      <c r="AD693" s="46"/>
      <c r="AE693" s="46"/>
      <c r="AF693" s="22"/>
      <c r="AG693" s="975" t="s">
        <v>76</v>
      </c>
      <c r="AH693" s="969"/>
      <c r="AI693" s="970"/>
      <c r="AJ693" s="970"/>
      <c r="AK693" s="970"/>
      <c r="AL693" s="970"/>
    </row>
    <row r="694" spans="1:38" ht="27" customHeight="1">
      <c r="A694" s="972"/>
      <c r="B694" s="980"/>
      <c r="C694" s="980"/>
      <c r="D694" s="980"/>
      <c r="E694" s="980"/>
      <c r="F694" s="980"/>
      <c r="G694" s="980"/>
      <c r="H694" s="980"/>
      <c r="I694" s="980"/>
      <c r="J694" s="980"/>
      <c r="K694" s="981"/>
      <c r="L694" s="1012"/>
      <c r="M694" s="1015"/>
      <c r="N694" s="1015"/>
      <c r="O694" s="1015"/>
      <c r="P694" s="1015"/>
      <c r="Q694" s="1015"/>
      <c r="R694" s="1015"/>
      <c r="S694" s="973"/>
      <c r="T694" s="47"/>
      <c r="U694" s="23"/>
      <c r="V694" s="974"/>
      <c r="W694" s="21"/>
      <c r="X694" s="21"/>
      <c r="Y694" s="21"/>
      <c r="Z694" s="21"/>
      <c r="AA694" s="21"/>
      <c r="AB694" s="21"/>
      <c r="AC694" s="46"/>
      <c r="AD694" s="46"/>
      <c r="AE694" s="46"/>
      <c r="AF694" s="22"/>
      <c r="AG694" s="976"/>
      <c r="AH694" s="969"/>
      <c r="AI694" s="970"/>
      <c r="AJ694" s="970"/>
      <c r="AK694" s="970"/>
      <c r="AL694" s="970"/>
    </row>
    <row r="695" spans="1:38" ht="63.75" customHeight="1">
      <c r="A695" s="972"/>
      <c r="B695" s="980"/>
      <c r="C695" s="980"/>
      <c r="D695" s="980"/>
      <c r="E695" s="980"/>
      <c r="F695" s="980"/>
      <c r="G695" s="980"/>
      <c r="H695" s="980"/>
      <c r="I695" s="980"/>
      <c r="J695" s="980"/>
      <c r="K695" s="981"/>
      <c r="L695" s="1012"/>
      <c r="M695" s="1015"/>
      <c r="N695" s="1015"/>
      <c r="O695" s="1015"/>
      <c r="P695" s="1015"/>
      <c r="Q695" s="1015"/>
      <c r="R695" s="1015"/>
      <c r="S695" s="973"/>
      <c r="T695" s="47"/>
      <c r="U695" s="23"/>
      <c r="V695" s="974"/>
      <c r="W695" s="21"/>
      <c r="X695" s="21"/>
      <c r="Y695" s="21"/>
      <c r="Z695" s="21"/>
      <c r="AA695" s="977" t="s">
        <v>77</v>
      </c>
      <c r="AB695" s="24"/>
      <c r="AC695" s="25"/>
      <c r="AD695" s="25"/>
      <c r="AE695" s="25"/>
      <c r="AF695" s="26"/>
      <c r="AG695" s="42" t="str">
        <f>AG5</f>
        <v>لسم ( 7 )</v>
      </c>
      <c r="AH695" s="979"/>
      <c r="AI695" s="970"/>
      <c r="AJ695" s="970"/>
      <c r="AK695" s="970"/>
      <c r="AL695" s="970"/>
    </row>
    <row r="696" spans="1:38" ht="49.5">
      <c r="A696" s="17"/>
      <c r="B696" s="980"/>
      <c r="C696" s="980"/>
      <c r="D696" s="980"/>
      <c r="E696" s="980"/>
      <c r="F696" s="980"/>
      <c r="G696" s="980"/>
      <c r="H696" s="980"/>
      <c r="I696" s="980"/>
      <c r="J696" s="980"/>
      <c r="K696" s="981" t="s">
        <v>78</v>
      </c>
      <c r="L696" s="1012"/>
      <c r="M696" s="982"/>
      <c r="N696" s="982"/>
      <c r="O696" s="982"/>
      <c r="P696" s="982"/>
      <c r="Q696" s="982"/>
      <c r="R696" s="982"/>
      <c r="S696" s="973"/>
      <c r="T696" s="47"/>
      <c r="U696" s="23"/>
      <c r="V696" s="974"/>
      <c r="W696" s="21"/>
      <c r="X696" s="21"/>
      <c r="Y696" s="21"/>
      <c r="Z696" s="21"/>
      <c r="AA696" s="977"/>
      <c r="AB696" s="24"/>
      <c r="AC696" s="25"/>
      <c r="AD696" s="25"/>
      <c r="AE696" s="25"/>
      <c r="AF696" s="26"/>
      <c r="AG696" s="55" t="s">
        <v>79</v>
      </c>
      <c r="AH696" s="979"/>
      <c r="AI696" s="970"/>
      <c r="AJ696" s="970"/>
      <c r="AK696" s="970"/>
      <c r="AL696" s="970"/>
    </row>
    <row r="697" spans="1:38" ht="60" customHeight="1">
      <c r="A697" s="17"/>
      <c r="B697" s="980"/>
      <c r="C697" s="980"/>
      <c r="D697" s="980"/>
      <c r="E697" s="980"/>
      <c r="F697" s="980"/>
      <c r="G697" s="980"/>
      <c r="H697" s="980"/>
      <c r="I697" s="980"/>
      <c r="J697" s="980"/>
      <c r="K697" s="981"/>
      <c r="L697" s="1012"/>
      <c r="M697" s="982"/>
      <c r="N697" s="982"/>
      <c r="O697" s="982"/>
      <c r="P697" s="982"/>
      <c r="Q697" s="982"/>
      <c r="R697" s="982"/>
      <c r="S697" s="27"/>
      <c r="T697" s="27"/>
      <c r="U697" s="23"/>
      <c r="V697" s="23"/>
      <c r="W697" s="21"/>
      <c r="X697" s="21"/>
      <c r="Y697" s="21"/>
      <c r="Z697" s="21"/>
      <c r="AA697" s="977"/>
      <c r="AB697" s="24"/>
      <c r="AC697" s="25"/>
      <c r="AD697" s="25"/>
      <c r="AE697" s="25"/>
      <c r="AF697" s="26"/>
      <c r="AG697" s="42" t="e">
        <f>'نتايجو جدولونه'!#REF!</f>
        <v>#REF!</v>
      </c>
      <c r="AH697" s="979"/>
      <c r="AI697" s="970"/>
      <c r="AJ697" s="970"/>
      <c r="AK697" s="970"/>
      <c r="AL697" s="970"/>
    </row>
    <row r="698" spans="1:38" ht="71.25" customHeight="1">
      <c r="A698" s="17"/>
      <c r="B698" s="986" t="s">
        <v>80</v>
      </c>
      <c r="C698" s="986"/>
      <c r="D698" s="986" t="s">
        <v>81</v>
      </c>
      <c r="E698" s="986"/>
      <c r="F698" s="986" t="s">
        <v>82</v>
      </c>
      <c r="G698" s="981"/>
      <c r="H698" s="986" t="s">
        <v>83</v>
      </c>
      <c r="I698" s="986"/>
      <c r="J698" s="981"/>
      <c r="K698" s="56" t="s">
        <v>84</v>
      </c>
      <c r="L698" s="1013"/>
      <c r="M698" s="28"/>
      <c r="N698" s="28"/>
      <c r="O698" s="28"/>
      <c r="P698" s="28"/>
      <c r="Q698" s="28"/>
      <c r="R698" s="28"/>
      <c r="S698" s="29"/>
      <c r="T698" s="29"/>
      <c r="U698" s="23"/>
      <c r="V698" s="23"/>
      <c r="W698" s="21"/>
      <c r="X698" s="21"/>
      <c r="Y698" s="21"/>
      <c r="Z698" s="21"/>
      <c r="AA698" s="978"/>
      <c r="AB698" s="24"/>
      <c r="AC698" s="25"/>
      <c r="AD698" s="30"/>
      <c r="AE698" s="30"/>
      <c r="AF698" s="31"/>
      <c r="AG698" s="42" t="s">
        <v>85</v>
      </c>
      <c r="AH698" s="979"/>
      <c r="AI698" s="970"/>
      <c r="AJ698" s="970"/>
      <c r="AK698" s="970"/>
      <c r="AL698" s="970"/>
    </row>
    <row r="699" spans="1:38" ht="4.5" customHeight="1">
      <c r="A699" s="17"/>
      <c r="B699" s="32"/>
      <c r="C699" s="33"/>
      <c r="D699" s="33"/>
      <c r="E699" s="33"/>
      <c r="F699" s="33"/>
      <c r="G699" s="33"/>
      <c r="H699" s="33"/>
      <c r="I699" s="33"/>
      <c r="J699" s="33"/>
      <c r="K699" s="33"/>
      <c r="L699" s="38"/>
      <c r="M699" s="33"/>
      <c r="N699" s="33"/>
      <c r="O699" s="33"/>
      <c r="P699" s="33"/>
      <c r="Q699" s="33"/>
      <c r="R699" s="33"/>
      <c r="S699" s="33"/>
      <c r="T699" s="33"/>
      <c r="U699" s="34"/>
      <c r="V699" s="34"/>
      <c r="W699" s="34"/>
      <c r="X699" s="34"/>
      <c r="Y699" s="34"/>
      <c r="Z699" s="34"/>
      <c r="AA699" s="34"/>
      <c r="AB699" s="34"/>
      <c r="AC699" s="34"/>
      <c r="AD699" s="33"/>
      <c r="AE699" s="34"/>
      <c r="AF699" s="35"/>
      <c r="AG699" s="43"/>
      <c r="AH699" s="979"/>
      <c r="AI699" s="970"/>
      <c r="AJ699" s="970"/>
      <c r="AK699" s="970"/>
      <c r="AL699" s="970"/>
    </row>
    <row r="700" spans="1:38" ht="63" customHeight="1" thickBot="1">
      <c r="A700" s="17"/>
      <c r="B700" s="987" t="s">
        <v>110</v>
      </c>
      <c r="C700" s="57" t="e">
        <f>'نتايجو جدولونه'!#REF!</f>
        <v>#REF!</v>
      </c>
      <c r="D700" s="57" t="e">
        <f>'نتايجو جدولونه'!#REF!</f>
        <v>#REF!</v>
      </c>
      <c r="E700" s="57" t="e">
        <f>'نتايجو جدولونه'!#REF!</f>
        <v>#REF!</v>
      </c>
      <c r="F700" s="57" t="e">
        <f>'نتايجو جدولونه'!#REF!</f>
        <v>#REF!</v>
      </c>
      <c r="G700" s="57" t="e">
        <f>'نتايجو جدولونه'!#REF!</f>
        <v>#REF!</v>
      </c>
      <c r="H700" s="990" t="e">
        <f>IF(OR(G700&lt;40,AD700&lt;40,G700&lt;40,M700&lt;40,N700&lt;40,O700&lt;40,P700&lt;40,Q700&lt;40,R700&lt;40,T700&lt;40,S700&lt;40,U700&lt;40,V700&lt;40,W700&lt;40,X700&lt;40,Y700&lt;40,AA700&lt;40,AB700&lt;40,AC700&lt;40),"هـــ",IF(AND(K700&gt;=90,K700&lt;=100),"الف",IF(AND(K700&gt;=75,K700&lt;=89.99),"ب",IF(AND(K700&gt;=60,K700&lt;=74.99),"ج",IF(AND(K700&gt;=50,K700&lt;=59.99),"د",IF(K700&gt;=0,IF(AND(K700&lt;=49.99),"هـــ","غلط")))))))</f>
        <v>#REF!</v>
      </c>
      <c r="I700" s="992">
        <f>COUNTIF(M700:AE700,"&lt;40")</f>
        <v>0</v>
      </c>
      <c r="J700" s="994" t="e">
        <f>IF(AND(I700&lt;4,I700&gt;0),"مشروط",IF(I700&gt;=4,"د ټولګي تکرار",IF(H700="هـــ","د ټولګي تکرار","د ټولګي لوړتیا")))</f>
        <v>#REF!</v>
      </c>
      <c r="K700" s="995" t="e">
        <f>L700/17</f>
        <v>#REF!</v>
      </c>
      <c r="L700" s="58" t="e">
        <f>SUM(M700:AD700)</f>
        <v>#REF!</v>
      </c>
      <c r="M700" s="59" t="e">
        <f t="shared" ref="M700:Y700" si="99">M702+M701</f>
        <v>#REF!</v>
      </c>
      <c r="N700" s="60" t="e">
        <f t="shared" si="99"/>
        <v>#REF!</v>
      </c>
      <c r="O700" s="60" t="e">
        <f t="shared" si="99"/>
        <v>#REF!</v>
      </c>
      <c r="P700" s="60" t="e">
        <f t="shared" si="99"/>
        <v>#REF!</v>
      </c>
      <c r="Q700" s="60" t="e">
        <f t="shared" si="99"/>
        <v>#REF!</v>
      </c>
      <c r="R700" s="60" t="e">
        <f t="shared" si="99"/>
        <v>#REF!</v>
      </c>
      <c r="S700" s="60" t="e">
        <f t="shared" si="99"/>
        <v>#REF!</v>
      </c>
      <c r="T700" s="60" t="e">
        <f t="shared" si="99"/>
        <v>#REF!</v>
      </c>
      <c r="U700" s="60" t="e">
        <f t="shared" si="99"/>
        <v>#REF!</v>
      </c>
      <c r="V700" s="60" t="e">
        <f t="shared" si="99"/>
        <v>#REF!</v>
      </c>
      <c r="W700" s="60" t="e">
        <f t="shared" si="99"/>
        <v>#REF!</v>
      </c>
      <c r="X700" s="60" t="e">
        <f t="shared" si="99"/>
        <v>#REF!</v>
      </c>
      <c r="Y700" s="60" t="e">
        <f t="shared" si="99"/>
        <v>#REF!</v>
      </c>
      <c r="Z700" s="60"/>
      <c r="AA700" s="60" t="e">
        <f t="shared" ref="AA700:AC700" si="100">AA702+AA701</f>
        <v>#REF!</v>
      </c>
      <c r="AB700" s="60" t="e">
        <f t="shared" si="100"/>
        <v>#REF!</v>
      </c>
      <c r="AC700" s="60" t="e">
        <f t="shared" si="100"/>
        <v>#REF!</v>
      </c>
      <c r="AD700" s="60" t="e">
        <f>AD702+AD701</f>
        <v>#REF!</v>
      </c>
      <c r="AE700" s="61" t="s">
        <v>47</v>
      </c>
      <c r="AF700" s="22"/>
      <c r="AG700" s="62" t="e">
        <f>'نتايجو جدولونه'!#REF!</f>
        <v>#REF!</v>
      </c>
      <c r="AH700" s="979"/>
      <c r="AI700" s="970"/>
      <c r="AJ700" s="970"/>
      <c r="AK700" s="970"/>
      <c r="AL700" s="970"/>
    </row>
    <row r="701" spans="1:38" ht="57" customHeight="1" thickBot="1">
      <c r="A701" s="17"/>
      <c r="B701" s="988"/>
      <c r="C701" s="63" t="e">
        <f>'نتايجو جدولونه'!#REF!</f>
        <v>#REF!</v>
      </c>
      <c r="D701" s="80" t="e">
        <f>'نتايجو جدولونه'!#REF!</f>
        <v>#REF!</v>
      </c>
      <c r="E701" s="63" t="e">
        <f>'نتايجو جدولونه'!#REF!</f>
        <v>#REF!</v>
      </c>
      <c r="F701" s="63" t="e">
        <f>'نتايجو جدولونه'!#REF!</f>
        <v>#REF!</v>
      </c>
      <c r="G701" s="63" t="e">
        <f>'نتايجو جدولونه'!#REF!</f>
        <v>#REF!</v>
      </c>
      <c r="H701" s="991"/>
      <c r="I701" s="993"/>
      <c r="J701" s="994"/>
      <c r="K701" s="996"/>
      <c r="L701" s="64" t="e">
        <f>SUM(M701:AD701)</f>
        <v>#REF!</v>
      </c>
      <c r="M701" s="65" t="e">
        <f>'نتايجو جدولونه'!#REF!</f>
        <v>#REF!</v>
      </c>
      <c r="N701" s="65" t="e">
        <f>'نتايجو جدولونه'!#REF!</f>
        <v>#REF!</v>
      </c>
      <c r="O701" s="65" t="e">
        <f>'نتايجو جدولونه'!#REF!</f>
        <v>#REF!</v>
      </c>
      <c r="P701" s="65" t="e">
        <f>'نتايجو جدولونه'!#REF!</f>
        <v>#REF!</v>
      </c>
      <c r="Q701" s="65" t="e">
        <f>'نتايجو جدولونه'!#REF!</f>
        <v>#REF!</v>
      </c>
      <c r="R701" s="65" t="e">
        <f>'نتايجو جدولونه'!#REF!</f>
        <v>#REF!</v>
      </c>
      <c r="S701" s="65" t="e">
        <f>'نتايجو جدولونه'!#REF!</f>
        <v>#REF!</v>
      </c>
      <c r="T701" s="65" t="e">
        <f>'نتايجو جدولونه'!#REF!</f>
        <v>#REF!</v>
      </c>
      <c r="U701" s="65" t="e">
        <f>'نتايجو جدولونه'!#REF!</f>
        <v>#REF!</v>
      </c>
      <c r="V701" s="65" t="e">
        <f>'نتايجو جدولونه'!#REF!</f>
        <v>#REF!</v>
      </c>
      <c r="W701" s="65" t="e">
        <f>'نتايجو جدولونه'!#REF!</f>
        <v>#REF!</v>
      </c>
      <c r="X701" s="65" t="e">
        <f>'نتايجو جدولونه'!#REF!</f>
        <v>#REF!</v>
      </c>
      <c r="Y701" s="65" t="e">
        <f>'نتايجو جدولونه'!#REF!</f>
        <v>#REF!</v>
      </c>
      <c r="Z701" s="65"/>
      <c r="AA701" s="65" t="e">
        <f>'نتايجو جدولونه'!#REF!</f>
        <v>#REF!</v>
      </c>
      <c r="AB701" s="65" t="e">
        <f>'نتايجو جدولونه'!#REF!</f>
        <v>#REF!</v>
      </c>
      <c r="AC701" s="65" t="e">
        <f>'نتايجو جدولونه'!#REF!</f>
        <v>#REF!</v>
      </c>
      <c r="AD701" s="65" t="e">
        <f>'نتايجو جدولونه'!#REF!</f>
        <v>#REF!</v>
      </c>
      <c r="AE701" s="66" t="s">
        <v>0</v>
      </c>
      <c r="AF701" s="22"/>
      <c r="AG701" s="67" t="s">
        <v>86</v>
      </c>
      <c r="AH701" s="979"/>
      <c r="AI701" s="970"/>
      <c r="AJ701" s="970"/>
      <c r="AK701" s="970"/>
      <c r="AL701" s="970"/>
    </row>
    <row r="702" spans="1:38" ht="60" customHeight="1">
      <c r="A702" s="17"/>
      <c r="B702" s="988"/>
      <c r="C702" s="78" t="e">
        <f>'نتايجو جدولونه'!#REF!</f>
        <v>#REF!</v>
      </c>
      <c r="D702" s="69" t="e">
        <f>'نتايجو جدولونه'!#REF!</f>
        <v>#REF!</v>
      </c>
      <c r="E702" s="69" t="e">
        <f>'نتايجو جدولونه'!#REF!</f>
        <v>#REF!</v>
      </c>
      <c r="F702" s="69" t="e">
        <f>'نتايجو جدولونه'!#REF!</f>
        <v>#REF!</v>
      </c>
      <c r="G702" s="70" t="e">
        <f>'نتايجو جدولونه'!#REF!</f>
        <v>#REF!</v>
      </c>
      <c r="H702" s="45" t="e">
        <f>IF(OR(AD702&lt;16,AC702&lt;16,AB702&lt;16,AA702&lt;16,Y702&lt;16,X702&lt;16,W702&lt;16,V702&lt;16,U702&lt;16,T702&lt;12,S702&lt;16,R702&lt;16,Q702&lt;16,P702&lt;16,O702&lt;16,N702&lt;16,M702&lt;16),"هـــ",IF(AND(K702&gt;=36,K702&lt;=40),"الف",IF(AND(K702&gt;=30,K702&lt;=35.99),"ب",IF(AND(K702&gt;=24,K702&lt;=29.99),"ج",IF(AND(K702&gt;=20,K702&lt;=23.99),"د",IF(K702&gt;=0,IF(AND(K702&lt;=19.99),"هـــ","غلط")))))))</f>
        <v>#REF!</v>
      </c>
      <c r="I702" s="8"/>
      <c r="J702" s="44" t="e">
        <f>IF(H702="هــ","لازیاته هڅه","بریالی")</f>
        <v>#REF!</v>
      </c>
      <c r="K702" s="71" t="e">
        <f>L702/17</f>
        <v>#REF!</v>
      </c>
      <c r="L702" s="72" t="e">
        <f>SUM(M702:AD702)</f>
        <v>#REF!</v>
      </c>
      <c r="M702" s="73" t="e">
        <f>'نتايجو جدولونه'!#REF!</f>
        <v>#REF!</v>
      </c>
      <c r="N702" s="73" t="e">
        <f>'نتايجو جدولونه'!#REF!</f>
        <v>#REF!</v>
      </c>
      <c r="O702" s="73" t="e">
        <f>'نتايجو جدولونه'!#REF!</f>
        <v>#REF!</v>
      </c>
      <c r="P702" s="73" t="e">
        <f>'نتايجو جدولونه'!#REF!</f>
        <v>#REF!</v>
      </c>
      <c r="Q702" s="73" t="e">
        <f>'نتايجو جدولونه'!#REF!</f>
        <v>#REF!</v>
      </c>
      <c r="R702" s="73" t="e">
        <f>'نتايجو جدولونه'!#REF!</f>
        <v>#REF!</v>
      </c>
      <c r="S702" s="73" t="e">
        <f>'نتايجو جدولونه'!#REF!</f>
        <v>#REF!</v>
      </c>
      <c r="T702" s="73" t="e">
        <f>'نتايجو جدولونه'!#REF!</f>
        <v>#REF!</v>
      </c>
      <c r="U702" s="73" t="e">
        <f>'نتايجو جدولونه'!#REF!</f>
        <v>#REF!</v>
      </c>
      <c r="V702" s="73" t="e">
        <f>'نتايجو جدولونه'!#REF!</f>
        <v>#REF!</v>
      </c>
      <c r="W702" s="73" t="e">
        <f>'نتايجو جدولونه'!#REF!</f>
        <v>#REF!</v>
      </c>
      <c r="X702" s="73" t="e">
        <f>'نتايجو جدولونه'!#REF!</f>
        <v>#REF!</v>
      </c>
      <c r="Y702" s="73" t="e">
        <f>'نتايجو جدولونه'!#REF!</f>
        <v>#REF!</v>
      </c>
      <c r="Z702" s="73"/>
      <c r="AA702" s="73" t="e">
        <f>'نتايجو جدولونه'!#REF!</f>
        <v>#REF!</v>
      </c>
      <c r="AB702" s="73" t="e">
        <f>'نتايجو جدولونه'!#REF!</f>
        <v>#REF!</v>
      </c>
      <c r="AC702" s="73" t="e">
        <f>'نتايجو جدولونه'!#REF!</f>
        <v>#REF!</v>
      </c>
      <c r="AD702" s="73" t="e">
        <f>'نتايجو جدولونه'!#REF!</f>
        <v>#REF!</v>
      </c>
      <c r="AE702" s="77" t="s">
        <v>87</v>
      </c>
      <c r="AF702" s="22"/>
      <c r="AG702" s="62" t="e">
        <f>'نتايجو جدولونه'!#REF!</f>
        <v>#REF!</v>
      </c>
      <c r="AH702" s="979"/>
      <c r="AI702" s="970"/>
      <c r="AJ702" s="970"/>
      <c r="AK702" s="970"/>
      <c r="AL702" s="970"/>
    </row>
    <row r="703" spans="1:38" ht="40.5" customHeight="1">
      <c r="A703" s="17"/>
      <c r="B703" s="988"/>
      <c r="C703" s="997" t="s">
        <v>27</v>
      </c>
      <c r="D703" s="997" t="s">
        <v>28</v>
      </c>
      <c r="E703" s="997" t="s">
        <v>29</v>
      </c>
      <c r="F703" s="997" t="s">
        <v>30</v>
      </c>
      <c r="G703" s="1002" t="s">
        <v>88</v>
      </c>
      <c r="H703" s="1004" t="s">
        <v>89</v>
      </c>
      <c r="I703" s="75"/>
      <c r="J703" s="1007" t="s">
        <v>90</v>
      </c>
      <c r="K703" s="1007" t="s">
        <v>91</v>
      </c>
      <c r="L703" s="1010" t="s">
        <v>92</v>
      </c>
      <c r="M703" s="1004" t="s">
        <v>93</v>
      </c>
      <c r="N703" s="1007" t="s">
        <v>11</v>
      </c>
      <c r="O703" s="1007" t="s">
        <v>94</v>
      </c>
      <c r="P703" s="1007" t="s">
        <v>95</v>
      </c>
      <c r="Q703" s="983" t="s">
        <v>13</v>
      </c>
      <c r="R703" s="983" t="s">
        <v>96</v>
      </c>
      <c r="S703" s="983" t="s">
        <v>97</v>
      </c>
      <c r="T703" s="1007" t="s">
        <v>111</v>
      </c>
      <c r="U703" s="983" t="s">
        <v>98</v>
      </c>
      <c r="V703" s="983" t="s">
        <v>99</v>
      </c>
      <c r="W703" s="983" t="s">
        <v>100</v>
      </c>
      <c r="X703" s="983" t="s">
        <v>101</v>
      </c>
      <c r="Y703" s="983" t="s">
        <v>102</v>
      </c>
      <c r="Z703" s="1007" t="s">
        <v>103</v>
      </c>
      <c r="AA703" s="983" t="s">
        <v>104</v>
      </c>
      <c r="AB703" s="983" t="s">
        <v>105</v>
      </c>
      <c r="AC703" s="984" t="s">
        <v>106</v>
      </c>
      <c r="AD703" s="983" t="s">
        <v>107</v>
      </c>
      <c r="AE703" s="985" t="s">
        <v>108</v>
      </c>
      <c r="AF703" s="998"/>
      <c r="AG703" s="975" t="s">
        <v>109</v>
      </c>
      <c r="AH703" s="979"/>
      <c r="AI703" s="970"/>
      <c r="AJ703" s="970"/>
      <c r="AK703" s="970"/>
      <c r="AL703" s="970"/>
    </row>
    <row r="704" spans="1:38" ht="23.25" customHeight="1">
      <c r="A704" s="17"/>
      <c r="B704" s="988"/>
      <c r="C704" s="772"/>
      <c r="D704" s="772"/>
      <c r="E704" s="772"/>
      <c r="F704" s="772"/>
      <c r="G704" s="1003"/>
      <c r="H704" s="1005"/>
      <c r="I704" s="75"/>
      <c r="J704" s="1008"/>
      <c r="K704" s="1008"/>
      <c r="L704" s="1010"/>
      <c r="M704" s="1005"/>
      <c r="N704" s="1008"/>
      <c r="O704" s="1008"/>
      <c r="P704" s="1008"/>
      <c r="Q704" s="983"/>
      <c r="R704" s="983"/>
      <c r="S704" s="983"/>
      <c r="T704" s="1008"/>
      <c r="U704" s="983"/>
      <c r="V704" s="983"/>
      <c r="W704" s="983"/>
      <c r="X704" s="983"/>
      <c r="Y704" s="983"/>
      <c r="Z704" s="1008"/>
      <c r="AA704" s="983"/>
      <c r="AB704" s="983"/>
      <c r="AC704" s="984"/>
      <c r="AD704" s="983"/>
      <c r="AE704" s="985"/>
      <c r="AF704" s="998"/>
      <c r="AG704" s="975"/>
      <c r="AH704" s="979"/>
      <c r="AI704" s="970"/>
      <c r="AJ704" s="970"/>
      <c r="AK704" s="970"/>
      <c r="AL704" s="970"/>
    </row>
    <row r="705" spans="1:38" ht="16.5">
      <c r="A705" s="17"/>
      <c r="B705" s="989"/>
      <c r="C705" s="999" t="s">
        <v>8</v>
      </c>
      <c r="D705" s="1000"/>
      <c r="E705" s="1000"/>
      <c r="F705" s="1000"/>
      <c r="G705" s="1001"/>
      <c r="H705" s="1006"/>
      <c r="I705" s="75"/>
      <c r="J705" s="1009"/>
      <c r="K705" s="1009"/>
      <c r="L705" s="1010"/>
      <c r="M705" s="1006"/>
      <c r="N705" s="1009"/>
      <c r="O705" s="1009"/>
      <c r="P705" s="1009"/>
      <c r="Q705" s="983"/>
      <c r="R705" s="983"/>
      <c r="S705" s="983"/>
      <c r="T705" s="1009"/>
      <c r="U705" s="983"/>
      <c r="V705" s="983"/>
      <c r="W705" s="983"/>
      <c r="X705" s="983"/>
      <c r="Y705" s="983"/>
      <c r="Z705" s="1009"/>
      <c r="AA705" s="983"/>
      <c r="AB705" s="983"/>
      <c r="AC705" s="984"/>
      <c r="AD705" s="983"/>
      <c r="AE705" s="985"/>
      <c r="AF705" s="36"/>
      <c r="AG705" s="976"/>
      <c r="AH705" s="76">
        <v>47</v>
      </c>
      <c r="AI705" s="970"/>
      <c r="AJ705" s="970"/>
      <c r="AK705" s="970"/>
      <c r="AL705" s="970"/>
    </row>
    <row r="706" spans="1:38" ht="26.25" customHeight="1">
      <c r="A706" s="17"/>
      <c r="B706" s="980"/>
      <c r="C706" s="980"/>
      <c r="D706" s="980"/>
      <c r="E706" s="980"/>
      <c r="F706" s="980"/>
      <c r="G706" s="980"/>
      <c r="H706" s="980"/>
      <c r="I706" s="980"/>
      <c r="J706" s="980"/>
      <c r="K706" s="981" t="s">
        <v>69</v>
      </c>
      <c r="L706" s="1011"/>
      <c r="M706" s="1014"/>
      <c r="N706" s="1014"/>
      <c r="O706" s="1014"/>
      <c r="P706" s="1014"/>
      <c r="Q706" s="1014"/>
      <c r="R706" s="1014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9"/>
      <c r="AD706" s="19"/>
      <c r="AE706" s="19"/>
      <c r="AF706" s="20"/>
      <c r="AG706" s="1016" t="e">
        <f>'نتايجو جدولونه'!#REF!</f>
        <v>#REF!</v>
      </c>
      <c r="AH706" s="969" t="str">
        <f>AH1</f>
        <v>(۱۳۹۹ ) ل . ل ښوونیز کال</v>
      </c>
      <c r="AI706" s="970" t="str">
        <f>AI691</f>
        <v>( هارونخېلو ) ښوونځي مديريت</v>
      </c>
      <c r="AJ706" s="970" t="str">
        <f>AJ691</f>
        <v>(تريزيو عليشېرو ولسوالۍ) پوهنې آمريت</v>
      </c>
      <c r="AK706" s="970" t="str">
        <f>AK691</f>
        <v>( خوست ولايت ) پوهنې رياست</v>
      </c>
      <c r="AL706" s="970" t="str">
        <f>AL1</f>
        <v>پوهنـــــــــــې وزارت</v>
      </c>
    </row>
    <row r="707" spans="1:38" ht="21" customHeight="1">
      <c r="A707" s="971"/>
      <c r="B707" s="980"/>
      <c r="C707" s="980"/>
      <c r="D707" s="980"/>
      <c r="E707" s="980"/>
      <c r="F707" s="980"/>
      <c r="G707" s="980"/>
      <c r="H707" s="980"/>
      <c r="I707" s="980"/>
      <c r="J707" s="980"/>
      <c r="K707" s="981"/>
      <c r="L707" s="1012"/>
      <c r="M707" s="1015"/>
      <c r="N707" s="1015"/>
      <c r="O707" s="1015"/>
      <c r="P707" s="1015"/>
      <c r="Q707" s="1015"/>
      <c r="R707" s="1015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46"/>
      <c r="AD707" s="46"/>
      <c r="AE707" s="46"/>
      <c r="AF707" s="22"/>
      <c r="AG707" s="1017"/>
      <c r="AH707" s="969"/>
      <c r="AI707" s="970"/>
      <c r="AJ707" s="970"/>
      <c r="AK707" s="970"/>
      <c r="AL707" s="970"/>
    </row>
    <row r="708" spans="1:38" ht="39" customHeight="1">
      <c r="A708" s="972"/>
      <c r="B708" s="980"/>
      <c r="C708" s="980"/>
      <c r="D708" s="980"/>
      <c r="E708" s="980"/>
      <c r="F708" s="980"/>
      <c r="G708" s="980"/>
      <c r="H708" s="980"/>
      <c r="I708" s="980"/>
      <c r="J708" s="980"/>
      <c r="K708" s="981"/>
      <c r="L708" s="1012"/>
      <c r="M708" s="1015"/>
      <c r="N708" s="1015"/>
      <c r="O708" s="1015"/>
      <c r="P708" s="1015"/>
      <c r="Q708" s="1015"/>
      <c r="R708" s="1015"/>
      <c r="S708" s="973" t="str">
        <f>S3</f>
        <v xml:space="preserve">         دهارونخېلو لیسې مدیریت</v>
      </c>
      <c r="T708" s="47"/>
      <c r="U708" s="23"/>
      <c r="V708" s="974" t="s">
        <v>75</v>
      </c>
      <c r="W708" s="21"/>
      <c r="X708" s="21"/>
      <c r="Y708" s="21"/>
      <c r="Z708" s="21"/>
      <c r="AA708" s="21"/>
      <c r="AB708" s="21"/>
      <c r="AC708" s="46"/>
      <c r="AD708" s="46"/>
      <c r="AE708" s="46"/>
      <c r="AF708" s="22"/>
      <c r="AG708" s="975" t="s">
        <v>76</v>
      </c>
      <c r="AH708" s="969"/>
      <c r="AI708" s="970"/>
      <c r="AJ708" s="970"/>
      <c r="AK708" s="970"/>
      <c r="AL708" s="970"/>
    </row>
    <row r="709" spans="1:38" ht="17.25" customHeight="1">
      <c r="A709" s="972"/>
      <c r="B709" s="980"/>
      <c r="C709" s="980"/>
      <c r="D709" s="980"/>
      <c r="E709" s="980"/>
      <c r="F709" s="980"/>
      <c r="G709" s="980"/>
      <c r="H709" s="980"/>
      <c r="I709" s="980"/>
      <c r="J709" s="980"/>
      <c r="K709" s="981"/>
      <c r="L709" s="1012"/>
      <c r="M709" s="1015"/>
      <c r="N709" s="1015"/>
      <c r="O709" s="1015"/>
      <c r="P709" s="1015"/>
      <c r="Q709" s="1015"/>
      <c r="R709" s="1015"/>
      <c r="S709" s="973"/>
      <c r="T709" s="47"/>
      <c r="U709" s="23"/>
      <c r="V709" s="974"/>
      <c r="W709" s="21"/>
      <c r="X709" s="21"/>
      <c r="Y709" s="21"/>
      <c r="Z709" s="21"/>
      <c r="AA709" s="21"/>
      <c r="AB709" s="21"/>
      <c r="AC709" s="46"/>
      <c r="AD709" s="46"/>
      <c r="AE709" s="46"/>
      <c r="AF709" s="22"/>
      <c r="AG709" s="976"/>
      <c r="AH709" s="969"/>
      <c r="AI709" s="970"/>
      <c r="AJ709" s="970"/>
      <c r="AK709" s="970"/>
      <c r="AL709" s="970"/>
    </row>
    <row r="710" spans="1:38" ht="48.75" customHeight="1">
      <c r="A710" s="972"/>
      <c r="B710" s="980"/>
      <c r="C710" s="980"/>
      <c r="D710" s="980"/>
      <c r="E710" s="980"/>
      <c r="F710" s="980"/>
      <c r="G710" s="980"/>
      <c r="H710" s="980"/>
      <c r="I710" s="980"/>
      <c r="J710" s="980"/>
      <c r="K710" s="981"/>
      <c r="L710" s="1012"/>
      <c r="M710" s="1015"/>
      <c r="N710" s="1015"/>
      <c r="O710" s="1015"/>
      <c r="P710" s="1015"/>
      <c r="Q710" s="1015"/>
      <c r="R710" s="1015"/>
      <c r="S710" s="973"/>
      <c r="T710" s="47"/>
      <c r="U710" s="23"/>
      <c r="V710" s="974"/>
      <c r="W710" s="21"/>
      <c r="X710" s="21"/>
      <c r="Y710" s="21"/>
      <c r="Z710" s="21"/>
      <c r="AA710" s="977" t="s">
        <v>77</v>
      </c>
      <c r="AB710" s="24"/>
      <c r="AC710" s="25"/>
      <c r="AD710" s="25"/>
      <c r="AE710" s="25"/>
      <c r="AF710" s="26"/>
      <c r="AG710" s="42" t="str">
        <f>AG5</f>
        <v>لسم ( 7 )</v>
      </c>
      <c r="AH710" s="979"/>
      <c r="AI710" s="970"/>
      <c r="AJ710" s="970"/>
      <c r="AK710" s="970"/>
      <c r="AL710" s="970"/>
    </row>
    <row r="711" spans="1:38" ht="49.5">
      <c r="A711" s="17"/>
      <c r="B711" s="980"/>
      <c r="C711" s="980"/>
      <c r="D711" s="980"/>
      <c r="E711" s="980"/>
      <c r="F711" s="980"/>
      <c r="G711" s="980"/>
      <c r="H711" s="980"/>
      <c r="I711" s="980"/>
      <c r="J711" s="980"/>
      <c r="K711" s="981" t="s">
        <v>78</v>
      </c>
      <c r="L711" s="1012"/>
      <c r="M711" s="982"/>
      <c r="N711" s="982"/>
      <c r="O711" s="982"/>
      <c r="P711" s="982"/>
      <c r="Q711" s="982"/>
      <c r="R711" s="982"/>
      <c r="S711" s="973"/>
      <c r="T711" s="47"/>
      <c r="U711" s="23"/>
      <c r="V711" s="974"/>
      <c r="W711" s="21"/>
      <c r="X711" s="21"/>
      <c r="Y711" s="21"/>
      <c r="Z711" s="21"/>
      <c r="AA711" s="977"/>
      <c r="AB711" s="24"/>
      <c r="AC711" s="25"/>
      <c r="AD711" s="25"/>
      <c r="AE711" s="25"/>
      <c r="AF711" s="26"/>
      <c r="AG711" s="55" t="s">
        <v>79</v>
      </c>
      <c r="AH711" s="979"/>
      <c r="AI711" s="970"/>
      <c r="AJ711" s="970"/>
      <c r="AK711" s="970"/>
      <c r="AL711" s="970"/>
    </row>
    <row r="712" spans="1:38" ht="62.25" customHeight="1">
      <c r="A712" s="17"/>
      <c r="B712" s="980"/>
      <c r="C712" s="980"/>
      <c r="D712" s="980"/>
      <c r="E712" s="980"/>
      <c r="F712" s="980"/>
      <c r="G712" s="980"/>
      <c r="H712" s="980"/>
      <c r="I712" s="980"/>
      <c r="J712" s="980"/>
      <c r="K712" s="981"/>
      <c r="L712" s="1012"/>
      <c r="M712" s="982"/>
      <c r="N712" s="982"/>
      <c r="O712" s="982"/>
      <c r="P712" s="982"/>
      <c r="Q712" s="982"/>
      <c r="R712" s="982"/>
      <c r="S712" s="27"/>
      <c r="T712" s="27"/>
      <c r="U712" s="23"/>
      <c r="V712" s="23"/>
      <c r="W712" s="21"/>
      <c r="X712" s="21"/>
      <c r="Y712" s="21"/>
      <c r="Z712" s="21"/>
      <c r="AA712" s="977"/>
      <c r="AB712" s="24"/>
      <c r="AC712" s="25"/>
      <c r="AD712" s="25"/>
      <c r="AE712" s="25"/>
      <c r="AF712" s="26"/>
      <c r="AG712" s="42" t="e">
        <f>'نتايجو جدولونه'!#REF!</f>
        <v>#REF!</v>
      </c>
      <c r="AH712" s="979"/>
      <c r="AI712" s="970"/>
      <c r="AJ712" s="970"/>
      <c r="AK712" s="970"/>
      <c r="AL712" s="970"/>
    </row>
    <row r="713" spans="1:38" ht="69" customHeight="1">
      <c r="A713" s="17"/>
      <c r="B713" s="986" t="s">
        <v>80</v>
      </c>
      <c r="C713" s="986"/>
      <c r="D713" s="986" t="s">
        <v>81</v>
      </c>
      <c r="E713" s="986"/>
      <c r="F713" s="986" t="s">
        <v>82</v>
      </c>
      <c r="G713" s="981"/>
      <c r="H713" s="986" t="s">
        <v>83</v>
      </c>
      <c r="I713" s="986"/>
      <c r="J713" s="981"/>
      <c r="K713" s="56" t="s">
        <v>84</v>
      </c>
      <c r="L713" s="1013"/>
      <c r="M713" s="28"/>
      <c r="N713" s="28"/>
      <c r="O713" s="28"/>
      <c r="P713" s="28"/>
      <c r="Q713" s="28"/>
      <c r="R713" s="28"/>
      <c r="S713" s="29"/>
      <c r="T713" s="29"/>
      <c r="U713" s="37"/>
      <c r="V713" s="23"/>
      <c r="W713" s="21"/>
      <c r="X713" s="21"/>
      <c r="Y713" s="21"/>
      <c r="Z713" s="21"/>
      <c r="AA713" s="978"/>
      <c r="AB713" s="24"/>
      <c r="AC713" s="25"/>
      <c r="AD713" s="30"/>
      <c r="AE713" s="30"/>
      <c r="AF713" s="31"/>
      <c r="AG713" s="42" t="s">
        <v>85</v>
      </c>
      <c r="AH713" s="979"/>
      <c r="AI713" s="970"/>
      <c r="AJ713" s="970"/>
      <c r="AK713" s="970"/>
      <c r="AL713" s="970"/>
    </row>
    <row r="714" spans="1:38" ht="3.75" customHeight="1">
      <c r="A714" s="17"/>
      <c r="B714" s="32"/>
      <c r="C714" s="33"/>
      <c r="D714" s="33"/>
      <c r="E714" s="33"/>
      <c r="F714" s="33"/>
      <c r="G714" s="33"/>
      <c r="H714" s="33"/>
      <c r="I714" s="33"/>
      <c r="J714" s="33"/>
      <c r="K714" s="33"/>
      <c r="L714" s="38"/>
      <c r="M714" s="33"/>
      <c r="N714" s="33"/>
      <c r="O714" s="33"/>
      <c r="P714" s="33"/>
      <c r="Q714" s="33"/>
      <c r="R714" s="33"/>
      <c r="S714" s="33"/>
      <c r="T714" s="33"/>
      <c r="U714" s="33"/>
      <c r="V714" s="34"/>
      <c r="W714" s="34"/>
      <c r="X714" s="34"/>
      <c r="Y714" s="34"/>
      <c r="Z714" s="34"/>
      <c r="AA714" s="34"/>
      <c r="AB714" s="34"/>
      <c r="AC714" s="34"/>
      <c r="AD714" s="33"/>
      <c r="AE714" s="34"/>
      <c r="AF714" s="35"/>
      <c r="AG714" s="43"/>
      <c r="AH714" s="979"/>
      <c r="AI714" s="970"/>
      <c r="AJ714" s="970"/>
      <c r="AK714" s="970"/>
      <c r="AL714" s="970"/>
    </row>
    <row r="715" spans="1:38" ht="57.75" customHeight="1" thickBot="1">
      <c r="A715" s="17"/>
      <c r="B715" s="987" t="s">
        <v>110</v>
      </c>
      <c r="C715" s="57" t="e">
        <f>'نتايجو جدولونه'!#REF!</f>
        <v>#REF!</v>
      </c>
      <c r="D715" s="57" t="e">
        <f>'نتايجو جدولونه'!#REF!</f>
        <v>#REF!</v>
      </c>
      <c r="E715" s="57" t="e">
        <f>'نتايجو جدولونه'!#REF!</f>
        <v>#REF!</v>
      </c>
      <c r="F715" s="57" t="e">
        <f>'نتايجو جدولونه'!#REF!</f>
        <v>#REF!</v>
      </c>
      <c r="G715" s="57" t="e">
        <f>'نتايجو جدولونه'!#REF!</f>
        <v>#REF!</v>
      </c>
      <c r="H715" s="990" t="e">
        <f>IF(OR(G715&lt;40,AD715&lt;40,G715&lt;40,M715&lt;40,N715&lt;40,O715&lt;40,P715&lt;40,Q715&lt;40,R715&lt;40,T715&lt;40,S715&lt;40,U715&lt;40,V715&lt;40,W715&lt;40,X715&lt;40,Y715&lt;40,AA715&lt;40,AB715&lt;40,AC715&lt;40),"هـــ",IF(AND(K715&gt;=90,K715&lt;=100),"الف",IF(AND(K715&gt;=75,K715&lt;=89.99),"ب",IF(AND(K715&gt;=60,K715&lt;=74.99),"ج",IF(AND(K715&gt;=50,K715&lt;=59.99),"د",IF(K715&gt;=0,IF(AND(K715&lt;=49.99),"هـــ","غلط")))))))</f>
        <v>#REF!</v>
      </c>
      <c r="I715" s="992">
        <f>COUNTIF(M715:AE715,"&lt;40")</f>
        <v>0</v>
      </c>
      <c r="J715" s="994" t="e">
        <f>IF(AND(I715&lt;4,I715&gt;0),"مشروط",IF(I715&gt;=4,"د ټولګي تکرار",IF(H715="هـــ","د ټولګي تکرار","د ټولګي لوړتیا")))</f>
        <v>#REF!</v>
      </c>
      <c r="K715" s="995" t="e">
        <f>L715/17</f>
        <v>#REF!</v>
      </c>
      <c r="L715" s="58" t="e">
        <f>SUM(M715:AD715)</f>
        <v>#REF!</v>
      </c>
      <c r="M715" s="59" t="e">
        <f t="shared" ref="M715:Y715" si="101">M717+M716</f>
        <v>#REF!</v>
      </c>
      <c r="N715" s="60" t="e">
        <f t="shared" si="101"/>
        <v>#REF!</v>
      </c>
      <c r="O715" s="60" t="e">
        <f t="shared" si="101"/>
        <v>#REF!</v>
      </c>
      <c r="P715" s="60" t="e">
        <f t="shared" si="101"/>
        <v>#REF!</v>
      </c>
      <c r="Q715" s="60" t="e">
        <f t="shared" si="101"/>
        <v>#REF!</v>
      </c>
      <c r="R715" s="60" t="e">
        <f t="shared" si="101"/>
        <v>#REF!</v>
      </c>
      <c r="S715" s="60" t="e">
        <f t="shared" si="101"/>
        <v>#REF!</v>
      </c>
      <c r="T715" s="60" t="e">
        <f t="shared" si="101"/>
        <v>#REF!</v>
      </c>
      <c r="U715" s="60" t="e">
        <f t="shared" si="101"/>
        <v>#REF!</v>
      </c>
      <c r="V715" s="60" t="e">
        <f t="shared" si="101"/>
        <v>#REF!</v>
      </c>
      <c r="W715" s="60" t="e">
        <f t="shared" si="101"/>
        <v>#REF!</v>
      </c>
      <c r="X715" s="60" t="e">
        <f t="shared" si="101"/>
        <v>#REF!</v>
      </c>
      <c r="Y715" s="60" t="e">
        <f t="shared" si="101"/>
        <v>#REF!</v>
      </c>
      <c r="Z715" s="60"/>
      <c r="AA715" s="60" t="e">
        <f t="shared" ref="AA715:AC715" si="102">AA717+AA716</f>
        <v>#REF!</v>
      </c>
      <c r="AB715" s="60" t="e">
        <f t="shared" si="102"/>
        <v>#REF!</v>
      </c>
      <c r="AC715" s="60" t="e">
        <f t="shared" si="102"/>
        <v>#REF!</v>
      </c>
      <c r="AD715" s="60" t="e">
        <f>AD717+AD716</f>
        <v>#REF!</v>
      </c>
      <c r="AE715" s="61" t="s">
        <v>47</v>
      </c>
      <c r="AF715" s="22"/>
      <c r="AG715" s="62" t="e">
        <f>'نتايجو جدولونه'!#REF!</f>
        <v>#REF!</v>
      </c>
      <c r="AH715" s="979"/>
      <c r="AI715" s="970"/>
      <c r="AJ715" s="970"/>
      <c r="AK715" s="970"/>
      <c r="AL715" s="970"/>
    </row>
    <row r="716" spans="1:38" ht="61.5" customHeight="1" thickBot="1">
      <c r="A716" s="17"/>
      <c r="B716" s="988"/>
      <c r="C716" s="63" t="e">
        <f>'نتايجو جدولونه'!#REF!</f>
        <v>#REF!</v>
      </c>
      <c r="D716" s="63" t="e">
        <f>'نتايجو جدولونه'!#REF!</f>
        <v>#REF!</v>
      </c>
      <c r="E716" s="63" t="e">
        <f>'نتايجو جدولونه'!#REF!</f>
        <v>#REF!</v>
      </c>
      <c r="F716" s="63" t="e">
        <f>'نتايجو جدولونه'!#REF!</f>
        <v>#REF!</v>
      </c>
      <c r="G716" s="63" t="e">
        <f>'نتايجو جدولونه'!#REF!</f>
        <v>#REF!</v>
      </c>
      <c r="H716" s="991"/>
      <c r="I716" s="993"/>
      <c r="J716" s="994"/>
      <c r="K716" s="996"/>
      <c r="L716" s="64" t="e">
        <f>SUM(M716:AD716)</f>
        <v>#REF!</v>
      </c>
      <c r="M716" s="65" t="e">
        <f>'نتايجو جدولونه'!#REF!</f>
        <v>#REF!</v>
      </c>
      <c r="N716" s="65" t="e">
        <f>'نتايجو جدولونه'!#REF!</f>
        <v>#REF!</v>
      </c>
      <c r="O716" s="65" t="e">
        <f>'نتايجو جدولونه'!#REF!</f>
        <v>#REF!</v>
      </c>
      <c r="P716" s="65" t="e">
        <f>'نتايجو جدولونه'!#REF!</f>
        <v>#REF!</v>
      </c>
      <c r="Q716" s="65" t="e">
        <f>'نتايجو جدولونه'!#REF!</f>
        <v>#REF!</v>
      </c>
      <c r="R716" s="65" t="e">
        <f>'نتايجو جدولونه'!#REF!</f>
        <v>#REF!</v>
      </c>
      <c r="S716" s="65" t="e">
        <f>'نتايجو جدولونه'!#REF!</f>
        <v>#REF!</v>
      </c>
      <c r="T716" s="65" t="e">
        <f>'نتايجو جدولونه'!#REF!</f>
        <v>#REF!</v>
      </c>
      <c r="U716" s="65" t="e">
        <f>'نتايجو جدولونه'!#REF!</f>
        <v>#REF!</v>
      </c>
      <c r="V716" s="65" t="e">
        <f>'نتايجو جدولونه'!#REF!</f>
        <v>#REF!</v>
      </c>
      <c r="W716" s="65" t="e">
        <f>'نتايجو جدولونه'!#REF!</f>
        <v>#REF!</v>
      </c>
      <c r="X716" s="65" t="e">
        <f>'نتايجو جدولونه'!#REF!</f>
        <v>#REF!</v>
      </c>
      <c r="Y716" s="65" t="e">
        <f>'نتايجو جدولونه'!#REF!</f>
        <v>#REF!</v>
      </c>
      <c r="Z716" s="65"/>
      <c r="AA716" s="65" t="e">
        <f>'نتايجو جدولونه'!#REF!</f>
        <v>#REF!</v>
      </c>
      <c r="AB716" s="65" t="e">
        <f>'نتايجو جدولونه'!#REF!</f>
        <v>#REF!</v>
      </c>
      <c r="AC716" s="65" t="e">
        <f>'نتايجو جدولونه'!#REF!</f>
        <v>#REF!</v>
      </c>
      <c r="AD716" s="65" t="e">
        <f>'نتايجو جدولونه'!#REF!</f>
        <v>#REF!</v>
      </c>
      <c r="AE716" s="66" t="s">
        <v>0</v>
      </c>
      <c r="AF716" s="22"/>
      <c r="AG716" s="67" t="s">
        <v>86</v>
      </c>
      <c r="AH716" s="979"/>
      <c r="AI716" s="970"/>
      <c r="AJ716" s="970"/>
      <c r="AK716" s="970"/>
      <c r="AL716" s="970"/>
    </row>
    <row r="717" spans="1:38" ht="63.75" customHeight="1">
      <c r="A717" s="17"/>
      <c r="B717" s="988"/>
      <c r="C717" s="68" t="e">
        <f>'نتايجو جدولونه'!#REF!</f>
        <v>#REF!</v>
      </c>
      <c r="D717" s="69" t="e">
        <f>'نتايجو جدولونه'!#REF!</f>
        <v>#REF!</v>
      </c>
      <c r="E717" s="69" t="e">
        <f>'نتايجو جدولونه'!#REF!</f>
        <v>#REF!</v>
      </c>
      <c r="F717" s="69" t="e">
        <f>'نتايجو جدولونه'!#REF!</f>
        <v>#REF!</v>
      </c>
      <c r="G717" s="70" t="e">
        <f>'نتايجو جدولونه'!#REF!</f>
        <v>#REF!</v>
      </c>
      <c r="H717" s="45" t="e">
        <f>IF(OR(AD717&lt;16,AC717&lt;16,AB717&lt;16,AA717&lt;16,Y717&lt;16,X717&lt;16,W717&lt;16,V717&lt;16,U717&lt;16,T717&lt;12,S717&lt;16,R717&lt;16,Q717&lt;16,P717&lt;16,O717&lt;16,N717&lt;16,M717&lt;16),"هـــ",IF(AND(K717&gt;=36,K717&lt;=40),"الف",IF(AND(K717&gt;=30,K717&lt;=35.99),"ب",IF(AND(K717&gt;=24,K717&lt;=29.99),"ج",IF(AND(K717&gt;=20,K717&lt;=23.99),"د",IF(K717&gt;=0,IF(AND(K717&lt;=19.99),"هـــ","غلط")))))))</f>
        <v>#REF!</v>
      </c>
      <c r="I717" s="8"/>
      <c r="J717" s="44" t="e">
        <f>IF(H717="هــ","لازیاته هڅه","بریالی")</f>
        <v>#REF!</v>
      </c>
      <c r="K717" s="71" t="e">
        <f>L717/17</f>
        <v>#REF!</v>
      </c>
      <c r="L717" s="72" t="e">
        <f>SUM(M717:AD717)</f>
        <v>#REF!</v>
      </c>
      <c r="M717" s="73" t="e">
        <f>'نتايجو جدولونه'!#REF!</f>
        <v>#REF!</v>
      </c>
      <c r="N717" s="73" t="e">
        <f>'نتايجو جدولونه'!#REF!</f>
        <v>#REF!</v>
      </c>
      <c r="O717" s="73" t="e">
        <f>'نتايجو جدولونه'!#REF!</f>
        <v>#REF!</v>
      </c>
      <c r="P717" s="73" t="e">
        <f>'نتايجو جدولونه'!#REF!</f>
        <v>#REF!</v>
      </c>
      <c r="Q717" s="73" t="e">
        <f>'نتايجو جدولونه'!#REF!</f>
        <v>#REF!</v>
      </c>
      <c r="R717" s="73" t="e">
        <f>'نتايجو جدولونه'!#REF!</f>
        <v>#REF!</v>
      </c>
      <c r="S717" s="73" t="e">
        <f>'نتايجو جدولونه'!#REF!</f>
        <v>#REF!</v>
      </c>
      <c r="T717" s="73" t="e">
        <f>'نتايجو جدولونه'!#REF!</f>
        <v>#REF!</v>
      </c>
      <c r="U717" s="73" t="e">
        <f>'نتايجو جدولونه'!#REF!</f>
        <v>#REF!</v>
      </c>
      <c r="V717" s="73" t="e">
        <f>'نتايجو جدولونه'!#REF!</f>
        <v>#REF!</v>
      </c>
      <c r="W717" s="73" t="e">
        <f>'نتايجو جدولونه'!#REF!</f>
        <v>#REF!</v>
      </c>
      <c r="X717" s="73" t="e">
        <f>'نتايجو جدولونه'!#REF!</f>
        <v>#REF!</v>
      </c>
      <c r="Y717" s="73" t="e">
        <f>'نتايجو جدولونه'!#REF!</f>
        <v>#REF!</v>
      </c>
      <c r="Z717" s="73"/>
      <c r="AA717" s="73" t="e">
        <f>'نتايجو جدولونه'!#REF!</f>
        <v>#REF!</v>
      </c>
      <c r="AB717" s="73" t="e">
        <f>'نتايجو جدولونه'!#REF!</f>
        <v>#REF!</v>
      </c>
      <c r="AC717" s="73" t="e">
        <f>'نتايجو جدولونه'!#REF!</f>
        <v>#REF!</v>
      </c>
      <c r="AD717" s="73" t="e">
        <f>'نتايجو جدولونه'!#REF!</f>
        <v>#REF!</v>
      </c>
      <c r="AE717" s="77" t="s">
        <v>87</v>
      </c>
      <c r="AF717" s="22"/>
      <c r="AG717" s="62" t="e">
        <f>'نتايجو جدولونه'!#REF!</f>
        <v>#REF!</v>
      </c>
      <c r="AH717" s="979"/>
      <c r="AI717" s="970"/>
      <c r="AJ717" s="970"/>
      <c r="AK717" s="970"/>
      <c r="AL717" s="970"/>
    </row>
    <row r="718" spans="1:38" ht="21.75" customHeight="1">
      <c r="A718" s="17"/>
      <c r="B718" s="988"/>
      <c r="C718" s="997" t="s">
        <v>27</v>
      </c>
      <c r="D718" s="997" t="s">
        <v>28</v>
      </c>
      <c r="E718" s="997" t="s">
        <v>29</v>
      </c>
      <c r="F718" s="997" t="s">
        <v>30</v>
      </c>
      <c r="G718" s="1002" t="s">
        <v>88</v>
      </c>
      <c r="H718" s="1004" t="s">
        <v>89</v>
      </c>
      <c r="I718" s="75"/>
      <c r="J718" s="1007" t="s">
        <v>90</v>
      </c>
      <c r="K718" s="1007" t="s">
        <v>91</v>
      </c>
      <c r="L718" s="1010" t="s">
        <v>92</v>
      </c>
      <c r="M718" s="1004" t="s">
        <v>93</v>
      </c>
      <c r="N718" s="1007" t="s">
        <v>11</v>
      </c>
      <c r="O718" s="1007" t="s">
        <v>94</v>
      </c>
      <c r="P718" s="1007" t="s">
        <v>95</v>
      </c>
      <c r="Q718" s="983" t="s">
        <v>13</v>
      </c>
      <c r="R718" s="983" t="s">
        <v>96</v>
      </c>
      <c r="S718" s="983" t="s">
        <v>97</v>
      </c>
      <c r="T718" s="1007" t="s">
        <v>111</v>
      </c>
      <c r="U718" s="983" t="s">
        <v>98</v>
      </c>
      <c r="V718" s="983" t="s">
        <v>99</v>
      </c>
      <c r="W718" s="983" t="s">
        <v>100</v>
      </c>
      <c r="X718" s="983" t="s">
        <v>101</v>
      </c>
      <c r="Y718" s="983" t="s">
        <v>102</v>
      </c>
      <c r="Z718" s="1007" t="s">
        <v>103</v>
      </c>
      <c r="AA718" s="983" t="s">
        <v>104</v>
      </c>
      <c r="AB718" s="983" t="s">
        <v>105</v>
      </c>
      <c r="AC718" s="984" t="s">
        <v>106</v>
      </c>
      <c r="AD718" s="983" t="s">
        <v>107</v>
      </c>
      <c r="AE718" s="985" t="s">
        <v>108</v>
      </c>
      <c r="AF718" s="998"/>
      <c r="AG718" s="975" t="s">
        <v>109</v>
      </c>
      <c r="AH718" s="979"/>
      <c r="AI718" s="970"/>
      <c r="AJ718" s="970"/>
      <c r="AK718" s="970"/>
      <c r="AL718" s="970"/>
    </row>
    <row r="719" spans="1:38" ht="46.5" customHeight="1">
      <c r="A719" s="17"/>
      <c r="B719" s="988"/>
      <c r="C719" s="772"/>
      <c r="D719" s="772"/>
      <c r="E719" s="772"/>
      <c r="F719" s="772"/>
      <c r="G719" s="1003"/>
      <c r="H719" s="1005"/>
      <c r="I719" s="75"/>
      <c r="J719" s="1008"/>
      <c r="K719" s="1008"/>
      <c r="L719" s="1010"/>
      <c r="M719" s="1005"/>
      <c r="N719" s="1008"/>
      <c r="O719" s="1008"/>
      <c r="P719" s="1008"/>
      <c r="Q719" s="983"/>
      <c r="R719" s="983"/>
      <c r="S719" s="983"/>
      <c r="T719" s="1008"/>
      <c r="U719" s="983"/>
      <c r="V719" s="983"/>
      <c r="W719" s="983"/>
      <c r="X719" s="983"/>
      <c r="Y719" s="983"/>
      <c r="Z719" s="1008"/>
      <c r="AA719" s="983"/>
      <c r="AB719" s="983"/>
      <c r="AC719" s="984"/>
      <c r="AD719" s="983"/>
      <c r="AE719" s="985"/>
      <c r="AF719" s="998"/>
      <c r="AG719" s="975"/>
      <c r="AH719" s="979"/>
      <c r="AI719" s="970"/>
      <c r="AJ719" s="970"/>
      <c r="AK719" s="970"/>
      <c r="AL719" s="970"/>
    </row>
    <row r="720" spans="1:38" ht="16.5">
      <c r="A720" s="17"/>
      <c r="B720" s="989"/>
      <c r="C720" s="999" t="s">
        <v>8</v>
      </c>
      <c r="D720" s="1000"/>
      <c r="E720" s="1000"/>
      <c r="F720" s="1000"/>
      <c r="G720" s="1001"/>
      <c r="H720" s="1006"/>
      <c r="I720" s="75"/>
      <c r="J720" s="1009"/>
      <c r="K720" s="1009"/>
      <c r="L720" s="1010"/>
      <c r="M720" s="1006"/>
      <c r="N720" s="1009"/>
      <c r="O720" s="1009"/>
      <c r="P720" s="1009"/>
      <c r="Q720" s="983"/>
      <c r="R720" s="983"/>
      <c r="S720" s="983"/>
      <c r="T720" s="1009"/>
      <c r="U720" s="983"/>
      <c r="V720" s="983"/>
      <c r="W720" s="983"/>
      <c r="X720" s="983"/>
      <c r="Y720" s="983"/>
      <c r="Z720" s="1009"/>
      <c r="AA720" s="983"/>
      <c r="AB720" s="983"/>
      <c r="AC720" s="984"/>
      <c r="AD720" s="983"/>
      <c r="AE720" s="985"/>
      <c r="AF720" s="36"/>
      <c r="AG720" s="976"/>
      <c r="AH720" s="76">
        <v>48</v>
      </c>
      <c r="AI720" s="970"/>
      <c r="AJ720" s="970"/>
      <c r="AK720" s="970"/>
      <c r="AL720" s="970"/>
    </row>
    <row r="721" spans="1:38" ht="23.25" customHeight="1">
      <c r="A721" s="17"/>
      <c r="B721" s="980"/>
      <c r="C721" s="980"/>
      <c r="D721" s="980"/>
      <c r="E721" s="980"/>
      <c r="F721" s="980"/>
      <c r="G721" s="980"/>
      <c r="H721" s="980"/>
      <c r="I721" s="980"/>
      <c r="J721" s="980"/>
      <c r="K721" s="981" t="s">
        <v>69</v>
      </c>
      <c r="L721" s="1011"/>
      <c r="M721" s="1014"/>
      <c r="N721" s="1014"/>
      <c r="O721" s="1014"/>
      <c r="P721" s="1014"/>
      <c r="Q721" s="1014"/>
      <c r="R721" s="1014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9"/>
      <c r="AD721" s="19"/>
      <c r="AE721" s="19"/>
      <c r="AF721" s="20"/>
      <c r="AG721" s="1016" t="e">
        <f>'نتايجو جدولونه'!#REF!</f>
        <v>#REF!</v>
      </c>
      <c r="AH721" s="969" t="str">
        <f>AH1</f>
        <v>(۱۳۹۹ ) ل . ل ښوونیز کال</v>
      </c>
      <c r="AI721" s="970" t="str">
        <f>AI706</f>
        <v>( هارونخېلو ) ښوونځي مديريت</v>
      </c>
      <c r="AJ721" s="970" t="str">
        <f>AJ706</f>
        <v>(تريزيو عليشېرو ولسوالۍ) پوهنې آمريت</v>
      </c>
      <c r="AK721" s="970" t="str">
        <f>AK706</f>
        <v>( خوست ولايت ) پوهنې رياست</v>
      </c>
      <c r="AL721" s="970" t="str">
        <f>AL1</f>
        <v>پوهنـــــــــــې وزارت</v>
      </c>
    </row>
    <row r="722" spans="1:38" ht="23.25" customHeight="1">
      <c r="A722" s="971"/>
      <c r="B722" s="980"/>
      <c r="C722" s="980"/>
      <c r="D722" s="980"/>
      <c r="E722" s="980"/>
      <c r="F722" s="980"/>
      <c r="G722" s="980"/>
      <c r="H722" s="980"/>
      <c r="I722" s="980"/>
      <c r="J722" s="980"/>
      <c r="K722" s="981"/>
      <c r="L722" s="1012"/>
      <c r="M722" s="1015"/>
      <c r="N722" s="1015"/>
      <c r="O722" s="1015"/>
      <c r="P722" s="1015"/>
      <c r="Q722" s="1015"/>
      <c r="R722" s="1015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46"/>
      <c r="AD722" s="46"/>
      <c r="AE722" s="46"/>
      <c r="AF722" s="22"/>
      <c r="AG722" s="1017"/>
      <c r="AH722" s="969"/>
      <c r="AI722" s="970"/>
      <c r="AJ722" s="970"/>
      <c r="AK722" s="970"/>
      <c r="AL722" s="970"/>
    </row>
    <row r="723" spans="1:38" ht="33.75" customHeight="1">
      <c r="A723" s="972"/>
      <c r="B723" s="980"/>
      <c r="C723" s="980"/>
      <c r="D723" s="980"/>
      <c r="E723" s="980"/>
      <c r="F723" s="980"/>
      <c r="G723" s="980"/>
      <c r="H723" s="980"/>
      <c r="I723" s="980"/>
      <c r="J723" s="980"/>
      <c r="K723" s="981"/>
      <c r="L723" s="1012"/>
      <c r="M723" s="1015"/>
      <c r="N723" s="1015"/>
      <c r="O723" s="1015"/>
      <c r="P723" s="1015"/>
      <c r="Q723" s="1015"/>
      <c r="R723" s="1015"/>
      <c r="S723" s="973" t="str">
        <f>S3</f>
        <v xml:space="preserve">         دهارونخېلو لیسې مدیریت</v>
      </c>
      <c r="T723" s="47"/>
      <c r="U723" s="23"/>
      <c r="V723" s="974" t="s">
        <v>75</v>
      </c>
      <c r="W723" s="21"/>
      <c r="X723" s="21"/>
      <c r="Y723" s="21"/>
      <c r="Z723" s="21"/>
      <c r="AA723" s="21"/>
      <c r="AB723" s="21"/>
      <c r="AC723" s="46"/>
      <c r="AD723" s="46"/>
      <c r="AE723" s="46"/>
      <c r="AF723" s="22"/>
      <c r="AG723" s="975" t="s">
        <v>76</v>
      </c>
      <c r="AH723" s="969"/>
      <c r="AI723" s="970"/>
      <c r="AJ723" s="970"/>
      <c r="AK723" s="970"/>
      <c r="AL723" s="970"/>
    </row>
    <row r="724" spans="1:38" ht="23.25" customHeight="1">
      <c r="A724" s="972"/>
      <c r="B724" s="980"/>
      <c r="C724" s="980"/>
      <c r="D724" s="980"/>
      <c r="E724" s="980"/>
      <c r="F724" s="980"/>
      <c r="G724" s="980"/>
      <c r="H724" s="980"/>
      <c r="I724" s="980"/>
      <c r="J724" s="980"/>
      <c r="K724" s="981"/>
      <c r="L724" s="1012"/>
      <c r="M724" s="1015"/>
      <c r="N724" s="1015"/>
      <c r="O724" s="1015"/>
      <c r="P724" s="1015"/>
      <c r="Q724" s="1015"/>
      <c r="R724" s="1015"/>
      <c r="S724" s="973"/>
      <c r="T724" s="47"/>
      <c r="U724" s="23"/>
      <c r="V724" s="974"/>
      <c r="W724" s="21"/>
      <c r="X724" s="21"/>
      <c r="Y724" s="21"/>
      <c r="Z724" s="21"/>
      <c r="AA724" s="21"/>
      <c r="AB724" s="21"/>
      <c r="AC724" s="46"/>
      <c r="AD724" s="46"/>
      <c r="AE724" s="46"/>
      <c r="AF724" s="22"/>
      <c r="AG724" s="976"/>
      <c r="AH724" s="969"/>
      <c r="AI724" s="970"/>
      <c r="AJ724" s="970"/>
      <c r="AK724" s="970"/>
      <c r="AL724" s="970"/>
    </row>
    <row r="725" spans="1:38" ht="51" customHeight="1">
      <c r="A725" s="972"/>
      <c r="B725" s="980"/>
      <c r="C725" s="980"/>
      <c r="D725" s="980"/>
      <c r="E725" s="980"/>
      <c r="F725" s="980"/>
      <c r="G725" s="980"/>
      <c r="H725" s="980"/>
      <c r="I725" s="980"/>
      <c r="J725" s="980"/>
      <c r="K725" s="981"/>
      <c r="L725" s="1012"/>
      <c r="M725" s="1015"/>
      <c r="N725" s="1015"/>
      <c r="O725" s="1015"/>
      <c r="P725" s="1015"/>
      <c r="Q725" s="1015"/>
      <c r="R725" s="1015"/>
      <c r="S725" s="973"/>
      <c r="T725" s="47"/>
      <c r="U725" s="23"/>
      <c r="V725" s="974"/>
      <c r="W725" s="21"/>
      <c r="X725" s="21"/>
      <c r="Y725" s="21"/>
      <c r="Z725" s="21"/>
      <c r="AA725" s="977" t="s">
        <v>77</v>
      </c>
      <c r="AB725" s="24"/>
      <c r="AC725" s="25"/>
      <c r="AD725" s="25"/>
      <c r="AE725" s="25"/>
      <c r="AF725" s="26"/>
      <c r="AG725" s="42" t="str">
        <f>AG5</f>
        <v>لسم ( 7 )</v>
      </c>
      <c r="AH725" s="979"/>
      <c r="AI725" s="970"/>
      <c r="AJ725" s="970"/>
      <c r="AK725" s="970"/>
      <c r="AL725" s="970"/>
    </row>
    <row r="726" spans="1:38" ht="49.5">
      <c r="A726" s="17"/>
      <c r="B726" s="980"/>
      <c r="C726" s="980"/>
      <c r="D726" s="980"/>
      <c r="E726" s="980"/>
      <c r="F726" s="980"/>
      <c r="G726" s="980"/>
      <c r="H726" s="980"/>
      <c r="I726" s="980"/>
      <c r="J726" s="980"/>
      <c r="K726" s="981" t="s">
        <v>78</v>
      </c>
      <c r="L726" s="1012"/>
      <c r="M726" s="982"/>
      <c r="N726" s="982"/>
      <c r="O726" s="982"/>
      <c r="P726" s="982"/>
      <c r="Q726" s="982"/>
      <c r="R726" s="982"/>
      <c r="S726" s="973"/>
      <c r="T726" s="47"/>
      <c r="U726" s="23"/>
      <c r="V726" s="974"/>
      <c r="W726" s="21"/>
      <c r="X726" s="21"/>
      <c r="Y726" s="21"/>
      <c r="Z726" s="21"/>
      <c r="AA726" s="977"/>
      <c r="AB726" s="24"/>
      <c r="AC726" s="25"/>
      <c r="AD726" s="25"/>
      <c r="AE726" s="25"/>
      <c r="AF726" s="26"/>
      <c r="AG726" s="55" t="s">
        <v>79</v>
      </c>
      <c r="AH726" s="979"/>
      <c r="AI726" s="970"/>
      <c r="AJ726" s="970"/>
      <c r="AK726" s="970"/>
      <c r="AL726" s="970"/>
    </row>
    <row r="727" spans="1:38" ht="58.5" customHeight="1">
      <c r="A727" s="17"/>
      <c r="B727" s="980"/>
      <c r="C727" s="980"/>
      <c r="D727" s="980"/>
      <c r="E727" s="980"/>
      <c r="F727" s="980"/>
      <c r="G727" s="980"/>
      <c r="H727" s="980"/>
      <c r="I727" s="980"/>
      <c r="J727" s="980"/>
      <c r="K727" s="981"/>
      <c r="L727" s="1012"/>
      <c r="M727" s="982"/>
      <c r="N727" s="982"/>
      <c r="O727" s="982"/>
      <c r="P727" s="982"/>
      <c r="Q727" s="982"/>
      <c r="R727" s="982"/>
      <c r="S727" s="27"/>
      <c r="T727" s="27"/>
      <c r="U727" s="23"/>
      <c r="V727" s="23"/>
      <c r="W727" s="21"/>
      <c r="X727" s="21"/>
      <c r="Y727" s="21"/>
      <c r="Z727" s="21"/>
      <c r="AA727" s="977"/>
      <c r="AB727" s="24"/>
      <c r="AC727" s="25"/>
      <c r="AD727" s="25"/>
      <c r="AE727" s="25"/>
      <c r="AF727" s="26"/>
      <c r="AG727" s="42" t="e">
        <f>'نتايجو جدولونه'!#REF!</f>
        <v>#REF!</v>
      </c>
      <c r="AH727" s="979"/>
      <c r="AI727" s="970"/>
      <c r="AJ727" s="970"/>
      <c r="AK727" s="970"/>
      <c r="AL727" s="970"/>
    </row>
    <row r="728" spans="1:38" ht="69.75" customHeight="1">
      <c r="A728" s="17"/>
      <c r="B728" s="986" t="s">
        <v>80</v>
      </c>
      <c r="C728" s="986"/>
      <c r="D728" s="986" t="s">
        <v>81</v>
      </c>
      <c r="E728" s="986"/>
      <c r="F728" s="986" t="s">
        <v>82</v>
      </c>
      <c r="G728" s="981"/>
      <c r="H728" s="986" t="s">
        <v>83</v>
      </c>
      <c r="I728" s="986"/>
      <c r="J728" s="981"/>
      <c r="K728" s="56" t="s">
        <v>84</v>
      </c>
      <c r="L728" s="1013"/>
      <c r="M728" s="28"/>
      <c r="N728" s="28"/>
      <c r="O728" s="28"/>
      <c r="P728" s="28"/>
      <c r="Q728" s="28"/>
      <c r="R728" s="28"/>
      <c r="S728" s="29"/>
      <c r="T728" s="29"/>
      <c r="U728" s="23"/>
      <c r="V728" s="23"/>
      <c r="W728" s="21"/>
      <c r="X728" s="21"/>
      <c r="Y728" s="21"/>
      <c r="Z728" s="21"/>
      <c r="AA728" s="978"/>
      <c r="AB728" s="24"/>
      <c r="AC728" s="25"/>
      <c r="AD728" s="30"/>
      <c r="AE728" s="30"/>
      <c r="AF728" s="31"/>
      <c r="AG728" s="42" t="s">
        <v>85</v>
      </c>
      <c r="AH728" s="979"/>
      <c r="AI728" s="970"/>
      <c r="AJ728" s="970"/>
      <c r="AK728" s="970"/>
      <c r="AL728" s="970"/>
    </row>
    <row r="729" spans="1:38" ht="3.75" customHeight="1">
      <c r="A729" s="17"/>
      <c r="B729" s="32"/>
      <c r="C729" s="33"/>
      <c r="D729" s="33"/>
      <c r="E729" s="33"/>
      <c r="F729" s="33"/>
      <c r="G729" s="33"/>
      <c r="H729" s="33"/>
      <c r="I729" s="33"/>
      <c r="J729" s="33"/>
      <c r="K729" s="33"/>
      <c r="L729" s="38"/>
      <c r="M729" s="33"/>
      <c r="N729" s="33"/>
      <c r="O729" s="33"/>
      <c r="P729" s="33"/>
      <c r="Q729" s="33"/>
      <c r="R729" s="33"/>
      <c r="S729" s="33"/>
      <c r="T729" s="33"/>
      <c r="U729" s="34"/>
      <c r="V729" s="34"/>
      <c r="W729" s="34"/>
      <c r="X729" s="34"/>
      <c r="Y729" s="34"/>
      <c r="Z729" s="34"/>
      <c r="AA729" s="34"/>
      <c r="AB729" s="34"/>
      <c r="AC729" s="34"/>
      <c r="AD729" s="33"/>
      <c r="AE729" s="34"/>
      <c r="AF729" s="35"/>
      <c r="AG729" s="43"/>
      <c r="AH729" s="979"/>
      <c r="AI729" s="970"/>
      <c r="AJ729" s="970"/>
      <c r="AK729" s="970"/>
      <c r="AL729" s="970"/>
    </row>
    <row r="730" spans="1:38" ht="58.5" customHeight="1" thickBot="1">
      <c r="A730" s="17"/>
      <c r="B730" s="987" t="s">
        <v>110</v>
      </c>
      <c r="C730" s="57" t="e">
        <f>'نتايجو جدولونه'!#REF!</f>
        <v>#REF!</v>
      </c>
      <c r="D730" s="57" t="e">
        <f>'نتايجو جدولونه'!#REF!</f>
        <v>#REF!</v>
      </c>
      <c r="E730" s="57" t="e">
        <f>'نتايجو جدولونه'!#REF!</f>
        <v>#REF!</v>
      </c>
      <c r="F730" s="57" t="e">
        <f>'نتايجو جدولونه'!#REF!</f>
        <v>#REF!</v>
      </c>
      <c r="G730" s="57" t="e">
        <f>'نتايجو جدولونه'!#REF!</f>
        <v>#REF!</v>
      </c>
      <c r="H730" s="990" t="e">
        <f>IF(OR(G730&lt;40,AD730&lt;40,G730&lt;40,M730&lt;40,N730&lt;40,O730&lt;40,P730&lt;40,Q730&lt;40,R730&lt;40,T730&lt;40,S730&lt;40,U730&lt;40,V730&lt;40,W730&lt;40,X730&lt;40,Y730&lt;40,AA730&lt;40,AB730&lt;40,AC730&lt;40),"هـــ",IF(AND(K730&gt;=90,K730&lt;=100),"الف",IF(AND(K730&gt;=75,K730&lt;=89.99),"ب",IF(AND(K730&gt;=60,K730&lt;=74.99),"ج",IF(AND(K730&gt;=50,K730&lt;=59.99),"د",IF(K730&gt;=0,IF(AND(K730&lt;=49.99),"هـــ","غلط")))))))</f>
        <v>#REF!</v>
      </c>
      <c r="I730" s="992">
        <f>COUNTIF(M730:AE730,"&lt;40")</f>
        <v>0</v>
      </c>
      <c r="J730" s="994" t="e">
        <f>IF(AND(I730&lt;4,I730&gt;0),"مشروط",IF(I730&gt;=4,"د ټولګي تکرار",IF(H730="هـــ","د ټولګي تکرار","د ټولګي لوړتیا")))</f>
        <v>#REF!</v>
      </c>
      <c r="K730" s="995" t="e">
        <f>L730/17</f>
        <v>#REF!</v>
      </c>
      <c r="L730" s="58" t="e">
        <f>SUM(M730:AD730)</f>
        <v>#REF!</v>
      </c>
      <c r="M730" s="59" t="e">
        <f t="shared" ref="M730:Y730" si="103">M732+M731</f>
        <v>#REF!</v>
      </c>
      <c r="N730" s="60" t="e">
        <f t="shared" si="103"/>
        <v>#REF!</v>
      </c>
      <c r="O730" s="60" t="e">
        <f t="shared" si="103"/>
        <v>#REF!</v>
      </c>
      <c r="P730" s="60" t="e">
        <f t="shared" si="103"/>
        <v>#REF!</v>
      </c>
      <c r="Q730" s="60" t="e">
        <f t="shared" si="103"/>
        <v>#REF!</v>
      </c>
      <c r="R730" s="60" t="e">
        <f t="shared" si="103"/>
        <v>#REF!</v>
      </c>
      <c r="S730" s="60" t="e">
        <f t="shared" si="103"/>
        <v>#REF!</v>
      </c>
      <c r="T730" s="60" t="e">
        <f t="shared" si="103"/>
        <v>#REF!</v>
      </c>
      <c r="U730" s="60" t="e">
        <f t="shared" si="103"/>
        <v>#REF!</v>
      </c>
      <c r="V730" s="60" t="e">
        <f t="shared" si="103"/>
        <v>#REF!</v>
      </c>
      <c r="W730" s="60" t="e">
        <f t="shared" si="103"/>
        <v>#REF!</v>
      </c>
      <c r="X730" s="60" t="e">
        <f t="shared" si="103"/>
        <v>#REF!</v>
      </c>
      <c r="Y730" s="60" t="e">
        <f t="shared" si="103"/>
        <v>#REF!</v>
      </c>
      <c r="Z730" s="60"/>
      <c r="AA730" s="60" t="e">
        <f t="shared" ref="AA730:AC730" si="104">AA732+AA731</f>
        <v>#REF!</v>
      </c>
      <c r="AB730" s="60" t="e">
        <f t="shared" si="104"/>
        <v>#REF!</v>
      </c>
      <c r="AC730" s="60" t="e">
        <f t="shared" si="104"/>
        <v>#REF!</v>
      </c>
      <c r="AD730" s="60" t="e">
        <f>AD732+AD731</f>
        <v>#REF!</v>
      </c>
      <c r="AE730" s="61" t="s">
        <v>47</v>
      </c>
      <c r="AF730" s="22"/>
      <c r="AG730" s="62" t="e">
        <f>'نتايجو جدولونه'!#REF!</f>
        <v>#REF!</v>
      </c>
      <c r="AH730" s="979"/>
      <c r="AI730" s="970"/>
      <c r="AJ730" s="970"/>
      <c r="AK730" s="970"/>
      <c r="AL730" s="970"/>
    </row>
    <row r="731" spans="1:38" ht="59.25" customHeight="1" thickBot="1">
      <c r="A731" s="17"/>
      <c r="B731" s="988"/>
      <c r="C731" s="63" t="e">
        <f>'نتايجو جدولونه'!#REF!</f>
        <v>#REF!</v>
      </c>
      <c r="D731" s="63" t="e">
        <f>'نتايجو جدولونه'!#REF!</f>
        <v>#REF!</v>
      </c>
      <c r="E731" s="63" t="e">
        <f>'نتايجو جدولونه'!#REF!</f>
        <v>#REF!</v>
      </c>
      <c r="F731" s="63" t="e">
        <f>'نتايجو جدولونه'!#REF!</f>
        <v>#REF!</v>
      </c>
      <c r="G731" s="63" t="e">
        <f>'نتايجو جدولونه'!#REF!</f>
        <v>#REF!</v>
      </c>
      <c r="H731" s="991"/>
      <c r="I731" s="993"/>
      <c r="J731" s="994"/>
      <c r="K731" s="996"/>
      <c r="L731" s="64" t="e">
        <f>SUM(M731:AD731)</f>
        <v>#REF!</v>
      </c>
      <c r="M731" s="65" t="e">
        <f>'نتايجو جدولونه'!#REF!</f>
        <v>#REF!</v>
      </c>
      <c r="N731" s="65" t="e">
        <f>'نتايجو جدولونه'!#REF!</f>
        <v>#REF!</v>
      </c>
      <c r="O731" s="65" t="e">
        <f>'نتايجو جدولونه'!#REF!</f>
        <v>#REF!</v>
      </c>
      <c r="P731" s="65" t="e">
        <f>'نتايجو جدولونه'!#REF!</f>
        <v>#REF!</v>
      </c>
      <c r="Q731" s="65" t="e">
        <f>'نتايجو جدولونه'!#REF!</f>
        <v>#REF!</v>
      </c>
      <c r="R731" s="65" t="e">
        <f>'نتايجو جدولونه'!#REF!</f>
        <v>#REF!</v>
      </c>
      <c r="S731" s="65" t="e">
        <f>'نتايجو جدولونه'!#REF!</f>
        <v>#REF!</v>
      </c>
      <c r="T731" s="65" t="e">
        <f>'نتايجو جدولونه'!#REF!</f>
        <v>#REF!</v>
      </c>
      <c r="U731" s="65" t="e">
        <f>'نتايجو جدولونه'!#REF!</f>
        <v>#REF!</v>
      </c>
      <c r="V731" s="65" t="e">
        <f>'نتايجو جدولونه'!#REF!</f>
        <v>#REF!</v>
      </c>
      <c r="W731" s="65" t="e">
        <f>'نتايجو جدولونه'!#REF!</f>
        <v>#REF!</v>
      </c>
      <c r="X731" s="65" t="e">
        <f>'نتايجو جدولونه'!#REF!</f>
        <v>#REF!</v>
      </c>
      <c r="Y731" s="65" t="e">
        <f>'نتايجو جدولونه'!#REF!</f>
        <v>#REF!</v>
      </c>
      <c r="Z731" s="65"/>
      <c r="AA731" s="65" t="e">
        <f>'نتايجو جدولونه'!#REF!</f>
        <v>#REF!</v>
      </c>
      <c r="AB731" s="65" t="e">
        <f>'نتايجو جدولونه'!#REF!</f>
        <v>#REF!</v>
      </c>
      <c r="AC731" s="65" t="e">
        <f>'نتايجو جدولونه'!#REF!</f>
        <v>#REF!</v>
      </c>
      <c r="AD731" s="65" t="e">
        <f>'نتايجو جدولونه'!#REF!</f>
        <v>#REF!</v>
      </c>
      <c r="AE731" s="66" t="s">
        <v>0</v>
      </c>
      <c r="AF731" s="22"/>
      <c r="AG731" s="67" t="s">
        <v>86</v>
      </c>
      <c r="AH731" s="979"/>
      <c r="AI731" s="970"/>
      <c r="AJ731" s="970"/>
      <c r="AK731" s="970"/>
      <c r="AL731" s="970"/>
    </row>
    <row r="732" spans="1:38" ht="72" customHeight="1">
      <c r="A732" s="17"/>
      <c r="B732" s="988"/>
      <c r="C732" s="68" t="e">
        <f>'نتايجو جدولونه'!#REF!</f>
        <v>#REF!</v>
      </c>
      <c r="D732" s="69" t="e">
        <f>'نتايجو جدولونه'!#REF!</f>
        <v>#REF!</v>
      </c>
      <c r="E732" s="69" t="e">
        <f>'نتايجو جدولونه'!#REF!</f>
        <v>#REF!</v>
      </c>
      <c r="F732" s="69" t="e">
        <f>'نتايجو جدولونه'!#REF!</f>
        <v>#REF!</v>
      </c>
      <c r="G732" s="70" t="e">
        <f>'نتايجو جدولونه'!#REF!</f>
        <v>#REF!</v>
      </c>
      <c r="H732" s="45" t="e">
        <f>IF(OR(AD732&lt;16,AC732&lt;16,AB732&lt;16,AA732&lt;16,Y732&lt;16,X732&lt;16,W732&lt;16,V732&lt;16,U732&lt;16,T732&lt;12,S732&lt;16,R732&lt;16,Q732&lt;16,P732&lt;16,O732&lt;16,N732&lt;16,M732&lt;16),"هـــ",IF(AND(K732&gt;=36,K732&lt;=40),"الف",IF(AND(K732&gt;=30,K732&lt;=35.99),"ب",IF(AND(K732&gt;=24,K732&lt;=29.99),"ج",IF(AND(K732&gt;=20,K732&lt;=23.99),"د",IF(K732&gt;=0,IF(AND(K732&lt;=19.99),"هـــ","غلط")))))))</f>
        <v>#REF!</v>
      </c>
      <c r="I732" s="8"/>
      <c r="J732" s="44" t="e">
        <f>IF(H732="هــ","لازیاته هڅه","بریالی")</f>
        <v>#REF!</v>
      </c>
      <c r="K732" s="71" t="e">
        <f>L732/17</f>
        <v>#REF!</v>
      </c>
      <c r="L732" s="72" t="e">
        <f>SUM(M732:AD732)</f>
        <v>#REF!</v>
      </c>
      <c r="M732" s="73" t="e">
        <f>'نتايجو جدولونه'!#REF!</f>
        <v>#REF!</v>
      </c>
      <c r="N732" s="73" t="e">
        <f>'نتايجو جدولونه'!#REF!</f>
        <v>#REF!</v>
      </c>
      <c r="O732" s="73" t="e">
        <f>'نتايجو جدولونه'!#REF!</f>
        <v>#REF!</v>
      </c>
      <c r="P732" s="73" t="e">
        <f>'نتايجو جدولونه'!#REF!</f>
        <v>#REF!</v>
      </c>
      <c r="Q732" s="73" t="e">
        <f>'نتايجو جدولونه'!#REF!</f>
        <v>#REF!</v>
      </c>
      <c r="R732" s="73" t="e">
        <f>'نتايجو جدولونه'!#REF!</f>
        <v>#REF!</v>
      </c>
      <c r="S732" s="73" t="e">
        <f>'نتايجو جدولونه'!#REF!</f>
        <v>#REF!</v>
      </c>
      <c r="T732" s="73" t="e">
        <f>'نتايجو جدولونه'!#REF!</f>
        <v>#REF!</v>
      </c>
      <c r="U732" s="73" t="e">
        <f>'نتايجو جدولونه'!#REF!</f>
        <v>#REF!</v>
      </c>
      <c r="V732" s="73" t="e">
        <f>'نتايجو جدولونه'!#REF!</f>
        <v>#REF!</v>
      </c>
      <c r="W732" s="73" t="e">
        <f>'نتايجو جدولونه'!#REF!</f>
        <v>#REF!</v>
      </c>
      <c r="X732" s="73" t="e">
        <f>'نتايجو جدولونه'!#REF!</f>
        <v>#REF!</v>
      </c>
      <c r="Y732" s="73" t="e">
        <f>'نتايجو جدولونه'!#REF!</f>
        <v>#REF!</v>
      </c>
      <c r="Z732" s="73"/>
      <c r="AA732" s="73" t="e">
        <f>'نتايجو جدولونه'!#REF!</f>
        <v>#REF!</v>
      </c>
      <c r="AB732" s="73" t="e">
        <f>'نتايجو جدولونه'!#REF!</f>
        <v>#REF!</v>
      </c>
      <c r="AC732" s="73" t="e">
        <f>'نتايجو جدولونه'!#REF!</f>
        <v>#REF!</v>
      </c>
      <c r="AD732" s="73" t="e">
        <f>'نتايجو جدولونه'!#REF!</f>
        <v>#REF!</v>
      </c>
      <c r="AE732" s="77" t="s">
        <v>87</v>
      </c>
      <c r="AF732" s="22"/>
      <c r="AG732" s="62" t="e">
        <f>'نتايجو جدولونه'!#REF!</f>
        <v>#REF!</v>
      </c>
      <c r="AH732" s="979"/>
      <c r="AI732" s="970"/>
      <c r="AJ732" s="970"/>
      <c r="AK732" s="970"/>
      <c r="AL732" s="970"/>
    </row>
    <row r="733" spans="1:38" ht="32.25" customHeight="1">
      <c r="A733" s="17"/>
      <c r="B733" s="988"/>
      <c r="C733" s="997" t="s">
        <v>27</v>
      </c>
      <c r="D733" s="997" t="s">
        <v>28</v>
      </c>
      <c r="E733" s="997" t="s">
        <v>29</v>
      </c>
      <c r="F733" s="997" t="s">
        <v>30</v>
      </c>
      <c r="G733" s="1002" t="s">
        <v>88</v>
      </c>
      <c r="H733" s="1004" t="s">
        <v>89</v>
      </c>
      <c r="I733" s="75"/>
      <c r="J733" s="1007" t="s">
        <v>90</v>
      </c>
      <c r="K733" s="1007" t="s">
        <v>91</v>
      </c>
      <c r="L733" s="1010" t="s">
        <v>92</v>
      </c>
      <c r="M733" s="1004" t="s">
        <v>93</v>
      </c>
      <c r="N733" s="1007" t="s">
        <v>11</v>
      </c>
      <c r="O733" s="1007" t="s">
        <v>94</v>
      </c>
      <c r="P733" s="1007" t="s">
        <v>95</v>
      </c>
      <c r="Q733" s="983" t="s">
        <v>13</v>
      </c>
      <c r="R733" s="983" t="s">
        <v>96</v>
      </c>
      <c r="S733" s="983" t="s">
        <v>97</v>
      </c>
      <c r="T733" s="1007" t="s">
        <v>111</v>
      </c>
      <c r="U733" s="983" t="s">
        <v>98</v>
      </c>
      <c r="V733" s="983" t="s">
        <v>99</v>
      </c>
      <c r="W733" s="983" t="s">
        <v>100</v>
      </c>
      <c r="X733" s="983" t="s">
        <v>101</v>
      </c>
      <c r="Y733" s="983" t="s">
        <v>102</v>
      </c>
      <c r="Z733" s="1007" t="s">
        <v>103</v>
      </c>
      <c r="AA733" s="983" t="s">
        <v>104</v>
      </c>
      <c r="AB733" s="983" t="s">
        <v>105</v>
      </c>
      <c r="AC733" s="984" t="s">
        <v>106</v>
      </c>
      <c r="AD733" s="983" t="s">
        <v>107</v>
      </c>
      <c r="AE733" s="985" t="s">
        <v>108</v>
      </c>
      <c r="AF733" s="998"/>
      <c r="AG733" s="975" t="s">
        <v>109</v>
      </c>
      <c r="AH733" s="979"/>
      <c r="AI733" s="970"/>
      <c r="AJ733" s="970"/>
      <c r="AK733" s="970"/>
      <c r="AL733" s="970"/>
    </row>
    <row r="734" spans="1:38" ht="33.75" customHeight="1">
      <c r="A734" s="17"/>
      <c r="B734" s="988"/>
      <c r="C734" s="772"/>
      <c r="D734" s="772"/>
      <c r="E734" s="772"/>
      <c r="F734" s="772"/>
      <c r="G734" s="1003"/>
      <c r="H734" s="1005"/>
      <c r="I734" s="75"/>
      <c r="J734" s="1008"/>
      <c r="K734" s="1008"/>
      <c r="L734" s="1010"/>
      <c r="M734" s="1005"/>
      <c r="N734" s="1008"/>
      <c r="O734" s="1008"/>
      <c r="P734" s="1008"/>
      <c r="Q734" s="983"/>
      <c r="R734" s="983"/>
      <c r="S734" s="983"/>
      <c r="T734" s="1008"/>
      <c r="U734" s="983"/>
      <c r="V734" s="983"/>
      <c r="W734" s="983"/>
      <c r="X734" s="983"/>
      <c r="Y734" s="983"/>
      <c r="Z734" s="1008"/>
      <c r="AA734" s="983"/>
      <c r="AB734" s="983"/>
      <c r="AC734" s="984"/>
      <c r="AD734" s="983"/>
      <c r="AE734" s="985"/>
      <c r="AF734" s="998"/>
      <c r="AG734" s="975"/>
      <c r="AH734" s="979"/>
      <c r="AI734" s="970"/>
      <c r="AJ734" s="970"/>
      <c r="AK734" s="970"/>
      <c r="AL734" s="970"/>
    </row>
    <row r="735" spans="1:38" ht="16.5">
      <c r="A735" s="17"/>
      <c r="B735" s="989"/>
      <c r="C735" s="999" t="s">
        <v>8</v>
      </c>
      <c r="D735" s="1000"/>
      <c r="E735" s="1000"/>
      <c r="F735" s="1000"/>
      <c r="G735" s="1001"/>
      <c r="H735" s="1006"/>
      <c r="I735" s="75"/>
      <c r="J735" s="1009"/>
      <c r="K735" s="1009"/>
      <c r="L735" s="1010"/>
      <c r="M735" s="1006"/>
      <c r="N735" s="1009"/>
      <c r="O735" s="1009"/>
      <c r="P735" s="1009"/>
      <c r="Q735" s="983"/>
      <c r="R735" s="983"/>
      <c r="S735" s="983"/>
      <c r="T735" s="1009"/>
      <c r="U735" s="983"/>
      <c r="V735" s="983"/>
      <c r="W735" s="983"/>
      <c r="X735" s="983"/>
      <c r="Y735" s="983"/>
      <c r="Z735" s="1009"/>
      <c r="AA735" s="983"/>
      <c r="AB735" s="983"/>
      <c r="AC735" s="984"/>
      <c r="AD735" s="983"/>
      <c r="AE735" s="985"/>
      <c r="AF735" s="36"/>
      <c r="AG735" s="976"/>
      <c r="AH735" s="76">
        <v>49</v>
      </c>
      <c r="AI735" s="970"/>
      <c r="AJ735" s="970"/>
      <c r="AK735" s="970"/>
      <c r="AL735" s="970"/>
    </row>
    <row r="736" spans="1:38" ht="15" customHeight="1">
      <c r="A736" s="17"/>
      <c r="B736" s="980"/>
      <c r="C736" s="980"/>
      <c r="D736" s="980"/>
      <c r="E736" s="980"/>
      <c r="F736" s="980"/>
      <c r="G736" s="980"/>
      <c r="H736" s="980"/>
      <c r="I736" s="980"/>
      <c r="J736" s="980"/>
      <c r="K736" s="981" t="s">
        <v>69</v>
      </c>
      <c r="L736" s="1011"/>
      <c r="M736" s="1014"/>
      <c r="N736" s="1014"/>
      <c r="O736" s="1014"/>
      <c r="P736" s="1014"/>
      <c r="Q736" s="1014"/>
      <c r="R736" s="1014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9"/>
      <c r="AD736" s="19"/>
      <c r="AE736" s="19"/>
      <c r="AF736" s="20"/>
      <c r="AG736" s="1016" t="e">
        <f>'نتايجو جدولونه'!#REF!</f>
        <v>#REF!</v>
      </c>
      <c r="AH736" s="969" t="str">
        <f>AH1</f>
        <v>(۱۳۹۹ ) ل . ل ښوونیز کال</v>
      </c>
      <c r="AI736" s="970" t="str">
        <f>AI721</f>
        <v>( هارونخېلو ) ښوونځي مديريت</v>
      </c>
      <c r="AJ736" s="970" t="str">
        <f>AJ721</f>
        <v>(تريزيو عليشېرو ولسوالۍ) پوهنې آمريت</v>
      </c>
      <c r="AK736" s="970" t="str">
        <f>AK721</f>
        <v>( خوست ولايت ) پوهنې رياست</v>
      </c>
      <c r="AL736" s="970" t="str">
        <f>AL1</f>
        <v>پوهنـــــــــــې وزارت</v>
      </c>
    </row>
    <row r="737" spans="1:38" ht="34.5" customHeight="1">
      <c r="A737" s="971"/>
      <c r="B737" s="980"/>
      <c r="C737" s="980"/>
      <c r="D737" s="980"/>
      <c r="E737" s="980"/>
      <c r="F737" s="980"/>
      <c r="G737" s="980"/>
      <c r="H737" s="980"/>
      <c r="I737" s="980"/>
      <c r="J737" s="980"/>
      <c r="K737" s="981"/>
      <c r="L737" s="1012"/>
      <c r="M737" s="1015"/>
      <c r="N737" s="1015"/>
      <c r="O737" s="1015"/>
      <c r="P737" s="1015"/>
      <c r="Q737" s="1015"/>
      <c r="R737" s="1015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46"/>
      <c r="AD737" s="46"/>
      <c r="AE737" s="46"/>
      <c r="AF737" s="22"/>
      <c r="AG737" s="1017"/>
      <c r="AH737" s="969"/>
      <c r="AI737" s="970"/>
      <c r="AJ737" s="970"/>
      <c r="AK737" s="970"/>
      <c r="AL737" s="970"/>
    </row>
    <row r="738" spans="1:38" ht="26.25" customHeight="1">
      <c r="A738" s="972"/>
      <c r="B738" s="980"/>
      <c r="C738" s="980"/>
      <c r="D738" s="980"/>
      <c r="E738" s="980"/>
      <c r="F738" s="980"/>
      <c r="G738" s="980"/>
      <c r="H738" s="980"/>
      <c r="I738" s="980"/>
      <c r="J738" s="980"/>
      <c r="K738" s="981"/>
      <c r="L738" s="1012"/>
      <c r="M738" s="1015"/>
      <c r="N738" s="1015"/>
      <c r="O738" s="1015"/>
      <c r="P738" s="1015"/>
      <c r="Q738" s="1015"/>
      <c r="R738" s="1015"/>
      <c r="S738" s="973" t="str">
        <f>S3</f>
        <v xml:space="preserve">         دهارونخېلو لیسې مدیریت</v>
      </c>
      <c r="T738" s="47"/>
      <c r="U738" s="23"/>
      <c r="V738" s="974" t="s">
        <v>75</v>
      </c>
      <c r="W738" s="21"/>
      <c r="X738" s="21"/>
      <c r="Y738" s="21"/>
      <c r="Z738" s="21"/>
      <c r="AA738" s="21"/>
      <c r="AB738" s="21"/>
      <c r="AC738" s="46"/>
      <c r="AD738" s="46"/>
      <c r="AE738" s="46"/>
      <c r="AF738" s="22"/>
      <c r="AG738" s="975" t="s">
        <v>76</v>
      </c>
      <c r="AH738" s="969"/>
      <c r="AI738" s="970"/>
      <c r="AJ738" s="970"/>
      <c r="AK738" s="970"/>
      <c r="AL738" s="970"/>
    </row>
    <row r="739" spans="1:38" ht="30.75" customHeight="1">
      <c r="A739" s="972"/>
      <c r="B739" s="980"/>
      <c r="C739" s="980"/>
      <c r="D739" s="980"/>
      <c r="E739" s="980"/>
      <c r="F739" s="980"/>
      <c r="G739" s="980"/>
      <c r="H739" s="980"/>
      <c r="I739" s="980"/>
      <c r="J739" s="980"/>
      <c r="K739" s="981"/>
      <c r="L739" s="1012"/>
      <c r="M739" s="1015"/>
      <c r="N739" s="1015"/>
      <c r="O739" s="1015"/>
      <c r="P739" s="1015"/>
      <c r="Q739" s="1015"/>
      <c r="R739" s="1015"/>
      <c r="S739" s="973"/>
      <c r="T739" s="47"/>
      <c r="U739" s="23"/>
      <c r="V739" s="974"/>
      <c r="W739" s="21"/>
      <c r="X739" s="21"/>
      <c r="Y739" s="21"/>
      <c r="Z739" s="21"/>
      <c r="AA739" s="21"/>
      <c r="AB739" s="21"/>
      <c r="AC739" s="46"/>
      <c r="AD739" s="46"/>
      <c r="AE739" s="46"/>
      <c r="AF739" s="22"/>
      <c r="AG739" s="976"/>
      <c r="AH739" s="969"/>
      <c r="AI739" s="970"/>
      <c r="AJ739" s="970"/>
      <c r="AK739" s="970"/>
      <c r="AL739" s="970"/>
    </row>
    <row r="740" spans="1:38" ht="50.25" customHeight="1">
      <c r="A740" s="972"/>
      <c r="B740" s="980"/>
      <c r="C740" s="980"/>
      <c r="D740" s="980"/>
      <c r="E740" s="980"/>
      <c r="F740" s="980"/>
      <c r="G740" s="980"/>
      <c r="H740" s="980"/>
      <c r="I740" s="980"/>
      <c r="J740" s="980"/>
      <c r="K740" s="981"/>
      <c r="L740" s="1012"/>
      <c r="M740" s="1015"/>
      <c r="N740" s="1015"/>
      <c r="O740" s="1015"/>
      <c r="P740" s="1015"/>
      <c r="Q740" s="1015"/>
      <c r="R740" s="1015"/>
      <c r="S740" s="973"/>
      <c r="T740" s="47"/>
      <c r="U740" s="23"/>
      <c r="V740" s="974"/>
      <c r="W740" s="21"/>
      <c r="X740" s="21"/>
      <c r="Y740" s="21"/>
      <c r="Z740" s="21"/>
      <c r="AA740" s="977" t="s">
        <v>77</v>
      </c>
      <c r="AB740" s="24"/>
      <c r="AC740" s="25"/>
      <c r="AD740" s="25"/>
      <c r="AE740" s="25"/>
      <c r="AF740" s="26"/>
      <c r="AG740" s="42" t="str">
        <f>AG5</f>
        <v>لسم ( 7 )</v>
      </c>
      <c r="AH740" s="979"/>
      <c r="AI740" s="970"/>
      <c r="AJ740" s="970"/>
      <c r="AK740" s="970"/>
      <c r="AL740" s="970"/>
    </row>
    <row r="741" spans="1:38" ht="49.5">
      <c r="A741" s="17"/>
      <c r="B741" s="980"/>
      <c r="C741" s="980"/>
      <c r="D741" s="980"/>
      <c r="E741" s="980"/>
      <c r="F741" s="980"/>
      <c r="G741" s="980"/>
      <c r="H741" s="980"/>
      <c r="I741" s="980"/>
      <c r="J741" s="980"/>
      <c r="K741" s="981" t="s">
        <v>78</v>
      </c>
      <c r="L741" s="1012"/>
      <c r="M741" s="982"/>
      <c r="N741" s="982"/>
      <c r="O741" s="982"/>
      <c r="P741" s="982"/>
      <c r="Q741" s="982"/>
      <c r="R741" s="982"/>
      <c r="S741" s="973"/>
      <c r="T741" s="47"/>
      <c r="U741" s="23"/>
      <c r="V741" s="974"/>
      <c r="W741" s="21"/>
      <c r="X741" s="21"/>
      <c r="Y741" s="21"/>
      <c r="Z741" s="21"/>
      <c r="AA741" s="977"/>
      <c r="AB741" s="24"/>
      <c r="AC741" s="25"/>
      <c r="AD741" s="25"/>
      <c r="AE741" s="25"/>
      <c r="AF741" s="26"/>
      <c r="AG741" s="55" t="s">
        <v>79</v>
      </c>
      <c r="AH741" s="979"/>
      <c r="AI741" s="970"/>
      <c r="AJ741" s="970"/>
      <c r="AK741" s="970"/>
      <c r="AL741" s="970"/>
    </row>
    <row r="742" spans="1:38" ht="60.75" customHeight="1">
      <c r="A742" s="17"/>
      <c r="B742" s="980"/>
      <c r="C742" s="980"/>
      <c r="D742" s="980"/>
      <c r="E742" s="980"/>
      <c r="F742" s="980"/>
      <c r="G742" s="980"/>
      <c r="H742" s="980"/>
      <c r="I742" s="980"/>
      <c r="J742" s="980"/>
      <c r="K742" s="981"/>
      <c r="L742" s="1012"/>
      <c r="M742" s="982"/>
      <c r="N742" s="982"/>
      <c r="O742" s="982"/>
      <c r="P742" s="982"/>
      <c r="Q742" s="982"/>
      <c r="R742" s="982"/>
      <c r="S742" s="27"/>
      <c r="T742" s="27"/>
      <c r="U742" s="23"/>
      <c r="V742" s="23"/>
      <c r="W742" s="21"/>
      <c r="X742" s="21"/>
      <c r="Y742" s="21"/>
      <c r="Z742" s="21"/>
      <c r="AA742" s="977"/>
      <c r="AB742" s="24"/>
      <c r="AC742" s="25"/>
      <c r="AD742" s="25"/>
      <c r="AE742" s="25"/>
      <c r="AF742" s="26"/>
      <c r="AG742" s="42" t="e">
        <f>'نتايجو جدولونه'!#REF!</f>
        <v>#REF!</v>
      </c>
      <c r="AH742" s="979"/>
      <c r="AI742" s="970"/>
      <c r="AJ742" s="970"/>
      <c r="AK742" s="970"/>
      <c r="AL742" s="970"/>
    </row>
    <row r="743" spans="1:38" ht="72" customHeight="1">
      <c r="A743" s="17"/>
      <c r="B743" s="986" t="s">
        <v>80</v>
      </c>
      <c r="C743" s="986"/>
      <c r="D743" s="986" t="s">
        <v>81</v>
      </c>
      <c r="E743" s="986"/>
      <c r="F743" s="986" t="s">
        <v>82</v>
      </c>
      <c r="G743" s="981"/>
      <c r="H743" s="986" t="s">
        <v>83</v>
      </c>
      <c r="I743" s="986"/>
      <c r="J743" s="981"/>
      <c r="K743" s="56" t="s">
        <v>84</v>
      </c>
      <c r="L743" s="1013"/>
      <c r="M743" s="28"/>
      <c r="N743" s="28"/>
      <c r="O743" s="28"/>
      <c r="P743" s="28"/>
      <c r="Q743" s="28"/>
      <c r="R743" s="28"/>
      <c r="S743" s="29"/>
      <c r="T743" s="29"/>
      <c r="U743" s="23"/>
      <c r="V743" s="23"/>
      <c r="W743" s="21"/>
      <c r="X743" s="21"/>
      <c r="Y743" s="21"/>
      <c r="Z743" s="21"/>
      <c r="AA743" s="978"/>
      <c r="AB743" s="24"/>
      <c r="AC743" s="25"/>
      <c r="AD743" s="30"/>
      <c r="AE743" s="30"/>
      <c r="AF743" s="31"/>
      <c r="AG743" s="42" t="s">
        <v>85</v>
      </c>
      <c r="AH743" s="979"/>
      <c r="AI743" s="970"/>
      <c r="AJ743" s="970"/>
      <c r="AK743" s="970"/>
      <c r="AL743" s="970"/>
    </row>
    <row r="744" spans="1:38" ht="3.75" customHeight="1">
      <c r="A744" s="17"/>
      <c r="B744" s="32"/>
      <c r="C744" s="33"/>
      <c r="D744" s="33"/>
      <c r="E744" s="33"/>
      <c r="F744" s="33"/>
      <c r="G744" s="33"/>
      <c r="H744" s="33"/>
      <c r="I744" s="33"/>
      <c r="J744" s="33"/>
      <c r="K744" s="33"/>
      <c r="L744" s="38"/>
      <c r="M744" s="33"/>
      <c r="N744" s="33"/>
      <c r="O744" s="33"/>
      <c r="P744" s="33"/>
      <c r="Q744" s="33"/>
      <c r="R744" s="33"/>
      <c r="S744" s="33"/>
      <c r="T744" s="33"/>
      <c r="U744" s="34"/>
      <c r="V744" s="34"/>
      <c r="W744" s="34"/>
      <c r="X744" s="34"/>
      <c r="Y744" s="34"/>
      <c r="Z744" s="34"/>
      <c r="AA744" s="34"/>
      <c r="AB744" s="34"/>
      <c r="AC744" s="34"/>
      <c r="AD744" s="33"/>
      <c r="AE744" s="34"/>
      <c r="AF744" s="35"/>
      <c r="AG744" s="43"/>
      <c r="AH744" s="979"/>
      <c r="AI744" s="970"/>
      <c r="AJ744" s="970"/>
      <c r="AK744" s="970"/>
      <c r="AL744" s="970"/>
    </row>
    <row r="745" spans="1:38" ht="57.75" customHeight="1" thickBot="1">
      <c r="A745" s="17"/>
      <c r="B745" s="987" t="s">
        <v>110</v>
      </c>
      <c r="C745" s="57" t="e">
        <f>'نتايجو جدولونه'!#REF!</f>
        <v>#REF!</v>
      </c>
      <c r="D745" s="57" t="e">
        <f>'نتايجو جدولونه'!#REF!</f>
        <v>#REF!</v>
      </c>
      <c r="E745" s="57" t="e">
        <f>'نتايجو جدولونه'!#REF!</f>
        <v>#REF!</v>
      </c>
      <c r="F745" s="57" t="e">
        <f>'نتايجو جدولونه'!#REF!</f>
        <v>#REF!</v>
      </c>
      <c r="G745" s="57" t="e">
        <f>'نتايجو جدولونه'!#REF!</f>
        <v>#REF!</v>
      </c>
      <c r="H745" s="990" t="e">
        <f>IF(OR(G745&lt;40,AD745&lt;40,G745&lt;40,M745&lt;40,N745&lt;40,O745&lt;40,P745&lt;40,Q745&lt;40,R745&lt;40,T745&lt;40,S745&lt;40,U745&lt;40,V745&lt;40,W745&lt;40,X745&lt;40,Y745&lt;40,AA745&lt;40,AB745&lt;40,AC745&lt;40),"هـــ",IF(AND(K745&gt;=90,K745&lt;=100),"الف",IF(AND(K745&gt;=75,K745&lt;=89.99),"ب",IF(AND(K745&gt;=60,K745&lt;=74.99),"ج",IF(AND(K745&gt;=50,K745&lt;=59.99),"د",IF(K745&gt;=0,IF(AND(K745&lt;=49.99),"هـــ","غلط")))))))</f>
        <v>#REF!</v>
      </c>
      <c r="I745" s="992">
        <f>COUNTIF(M745:AE745,"&lt;40")</f>
        <v>0</v>
      </c>
      <c r="J745" s="994" t="e">
        <f>IF(AND(I745&lt;4,I745&gt;0),"مشروط",IF(I745&gt;=4,"د ټولګي تکرار",IF(H745="هـــ","د ټولګي تکرار","د ټولګي لوړتیا")))</f>
        <v>#REF!</v>
      </c>
      <c r="K745" s="995" t="e">
        <f>L745/17</f>
        <v>#REF!</v>
      </c>
      <c r="L745" s="58" t="e">
        <f>SUM(M745:AD745)</f>
        <v>#REF!</v>
      </c>
      <c r="M745" s="59" t="e">
        <f t="shared" ref="M745:Y745" si="105">M747+M746</f>
        <v>#REF!</v>
      </c>
      <c r="N745" s="60" t="e">
        <f t="shared" si="105"/>
        <v>#REF!</v>
      </c>
      <c r="O745" s="60" t="e">
        <f t="shared" si="105"/>
        <v>#REF!</v>
      </c>
      <c r="P745" s="60" t="e">
        <f t="shared" si="105"/>
        <v>#REF!</v>
      </c>
      <c r="Q745" s="60" t="e">
        <f t="shared" si="105"/>
        <v>#REF!</v>
      </c>
      <c r="R745" s="60" t="e">
        <f t="shared" si="105"/>
        <v>#REF!</v>
      </c>
      <c r="S745" s="60" t="e">
        <f t="shared" si="105"/>
        <v>#REF!</v>
      </c>
      <c r="T745" s="60" t="e">
        <f t="shared" si="105"/>
        <v>#REF!</v>
      </c>
      <c r="U745" s="60" t="e">
        <f t="shared" si="105"/>
        <v>#REF!</v>
      </c>
      <c r="V745" s="60" t="e">
        <f t="shared" si="105"/>
        <v>#REF!</v>
      </c>
      <c r="W745" s="60" t="e">
        <f t="shared" si="105"/>
        <v>#REF!</v>
      </c>
      <c r="X745" s="60" t="e">
        <f t="shared" si="105"/>
        <v>#REF!</v>
      </c>
      <c r="Y745" s="60" t="e">
        <f t="shared" si="105"/>
        <v>#REF!</v>
      </c>
      <c r="Z745" s="60"/>
      <c r="AA745" s="60" t="e">
        <f t="shared" ref="AA745:AC745" si="106">AA747+AA746</f>
        <v>#REF!</v>
      </c>
      <c r="AB745" s="60" t="e">
        <f t="shared" si="106"/>
        <v>#REF!</v>
      </c>
      <c r="AC745" s="60" t="e">
        <f t="shared" si="106"/>
        <v>#REF!</v>
      </c>
      <c r="AD745" s="60" t="e">
        <f>AD747+AD746</f>
        <v>#REF!</v>
      </c>
      <c r="AE745" s="61" t="s">
        <v>47</v>
      </c>
      <c r="AF745" s="22"/>
      <c r="AG745" s="62" t="e">
        <f>'نتايجو جدولونه'!#REF!</f>
        <v>#REF!</v>
      </c>
      <c r="AH745" s="979"/>
      <c r="AI745" s="970"/>
      <c r="AJ745" s="970"/>
      <c r="AK745" s="970"/>
      <c r="AL745" s="970"/>
    </row>
    <row r="746" spans="1:38" ht="57" customHeight="1" thickBot="1">
      <c r="A746" s="17"/>
      <c r="B746" s="988"/>
      <c r="C746" s="63" t="e">
        <f>'نتايجو جدولونه'!#REF!</f>
        <v>#REF!</v>
      </c>
      <c r="D746" s="63" t="e">
        <f>'نتايجو جدولونه'!#REF!</f>
        <v>#REF!</v>
      </c>
      <c r="E746" s="63" t="e">
        <f>'نتايجو جدولونه'!#REF!</f>
        <v>#REF!</v>
      </c>
      <c r="F746" s="63" t="e">
        <f>'نتايجو جدولونه'!#REF!</f>
        <v>#REF!</v>
      </c>
      <c r="G746" s="63" t="e">
        <f>'نتايجو جدولونه'!#REF!</f>
        <v>#REF!</v>
      </c>
      <c r="H746" s="991"/>
      <c r="I746" s="993"/>
      <c r="J746" s="994"/>
      <c r="K746" s="996"/>
      <c r="L746" s="64" t="e">
        <f>SUM(M746:AD746)</f>
        <v>#REF!</v>
      </c>
      <c r="M746" s="65" t="e">
        <f>'نتايجو جدولونه'!#REF!</f>
        <v>#REF!</v>
      </c>
      <c r="N746" s="65" t="e">
        <f>'نتايجو جدولونه'!#REF!</f>
        <v>#REF!</v>
      </c>
      <c r="O746" s="65" t="e">
        <f>'نتايجو جدولونه'!#REF!</f>
        <v>#REF!</v>
      </c>
      <c r="P746" s="65" t="e">
        <f>'نتايجو جدولونه'!#REF!</f>
        <v>#REF!</v>
      </c>
      <c r="Q746" s="65" t="e">
        <f>'نتايجو جدولونه'!#REF!</f>
        <v>#REF!</v>
      </c>
      <c r="R746" s="65" t="e">
        <f>'نتايجو جدولونه'!#REF!</f>
        <v>#REF!</v>
      </c>
      <c r="S746" s="65" t="e">
        <f>'نتايجو جدولونه'!#REF!</f>
        <v>#REF!</v>
      </c>
      <c r="T746" s="65" t="e">
        <f>'نتايجو جدولونه'!#REF!</f>
        <v>#REF!</v>
      </c>
      <c r="U746" s="65" t="e">
        <f>'نتايجو جدولونه'!#REF!</f>
        <v>#REF!</v>
      </c>
      <c r="V746" s="65" t="e">
        <f>'نتايجو جدولونه'!#REF!</f>
        <v>#REF!</v>
      </c>
      <c r="W746" s="65" t="e">
        <f>'نتايجو جدولونه'!#REF!</f>
        <v>#REF!</v>
      </c>
      <c r="X746" s="65" t="e">
        <f>'نتايجو جدولونه'!#REF!</f>
        <v>#REF!</v>
      </c>
      <c r="Y746" s="65" t="e">
        <f>'نتايجو جدولونه'!#REF!</f>
        <v>#REF!</v>
      </c>
      <c r="Z746" s="65"/>
      <c r="AA746" s="65" t="e">
        <f>'نتايجو جدولونه'!#REF!</f>
        <v>#REF!</v>
      </c>
      <c r="AB746" s="65" t="e">
        <f>'نتايجو جدولونه'!#REF!</f>
        <v>#REF!</v>
      </c>
      <c r="AC746" s="65" t="e">
        <f>'نتايجو جدولونه'!#REF!</f>
        <v>#REF!</v>
      </c>
      <c r="AD746" s="65" t="e">
        <f>'نتايجو جدولونه'!#REF!</f>
        <v>#REF!</v>
      </c>
      <c r="AE746" s="66" t="s">
        <v>0</v>
      </c>
      <c r="AF746" s="22"/>
      <c r="AG746" s="67" t="s">
        <v>86</v>
      </c>
      <c r="AH746" s="979"/>
      <c r="AI746" s="970"/>
      <c r="AJ746" s="970"/>
      <c r="AK746" s="970"/>
      <c r="AL746" s="970"/>
    </row>
    <row r="747" spans="1:38" ht="68.25" customHeight="1">
      <c r="A747" s="17"/>
      <c r="B747" s="988"/>
      <c r="C747" s="68" t="e">
        <f>'نتايجو جدولونه'!#REF!</f>
        <v>#REF!</v>
      </c>
      <c r="D747" s="69" t="e">
        <f>'نتايجو جدولونه'!#REF!</f>
        <v>#REF!</v>
      </c>
      <c r="E747" s="69" t="e">
        <f>'نتايجو جدولونه'!#REF!</f>
        <v>#REF!</v>
      </c>
      <c r="F747" s="69" t="e">
        <f>'نتايجو جدولونه'!#REF!</f>
        <v>#REF!</v>
      </c>
      <c r="G747" s="70" t="e">
        <f>'نتايجو جدولونه'!#REF!</f>
        <v>#REF!</v>
      </c>
      <c r="H747" s="45" t="e">
        <f>IF(OR(AD747&lt;16,AC747&lt;16,AB747&lt;16,AA747&lt;16,Y747&lt;16,X747&lt;16,W747&lt;16,V747&lt;16,U747&lt;16,T747&lt;12,S747&lt;16,R747&lt;16,Q747&lt;16,P747&lt;16,O747&lt;16,N747&lt;16,M747&lt;16),"هـــ",IF(AND(K747&gt;=36,K747&lt;=40),"الف",IF(AND(K747&gt;=30,K747&lt;=35.99),"ب",IF(AND(K747&gt;=24,K747&lt;=29.99),"ج",IF(AND(K747&gt;=20,K747&lt;=23.99),"د",IF(K747&gt;=0,IF(AND(K747&lt;=19.99),"هـــ","غلط")))))))</f>
        <v>#REF!</v>
      </c>
      <c r="I747" s="8"/>
      <c r="J747" s="44" t="e">
        <f>IF(H747="هــ","لازیاته هڅه","بریالی")</f>
        <v>#REF!</v>
      </c>
      <c r="K747" s="71" t="e">
        <f>L747/17</f>
        <v>#REF!</v>
      </c>
      <c r="L747" s="72" t="e">
        <f>SUM(M747:AD747)</f>
        <v>#REF!</v>
      </c>
      <c r="M747" s="73" t="e">
        <f>'نتايجو جدولونه'!#REF!</f>
        <v>#REF!</v>
      </c>
      <c r="N747" s="73" t="e">
        <f>'نتايجو جدولونه'!#REF!</f>
        <v>#REF!</v>
      </c>
      <c r="O747" s="73" t="e">
        <f>'نتايجو جدولونه'!#REF!</f>
        <v>#REF!</v>
      </c>
      <c r="P747" s="73" t="e">
        <f>'نتايجو جدولونه'!#REF!</f>
        <v>#REF!</v>
      </c>
      <c r="Q747" s="73" t="e">
        <f>'نتايجو جدولونه'!#REF!</f>
        <v>#REF!</v>
      </c>
      <c r="R747" s="73" t="e">
        <f>'نتايجو جدولونه'!#REF!</f>
        <v>#REF!</v>
      </c>
      <c r="S747" s="73" t="e">
        <f>'نتايجو جدولونه'!#REF!</f>
        <v>#REF!</v>
      </c>
      <c r="T747" s="73" t="e">
        <f>'نتايجو جدولونه'!#REF!</f>
        <v>#REF!</v>
      </c>
      <c r="U747" s="73" t="e">
        <f>'نتايجو جدولونه'!#REF!</f>
        <v>#REF!</v>
      </c>
      <c r="V747" s="73" t="e">
        <f>'نتايجو جدولونه'!#REF!</f>
        <v>#REF!</v>
      </c>
      <c r="W747" s="73" t="e">
        <f>'نتايجو جدولونه'!#REF!</f>
        <v>#REF!</v>
      </c>
      <c r="X747" s="73" t="e">
        <f>'نتايجو جدولونه'!#REF!</f>
        <v>#REF!</v>
      </c>
      <c r="Y747" s="73" t="e">
        <f>'نتايجو جدولونه'!#REF!</f>
        <v>#REF!</v>
      </c>
      <c r="Z747" s="73"/>
      <c r="AA747" s="73" t="e">
        <f>'نتايجو جدولونه'!#REF!</f>
        <v>#REF!</v>
      </c>
      <c r="AB747" s="73" t="e">
        <f>'نتايجو جدولونه'!#REF!</f>
        <v>#REF!</v>
      </c>
      <c r="AC747" s="73" t="e">
        <f>'نتايجو جدولونه'!#REF!</f>
        <v>#REF!</v>
      </c>
      <c r="AD747" s="73" t="e">
        <f>'نتايجو جدولونه'!#REF!</f>
        <v>#REF!</v>
      </c>
      <c r="AE747" s="77" t="s">
        <v>87</v>
      </c>
      <c r="AF747" s="22"/>
      <c r="AG747" s="62" t="e">
        <f>'نتايجو جدولونه'!#REF!</f>
        <v>#REF!</v>
      </c>
      <c r="AH747" s="979"/>
      <c r="AI747" s="970"/>
      <c r="AJ747" s="970"/>
      <c r="AK747" s="970"/>
      <c r="AL747" s="970"/>
    </row>
    <row r="748" spans="1:38" ht="53.25" customHeight="1">
      <c r="A748" s="17"/>
      <c r="B748" s="988"/>
      <c r="C748" s="997" t="s">
        <v>27</v>
      </c>
      <c r="D748" s="997" t="s">
        <v>28</v>
      </c>
      <c r="E748" s="997" t="s">
        <v>29</v>
      </c>
      <c r="F748" s="997" t="s">
        <v>30</v>
      </c>
      <c r="G748" s="1002" t="s">
        <v>88</v>
      </c>
      <c r="H748" s="1004" t="s">
        <v>89</v>
      </c>
      <c r="I748" s="75"/>
      <c r="J748" s="1007" t="s">
        <v>90</v>
      </c>
      <c r="K748" s="1007" t="s">
        <v>91</v>
      </c>
      <c r="L748" s="1010" t="s">
        <v>92</v>
      </c>
      <c r="M748" s="1004" t="s">
        <v>93</v>
      </c>
      <c r="N748" s="1007" t="s">
        <v>11</v>
      </c>
      <c r="O748" s="1007" t="s">
        <v>94</v>
      </c>
      <c r="P748" s="1007" t="s">
        <v>95</v>
      </c>
      <c r="Q748" s="983" t="s">
        <v>13</v>
      </c>
      <c r="R748" s="983" t="s">
        <v>96</v>
      </c>
      <c r="S748" s="983" t="s">
        <v>97</v>
      </c>
      <c r="T748" s="1007" t="s">
        <v>111</v>
      </c>
      <c r="U748" s="983" t="s">
        <v>98</v>
      </c>
      <c r="V748" s="983" t="s">
        <v>99</v>
      </c>
      <c r="W748" s="983" t="s">
        <v>100</v>
      </c>
      <c r="X748" s="983" t="s">
        <v>101</v>
      </c>
      <c r="Y748" s="983" t="s">
        <v>102</v>
      </c>
      <c r="Z748" s="1007" t="s">
        <v>103</v>
      </c>
      <c r="AA748" s="983" t="s">
        <v>104</v>
      </c>
      <c r="AB748" s="983" t="s">
        <v>105</v>
      </c>
      <c r="AC748" s="984" t="s">
        <v>106</v>
      </c>
      <c r="AD748" s="983" t="s">
        <v>107</v>
      </c>
      <c r="AE748" s="985" t="s">
        <v>108</v>
      </c>
      <c r="AF748" s="998"/>
      <c r="AG748" s="975" t="s">
        <v>109</v>
      </c>
      <c r="AH748" s="979"/>
      <c r="AI748" s="970"/>
      <c r="AJ748" s="970"/>
      <c r="AK748" s="970"/>
      <c r="AL748" s="970"/>
    </row>
    <row r="749" spans="1:38" ht="16.5">
      <c r="A749" s="17"/>
      <c r="B749" s="988"/>
      <c r="C749" s="772"/>
      <c r="D749" s="772"/>
      <c r="E749" s="772"/>
      <c r="F749" s="772"/>
      <c r="G749" s="1003"/>
      <c r="H749" s="1005"/>
      <c r="I749" s="75"/>
      <c r="J749" s="1008"/>
      <c r="K749" s="1008"/>
      <c r="L749" s="1010"/>
      <c r="M749" s="1005"/>
      <c r="N749" s="1008"/>
      <c r="O749" s="1008"/>
      <c r="P749" s="1008"/>
      <c r="Q749" s="983"/>
      <c r="R749" s="983"/>
      <c r="S749" s="983"/>
      <c r="T749" s="1008"/>
      <c r="U749" s="983"/>
      <c r="V749" s="983"/>
      <c r="W749" s="983"/>
      <c r="X749" s="983"/>
      <c r="Y749" s="983"/>
      <c r="Z749" s="1008"/>
      <c r="AA749" s="983"/>
      <c r="AB749" s="983"/>
      <c r="AC749" s="984"/>
      <c r="AD749" s="983"/>
      <c r="AE749" s="985"/>
      <c r="AF749" s="998"/>
      <c r="AG749" s="975"/>
      <c r="AH749" s="979"/>
      <c r="AI749" s="970"/>
      <c r="AJ749" s="970"/>
      <c r="AK749" s="970"/>
      <c r="AL749" s="970"/>
    </row>
    <row r="750" spans="1:38" ht="16.5">
      <c r="A750" s="17"/>
      <c r="B750" s="989"/>
      <c r="C750" s="999" t="s">
        <v>8</v>
      </c>
      <c r="D750" s="1000"/>
      <c r="E750" s="1000"/>
      <c r="F750" s="1000"/>
      <c r="G750" s="1001"/>
      <c r="H750" s="1006"/>
      <c r="I750" s="75"/>
      <c r="J750" s="1009"/>
      <c r="K750" s="1009"/>
      <c r="L750" s="1010"/>
      <c r="M750" s="1006"/>
      <c r="N750" s="1009"/>
      <c r="O750" s="1009"/>
      <c r="P750" s="1009"/>
      <c r="Q750" s="983"/>
      <c r="R750" s="983"/>
      <c r="S750" s="983"/>
      <c r="T750" s="1009"/>
      <c r="U750" s="983"/>
      <c r="V750" s="983"/>
      <c r="W750" s="983"/>
      <c r="X750" s="983"/>
      <c r="Y750" s="983"/>
      <c r="Z750" s="1009"/>
      <c r="AA750" s="983"/>
      <c r="AB750" s="983"/>
      <c r="AC750" s="984"/>
      <c r="AD750" s="983"/>
      <c r="AE750" s="985"/>
      <c r="AF750" s="36"/>
      <c r="AG750" s="976"/>
      <c r="AH750" s="76">
        <v>50</v>
      </c>
      <c r="AI750" s="970"/>
      <c r="AJ750" s="970"/>
      <c r="AK750" s="970"/>
      <c r="AL750" s="970"/>
    </row>
    <row r="751" spans="1:38" ht="30" customHeight="1">
      <c r="A751" s="17"/>
      <c r="B751" s="980"/>
      <c r="C751" s="980"/>
      <c r="D751" s="980"/>
      <c r="E751" s="980"/>
      <c r="F751" s="980"/>
      <c r="G751" s="980"/>
      <c r="H751" s="980"/>
      <c r="I751" s="980"/>
      <c r="J751" s="980"/>
      <c r="K751" s="981" t="s">
        <v>69</v>
      </c>
      <c r="L751" s="1011"/>
      <c r="M751" s="1014"/>
      <c r="N751" s="1014"/>
      <c r="O751" s="1014"/>
      <c r="P751" s="1014"/>
      <c r="Q751" s="1014"/>
      <c r="R751" s="1014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9"/>
      <c r="AD751" s="19"/>
      <c r="AE751" s="19"/>
      <c r="AF751" s="20"/>
      <c r="AG751" s="1016" t="e">
        <f>'نتايجو جدولونه'!#REF!</f>
        <v>#REF!</v>
      </c>
      <c r="AH751" s="969" t="str">
        <f>AH1</f>
        <v>(۱۳۹۹ ) ل . ل ښوونیز کال</v>
      </c>
      <c r="AI751" s="970" t="str">
        <f>AI736</f>
        <v>( هارونخېلو ) ښوونځي مديريت</v>
      </c>
      <c r="AJ751" s="970" t="str">
        <f>AJ736</f>
        <v>(تريزيو عليشېرو ولسوالۍ) پوهنې آمريت</v>
      </c>
      <c r="AK751" s="970" t="str">
        <f>AK736</f>
        <v>( خوست ولايت ) پوهنې رياست</v>
      </c>
      <c r="AL751" s="970" t="str">
        <f>AL1</f>
        <v>پوهنـــــــــــې وزارت</v>
      </c>
    </row>
    <row r="752" spans="1:38" ht="16.5">
      <c r="A752" s="971"/>
      <c r="B752" s="980"/>
      <c r="C752" s="980"/>
      <c r="D752" s="980"/>
      <c r="E752" s="980"/>
      <c r="F752" s="980"/>
      <c r="G752" s="980"/>
      <c r="H752" s="980"/>
      <c r="I752" s="980"/>
      <c r="J752" s="980"/>
      <c r="K752" s="981"/>
      <c r="L752" s="1012"/>
      <c r="M752" s="1015"/>
      <c r="N752" s="1015"/>
      <c r="O752" s="1015"/>
      <c r="P752" s="1015"/>
      <c r="Q752" s="1015"/>
      <c r="R752" s="1015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46"/>
      <c r="AD752" s="46"/>
      <c r="AE752" s="46"/>
      <c r="AF752" s="22"/>
      <c r="AG752" s="1017"/>
      <c r="AH752" s="969"/>
      <c r="AI752" s="970"/>
      <c r="AJ752" s="970"/>
      <c r="AK752" s="970"/>
      <c r="AL752" s="970"/>
    </row>
    <row r="753" spans="1:38" ht="36" customHeight="1">
      <c r="A753" s="972"/>
      <c r="B753" s="980"/>
      <c r="C753" s="980"/>
      <c r="D753" s="980"/>
      <c r="E753" s="980"/>
      <c r="F753" s="980"/>
      <c r="G753" s="980"/>
      <c r="H753" s="980"/>
      <c r="I753" s="980"/>
      <c r="J753" s="980"/>
      <c r="K753" s="981"/>
      <c r="L753" s="1012"/>
      <c r="M753" s="1015"/>
      <c r="N753" s="1015"/>
      <c r="O753" s="1015"/>
      <c r="P753" s="1015"/>
      <c r="Q753" s="1015"/>
      <c r="R753" s="1015"/>
      <c r="S753" s="973" t="str">
        <f>S3</f>
        <v xml:space="preserve">         دهارونخېلو لیسې مدیریت</v>
      </c>
      <c r="T753" s="47"/>
      <c r="U753" s="23"/>
      <c r="V753" s="974" t="s">
        <v>75</v>
      </c>
      <c r="W753" s="21"/>
      <c r="X753" s="21"/>
      <c r="Y753" s="21"/>
      <c r="Z753" s="21"/>
      <c r="AA753" s="21"/>
      <c r="AB753" s="21"/>
      <c r="AC753" s="46"/>
      <c r="AD753" s="46"/>
      <c r="AE753" s="46"/>
      <c r="AF753" s="22"/>
      <c r="AG753" s="975" t="s">
        <v>76</v>
      </c>
      <c r="AH753" s="969"/>
      <c r="AI753" s="970"/>
      <c r="AJ753" s="970"/>
      <c r="AK753" s="970"/>
      <c r="AL753" s="970"/>
    </row>
    <row r="754" spans="1:38" ht="19.5" customHeight="1">
      <c r="A754" s="972"/>
      <c r="B754" s="980"/>
      <c r="C754" s="980"/>
      <c r="D754" s="980"/>
      <c r="E754" s="980"/>
      <c r="F754" s="980"/>
      <c r="G754" s="980"/>
      <c r="H754" s="980"/>
      <c r="I754" s="980"/>
      <c r="J754" s="980"/>
      <c r="K754" s="981"/>
      <c r="L754" s="1012"/>
      <c r="M754" s="1015"/>
      <c r="N754" s="1015"/>
      <c r="O754" s="1015"/>
      <c r="P754" s="1015"/>
      <c r="Q754" s="1015"/>
      <c r="R754" s="1015"/>
      <c r="S754" s="973"/>
      <c r="T754" s="47"/>
      <c r="U754" s="23"/>
      <c r="V754" s="974"/>
      <c r="W754" s="21"/>
      <c r="X754" s="21"/>
      <c r="Y754" s="21"/>
      <c r="Z754" s="21"/>
      <c r="AA754" s="21"/>
      <c r="AB754" s="21"/>
      <c r="AC754" s="46"/>
      <c r="AD754" s="46"/>
      <c r="AE754" s="46"/>
      <c r="AF754" s="22"/>
      <c r="AG754" s="976"/>
      <c r="AH754" s="969"/>
      <c r="AI754" s="970"/>
      <c r="AJ754" s="970"/>
      <c r="AK754" s="970"/>
      <c r="AL754" s="970"/>
    </row>
    <row r="755" spans="1:38" ht="57" customHeight="1">
      <c r="A755" s="972"/>
      <c r="B755" s="980"/>
      <c r="C755" s="980"/>
      <c r="D755" s="980"/>
      <c r="E755" s="980"/>
      <c r="F755" s="980"/>
      <c r="G755" s="980"/>
      <c r="H755" s="980"/>
      <c r="I755" s="980"/>
      <c r="J755" s="980"/>
      <c r="K755" s="981"/>
      <c r="L755" s="1012"/>
      <c r="M755" s="1015"/>
      <c r="N755" s="1015"/>
      <c r="O755" s="1015"/>
      <c r="P755" s="1015"/>
      <c r="Q755" s="1015"/>
      <c r="R755" s="1015"/>
      <c r="S755" s="973"/>
      <c r="T755" s="47"/>
      <c r="U755" s="23"/>
      <c r="V755" s="974"/>
      <c r="W755" s="21"/>
      <c r="X755" s="21"/>
      <c r="Y755" s="21"/>
      <c r="Z755" s="21"/>
      <c r="AA755" s="977" t="s">
        <v>77</v>
      </c>
      <c r="AB755" s="24"/>
      <c r="AC755" s="25"/>
      <c r="AD755" s="25"/>
      <c r="AE755" s="25"/>
      <c r="AF755" s="26"/>
      <c r="AG755" s="42" t="str">
        <f>AG5</f>
        <v>لسم ( 7 )</v>
      </c>
      <c r="AH755" s="979"/>
      <c r="AI755" s="970"/>
      <c r="AJ755" s="970"/>
      <c r="AK755" s="970"/>
      <c r="AL755" s="970"/>
    </row>
    <row r="756" spans="1:38" ht="49.5">
      <c r="A756" s="17"/>
      <c r="B756" s="980"/>
      <c r="C756" s="980"/>
      <c r="D756" s="980"/>
      <c r="E756" s="980"/>
      <c r="F756" s="980"/>
      <c r="G756" s="980"/>
      <c r="H756" s="980"/>
      <c r="I756" s="980"/>
      <c r="J756" s="980"/>
      <c r="K756" s="981" t="s">
        <v>78</v>
      </c>
      <c r="L756" s="1012"/>
      <c r="M756" s="982"/>
      <c r="N756" s="982"/>
      <c r="O756" s="982"/>
      <c r="P756" s="982"/>
      <c r="Q756" s="982"/>
      <c r="R756" s="982"/>
      <c r="S756" s="973"/>
      <c r="T756" s="47"/>
      <c r="U756" s="23"/>
      <c r="V756" s="974"/>
      <c r="W756" s="21"/>
      <c r="X756" s="21"/>
      <c r="Y756" s="21"/>
      <c r="Z756" s="21"/>
      <c r="AA756" s="977"/>
      <c r="AB756" s="24"/>
      <c r="AC756" s="25"/>
      <c r="AD756" s="25"/>
      <c r="AE756" s="25"/>
      <c r="AF756" s="26"/>
      <c r="AG756" s="55" t="s">
        <v>79</v>
      </c>
      <c r="AH756" s="979"/>
      <c r="AI756" s="970"/>
      <c r="AJ756" s="970"/>
      <c r="AK756" s="970"/>
      <c r="AL756" s="970"/>
    </row>
    <row r="757" spans="1:38" ht="57" customHeight="1">
      <c r="A757" s="17"/>
      <c r="B757" s="980"/>
      <c r="C757" s="980"/>
      <c r="D757" s="980"/>
      <c r="E757" s="980"/>
      <c r="F757" s="980"/>
      <c r="G757" s="980"/>
      <c r="H757" s="980"/>
      <c r="I757" s="980"/>
      <c r="J757" s="980"/>
      <c r="K757" s="981"/>
      <c r="L757" s="1012"/>
      <c r="M757" s="982"/>
      <c r="N757" s="982"/>
      <c r="O757" s="982"/>
      <c r="P757" s="982"/>
      <c r="Q757" s="982"/>
      <c r="R757" s="982"/>
      <c r="S757" s="27"/>
      <c r="T757" s="27"/>
      <c r="U757" s="23"/>
      <c r="V757" s="23"/>
      <c r="W757" s="21"/>
      <c r="X757" s="21"/>
      <c r="Y757" s="21"/>
      <c r="Z757" s="21"/>
      <c r="AA757" s="977"/>
      <c r="AB757" s="24"/>
      <c r="AC757" s="25"/>
      <c r="AD757" s="25"/>
      <c r="AE757" s="25"/>
      <c r="AF757" s="26"/>
      <c r="AG757" s="42" t="e">
        <f>'نتايجو جدولونه'!#REF!</f>
        <v>#REF!</v>
      </c>
      <c r="AH757" s="979"/>
      <c r="AI757" s="970"/>
      <c r="AJ757" s="970"/>
      <c r="AK757" s="970"/>
      <c r="AL757" s="970"/>
    </row>
    <row r="758" spans="1:38" ht="68.25" customHeight="1">
      <c r="A758" s="17"/>
      <c r="B758" s="986" t="s">
        <v>80</v>
      </c>
      <c r="C758" s="986"/>
      <c r="D758" s="986" t="s">
        <v>81</v>
      </c>
      <c r="E758" s="986"/>
      <c r="F758" s="986" t="s">
        <v>82</v>
      </c>
      <c r="G758" s="981"/>
      <c r="H758" s="986" t="s">
        <v>83</v>
      </c>
      <c r="I758" s="986"/>
      <c r="J758" s="981"/>
      <c r="K758" s="56" t="s">
        <v>84</v>
      </c>
      <c r="L758" s="1013"/>
      <c r="M758" s="28"/>
      <c r="N758" s="28"/>
      <c r="O758" s="28"/>
      <c r="P758" s="28"/>
      <c r="Q758" s="28"/>
      <c r="R758" s="28"/>
      <c r="S758" s="29"/>
      <c r="T758" s="29"/>
      <c r="U758" s="23"/>
      <c r="V758" s="23"/>
      <c r="W758" s="21"/>
      <c r="X758" s="21"/>
      <c r="Y758" s="21"/>
      <c r="Z758" s="21"/>
      <c r="AA758" s="978"/>
      <c r="AB758" s="24"/>
      <c r="AC758" s="25"/>
      <c r="AD758" s="30"/>
      <c r="AE758" s="30"/>
      <c r="AF758" s="31"/>
      <c r="AG758" s="42" t="s">
        <v>85</v>
      </c>
      <c r="AH758" s="979"/>
      <c r="AI758" s="970"/>
      <c r="AJ758" s="970"/>
      <c r="AK758" s="970"/>
      <c r="AL758" s="970"/>
    </row>
    <row r="759" spans="1:38" ht="4.5" customHeight="1">
      <c r="A759" s="17"/>
      <c r="B759" s="32"/>
      <c r="C759" s="33"/>
      <c r="D759" s="33"/>
      <c r="E759" s="33"/>
      <c r="F759" s="33"/>
      <c r="G759" s="33"/>
      <c r="H759" s="33"/>
      <c r="I759" s="33"/>
      <c r="J759" s="33"/>
      <c r="K759" s="33"/>
      <c r="L759" s="38"/>
      <c r="M759" s="33"/>
      <c r="N759" s="33"/>
      <c r="O759" s="33"/>
      <c r="P759" s="33"/>
      <c r="Q759" s="33"/>
      <c r="R759" s="33"/>
      <c r="S759" s="33"/>
      <c r="T759" s="33"/>
      <c r="U759" s="34"/>
      <c r="V759" s="34"/>
      <c r="W759" s="34"/>
      <c r="X759" s="34"/>
      <c r="Y759" s="34"/>
      <c r="Z759" s="34"/>
      <c r="AA759" s="34"/>
      <c r="AB759" s="34"/>
      <c r="AC759" s="34"/>
      <c r="AD759" s="33"/>
      <c r="AE759" s="34"/>
      <c r="AF759" s="35"/>
      <c r="AG759" s="43"/>
      <c r="AH759" s="979"/>
      <c r="AI759" s="970"/>
      <c r="AJ759" s="970"/>
      <c r="AK759" s="970"/>
      <c r="AL759" s="970"/>
    </row>
    <row r="760" spans="1:38" ht="60" customHeight="1" thickBot="1">
      <c r="A760" s="17"/>
      <c r="B760" s="987" t="s">
        <v>110</v>
      </c>
      <c r="C760" s="57" t="e">
        <f>'نتايجو جدولونه'!#REF!</f>
        <v>#REF!</v>
      </c>
      <c r="D760" s="57" t="e">
        <f>'نتايجو جدولونه'!#REF!</f>
        <v>#REF!</v>
      </c>
      <c r="E760" s="57" t="e">
        <f>'نتايجو جدولونه'!#REF!</f>
        <v>#REF!</v>
      </c>
      <c r="F760" s="57" t="e">
        <f>'نتايجو جدولونه'!#REF!</f>
        <v>#REF!</v>
      </c>
      <c r="G760" s="57" t="e">
        <f>'نتايجو جدولونه'!#REF!</f>
        <v>#REF!</v>
      </c>
      <c r="H760" s="990" t="e">
        <f>IF(OR(G760&lt;40,AD760&lt;40,G760&lt;40,M760&lt;40,N760&lt;40,O760&lt;40,P760&lt;40,Q760&lt;40,R760&lt;40,T760&lt;40,S760&lt;40,U760&lt;40,V760&lt;40,W760&lt;40,X760&lt;40,Y760&lt;40,AA760&lt;40,AB760&lt;40,AC760&lt;40),"هـــ",IF(AND(K760&gt;=90,K760&lt;=100),"الف",IF(AND(K760&gt;=75,K760&lt;=89.99),"ب",IF(AND(K760&gt;=60,K760&lt;=74.99),"ج",IF(AND(K760&gt;=50,K760&lt;=59.99),"د",IF(K760&gt;=0,IF(AND(K760&lt;=49.99),"هـــ","غلط")))))))</f>
        <v>#REF!</v>
      </c>
      <c r="I760" s="992">
        <f>COUNTIF(M760:AE760,"&lt;40")</f>
        <v>0</v>
      </c>
      <c r="J760" s="994" t="e">
        <f>IF(AND(I760&lt;4,I760&gt;0),"مشروط",IF(I760&gt;=4,"د ټولګي تکرار",IF(H760="هـــ","د ټولګي تکرار","د ټولګي لوړتیا")))</f>
        <v>#REF!</v>
      </c>
      <c r="K760" s="995" t="e">
        <f>L760/17</f>
        <v>#REF!</v>
      </c>
      <c r="L760" s="58" t="e">
        <f>SUM(M760:AD760)</f>
        <v>#REF!</v>
      </c>
      <c r="M760" s="59" t="e">
        <f t="shared" ref="M760:Y760" si="107">M762+M761</f>
        <v>#REF!</v>
      </c>
      <c r="N760" s="60" t="e">
        <f t="shared" si="107"/>
        <v>#REF!</v>
      </c>
      <c r="O760" s="60" t="e">
        <f t="shared" si="107"/>
        <v>#REF!</v>
      </c>
      <c r="P760" s="60" t="e">
        <f t="shared" si="107"/>
        <v>#REF!</v>
      </c>
      <c r="Q760" s="60" t="e">
        <f t="shared" si="107"/>
        <v>#REF!</v>
      </c>
      <c r="R760" s="60" t="e">
        <f t="shared" si="107"/>
        <v>#REF!</v>
      </c>
      <c r="S760" s="60" t="e">
        <f t="shared" si="107"/>
        <v>#REF!</v>
      </c>
      <c r="T760" s="60" t="e">
        <f t="shared" si="107"/>
        <v>#REF!</v>
      </c>
      <c r="U760" s="60" t="e">
        <f t="shared" si="107"/>
        <v>#REF!</v>
      </c>
      <c r="V760" s="60" t="e">
        <f t="shared" si="107"/>
        <v>#REF!</v>
      </c>
      <c r="W760" s="60" t="e">
        <f t="shared" si="107"/>
        <v>#REF!</v>
      </c>
      <c r="X760" s="60" t="e">
        <f t="shared" si="107"/>
        <v>#REF!</v>
      </c>
      <c r="Y760" s="60" t="e">
        <f t="shared" si="107"/>
        <v>#REF!</v>
      </c>
      <c r="Z760" s="60"/>
      <c r="AA760" s="60" t="e">
        <f t="shared" ref="AA760:AC760" si="108">AA762+AA761</f>
        <v>#REF!</v>
      </c>
      <c r="AB760" s="60" t="e">
        <f t="shared" si="108"/>
        <v>#REF!</v>
      </c>
      <c r="AC760" s="60" t="e">
        <f t="shared" si="108"/>
        <v>#REF!</v>
      </c>
      <c r="AD760" s="60" t="e">
        <f>AD762+AD761</f>
        <v>#REF!</v>
      </c>
      <c r="AE760" s="61" t="s">
        <v>47</v>
      </c>
      <c r="AF760" s="22"/>
      <c r="AG760" s="62" t="e">
        <f>'نتايجو جدولونه'!#REF!</f>
        <v>#REF!</v>
      </c>
      <c r="AH760" s="979"/>
      <c r="AI760" s="970"/>
      <c r="AJ760" s="970"/>
      <c r="AK760" s="970"/>
      <c r="AL760" s="970"/>
    </row>
    <row r="761" spans="1:38" ht="63.75" customHeight="1" thickBot="1">
      <c r="A761" s="17"/>
      <c r="B761" s="988"/>
      <c r="C761" s="63" t="e">
        <f>'نتايجو جدولونه'!#REF!</f>
        <v>#REF!</v>
      </c>
      <c r="D761" s="63" t="e">
        <f>'نتايجو جدولونه'!#REF!</f>
        <v>#REF!</v>
      </c>
      <c r="E761" s="63" t="e">
        <f>'نتايجو جدولونه'!#REF!</f>
        <v>#REF!</v>
      </c>
      <c r="F761" s="80" t="e">
        <f>'نتايجو جدولونه'!#REF!</f>
        <v>#REF!</v>
      </c>
      <c r="G761" s="63" t="e">
        <f>'نتايجو جدولونه'!#REF!</f>
        <v>#REF!</v>
      </c>
      <c r="H761" s="991"/>
      <c r="I761" s="993"/>
      <c r="J761" s="994"/>
      <c r="K761" s="996"/>
      <c r="L761" s="64" t="e">
        <f>SUM(M761:AD761)</f>
        <v>#REF!</v>
      </c>
      <c r="M761" s="65" t="e">
        <f>'نتايجو جدولونه'!#REF!</f>
        <v>#REF!</v>
      </c>
      <c r="N761" s="65" t="e">
        <f>'نتايجو جدولونه'!#REF!</f>
        <v>#REF!</v>
      </c>
      <c r="O761" s="65" t="e">
        <f>'نتايجو جدولونه'!#REF!</f>
        <v>#REF!</v>
      </c>
      <c r="P761" s="65" t="e">
        <f>'نتايجو جدولونه'!#REF!</f>
        <v>#REF!</v>
      </c>
      <c r="Q761" s="65" t="e">
        <f>'نتايجو جدولونه'!#REF!</f>
        <v>#REF!</v>
      </c>
      <c r="R761" s="65" t="e">
        <f>'نتايجو جدولونه'!#REF!</f>
        <v>#REF!</v>
      </c>
      <c r="S761" s="65" t="e">
        <f>'نتايجو جدولونه'!#REF!</f>
        <v>#REF!</v>
      </c>
      <c r="T761" s="65" t="e">
        <f>'نتايجو جدولونه'!#REF!</f>
        <v>#REF!</v>
      </c>
      <c r="U761" s="65" t="e">
        <f>'نتايجو جدولونه'!#REF!</f>
        <v>#REF!</v>
      </c>
      <c r="V761" s="65" t="e">
        <f>'نتايجو جدولونه'!#REF!</f>
        <v>#REF!</v>
      </c>
      <c r="W761" s="65" t="e">
        <f>'نتايجو جدولونه'!#REF!</f>
        <v>#REF!</v>
      </c>
      <c r="X761" s="65" t="e">
        <f>'نتايجو جدولونه'!#REF!</f>
        <v>#REF!</v>
      </c>
      <c r="Y761" s="65" t="e">
        <f>'نتايجو جدولونه'!#REF!</f>
        <v>#REF!</v>
      </c>
      <c r="Z761" s="65"/>
      <c r="AA761" s="65" t="e">
        <f>'نتايجو جدولونه'!#REF!</f>
        <v>#REF!</v>
      </c>
      <c r="AB761" s="65" t="e">
        <f>'نتايجو جدولونه'!#REF!</f>
        <v>#REF!</v>
      </c>
      <c r="AC761" s="65" t="e">
        <f>'نتايجو جدولونه'!#REF!</f>
        <v>#REF!</v>
      </c>
      <c r="AD761" s="65" t="e">
        <f>'نتايجو جدولونه'!#REF!</f>
        <v>#REF!</v>
      </c>
      <c r="AE761" s="66" t="s">
        <v>0</v>
      </c>
      <c r="AF761" s="22"/>
      <c r="AG761" s="67" t="s">
        <v>86</v>
      </c>
      <c r="AH761" s="979"/>
      <c r="AI761" s="970"/>
      <c r="AJ761" s="970"/>
      <c r="AK761" s="970"/>
      <c r="AL761" s="970"/>
    </row>
    <row r="762" spans="1:38" ht="73.5" customHeight="1">
      <c r="A762" s="17"/>
      <c r="B762" s="988"/>
      <c r="C762" s="68" t="e">
        <f>'نتايجو جدولونه'!#REF!</f>
        <v>#REF!</v>
      </c>
      <c r="D762" s="69" t="e">
        <f>'نتايجو جدولونه'!#REF!</f>
        <v>#REF!</v>
      </c>
      <c r="E762" s="79" t="e">
        <f>'نتايجو جدولونه'!#REF!</f>
        <v>#REF!</v>
      </c>
      <c r="F762" s="69" t="e">
        <f>'نتايجو جدولونه'!#REF!</f>
        <v>#REF!</v>
      </c>
      <c r="G762" s="70" t="e">
        <f>'نتايجو جدولونه'!#REF!</f>
        <v>#REF!</v>
      </c>
      <c r="H762" s="45" t="e">
        <f>IF(OR(AD762&lt;16,AC762&lt;16,AB762&lt;16,AA762&lt;16,Y762&lt;16,X762&lt;16,W762&lt;16,V762&lt;16,U762&lt;16,T762&lt;12,S762&lt;16,R762&lt;16,Q762&lt;16,P762&lt;16,O762&lt;16,N762&lt;16,M762&lt;16),"هـــ",IF(AND(K762&gt;=36,K762&lt;=40),"الف",IF(AND(K762&gt;=30,K762&lt;=35.99),"ب",IF(AND(K762&gt;=24,K762&lt;=29.99),"ج",IF(AND(K762&gt;=20,K762&lt;=23.99),"د",IF(K762&gt;=0,IF(AND(K762&lt;=19.99),"هـــ","غلط")))))))</f>
        <v>#REF!</v>
      </c>
      <c r="I762" s="8"/>
      <c r="J762" s="44" t="e">
        <f>IF(H762="هــ","لازیاته هڅه","بریالی")</f>
        <v>#REF!</v>
      </c>
      <c r="K762" s="71" t="e">
        <f>L762/17</f>
        <v>#REF!</v>
      </c>
      <c r="L762" s="72" t="e">
        <f>SUM(M762:AD762)</f>
        <v>#REF!</v>
      </c>
      <c r="M762" s="73" t="e">
        <f>'نتايجو جدولونه'!#REF!</f>
        <v>#REF!</v>
      </c>
      <c r="N762" s="73" t="e">
        <f>'نتايجو جدولونه'!#REF!</f>
        <v>#REF!</v>
      </c>
      <c r="O762" s="73" t="e">
        <f>'نتايجو جدولونه'!#REF!</f>
        <v>#REF!</v>
      </c>
      <c r="P762" s="73" t="e">
        <f>'نتايجو جدولونه'!#REF!</f>
        <v>#REF!</v>
      </c>
      <c r="Q762" s="73" t="e">
        <f>'نتايجو جدولونه'!#REF!</f>
        <v>#REF!</v>
      </c>
      <c r="R762" s="73" t="e">
        <f>'نتايجو جدولونه'!#REF!</f>
        <v>#REF!</v>
      </c>
      <c r="S762" s="73" t="e">
        <f>'نتايجو جدولونه'!#REF!</f>
        <v>#REF!</v>
      </c>
      <c r="T762" s="73" t="e">
        <f>'نتايجو جدولونه'!#REF!</f>
        <v>#REF!</v>
      </c>
      <c r="U762" s="73" t="e">
        <f>'نتايجو جدولونه'!#REF!</f>
        <v>#REF!</v>
      </c>
      <c r="V762" s="73" t="e">
        <f>'نتايجو جدولونه'!#REF!</f>
        <v>#REF!</v>
      </c>
      <c r="W762" s="73" t="e">
        <f>'نتايجو جدولونه'!#REF!</f>
        <v>#REF!</v>
      </c>
      <c r="X762" s="73" t="e">
        <f>'نتايجو جدولونه'!#REF!</f>
        <v>#REF!</v>
      </c>
      <c r="Y762" s="73" t="e">
        <f>'نتايجو جدولونه'!#REF!</f>
        <v>#REF!</v>
      </c>
      <c r="Z762" s="73"/>
      <c r="AA762" s="73" t="e">
        <f>'نتايجو جدولونه'!#REF!</f>
        <v>#REF!</v>
      </c>
      <c r="AB762" s="73" t="e">
        <f>'نتايجو جدولونه'!#REF!</f>
        <v>#REF!</v>
      </c>
      <c r="AC762" s="73" t="e">
        <f>'نتايجو جدولونه'!#REF!</f>
        <v>#REF!</v>
      </c>
      <c r="AD762" s="73" t="e">
        <f>'نتايجو جدولونه'!#REF!</f>
        <v>#REF!</v>
      </c>
      <c r="AE762" s="77" t="s">
        <v>87</v>
      </c>
      <c r="AF762" s="22"/>
      <c r="AG762" s="62" t="e">
        <f>'نتايجو جدولونه'!#REF!</f>
        <v>#REF!</v>
      </c>
      <c r="AH762" s="979"/>
      <c r="AI762" s="970"/>
      <c r="AJ762" s="970"/>
      <c r="AK762" s="970"/>
      <c r="AL762" s="970"/>
    </row>
    <row r="763" spans="1:38" ht="16.5" customHeight="1">
      <c r="A763" s="17"/>
      <c r="B763" s="988"/>
      <c r="C763" s="997" t="s">
        <v>27</v>
      </c>
      <c r="D763" s="997" t="s">
        <v>28</v>
      </c>
      <c r="E763" s="997" t="s">
        <v>29</v>
      </c>
      <c r="F763" s="997" t="s">
        <v>30</v>
      </c>
      <c r="G763" s="1002" t="s">
        <v>88</v>
      </c>
      <c r="H763" s="1004" t="s">
        <v>89</v>
      </c>
      <c r="I763" s="75"/>
      <c r="J763" s="1007" t="s">
        <v>90</v>
      </c>
      <c r="K763" s="1007" t="s">
        <v>91</v>
      </c>
      <c r="L763" s="1010" t="s">
        <v>92</v>
      </c>
      <c r="M763" s="1004" t="s">
        <v>93</v>
      </c>
      <c r="N763" s="1007" t="s">
        <v>11</v>
      </c>
      <c r="O763" s="1007" t="s">
        <v>94</v>
      </c>
      <c r="P763" s="1007" t="s">
        <v>95</v>
      </c>
      <c r="Q763" s="983" t="s">
        <v>13</v>
      </c>
      <c r="R763" s="983" t="s">
        <v>96</v>
      </c>
      <c r="S763" s="983" t="s">
        <v>97</v>
      </c>
      <c r="T763" s="1007" t="s">
        <v>111</v>
      </c>
      <c r="U763" s="983" t="s">
        <v>98</v>
      </c>
      <c r="V763" s="983" t="s">
        <v>99</v>
      </c>
      <c r="W763" s="983" t="s">
        <v>100</v>
      </c>
      <c r="X763" s="983" t="s">
        <v>101</v>
      </c>
      <c r="Y763" s="983" t="s">
        <v>102</v>
      </c>
      <c r="Z763" s="1007" t="s">
        <v>103</v>
      </c>
      <c r="AA763" s="983" t="s">
        <v>104</v>
      </c>
      <c r="AB763" s="983" t="s">
        <v>105</v>
      </c>
      <c r="AC763" s="984" t="s">
        <v>106</v>
      </c>
      <c r="AD763" s="983" t="s">
        <v>107</v>
      </c>
      <c r="AE763" s="985" t="s">
        <v>108</v>
      </c>
      <c r="AF763" s="998"/>
      <c r="AG763" s="975" t="s">
        <v>109</v>
      </c>
      <c r="AH763" s="979"/>
      <c r="AI763" s="970"/>
      <c r="AJ763" s="970"/>
      <c r="AK763" s="970"/>
      <c r="AL763" s="970"/>
    </row>
    <row r="764" spans="1:38" ht="43.5" customHeight="1">
      <c r="A764" s="17"/>
      <c r="B764" s="988"/>
      <c r="C764" s="772"/>
      <c r="D764" s="772"/>
      <c r="E764" s="772"/>
      <c r="F764" s="772"/>
      <c r="G764" s="1003"/>
      <c r="H764" s="1005"/>
      <c r="I764" s="75"/>
      <c r="J764" s="1008"/>
      <c r="K764" s="1008"/>
      <c r="L764" s="1010"/>
      <c r="M764" s="1005"/>
      <c r="N764" s="1008"/>
      <c r="O764" s="1008"/>
      <c r="P764" s="1008"/>
      <c r="Q764" s="983"/>
      <c r="R764" s="983"/>
      <c r="S764" s="983"/>
      <c r="T764" s="1008"/>
      <c r="U764" s="983"/>
      <c r="V764" s="983"/>
      <c r="W764" s="983"/>
      <c r="X764" s="983"/>
      <c r="Y764" s="983"/>
      <c r="Z764" s="1008"/>
      <c r="AA764" s="983"/>
      <c r="AB764" s="983"/>
      <c r="AC764" s="984"/>
      <c r="AD764" s="983"/>
      <c r="AE764" s="985"/>
      <c r="AF764" s="998"/>
      <c r="AG764" s="975"/>
      <c r="AH764" s="979"/>
      <c r="AI764" s="970"/>
      <c r="AJ764" s="970"/>
      <c r="AK764" s="970"/>
      <c r="AL764" s="970"/>
    </row>
    <row r="765" spans="1:38" ht="16.5">
      <c r="A765" s="17"/>
      <c r="B765" s="989"/>
      <c r="C765" s="999" t="s">
        <v>8</v>
      </c>
      <c r="D765" s="1000"/>
      <c r="E765" s="1000"/>
      <c r="F765" s="1000"/>
      <c r="G765" s="1001"/>
      <c r="H765" s="1006"/>
      <c r="I765" s="75"/>
      <c r="J765" s="1009"/>
      <c r="K765" s="1009"/>
      <c r="L765" s="1010"/>
      <c r="M765" s="1006"/>
      <c r="N765" s="1009"/>
      <c r="O765" s="1009"/>
      <c r="P765" s="1009"/>
      <c r="Q765" s="983"/>
      <c r="R765" s="983"/>
      <c r="S765" s="983"/>
      <c r="T765" s="1009"/>
      <c r="U765" s="983"/>
      <c r="V765" s="983"/>
      <c r="W765" s="983"/>
      <c r="X765" s="983"/>
      <c r="Y765" s="983"/>
      <c r="Z765" s="1009"/>
      <c r="AA765" s="983"/>
      <c r="AB765" s="983"/>
      <c r="AC765" s="984"/>
      <c r="AD765" s="983"/>
      <c r="AE765" s="985"/>
      <c r="AF765" s="36"/>
      <c r="AG765" s="976"/>
      <c r="AH765" s="76">
        <v>51</v>
      </c>
      <c r="AI765" s="970"/>
      <c r="AJ765" s="970"/>
      <c r="AK765" s="970"/>
      <c r="AL765" s="970"/>
    </row>
    <row r="766" spans="1:38" ht="33.75" customHeight="1">
      <c r="A766" s="17"/>
      <c r="B766" s="980"/>
      <c r="C766" s="980"/>
      <c r="D766" s="980"/>
      <c r="E766" s="980"/>
      <c r="F766" s="980"/>
      <c r="G766" s="980"/>
      <c r="H766" s="980"/>
      <c r="I766" s="980"/>
      <c r="J766" s="980"/>
      <c r="K766" s="981" t="s">
        <v>69</v>
      </c>
      <c r="L766" s="1011"/>
      <c r="M766" s="1014"/>
      <c r="N766" s="1014"/>
      <c r="O766" s="1014"/>
      <c r="P766" s="1014"/>
      <c r="Q766" s="1014"/>
      <c r="R766" s="1014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9"/>
      <c r="AD766" s="19"/>
      <c r="AE766" s="19"/>
      <c r="AF766" s="20"/>
      <c r="AG766" s="1016" t="e">
        <f>'نتايجو جدولونه'!#REF!</f>
        <v>#REF!</v>
      </c>
      <c r="AH766" s="969" t="str">
        <f>AH1</f>
        <v>(۱۳۹۹ ) ل . ل ښوونیز کال</v>
      </c>
      <c r="AI766" s="970" t="str">
        <f>AI751</f>
        <v>( هارونخېلو ) ښوونځي مديريت</v>
      </c>
      <c r="AJ766" s="970" t="str">
        <f>AJ751</f>
        <v>(تريزيو عليشېرو ولسوالۍ) پوهنې آمريت</v>
      </c>
      <c r="AK766" s="970" t="str">
        <f>AK751</f>
        <v>( خوست ولايت ) پوهنې رياست</v>
      </c>
      <c r="AL766" s="970" t="str">
        <f>AL1</f>
        <v>پوهنـــــــــــې وزارت</v>
      </c>
    </row>
    <row r="767" spans="1:38" ht="16.5">
      <c r="A767" s="971"/>
      <c r="B767" s="980"/>
      <c r="C767" s="980"/>
      <c r="D767" s="980"/>
      <c r="E767" s="980"/>
      <c r="F767" s="980"/>
      <c r="G767" s="980"/>
      <c r="H767" s="980"/>
      <c r="I767" s="980"/>
      <c r="J767" s="980"/>
      <c r="K767" s="981"/>
      <c r="L767" s="1012"/>
      <c r="M767" s="1015"/>
      <c r="N767" s="1015"/>
      <c r="O767" s="1015"/>
      <c r="P767" s="1015"/>
      <c r="Q767" s="1015"/>
      <c r="R767" s="1015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46"/>
      <c r="AD767" s="46"/>
      <c r="AE767" s="46"/>
      <c r="AF767" s="22"/>
      <c r="AG767" s="1017"/>
      <c r="AH767" s="969"/>
      <c r="AI767" s="970"/>
      <c r="AJ767" s="970"/>
      <c r="AK767" s="970"/>
      <c r="AL767" s="970"/>
    </row>
    <row r="768" spans="1:38" ht="35.25" customHeight="1">
      <c r="A768" s="972"/>
      <c r="B768" s="980"/>
      <c r="C768" s="980"/>
      <c r="D768" s="980"/>
      <c r="E768" s="980"/>
      <c r="F768" s="980"/>
      <c r="G768" s="980"/>
      <c r="H768" s="980"/>
      <c r="I768" s="980"/>
      <c r="J768" s="980"/>
      <c r="K768" s="981"/>
      <c r="L768" s="1012"/>
      <c r="M768" s="1015"/>
      <c r="N768" s="1015"/>
      <c r="O768" s="1015"/>
      <c r="P768" s="1015"/>
      <c r="Q768" s="1015"/>
      <c r="R768" s="1015"/>
      <c r="S768" s="973" t="str">
        <f>S3</f>
        <v xml:space="preserve">         دهارونخېلو لیسې مدیریت</v>
      </c>
      <c r="T768" s="47"/>
      <c r="U768" s="23"/>
      <c r="V768" s="974" t="s">
        <v>75</v>
      </c>
      <c r="W768" s="21"/>
      <c r="X768" s="21"/>
      <c r="Y768" s="21"/>
      <c r="Z768" s="21"/>
      <c r="AA768" s="21"/>
      <c r="AB768" s="21"/>
      <c r="AC768" s="46"/>
      <c r="AD768" s="46"/>
      <c r="AE768" s="46"/>
      <c r="AF768" s="22"/>
      <c r="AG768" s="975" t="s">
        <v>76</v>
      </c>
      <c r="AH768" s="969"/>
      <c r="AI768" s="970"/>
      <c r="AJ768" s="970"/>
      <c r="AK768" s="970"/>
      <c r="AL768" s="970"/>
    </row>
    <row r="769" spans="1:38" ht="21.75" customHeight="1">
      <c r="A769" s="972"/>
      <c r="B769" s="980"/>
      <c r="C769" s="980"/>
      <c r="D769" s="980"/>
      <c r="E769" s="980"/>
      <c r="F769" s="980"/>
      <c r="G769" s="980"/>
      <c r="H769" s="980"/>
      <c r="I769" s="980"/>
      <c r="J769" s="980"/>
      <c r="K769" s="981"/>
      <c r="L769" s="1012"/>
      <c r="M769" s="1015"/>
      <c r="N769" s="1015"/>
      <c r="O769" s="1015"/>
      <c r="P769" s="1015"/>
      <c r="Q769" s="1015"/>
      <c r="R769" s="1015"/>
      <c r="S769" s="973"/>
      <c r="T769" s="47"/>
      <c r="U769" s="23"/>
      <c r="V769" s="974"/>
      <c r="W769" s="21"/>
      <c r="X769" s="21"/>
      <c r="Y769" s="21"/>
      <c r="Z769" s="21"/>
      <c r="AA769" s="21"/>
      <c r="AB769" s="21"/>
      <c r="AC769" s="46"/>
      <c r="AD769" s="46"/>
      <c r="AE769" s="46"/>
      <c r="AF769" s="22"/>
      <c r="AG769" s="976"/>
      <c r="AH769" s="969"/>
      <c r="AI769" s="970"/>
      <c r="AJ769" s="970"/>
      <c r="AK769" s="970"/>
      <c r="AL769" s="970"/>
    </row>
    <row r="770" spans="1:38" ht="57.75" customHeight="1">
      <c r="A770" s="972"/>
      <c r="B770" s="980"/>
      <c r="C770" s="980"/>
      <c r="D770" s="980"/>
      <c r="E770" s="980"/>
      <c r="F770" s="980"/>
      <c r="G770" s="980"/>
      <c r="H770" s="980"/>
      <c r="I770" s="980"/>
      <c r="J770" s="980"/>
      <c r="K770" s="981"/>
      <c r="L770" s="1012"/>
      <c r="M770" s="1015"/>
      <c r="N770" s="1015"/>
      <c r="O770" s="1015"/>
      <c r="P770" s="1015"/>
      <c r="Q770" s="1015"/>
      <c r="R770" s="1015"/>
      <c r="S770" s="973"/>
      <c r="T770" s="47"/>
      <c r="U770" s="23"/>
      <c r="V770" s="974"/>
      <c r="W770" s="21"/>
      <c r="X770" s="21"/>
      <c r="Y770" s="21"/>
      <c r="Z770" s="21"/>
      <c r="AA770" s="977" t="s">
        <v>77</v>
      </c>
      <c r="AB770" s="24"/>
      <c r="AC770" s="25"/>
      <c r="AD770" s="25"/>
      <c r="AE770" s="25"/>
      <c r="AF770" s="26"/>
      <c r="AG770" s="42" t="str">
        <f>AG5</f>
        <v>لسم ( 7 )</v>
      </c>
      <c r="AH770" s="979"/>
      <c r="AI770" s="970"/>
      <c r="AJ770" s="970"/>
      <c r="AK770" s="970"/>
      <c r="AL770" s="970"/>
    </row>
    <row r="771" spans="1:38" ht="49.5">
      <c r="A771" s="17"/>
      <c r="B771" s="980"/>
      <c r="C771" s="980"/>
      <c r="D771" s="980"/>
      <c r="E771" s="980"/>
      <c r="F771" s="980"/>
      <c r="G771" s="980"/>
      <c r="H771" s="980"/>
      <c r="I771" s="980"/>
      <c r="J771" s="980"/>
      <c r="K771" s="981" t="s">
        <v>78</v>
      </c>
      <c r="L771" s="1012"/>
      <c r="M771" s="982"/>
      <c r="N771" s="982"/>
      <c r="O771" s="982"/>
      <c r="P771" s="982"/>
      <c r="Q771" s="982"/>
      <c r="R771" s="982"/>
      <c r="S771" s="973"/>
      <c r="T771" s="47"/>
      <c r="U771" s="23"/>
      <c r="V771" s="974"/>
      <c r="W771" s="21"/>
      <c r="X771" s="21"/>
      <c r="Y771" s="21"/>
      <c r="Z771" s="21"/>
      <c r="AA771" s="977"/>
      <c r="AB771" s="24"/>
      <c r="AC771" s="25"/>
      <c r="AD771" s="25"/>
      <c r="AE771" s="25"/>
      <c r="AF771" s="26"/>
      <c r="AG771" s="55" t="s">
        <v>79</v>
      </c>
      <c r="AH771" s="979"/>
      <c r="AI771" s="970"/>
      <c r="AJ771" s="970"/>
      <c r="AK771" s="970"/>
      <c r="AL771" s="970"/>
    </row>
    <row r="772" spans="1:38" ht="63.75" customHeight="1">
      <c r="A772" s="17"/>
      <c r="B772" s="980"/>
      <c r="C772" s="980"/>
      <c r="D772" s="980"/>
      <c r="E772" s="980"/>
      <c r="F772" s="980"/>
      <c r="G772" s="980"/>
      <c r="H772" s="980"/>
      <c r="I772" s="980"/>
      <c r="J772" s="980"/>
      <c r="K772" s="981"/>
      <c r="L772" s="1012"/>
      <c r="M772" s="982"/>
      <c r="N772" s="982"/>
      <c r="O772" s="982"/>
      <c r="P772" s="982"/>
      <c r="Q772" s="982"/>
      <c r="R772" s="982"/>
      <c r="S772" s="27"/>
      <c r="T772" s="27"/>
      <c r="U772" s="23"/>
      <c r="V772" s="23"/>
      <c r="W772" s="21"/>
      <c r="X772" s="21"/>
      <c r="Y772" s="21"/>
      <c r="Z772" s="21"/>
      <c r="AA772" s="977"/>
      <c r="AB772" s="24"/>
      <c r="AC772" s="25"/>
      <c r="AD772" s="25"/>
      <c r="AE772" s="25"/>
      <c r="AF772" s="26"/>
      <c r="AG772" s="42" t="e">
        <f>'نتايجو جدولونه'!#REF!</f>
        <v>#REF!</v>
      </c>
      <c r="AH772" s="979"/>
      <c r="AI772" s="970"/>
      <c r="AJ772" s="970"/>
      <c r="AK772" s="970"/>
      <c r="AL772" s="970"/>
    </row>
    <row r="773" spans="1:38" ht="69.75" customHeight="1">
      <c r="A773" s="17"/>
      <c r="B773" s="986" t="s">
        <v>80</v>
      </c>
      <c r="C773" s="986"/>
      <c r="D773" s="986" t="s">
        <v>81</v>
      </c>
      <c r="E773" s="986"/>
      <c r="F773" s="986" t="s">
        <v>82</v>
      </c>
      <c r="G773" s="981"/>
      <c r="H773" s="986" t="s">
        <v>83</v>
      </c>
      <c r="I773" s="986"/>
      <c r="J773" s="981"/>
      <c r="K773" s="56" t="s">
        <v>84</v>
      </c>
      <c r="L773" s="1013"/>
      <c r="M773" s="28"/>
      <c r="N773" s="28"/>
      <c r="O773" s="28"/>
      <c r="P773" s="28"/>
      <c r="Q773" s="28"/>
      <c r="R773" s="28"/>
      <c r="S773" s="29"/>
      <c r="T773" s="29"/>
      <c r="U773" s="37"/>
      <c r="V773" s="23"/>
      <c r="W773" s="21"/>
      <c r="X773" s="21"/>
      <c r="Y773" s="21"/>
      <c r="Z773" s="21"/>
      <c r="AA773" s="978"/>
      <c r="AB773" s="24"/>
      <c r="AC773" s="25"/>
      <c r="AD773" s="30"/>
      <c r="AE773" s="30"/>
      <c r="AF773" s="31"/>
      <c r="AG773" s="42" t="s">
        <v>85</v>
      </c>
      <c r="AH773" s="979"/>
      <c r="AI773" s="970"/>
      <c r="AJ773" s="970"/>
      <c r="AK773" s="970"/>
      <c r="AL773" s="970"/>
    </row>
    <row r="774" spans="1:38" ht="3" customHeight="1">
      <c r="A774" s="17"/>
      <c r="B774" s="32"/>
      <c r="C774" s="33"/>
      <c r="D774" s="33"/>
      <c r="E774" s="33"/>
      <c r="F774" s="33"/>
      <c r="G774" s="33"/>
      <c r="H774" s="33"/>
      <c r="I774" s="33"/>
      <c r="J774" s="33"/>
      <c r="K774" s="33"/>
      <c r="L774" s="38"/>
      <c r="M774" s="33"/>
      <c r="N774" s="33"/>
      <c r="O774" s="33"/>
      <c r="P774" s="33"/>
      <c r="Q774" s="33"/>
      <c r="R774" s="33"/>
      <c r="S774" s="33"/>
      <c r="T774" s="33"/>
      <c r="U774" s="33"/>
      <c r="V774" s="34"/>
      <c r="W774" s="34"/>
      <c r="X774" s="34"/>
      <c r="Y774" s="34"/>
      <c r="Z774" s="34"/>
      <c r="AA774" s="34"/>
      <c r="AB774" s="34"/>
      <c r="AC774" s="34"/>
      <c r="AD774" s="33"/>
      <c r="AE774" s="34"/>
      <c r="AF774" s="35"/>
      <c r="AG774" s="43"/>
      <c r="AH774" s="979"/>
      <c r="AI774" s="970"/>
      <c r="AJ774" s="970"/>
      <c r="AK774" s="970"/>
      <c r="AL774" s="970"/>
    </row>
    <row r="775" spans="1:38" ht="57" customHeight="1" thickBot="1">
      <c r="A775" s="17"/>
      <c r="B775" s="987" t="s">
        <v>110</v>
      </c>
      <c r="C775" s="57" t="e">
        <f>'نتايجو جدولونه'!#REF!</f>
        <v>#REF!</v>
      </c>
      <c r="D775" s="57" t="e">
        <f>'نتايجو جدولونه'!#REF!</f>
        <v>#REF!</v>
      </c>
      <c r="E775" s="57" t="e">
        <f>'نتايجو جدولونه'!#REF!</f>
        <v>#REF!</v>
      </c>
      <c r="F775" s="57" t="e">
        <f>'نتايجو جدولونه'!#REF!</f>
        <v>#REF!</v>
      </c>
      <c r="G775" s="57" t="e">
        <f>'نتايجو جدولونه'!#REF!</f>
        <v>#REF!</v>
      </c>
      <c r="H775" s="990" t="e">
        <f>IF(OR(G775&lt;40,AD775&lt;40,G775&lt;40,M775&lt;40,N775&lt;40,O775&lt;40,P775&lt;40,Q775&lt;40,R775&lt;40,T775&lt;40,S775&lt;40,U775&lt;40,V775&lt;40,W775&lt;40,X775&lt;40,Y775&lt;40,AA775&lt;40,AB775&lt;40,AC775&lt;40),"هـــ",IF(AND(K775&gt;=90,K775&lt;=100),"الف",IF(AND(K775&gt;=75,K775&lt;=89.99),"ب",IF(AND(K775&gt;=60,K775&lt;=74.99),"ج",IF(AND(K775&gt;=50,K775&lt;=59.99),"د",IF(K775&gt;=0,IF(AND(K775&lt;=49.99),"هـــ","غلط")))))))</f>
        <v>#REF!</v>
      </c>
      <c r="I775" s="992">
        <f>COUNTIF(M775:AE775,"&lt;40")</f>
        <v>0</v>
      </c>
      <c r="J775" s="994" t="e">
        <f>IF(AND(I775&lt;4,I775&gt;0),"مشروط",IF(I775&gt;=4,"د ټولګي تکرار",IF(H775="هـــ","د ټولګي تکرار","د ټولګي لوړتیا")))</f>
        <v>#REF!</v>
      </c>
      <c r="K775" s="995" t="e">
        <f>L775/17</f>
        <v>#REF!</v>
      </c>
      <c r="L775" s="58" t="e">
        <f>SUM(M775:AD775)</f>
        <v>#REF!</v>
      </c>
      <c r="M775" s="59" t="e">
        <f t="shared" ref="M775:Y775" si="109">M777+M776</f>
        <v>#REF!</v>
      </c>
      <c r="N775" s="60" t="e">
        <f t="shared" si="109"/>
        <v>#REF!</v>
      </c>
      <c r="O775" s="60" t="e">
        <f t="shared" si="109"/>
        <v>#REF!</v>
      </c>
      <c r="P775" s="60" t="e">
        <f t="shared" si="109"/>
        <v>#REF!</v>
      </c>
      <c r="Q775" s="60" t="e">
        <f t="shared" si="109"/>
        <v>#REF!</v>
      </c>
      <c r="R775" s="60" t="e">
        <f t="shared" si="109"/>
        <v>#REF!</v>
      </c>
      <c r="S775" s="60" t="e">
        <f t="shared" si="109"/>
        <v>#REF!</v>
      </c>
      <c r="T775" s="60" t="e">
        <f t="shared" si="109"/>
        <v>#REF!</v>
      </c>
      <c r="U775" s="60" t="e">
        <f t="shared" si="109"/>
        <v>#REF!</v>
      </c>
      <c r="V775" s="60" t="e">
        <f t="shared" si="109"/>
        <v>#REF!</v>
      </c>
      <c r="W775" s="60" t="e">
        <f t="shared" si="109"/>
        <v>#REF!</v>
      </c>
      <c r="X775" s="60" t="e">
        <f t="shared" si="109"/>
        <v>#REF!</v>
      </c>
      <c r="Y775" s="60" t="e">
        <f t="shared" si="109"/>
        <v>#REF!</v>
      </c>
      <c r="Z775" s="60"/>
      <c r="AA775" s="60" t="e">
        <f t="shared" ref="AA775:AC775" si="110">AA777+AA776</f>
        <v>#REF!</v>
      </c>
      <c r="AB775" s="60" t="e">
        <f t="shared" si="110"/>
        <v>#REF!</v>
      </c>
      <c r="AC775" s="60" t="e">
        <f t="shared" si="110"/>
        <v>#REF!</v>
      </c>
      <c r="AD775" s="60" t="e">
        <f>AD777+AD776</f>
        <v>#REF!</v>
      </c>
      <c r="AE775" s="61" t="s">
        <v>47</v>
      </c>
      <c r="AF775" s="22"/>
      <c r="AG775" s="62" t="e">
        <f>'نتايجو جدولونه'!#REF!</f>
        <v>#REF!</v>
      </c>
      <c r="AH775" s="979"/>
      <c r="AI775" s="970"/>
      <c r="AJ775" s="970"/>
      <c r="AK775" s="970"/>
      <c r="AL775" s="970"/>
    </row>
    <row r="776" spans="1:38" ht="57.75" customHeight="1" thickBot="1">
      <c r="A776" s="17"/>
      <c r="B776" s="988"/>
      <c r="C776" s="63" t="e">
        <f>'نتايجو جدولونه'!#REF!</f>
        <v>#REF!</v>
      </c>
      <c r="D776" s="63" t="e">
        <f>'نتايجو جدولونه'!#REF!</f>
        <v>#REF!</v>
      </c>
      <c r="E776" s="63" t="e">
        <f>'نتايجو جدولونه'!#REF!</f>
        <v>#REF!</v>
      </c>
      <c r="F776" s="63" t="e">
        <f>'نتايجو جدولونه'!#REF!</f>
        <v>#REF!</v>
      </c>
      <c r="G776" s="63" t="e">
        <f>'نتايجو جدولونه'!#REF!</f>
        <v>#REF!</v>
      </c>
      <c r="H776" s="991"/>
      <c r="I776" s="993"/>
      <c r="J776" s="994"/>
      <c r="K776" s="996"/>
      <c r="L776" s="64" t="e">
        <f>SUM(M776:AD776)</f>
        <v>#REF!</v>
      </c>
      <c r="M776" s="65" t="e">
        <f>'نتايجو جدولونه'!#REF!</f>
        <v>#REF!</v>
      </c>
      <c r="N776" s="65" t="e">
        <f>'نتايجو جدولونه'!#REF!</f>
        <v>#REF!</v>
      </c>
      <c r="O776" s="65" t="e">
        <f>'نتايجو جدولونه'!#REF!</f>
        <v>#REF!</v>
      </c>
      <c r="P776" s="65" t="e">
        <f>'نتايجو جدولونه'!#REF!</f>
        <v>#REF!</v>
      </c>
      <c r="Q776" s="65" t="e">
        <f>'نتايجو جدولونه'!#REF!</f>
        <v>#REF!</v>
      </c>
      <c r="R776" s="65" t="e">
        <f>'نتايجو جدولونه'!#REF!</f>
        <v>#REF!</v>
      </c>
      <c r="S776" s="65" t="e">
        <f>'نتايجو جدولونه'!#REF!</f>
        <v>#REF!</v>
      </c>
      <c r="T776" s="65" t="e">
        <f>'نتايجو جدولونه'!#REF!</f>
        <v>#REF!</v>
      </c>
      <c r="U776" s="65" t="e">
        <f>'نتايجو جدولونه'!#REF!</f>
        <v>#REF!</v>
      </c>
      <c r="V776" s="65" t="e">
        <f>'نتايجو جدولونه'!#REF!</f>
        <v>#REF!</v>
      </c>
      <c r="W776" s="65" t="e">
        <f>'نتايجو جدولونه'!#REF!</f>
        <v>#REF!</v>
      </c>
      <c r="X776" s="65" t="e">
        <f>'نتايجو جدولونه'!#REF!</f>
        <v>#REF!</v>
      </c>
      <c r="Y776" s="65" t="e">
        <f>'نتايجو جدولونه'!#REF!</f>
        <v>#REF!</v>
      </c>
      <c r="Z776" s="65"/>
      <c r="AA776" s="65" t="e">
        <f>'نتايجو جدولونه'!#REF!</f>
        <v>#REF!</v>
      </c>
      <c r="AB776" s="65" t="e">
        <f>'نتايجو جدولونه'!#REF!</f>
        <v>#REF!</v>
      </c>
      <c r="AC776" s="65" t="e">
        <f>'نتايجو جدولونه'!#REF!</f>
        <v>#REF!</v>
      </c>
      <c r="AD776" s="65" t="e">
        <f>'نتايجو جدولونه'!#REF!</f>
        <v>#REF!</v>
      </c>
      <c r="AE776" s="66" t="s">
        <v>0</v>
      </c>
      <c r="AF776" s="22"/>
      <c r="AG776" s="67" t="s">
        <v>86</v>
      </c>
      <c r="AH776" s="979"/>
      <c r="AI776" s="970"/>
      <c r="AJ776" s="970"/>
      <c r="AK776" s="970"/>
      <c r="AL776" s="970"/>
    </row>
    <row r="777" spans="1:38" ht="64.5" customHeight="1">
      <c r="A777" s="17"/>
      <c r="B777" s="988"/>
      <c r="C777" s="68" t="e">
        <f>'نتايجو جدولونه'!#REF!</f>
        <v>#REF!</v>
      </c>
      <c r="D777" s="69" t="e">
        <f>'نتايجو جدولونه'!#REF!</f>
        <v>#REF!</v>
      </c>
      <c r="E777" s="69" t="e">
        <f>'نتايجو جدولونه'!#REF!</f>
        <v>#REF!</v>
      </c>
      <c r="F777" s="69" t="e">
        <f>'نتايجو جدولونه'!#REF!</f>
        <v>#REF!</v>
      </c>
      <c r="G777" s="70" t="e">
        <f>'نتايجو جدولونه'!#REF!</f>
        <v>#REF!</v>
      </c>
      <c r="H777" s="45" t="e">
        <f>IF(OR(AD777&lt;16,AC777&lt;16,AB777&lt;16,AA777&lt;16,Y777&lt;16,X777&lt;16,W777&lt;16,V777&lt;16,U777&lt;16,T777&lt;12,S777&lt;16,R777&lt;16,Q777&lt;16,P777&lt;16,O777&lt;16,N777&lt;16,M777&lt;16),"هـــ",IF(AND(K777&gt;=36,K777&lt;=40),"الف",IF(AND(K777&gt;=30,K777&lt;=35.99),"ب",IF(AND(K777&gt;=24,K777&lt;=29.99),"ج",IF(AND(K777&gt;=20,K777&lt;=23.99),"د",IF(K777&gt;=0,IF(AND(K777&lt;=19.99),"هـــ","غلط")))))))</f>
        <v>#REF!</v>
      </c>
      <c r="I777" s="8"/>
      <c r="J777" s="44" t="e">
        <f>IF(H777="هــ","لازیاته هڅه","بریالی")</f>
        <v>#REF!</v>
      </c>
      <c r="K777" s="71" t="e">
        <f>L777/17</f>
        <v>#REF!</v>
      </c>
      <c r="L777" s="72" t="e">
        <f>SUM(M777:AD777)</f>
        <v>#REF!</v>
      </c>
      <c r="M777" s="73" t="e">
        <f>'نتايجو جدولونه'!#REF!</f>
        <v>#REF!</v>
      </c>
      <c r="N777" s="73" t="e">
        <f>'نتايجو جدولونه'!#REF!</f>
        <v>#REF!</v>
      </c>
      <c r="O777" s="73" t="e">
        <f>'نتايجو جدولونه'!#REF!</f>
        <v>#REF!</v>
      </c>
      <c r="P777" s="73" t="e">
        <f>'نتايجو جدولونه'!#REF!</f>
        <v>#REF!</v>
      </c>
      <c r="Q777" s="73" t="e">
        <f>'نتايجو جدولونه'!#REF!</f>
        <v>#REF!</v>
      </c>
      <c r="R777" s="73" t="e">
        <f>'نتايجو جدولونه'!#REF!</f>
        <v>#REF!</v>
      </c>
      <c r="S777" s="73" t="e">
        <f>'نتايجو جدولونه'!#REF!</f>
        <v>#REF!</v>
      </c>
      <c r="T777" s="73" t="e">
        <f>'نتايجو جدولونه'!#REF!</f>
        <v>#REF!</v>
      </c>
      <c r="U777" s="73" t="e">
        <f>'نتايجو جدولونه'!#REF!</f>
        <v>#REF!</v>
      </c>
      <c r="V777" s="73" t="e">
        <f>'نتايجو جدولونه'!#REF!</f>
        <v>#REF!</v>
      </c>
      <c r="W777" s="73" t="e">
        <f>'نتايجو جدولونه'!#REF!</f>
        <v>#REF!</v>
      </c>
      <c r="X777" s="73" t="e">
        <f>'نتايجو جدولونه'!#REF!</f>
        <v>#REF!</v>
      </c>
      <c r="Y777" s="73" t="e">
        <f>'نتايجو جدولونه'!#REF!</f>
        <v>#REF!</v>
      </c>
      <c r="Z777" s="73"/>
      <c r="AA777" s="73" t="e">
        <f>'نتايجو جدولونه'!#REF!</f>
        <v>#REF!</v>
      </c>
      <c r="AB777" s="73" t="e">
        <f>'نتايجو جدولونه'!#REF!</f>
        <v>#REF!</v>
      </c>
      <c r="AC777" s="73" t="e">
        <f>'نتايجو جدولونه'!#REF!</f>
        <v>#REF!</v>
      </c>
      <c r="AD777" s="73" t="e">
        <f>'نتايجو جدولونه'!#REF!</f>
        <v>#REF!</v>
      </c>
      <c r="AE777" s="77" t="s">
        <v>87</v>
      </c>
      <c r="AF777" s="22"/>
      <c r="AG777" s="62" t="e">
        <f>'نتايجو جدولونه'!#REF!</f>
        <v>#REF!</v>
      </c>
      <c r="AH777" s="979"/>
      <c r="AI777" s="970"/>
      <c r="AJ777" s="970"/>
      <c r="AK777" s="970"/>
      <c r="AL777" s="970"/>
    </row>
    <row r="778" spans="1:38" ht="31.5" customHeight="1">
      <c r="A778" s="17"/>
      <c r="B778" s="988"/>
      <c r="C778" s="997" t="s">
        <v>27</v>
      </c>
      <c r="D778" s="997" t="s">
        <v>28</v>
      </c>
      <c r="E778" s="997" t="s">
        <v>29</v>
      </c>
      <c r="F778" s="997" t="s">
        <v>30</v>
      </c>
      <c r="G778" s="1002" t="s">
        <v>88</v>
      </c>
      <c r="H778" s="1004" t="s">
        <v>89</v>
      </c>
      <c r="I778" s="75"/>
      <c r="J778" s="1007" t="s">
        <v>90</v>
      </c>
      <c r="K778" s="1007" t="s">
        <v>91</v>
      </c>
      <c r="L778" s="1010" t="s">
        <v>92</v>
      </c>
      <c r="M778" s="1004" t="s">
        <v>93</v>
      </c>
      <c r="N778" s="1007" t="s">
        <v>11</v>
      </c>
      <c r="O778" s="1007" t="s">
        <v>94</v>
      </c>
      <c r="P778" s="1007" t="s">
        <v>95</v>
      </c>
      <c r="Q778" s="983" t="s">
        <v>13</v>
      </c>
      <c r="R778" s="983" t="s">
        <v>96</v>
      </c>
      <c r="S778" s="983" t="s">
        <v>97</v>
      </c>
      <c r="T778" s="1007" t="s">
        <v>111</v>
      </c>
      <c r="U778" s="983" t="s">
        <v>98</v>
      </c>
      <c r="V778" s="983" t="s">
        <v>99</v>
      </c>
      <c r="W778" s="983" t="s">
        <v>100</v>
      </c>
      <c r="X778" s="983" t="s">
        <v>101</v>
      </c>
      <c r="Y778" s="983" t="s">
        <v>102</v>
      </c>
      <c r="Z778" s="1007" t="s">
        <v>103</v>
      </c>
      <c r="AA778" s="983" t="s">
        <v>104</v>
      </c>
      <c r="AB778" s="983" t="s">
        <v>105</v>
      </c>
      <c r="AC778" s="984" t="s">
        <v>106</v>
      </c>
      <c r="AD778" s="983" t="s">
        <v>107</v>
      </c>
      <c r="AE778" s="985" t="s">
        <v>108</v>
      </c>
      <c r="AF778" s="998"/>
      <c r="AG778" s="975" t="s">
        <v>109</v>
      </c>
      <c r="AH778" s="979"/>
      <c r="AI778" s="970"/>
      <c r="AJ778" s="970"/>
      <c r="AK778" s="970"/>
      <c r="AL778" s="970"/>
    </row>
    <row r="779" spans="1:38" ht="28.5" customHeight="1">
      <c r="A779" s="17"/>
      <c r="B779" s="988"/>
      <c r="C779" s="772"/>
      <c r="D779" s="772"/>
      <c r="E779" s="772"/>
      <c r="F779" s="772"/>
      <c r="G779" s="1003"/>
      <c r="H779" s="1005"/>
      <c r="I779" s="75"/>
      <c r="J779" s="1008"/>
      <c r="K779" s="1008"/>
      <c r="L779" s="1010"/>
      <c r="M779" s="1005"/>
      <c r="N779" s="1008"/>
      <c r="O779" s="1008"/>
      <c r="P779" s="1008"/>
      <c r="Q779" s="983"/>
      <c r="R779" s="983"/>
      <c r="S779" s="983"/>
      <c r="T779" s="1008"/>
      <c r="U779" s="983"/>
      <c r="V779" s="983"/>
      <c r="W779" s="983"/>
      <c r="X779" s="983"/>
      <c r="Y779" s="983"/>
      <c r="Z779" s="1008"/>
      <c r="AA779" s="983"/>
      <c r="AB779" s="983"/>
      <c r="AC779" s="984"/>
      <c r="AD779" s="983"/>
      <c r="AE779" s="985"/>
      <c r="AF779" s="998"/>
      <c r="AG779" s="975"/>
      <c r="AH779" s="979"/>
      <c r="AI779" s="970"/>
      <c r="AJ779" s="970"/>
      <c r="AK779" s="970"/>
      <c r="AL779" s="970"/>
    </row>
    <row r="780" spans="1:38" ht="16.5">
      <c r="A780" s="17"/>
      <c r="B780" s="989"/>
      <c r="C780" s="999" t="s">
        <v>8</v>
      </c>
      <c r="D780" s="1000"/>
      <c r="E780" s="1000"/>
      <c r="F780" s="1000"/>
      <c r="G780" s="1001"/>
      <c r="H780" s="1006"/>
      <c r="I780" s="75"/>
      <c r="J780" s="1009"/>
      <c r="K780" s="1009"/>
      <c r="L780" s="1010"/>
      <c r="M780" s="1006"/>
      <c r="N780" s="1009"/>
      <c r="O780" s="1009"/>
      <c r="P780" s="1009"/>
      <c r="Q780" s="983"/>
      <c r="R780" s="983"/>
      <c r="S780" s="983"/>
      <c r="T780" s="1009"/>
      <c r="U780" s="983"/>
      <c r="V780" s="983"/>
      <c r="W780" s="983"/>
      <c r="X780" s="983"/>
      <c r="Y780" s="983"/>
      <c r="Z780" s="1009"/>
      <c r="AA780" s="983"/>
      <c r="AB780" s="983"/>
      <c r="AC780" s="984"/>
      <c r="AD780" s="983"/>
      <c r="AE780" s="985"/>
      <c r="AF780" s="36"/>
      <c r="AG780" s="976"/>
      <c r="AH780" s="76">
        <v>52</v>
      </c>
      <c r="AI780" s="970"/>
      <c r="AJ780" s="970"/>
      <c r="AK780" s="970"/>
      <c r="AL780" s="970"/>
    </row>
    <row r="781" spans="1:38" ht="20.25" customHeight="1">
      <c r="A781" s="17"/>
      <c r="B781" s="980"/>
      <c r="C781" s="980"/>
      <c r="D781" s="980"/>
      <c r="E781" s="980"/>
      <c r="F781" s="980"/>
      <c r="G781" s="980"/>
      <c r="H781" s="980"/>
      <c r="I781" s="980"/>
      <c r="J781" s="980"/>
      <c r="K781" s="981" t="s">
        <v>69</v>
      </c>
      <c r="L781" s="1011"/>
      <c r="M781" s="1014"/>
      <c r="N781" s="1014"/>
      <c r="O781" s="1014"/>
      <c r="P781" s="1014"/>
      <c r="Q781" s="1014"/>
      <c r="R781" s="1014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9"/>
      <c r="AD781" s="19"/>
      <c r="AE781" s="19"/>
      <c r="AF781" s="20"/>
      <c r="AG781" s="1016" t="e">
        <f>'نتايجو جدولونه'!#REF!</f>
        <v>#REF!</v>
      </c>
      <c r="AH781" s="969" t="str">
        <f>AH1</f>
        <v>(۱۳۹۹ ) ل . ل ښوونیز کال</v>
      </c>
      <c r="AI781" s="970" t="str">
        <f>AI766</f>
        <v>( هارونخېلو ) ښوونځي مديريت</v>
      </c>
      <c r="AJ781" s="970" t="str">
        <f>AJ766</f>
        <v>(تريزيو عليشېرو ولسوالۍ) پوهنې آمريت</v>
      </c>
      <c r="AK781" s="970" t="str">
        <f>AK766</f>
        <v>( خوست ولايت ) پوهنې رياست</v>
      </c>
      <c r="AL781" s="970" t="str">
        <f>AL1</f>
        <v>پوهنـــــــــــې وزارت</v>
      </c>
    </row>
    <row r="782" spans="1:38" ht="23.25" customHeight="1">
      <c r="A782" s="971"/>
      <c r="B782" s="980"/>
      <c r="C782" s="980"/>
      <c r="D782" s="980"/>
      <c r="E782" s="980"/>
      <c r="F782" s="980"/>
      <c r="G782" s="980"/>
      <c r="H782" s="980"/>
      <c r="I782" s="980"/>
      <c r="J782" s="980"/>
      <c r="K782" s="981"/>
      <c r="L782" s="1012"/>
      <c r="M782" s="1015"/>
      <c r="N782" s="1015"/>
      <c r="O782" s="1015"/>
      <c r="P782" s="1015"/>
      <c r="Q782" s="1015"/>
      <c r="R782" s="1015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46"/>
      <c r="AD782" s="46"/>
      <c r="AE782" s="46"/>
      <c r="AF782" s="22"/>
      <c r="AG782" s="1017"/>
      <c r="AH782" s="969"/>
      <c r="AI782" s="970"/>
      <c r="AJ782" s="970"/>
      <c r="AK782" s="970"/>
      <c r="AL782" s="970"/>
    </row>
    <row r="783" spans="1:38" ht="30.75" customHeight="1">
      <c r="A783" s="972"/>
      <c r="B783" s="980"/>
      <c r="C783" s="980"/>
      <c r="D783" s="980"/>
      <c r="E783" s="980"/>
      <c r="F783" s="980"/>
      <c r="G783" s="980"/>
      <c r="H783" s="980"/>
      <c r="I783" s="980"/>
      <c r="J783" s="980"/>
      <c r="K783" s="981"/>
      <c r="L783" s="1012"/>
      <c r="M783" s="1015"/>
      <c r="N783" s="1015"/>
      <c r="O783" s="1015"/>
      <c r="P783" s="1015"/>
      <c r="Q783" s="1015"/>
      <c r="R783" s="1015"/>
      <c r="S783" s="973" t="str">
        <f>S3</f>
        <v xml:space="preserve">         دهارونخېلو لیسې مدیریت</v>
      </c>
      <c r="T783" s="47"/>
      <c r="U783" s="23"/>
      <c r="V783" s="974" t="s">
        <v>75</v>
      </c>
      <c r="W783" s="21"/>
      <c r="X783" s="21"/>
      <c r="Y783" s="21"/>
      <c r="Z783" s="21"/>
      <c r="AA783" s="21"/>
      <c r="AB783" s="21"/>
      <c r="AC783" s="46"/>
      <c r="AD783" s="46"/>
      <c r="AE783" s="46"/>
      <c r="AF783" s="22"/>
      <c r="AG783" s="975" t="s">
        <v>76</v>
      </c>
      <c r="AH783" s="969"/>
      <c r="AI783" s="970"/>
      <c r="AJ783" s="970"/>
      <c r="AK783" s="970"/>
      <c r="AL783" s="970"/>
    </row>
    <row r="784" spans="1:38" ht="27" customHeight="1">
      <c r="A784" s="972"/>
      <c r="B784" s="980"/>
      <c r="C784" s="980"/>
      <c r="D784" s="980"/>
      <c r="E784" s="980"/>
      <c r="F784" s="980"/>
      <c r="G784" s="980"/>
      <c r="H784" s="980"/>
      <c r="I784" s="980"/>
      <c r="J784" s="980"/>
      <c r="K784" s="981"/>
      <c r="L784" s="1012"/>
      <c r="M784" s="1015"/>
      <c r="N784" s="1015"/>
      <c r="O784" s="1015"/>
      <c r="P784" s="1015"/>
      <c r="Q784" s="1015"/>
      <c r="R784" s="1015"/>
      <c r="S784" s="973"/>
      <c r="T784" s="47"/>
      <c r="U784" s="23"/>
      <c r="V784" s="974"/>
      <c r="W784" s="21"/>
      <c r="X784" s="21"/>
      <c r="Y784" s="21"/>
      <c r="Z784" s="21"/>
      <c r="AA784" s="21"/>
      <c r="AB784" s="21"/>
      <c r="AC784" s="46"/>
      <c r="AD784" s="46"/>
      <c r="AE784" s="46"/>
      <c r="AF784" s="22"/>
      <c r="AG784" s="976"/>
      <c r="AH784" s="969"/>
      <c r="AI784" s="970"/>
      <c r="AJ784" s="970"/>
      <c r="AK784" s="970"/>
      <c r="AL784" s="970"/>
    </row>
    <row r="785" spans="1:38" ht="57.75" customHeight="1">
      <c r="A785" s="972"/>
      <c r="B785" s="980"/>
      <c r="C785" s="980"/>
      <c r="D785" s="980"/>
      <c r="E785" s="980"/>
      <c r="F785" s="980"/>
      <c r="G785" s="980"/>
      <c r="H785" s="980"/>
      <c r="I785" s="980"/>
      <c r="J785" s="980"/>
      <c r="K785" s="981"/>
      <c r="L785" s="1012"/>
      <c r="M785" s="1015"/>
      <c r="N785" s="1015"/>
      <c r="O785" s="1015"/>
      <c r="P785" s="1015"/>
      <c r="Q785" s="1015"/>
      <c r="R785" s="1015"/>
      <c r="S785" s="973"/>
      <c r="T785" s="47"/>
      <c r="U785" s="23"/>
      <c r="V785" s="974"/>
      <c r="W785" s="21"/>
      <c r="X785" s="21"/>
      <c r="Y785" s="21"/>
      <c r="Z785" s="21"/>
      <c r="AA785" s="977" t="s">
        <v>77</v>
      </c>
      <c r="AB785" s="24"/>
      <c r="AC785" s="25"/>
      <c r="AD785" s="25"/>
      <c r="AE785" s="25"/>
      <c r="AF785" s="26"/>
      <c r="AG785" s="42" t="str">
        <f>AG5</f>
        <v>لسم ( 7 )</v>
      </c>
      <c r="AH785" s="979"/>
      <c r="AI785" s="970"/>
      <c r="AJ785" s="970"/>
      <c r="AK785" s="970"/>
      <c r="AL785" s="970"/>
    </row>
    <row r="786" spans="1:38" ht="49.5">
      <c r="A786" s="17"/>
      <c r="B786" s="980"/>
      <c r="C786" s="980"/>
      <c r="D786" s="980"/>
      <c r="E786" s="980"/>
      <c r="F786" s="980"/>
      <c r="G786" s="980"/>
      <c r="H786" s="980"/>
      <c r="I786" s="980"/>
      <c r="J786" s="980"/>
      <c r="K786" s="981" t="s">
        <v>78</v>
      </c>
      <c r="L786" s="1012"/>
      <c r="M786" s="982"/>
      <c r="N786" s="982"/>
      <c r="O786" s="982"/>
      <c r="P786" s="982"/>
      <c r="Q786" s="982"/>
      <c r="R786" s="982"/>
      <c r="S786" s="973"/>
      <c r="T786" s="47"/>
      <c r="U786" s="23"/>
      <c r="V786" s="974"/>
      <c r="W786" s="21"/>
      <c r="X786" s="21"/>
      <c r="Y786" s="21"/>
      <c r="Z786" s="21"/>
      <c r="AA786" s="977"/>
      <c r="AB786" s="24"/>
      <c r="AC786" s="25"/>
      <c r="AD786" s="25"/>
      <c r="AE786" s="25"/>
      <c r="AF786" s="26"/>
      <c r="AG786" s="55" t="s">
        <v>79</v>
      </c>
      <c r="AH786" s="979"/>
      <c r="AI786" s="970"/>
      <c r="AJ786" s="970"/>
      <c r="AK786" s="970"/>
      <c r="AL786" s="970"/>
    </row>
    <row r="787" spans="1:38" ht="60" customHeight="1">
      <c r="A787" s="17"/>
      <c r="B787" s="980"/>
      <c r="C787" s="980"/>
      <c r="D787" s="980"/>
      <c r="E787" s="980"/>
      <c r="F787" s="980"/>
      <c r="G787" s="980"/>
      <c r="H787" s="980"/>
      <c r="I787" s="980"/>
      <c r="J787" s="980"/>
      <c r="K787" s="981"/>
      <c r="L787" s="1012"/>
      <c r="M787" s="982"/>
      <c r="N787" s="982"/>
      <c r="O787" s="982"/>
      <c r="P787" s="982"/>
      <c r="Q787" s="982"/>
      <c r="R787" s="982"/>
      <c r="S787" s="27"/>
      <c r="T787" s="27"/>
      <c r="U787" s="23"/>
      <c r="V787" s="23"/>
      <c r="W787" s="21"/>
      <c r="X787" s="21"/>
      <c r="Y787" s="21"/>
      <c r="Z787" s="21"/>
      <c r="AA787" s="977"/>
      <c r="AB787" s="24"/>
      <c r="AC787" s="25"/>
      <c r="AD787" s="25"/>
      <c r="AE787" s="25"/>
      <c r="AF787" s="26"/>
      <c r="AG787" s="42" t="e">
        <f>'نتايجو جدولونه'!#REF!</f>
        <v>#REF!</v>
      </c>
      <c r="AH787" s="979"/>
      <c r="AI787" s="970"/>
      <c r="AJ787" s="970"/>
      <c r="AK787" s="970"/>
      <c r="AL787" s="970"/>
    </row>
    <row r="788" spans="1:38" ht="69.75" customHeight="1">
      <c r="A788" s="17"/>
      <c r="B788" s="986" t="s">
        <v>80</v>
      </c>
      <c r="C788" s="986"/>
      <c r="D788" s="986" t="s">
        <v>81</v>
      </c>
      <c r="E788" s="986"/>
      <c r="F788" s="986" t="s">
        <v>82</v>
      </c>
      <c r="G788" s="981"/>
      <c r="H788" s="986" t="s">
        <v>83</v>
      </c>
      <c r="I788" s="986"/>
      <c r="J788" s="981"/>
      <c r="K788" s="56" t="s">
        <v>84</v>
      </c>
      <c r="L788" s="1013"/>
      <c r="M788" s="28"/>
      <c r="N788" s="28"/>
      <c r="O788" s="28"/>
      <c r="P788" s="28"/>
      <c r="Q788" s="28"/>
      <c r="R788" s="28"/>
      <c r="S788" s="29"/>
      <c r="T788" s="29"/>
      <c r="U788" s="23"/>
      <c r="V788" s="23"/>
      <c r="W788" s="21"/>
      <c r="X788" s="21"/>
      <c r="Y788" s="21"/>
      <c r="Z788" s="21"/>
      <c r="AA788" s="978"/>
      <c r="AB788" s="24"/>
      <c r="AC788" s="25"/>
      <c r="AD788" s="30"/>
      <c r="AE788" s="30"/>
      <c r="AF788" s="31"/>
      <c r="AG788" s="42" t="s">
        <v>85</v>
      </c>
      <c r="AH788" s="979"/>
      <c r="AI788" s="970"/>
      <c r="AJ788" s="970"/>
      <c r="AK788" s="970"/>
      <c r="AL788" s="970"/>
    </row>
    <row r="789" spans="1:38" ht="3.75" customHeight="1">
      <c r="A789" s="17"/>
      <c r="B789" s="32"/>
      <c r="C789" s="33"/>
      <c r="D789" s="33"/>
      <c r="E789" s="33"/>
      <c r="F789" s="33"/>
      <c r="G789" s="33"/>
      <c r="H789" s="33"/>
      <c r="I789" s="33"/>
      <c r="J789" s="33"/>
      <c r="K789" s="33"/>
      <c r="L789" s="38"/>
      <c r="M789" s="33"/>
      <c r="N789" s="33"/>
      <c r="O789" s="33"/>
      <c r="P789" s="33"/>
      <c r="Q789" s="33"/>
      <c r="R789" s="33"/>
      <c r="S789" s="33"/>
      <c r="T789" s="33"/>
      <c r="U789" s="34"/>
      <c r="V789" s="34"/>
      <c r="W789" s="34"/>
      <c r="X789" s="34"/>
      <c r="Y789" s="34"/>
      <c r="Z789" s="34"/>
      <c r="AA789" s="34"/>
      <c r="AB789" s="34"/>
      <c r="AC789" s="34"/>
      <c r="AD789" s="33"/>
      <c r="AE789" s="34"/>
      <c r="AF789" s="35"/>
      <c r="AG789" s="43"/>
      <c r="AH789" s="979"/>
      <c r="AI789" s="970"/>
      <c r="AJ789" s="970"/>
      <c r="AK789" s="970"/>
      <c r="AL789" s="970"/>
    </row>
    <row r="790" spans="1:38" ht="60" customHeight="1" thickBot="1">
      <c r="A790" s="17"/>
      <c r="B790" s="987" t="s">
        <v>110</v>
      </c>
      <c r="C790" s="57" t="e">
        <f>'نتايجو جدولونه'!#REF!</f>
        <v>#REF!</v>
      </c>
      <c r="D790" s="57" t="e">
        <f>'نتايجو جدولونه'!#REF!</f>
        <v>#REF!</v>
      </c>
      <c r="E790" s="57" t="e">
        <f>'نتايجو جدولونه'!#REF!</f>
        <v>#REF!</v>
      </c>
      <c r="F790" s="57" t="e">
        <f>'نتايجو جدولونه'!#REF!</f>
        <v>#REF!</v>
      </c>
      <c r="G790" s="57" t="e">
        <f>'نتايجو جدولونه'!#REF!</f>
        <v>#REF!</v>
      </c>
      <c r="H790" s="990" t="e">
        <f>IF(OR(G790&lt;40,AD790&lt;40,G790&lt;40,M790&lt;40,N790&lt;40,O790&lt;40,P790&lt;40,Q790&lt;40,R790&lt;40,T790&lt;40,S790&lt;40,U790&lt;40,V790&lt;40,W790&lt;40,X790&lt;40,Y790&lt;40,AA790&lt;40,AB790&lt;40,AC790&lt;40),"هـــ",IF(AND(K790&gt;=90,K790&lt;=100),"الف",IF(AND(K790&gt;=75,K790&lt;=89.99),"ب",IF(AND(K790&gt;=60,K790&lt;=74.99),"ج",IF(AND(K790&gt;=50,K790&lt;=59.99),"د",IF(K790&gt;=0,IF(AND(K790&lt;=49.99),"هـــ","غلط")))))))</f>
        <v>#REF!</v>
      </c>
      <c r="I790" s="992">
        <f>COUNTIF(M790:AE790,"&lt;40")</f>
        <v>0</v>
      </c>
      <c r="J790" s="994" t="e">
        <f>IF(AND(I790&lt;4,I790&gt;0),"مشروط",IF(I790&gt;=4,"د ټولګي تکرار",IF(H790="هـــ","د ټولګي تکرار","د ټولګي لوړتیا")))</f>
        <v>#REF!</v>
      </c>
      <c r="K790" s="995" t="e">
        <f>L790/17</f>
        <v>#REF!</v>
      </c>
      <c r="L790" s="58" t="e">
        <f>SUM(M790:AD790)</f>
        <v>#REF!</v>
      </c>
      <c r="M790" s="59" t="e">
        <f t="shared" ref="M790:Y790" si="111">M792+M791</f>
        <v>#REF!</v>
      </c>
      <c r="N790" s="60" t="e">
        <f t="shared" si="111"/>
        <v>#REF!</v>
      </c>
      <c r="O790" s="60" t="e">
        <f t="shared" si="111"/>
        <v>#REF!</v>
      </c>
      <c r="P790" s="60" t="e">
        <f t="shared" si="111"/>
        <v>#REF!</v>
      </c>
      <c r="Q790" s="60" t="e">
        <f t="shared" si="111"/>
        <v>#REF!</v>
      </c>
      <c r="R790" s="60" t="e">
        <f t="shared" si="111"/>
        <v>#REF!</v>
      </c>
      <c r="S790" s="60" t="e">
        <f t="shared" si="111"/>
        <v>#REF!</v>
      </c>
      <c r="T790" s="60" t="e">
        <f t="shared" si="111"/>
        <v>#REF!</v>
      </c>
      <c r="U790" s="60" t="e">
        <f t="shared" si="111"/>
        <v>#REF!</v>
      </c>
      <c r="V790" s="60" t="e">
        <f t="shared" si="111"/>
        <v>#REF!</v>
      </c>
      <c r="W790" s="60" t="e">
        <f t="shared" si="111"/>
        <v>#REF!</v>
      </c>
      <c r="X790" s="60" t="e">
        <f t="shared" si="111"/>
        <v>#REF!</v>
      </c>
      <c r="Y790" s="60" t="e">
        <f t="shared" si="111"/>
        <v>#REF!</v>
      </c>
      <c r="Z790" s="60"/>
      <c r="AA790" s="60" t="e">
        <f t="shared" ref="AA790:AC790" si="112">AA792+AA791</f>
        <v>#REF!</v>
      </c>
      <c r="AB790" s="60" t="e">
        <f t="shared" si="112"/>
        <v>#REF!</v>
      </c>
      <c r="AC790" s="60" t="e">
        <f t="shared" si="112"/>
        <v>#REF!</v>
      </c>
      <c r="AD790" s="60" t="e">
        <f>AD792+AD791</f>
        <v>#REF!</v>
      </c>
      <c r="AE790" s="61" t="s">
        <v>47</v>
      </c>
      <c r="AF790" s="22"/>
      <c r="AG790" s="62" t="e">
        <f>'نتايجو جدولونه'!#REF!</f>
        <v>#REF!</v>
      </c>
      <c r="AH790" s="979"/>
      <c r="AI790" s="970"/>
      <c r="AJ790" s="970"/>
      <c r="AK790" s="970"/>
      <c r="AL790" s="970"/>
    </row>
    <row r="791" spans="1:38" ht="58.5" customHeight="1" thickBot="1">
      <c r="A791" s="17"/>
      <c r="B791" s="988"/>
      <c r="C791" s="63" t="e">
        <f>'نتايجو جدولونه'!#REF!</f>
        <v>#REF!</v>
      </c>
      <c r="D791" s="63" t="e">
        <f>'نتايجو جدولونه'!#REF!</f>
        <v>#REF!</v>
      </c>
      <c r="E791" s="63" t="e">
        <f>'نتايجو جدولونه'!#REF!</f>
        <v>#REF!</v>
      </c>
      <c r="F791" s="63" t="e">
        <f>'نتايجو جدولونه'!#REF!</f>
        <v>#REF!</v>
      </c>
      <c r="G791" s="63" t="e">
        <f>'نتايجو جدولونه'!#REF!</f>
        <v>#REF!</v>
      </c>
      <c r="H791" s="991"/>
      <c r="I791" s="993"/>
      <c r="J791" s="994"/>
      <c r="K791" s="996"/>
      <c r="L791" s="64" t="e">
        <f>SUM(M791:AD791)</f>
        <v>#REF!</v>
      </c>
      <c r="M791" s="65" t="e">
        <f>'نتايجو جدولونه'!#REF!</f>
        <v>#REF!</v>
      </c>
      <c r="N791" s="65" t="e">
        <f>'نتايجو جدولونه'!#REF!</f>
        <v>#REF!</v>
      </c>
      <c r="O791" s="65" t="e">
        <f>'نتايجو جدولونه'!#REF!</f>
        <v>#REF!</v>
      </c>
      <c r="P791" s="65" t="e">
        <f>'نتايجو جدولونه'!#REF!</f>
        <v>#REF!</v>
      </c>
      <c r="Q791" s="65" t="e">
        <f>'نتايجو جدولونه'!#REF!</f>
        <v>#REF!</v>
      </c>
      <c r="R791" s="65" t="e">
        <f>'نتايجو جدولونه'!#REF!</f>
        <v>#REF!</v>
      </c>
      <c r="S791" s="65" t="e">
        <f>'نتايجو جدولونه'!#REF!</f>
        <v>#REF!</v>
      </c>
      <c r="T791" s="65" t="e">
        <f>'نتايجو جدولونه'!#REF!</f>
        <v>#REF!</v>
      </c>
      <c r="U791" s="65" t="e">
        <f>'نتايجو جدولونه'!#REF!</f>
        <v>#REF!</v>
      </c>
      <c r="V791" s="65" t="e">
        <f>'نتايجو جدولونه'!#REF!</f>
        <v>#REF!</v>
      </c>
      <c r="W791" s="65" t="e">
        <f>'نتايجو جدولونه'!#REF!</f>
        <v>#REF!</v>
      </c>
      <c r="X791" s="65" t="e">
        <f>'نتايجو جدولونه'!#REF!</f>
        <v>#REF!</v>
      </c>
      <c r="Y791" s="65" t="e">
        <f>'نتايجو جدولونه'!#REF!</f>
        <v>#REF!</v>
      </c>
      <c r="Z791" s="65"/>
      <c r="AA791" s="65" t="e">
        <f>'نتايجو جدولونه'!#REF!</f>
        <v>#REF!</v>
      </c>
      <c r="AB791" s="65" t="e">
        <f>'نتايجو جدولونه'!#REF!</f>
        <v>#REF!</v>
      </c>
      <c r="AC791" s="65" t="e">
        <f>'نتايجو جدولونه'!#REF!</f>
        <v>#REF!</v>
      </c>
      <c r="AD791" s="65" t="e">
        <f>'نتايجو جدولونه'!#REF!</f>
        <v>#REF!</v>
      </c>
      <c r="AE791" s="66" t="s">
        <v>0</v>
      </c>
      <c r="AF791" s="22"/>
      <c r="AG791" s="67" t="s">
        <v>86</v>
      </c>
      <c r="AH791" s="979"/>
      <c r="AI791" s="970"/>
      <c r="AJ791" s="970"/>
      <c r="AK791" s="970"/>
      <c r="AL791" s="970"/>
    </row>
    <row r="792" spans="1:38" ht="60.75" customHeight="1">
      <c r="A792" s="17"/>
      <c r="B792" s="988"/>
      <c r="C792" s="68" t="e">
        <f>'نتايجو جدولونه'!#REF!</f>
        <v>#REF!</v>
      </c>
      <c r="D792" s="69" t="e">
        <f>'نتايجو جدولونه'!#REF!</f>
        <v>#REF!</v>
      </c>
      <c r="E792" s="69" t="e">
        <f>'نتايجو جدولونه'!#REF!</f>
        <v>#REF!</v>
      </c>
      <c r="F792" s="69" t="e">
        <f>'نتايجو جدولونه'!#REF!</f>
        <v>#REF!</v>
      </c>
      <c r="G792" s="70" t="e">
        <f>'نتايجو جدولونه'!#REF!</f>
        <v>#REF!</v>
      </c>
      <c r="H792" s="45" t="e">
        <f>IF(OR(AD792&lt;16,AC792&lt;16,AB792&lt;16,AA792&lt;16,Y792&lt;16,X792&lt;16,W792&lt;16,V792&lt;16,U792&lt;16,T792&lt;12,S792&lt;16,R792&lt;16,Q792&lt;16,P792&lt;16,O792&lt;16,N792&lt;16,M792&lt;16),"هـــ",IF(AND(K792&gt;=36,K792&lt;=40),"الف",IF(AND(K792&gt;=30,K792&lt;=35.99),"ب",IF(AND(K792&gt;=24,K792&lt;=29.99),"ج",IF(AND(K792&gt;=20,K792&lt;=23.99),"د",IF(K792&gt;=0,IF(AND(K792&lt;=19.99),"هـــ","غلط")))))))</f>
        <v>#REF!</v>
      </c>
      <c r="I792" s="8"/>
      <c r="J792" s="44" t="e">
        <f>IF(H792="هــ","لازیاته هڅه","بریالی")</f>
        <v>#REF!</v>
      </c>
      <c r="K792" s="71" t="e">
        <f>L792/17</f>
        <v>#REF!</v>
      </c>
      <c r="L792" s="72" t="e">
        <f>SUM(M792:AD792)</f>
        <v>#REF!</v>
      </c>
      <c r="M792" s="73" t="e">
        <f>'نتايجو جدولونه'!#REF!</f>
        <v>#REF!</v>
      </c>
      <c r="N792" s="73" t="e">
        <f>'نتايجو جدولونه'!#REF!</f>
        <v>#REF!</v>
      </c>
      <c r="O792" s="73" t="e">
        <f>'نتايجو جدولونه'!#REF!</f>
        <v>#REF!</v>
      </c>
      <c r="P792" s="73" t="e">
        <f>'نتايجو جدولونه'!#REF!</f>
        <v>#REF!</v>
      </c>
      <c r="Q792" s="73" t="e">
        <f>'نتايجو جدولونه'!#REF!</f>
        <v>#REF!</v>
      </c>
      <c r="R792" s="73" t="e">
        <f>'نتايجو جدولونه'!#REF!</f>
        <v>#REF!</v>
      </c>
      <c r="S792" s="73" t="e">
        <f>'نتايجو جدولونه'!#REF!</f>
        <v>#REF!</v>
      </c>
      <c r="T792" s="73" t="e">
        <f>'نتايجو جدولونه'!#REF!</f>
        <v>#REF!</v>
      </c>
      <c r="U792" s="73" t="e">
        <f>'نتايجو جدولونه'!#REF!</f>
        <v>#REF!</v>
      </c>
      <c r="V792" s="73" t="e">
        <f>'نتايجو جدولونه'!#REF!</f>
        <v>#REF!</v>
      </c>
      <c r="W792" s="73" t="e">
        <f>'نتايجو جدولونه'!#REF!</f>
        <v>#REF!</v>
      </c>
      <c r="X792" s="73" t="e">
        <f>'نتايجو جدولونه'!#REF!</f>
        <v>#REF!</v>
      </c>
      <c r="Y792" s="73" t="e">
        <f>'نتايجو جدولونه'!#REF!</f>
        <v>#REF!</v>
      </c>
      <c r="Z792" s="73"/>
      <c r="AA792" s="73" t="e">
        <f>'نتايجو جدولونه'!#REF!</f>
        <v>#REF!</v>
      </c>
      <c r="AB792" s="73" t="e">
        <f>'نتايجو جدولونه'!#REF!</f>
        <v>#REF!</v>
      </c>
      <c r="AC792" s="73" t="e">
        <f>'نتايجو جدولونه'!#REF!</f>
        <v>#REF!</v>
      </c>
      <c r="AD792" s="73" t="e">
        <f>'نتايجو جدولونه'!#REF!</f>
        <v>#REF!</v>
      </c>
      <c r="AE792" s="77" t="s">
        <v>87</v>
      </c>
      <c r="AF792" s="22"/>
      <c r="AG792" s="62" t="e">
        <f>'نتايجو جدولونه'!#REF!</f>
        <v>#REF!</v>
      </c>
      <c r="AH792" s="979"/>
      <c r="AI792" s="970"/>
      <c r="AJ792" s="970"/>
      <c r="AK792" s="970"/>
      <c r="AL792" s="970"/>
    </row>
    <row r="793" spans="1:38" ht="48.75" customHeight="1">
      <c r="A793" s="17"/>
      <c r="B793" s="988"/>
      <c r="C793" s="997" t="s">
        <v>27</v>
      </c>
      <c r="D793" s="997" t="s">
        <v>28</v>
      </c>
      <c r="E793" s="997" t="s">
        <v>29</v>
      </c>
      <c r="F793" s="997" t="s">
        <v>30</v>
      </c>
      <c r="G793" s="1002" t="s">
        <v>88</v>
      </c>
      <c r="H793" s="1004" t="s">
        <v>89</v>
      </c>
      <c r="I793" s="75"/>
      <c r="J793" s="1007" t="s">
        <v>90</v>
      </c>
      <c r="K793" s="1007" t="s">
        <v>91</v>
      </c>
      <c r="L793" s="1010" t="s">
        <v>92</v>
      </c>
      <c r="M793" s="1004" t="s">
        <v>93</v>
      </c>
      <c r="N793" s="1007" t="s">
        <v>11</v>
      </c>
      <c r="O793" s="1007" t="s">
        <v>94</v>
      </c>
      <c r="P793" s="1007" t="s">
        <v>95</v>
      </c>
      <c r="Q793" s="983" t="s">
        <v>13</v>
      </c>
      <c r="R793" s="983" t="s">
        <v>96</v>
      </c>
      <c r="S793" s="983" t="s">
        <v>97</v>
      </c>
      <c r="T793" s="1007" t="s">
        <v>111</v>
      </c>
      <c r="U793" s="983" t="s">
        <v>98</v>
      </c>
      <c r="V793" s="983" t="s">
        <v>99</v>
      </c>
      <c r="W793" s="983" t="s">
        <v>100</v>
      </c>
      <c r="X793" s="983" t="s">
        <v>101</v>
      </c>
      <c r="Y793" s="983" t="s">
        <v>102</v>
      </c>
      <c r="Z793" s="1007" t="s">
        <v>103</v>
      </c>
      <c r="AA793" s="983" t="s">
        <v>104</v>
      </c>
      <c r="AB793" s="983" t="s">
        <v>105</v>
      </c>
      <c r="AC793" s="984" t="s">
        <v>106</v>
      </c>
      <c r="AD793" s="983" t="s">
        <v>107</v>
      </c>
      <c r="AE793" s="985" t="s">
        <v>108</v>
      </c>
      <c r="AF793" s="998"/>
      <c r="AG793" s="975" t="s">
        <v>109</v>
      </c>
      <c r="AH793" s="979"/>
      <c r="AI793" s="970"/>
      <c r="AJ793" s="970"/>
      <c r="AK793" s="970"/>
      <c r="AL793" s="970"/>
    </row>
    <row r="794" spans="1:38" ht="16.5">
      <c r="A794" s="17"/>
      <c r="B794" s="988"/>
      <c r="C794" s="772"/>
      <c r="D794" s="772"/>
      <c r="E794" s="772"/>
      <c r="F794" s="772"/>
      <c r="G794" s="1003"/>
      <c r="H794" s="1005"/>
      <c r="I794" s="75"/>
      <c r="J794" s="1008"/>
      <c r="K794" s="1008"/>
      <c r="L794" s="1010"/>
      <c r="M794" s="1005"/>
      <c r="N794" s="1008"/>
      <c r="O794" s="1008"/>
      <c r="P794" s="1008"/>
      <c r="Q794" s="983"/>
      <c r="R794" s="983"/>
      <c r="S794" s="983"/>
      <c r="T794" s="1008"/>
      <c r="U794" s="983"/>
      <c r="V794" s="983"/>
      <c r="W794" s="983"/>
      <c r="X794" s="983"/>
      <c r="Y794" s="983"/>
      <c r="Z794" s="1008"/>
      <c r="AA794" s="983"/>
      <c r="AB794" s="983"/>
      <c r="AC794" s="984"/>
      <c r="AD794" s="983"/>
      <c r="AE794" s="985"/>
      <c r="AF794" s="998"/>
      <c r="AG794" s="975"/>
      <c r="AH794" s="979"/>
      <c r="AI794" s="970"/>
      <c r="AJ794" s="970"/>
      <c r="AK794" s="970"/>
      <c r="AL794" s="970"/>
    </row>
    <row r="795" spans="1:38" ht="16.5">
      <c r="A795" s="17"/>
      <c r="B795" s="989"/>
      <c r="C795" s="999" t="s">
        <v>8</v>
      </c>
      <c r="D795" s="1000"/>
      <c r="E795" s="1000"/>
      <c r="F795" s="1000"/>
      <c r="G795" s="1001"/>
      <c r="H795" s="1006"/>
      <c r="I795" s="75"/>
      <c r="J795" s="1009"/>
      <c r="K795" s="1009"/>
      <c r="L795" s="1010"/>
      <c r="M795" s="1006"/>
      <c r="N795" s="1009"/>
      <c r="O795" s="1009"/>
      <c r="P795" s="1009"/>
      <c r="Q795" s="983"/>
      <c r="R795" s="983"/>
      <c r="S795" s="983"/>
      <c r="T795" s="1009"/>
      <c r="U795" s="983"/>
      <c r="V795" s="983"/>
      <c r="W795" s="983"/>
      <c r="X795" s="983"/>
      <c r="Y795" s="983"/>
      <c r="Z795" s="1009"/>
      <c r="AA795" s="983"/>
      <c r="AB795" s="983"/>
      <c r="AC795" s="984"/>
      <c r="AD795" s="983"/>
      <c r="AE795" s="985"/>
      <c r="AF795" s="36"/>
      <c r="AG795" s="976"/>
      <c r="AH795" s="76">
        <v>53</v>
      </c>
      <c r="AI795" s="970"/>
      <c r="AJ795" s="970"/>
      <c r="AK795" s="970"/>
      <c r="AL795" s="970"/>
    </row>
    <row r="796" spans="1:38" ht="29.25" customHeight="1">
      <c r="A796" s="17"/>
      <c r="B796" s="980"/>
      <c r="C796" s="980"/>
      <c r="D796" s="980"/>
      <c r="E796" s="980"/>
      <c r="F796" s="980"/>
      <c r="G796" s="980"/>
      <c r="H796" s="980"/>
      <c r="I796" s="980"/>
      <c r="J796" s="980"/>
      <c r="K796" s="981" t="s">
        <v>69</v>
      </c>
      <c r="L796" s="1011"/>
      <c r="M796" s="1014"/>
      <c r="N796" s="1014"/>
      <c r="O796" s="1014"/>
      <c r="P796" s="1014"/>
      <c r="Q796" s="1014"/>
      <c r="R796" s="1014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9"/>
      <c r="AD796" s="19"/>
      <c r="AE796" s="19"/>
      <c r="AF796" s="20"/>
      <c r="AG796" s="1016" t="e">
        <f>'نتايجو جدولونه'!#REF!</f>
        <v>#REF!</v>
      </c>
      <c r="AH796" s="969" t="str">
        <f>AH1</f>
        <v>(۱۳۹۹ ) ل . ل ښوونیز کال</v>
      </c>
      <c r="AI796" s="970" t="str">
        <f>AI781</f>
        <v>( هارونخېلو ) ښوونځي مديريت</v>
      </c>
      <c r="AJ796" s="970" t="str">
        <f>AJ781</f>
        <v>(تريزيو عليشېرو ولسوالۍ) پوهنې آمريت</v>
      </c>
      <c r="AK796" s="970" t="str">
        <f>AK781</f>
        <v>( خوست ولايت ) پوهنې رياست</v>
      </c>
      <c r="AL796" s="970" t="str">
        <f>AL1</f>
        <v>پوهنـــــــــــې وزارت</v>
      </c>
    </row>
    <row r="797" spans="1:38" ht="13.5" customHeight="1">
      <c r="A797" s="971"/>
      <c r="B797" s="980"/>
      <c r="C797" s="980"/>
      <c r="D797" s="980"/>
      <c r="E797" s="980"/>
      <c r="F797" s="980"/>
      <c r="G797" s="980"/>
      <c r="H797" s="980"/>
      <c r="I797" s="980"/>
      <c r="J797" s="980"/>
      <c r="K797" s="981"/>
      <c r="L797" s="1012"/>
      <c r="M797" s="1015"/>
      <c r="N797" s="1015"/>
      <c r="O797" s="1015"/>
      <c r="P797" s="1015"/>
      <c r="Q797" s="1015"/>
      <c r="R797" s="1015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46"/>
      <c r="AD797" s="46"/>
      <c r="AE797" s="46"/>
      <c r="AF797" s="22"/>
      <c r="AG797" s="1017"/>
      <c r="AH797" s="969"/>
      <c r="AI797" s="970"/>
      <c r="AJ797" s="970"/>
      <c r="AK797" s="970"/>
      <c r="AL797" s="970"/>
    </row>
    <row r="798" spans="1:38" ht="42" customHeight="1">
      <c r="A798" s="972"/>
      <c r="B798" s="980"/>
      <c r="C798" s="980"/>
      <c r="D798" s="980"/>
      <c r="E798" s="980"/>
      <c r="F798" s="980"/>
      <c r="G798" s="980"/>
      <c r="H798" s="980"/>
      <c r="I798" s="980"/>
      <c r="J798" s="980"/>
      <c r="K798" s="981"/>
      <c r="L798" s="1012"/>
      <c r="M798" s="1015"/>
      <c r="N798" s="1015"/>
      <c r="O798" s="1015"/>
      <c r="P798" s="1015"/>
      <c r="Q798" s="1015"/>
      <c r="R798" s="1015"/>
      <c r="S798" s="973" t="str">
        <f>S3</f>
        <v xml:space="preserve">         دهارونخېلو لیسې مدیریت</v>
      </c>
      <c r="T798" s="47"/>
      <c r="U798" s="23"/>
      <c r="V798" s="974" t="s">
        <v>75</v>
      </c>
      <c r="W798" s="21"/>
      <c r="X798" s="21"/>
      <c r="Y798" s="21"/>
      <c r="Z798" s="21"/>
      <c r="AA798" s="21"/>
      <c r="AB798" s="21"/>
      <c r="AC798" s="46"/>
      <c r="AD798" s="46"/>
      <c r="AE798" s="46"/>
      <c r="AF798" s="22"/>
      <c r="AG798" s="975" t="s">
        <v>76</v>
      </c>
      <c r="AH798" s="969"/>
      <c r="AI798" s="970"/>
      <c r="AJ798" s="970"/>
      <c r="AK798" s="970"/>
      <c r="AL798" s="970"/>
    </row>
    <row r="799" spans="1:38" ht="20.25" customHeight="1">
      <c r="A799" s="972"/>
      <c r="B799" s="980"/>
      <c r="C799" s="980"/>
      <c r="D799" s="980"/>
      <c r="E799" s="980"/>
      <c r="F799" s="980"/>
      <c r="G799" s="980"/>
      <c r="H799" s="980"/>
      <c r="I799" s="980"/>
      <c r="J799" s="980"/>
      <c r="K799" s="981"/>
      <c r="L799" s="1012"/>
      <c r="M799" s="1015"/>
      <c r="N799" s="1015"/>
      <c r="O799" s="1015"/>
      <c r="P799" s="1015"/>
      <c r="Q799" s="1015"/>
      <c r="R799" s="1015"/>
      <c r="S799" s="973"/>
      <c r="T799" s="47"/>
      <c r="U799" s="23"/>
      <c r="V799" s="974"/>
      <c r="W799" s="21"/>
      <c r="X799" s="21"/>
      <c r="Y799" s="21"/>
      <c r="Z799" s="21"/>
      <c r="AA799" s="21"/>
      <c r="AB799" s="21"/>
      <c r="AC799" s="46"/>
      <c r="AD799" s="46"/>
      <c r="AE799" s="46"/>
      <c r="AF799" s="22"/>
      <c r="AG799" s="976"/>
      <c r="AH799" s="969"/>
      <c r="AI799" s="970"/>
      <c r="AJ799" s="970"/>
      <c r="AK799" s="970"/>
      <c r="AL799" s="970"/>
    </row>
    <row r="800" spans="1:38" ht="47.25" customHeight="1">
      <c r="A800" s="972"/>
      <c r="B800" s="980"/>
      <c r="C800" s="980"/>
      <c r="D800" s="980"/>
      <c r="E800" s="980"/>
      <c r="F800" s="980"/>
      <c r="G800" s="980"/>
      <c r="H800" s="980"/>
      <c r="I800" s="980"/>
      <c r="J800" s="980"/>
      <c r="K800" s="981"/>
      <c r="L800" s="1012"/>
      <c r="M800" s="1015"/>
      <c r="N800" s="1015"/>
      <c r="O800" s="1015"/>
      <c r="P800" s="1015"/>
      <c r="Q800" s="1015"/>
      <c r="R800" s="1015"/>
      <c r="S800" s="973"/>
      <c r="T800" s="47"/>
      <c r="U800" s="23"/>
      <c r="V800" s="974"/>
      <c r="W800" s="21"/>
      <c r="X800" s="21"/>
      <c r="Y800" s="21"/>
      <c r="Z800" s="21"/>
      <c r="AA800" s="977" t="s">
        <v>77</v>
      </c>
      <c r="AB800" s="24"/>
      <c r="AC800" s="25"/>
      <c r="AD800" s="25"/>
      <c r="AE800" s="25"/>
      <c r="AF800" s="26"/>
      <c r="AG800" s="42" t="str">
        <f>AG5</f>
        <v>لسم ( 7 )</v>
      </c>
      <c r="AH800" s="979"/>
      <c r="AI800" s="970"/>
      <c r="AJ800" s="970"/>
      <c r="AK800" s="970"/>
      <c r="AL800" s="970"/>
    </row>
    <row r="801" spans="1:38" ht="49.5">
      <c r="A801" s="17"/>
      <c r="B801" s="980"/>
      <c r="C801" s="980"/>
      <c r="D801" s="980"/>
      <c r="E801" s="980"/>
      <c r="F801" s="980"/>
      <c r="G801" s="980"/>
      <c r="H801" s="980"/>
      <c r="I801" s="980"/>
      <c r="J801" s="980"/>
      <c r="K801" s="981" t="s">
        <v>78</v>
      </c>
      <c r="L801" s="1012"/>
      <c r="M801" s="982"/>
      <c r="N801" s="982"/>
      <c r="O801" s="982"/>
      <c r="P801" s="982"/>
      <c r="Q801" s="982"/>
      <c r="R801" s="982"/>
      <c r="S801" s="973"/>
      <c r="T801" s="47"/>
      <c r="U801" s="23"/>
      <c r="V801" s="974"/>
      <c r="W801" s="21"/>
      <c r="X801" s="21"/>
      <c r="Y801" s="21"/>
      <c r="Z801" s="21"/>
      <c r="AA801" s="977"/>
      <c r="AB801" s="24"/>
      <c r="AC801" s="25"/>
      <c r="AD801" s="25"/>
      <c r="AE801" s="25"/>
      <c r="AF801" s="26"/>
      <c r="AG801" s="55" t="s">
        <v>79</v>
      </c>
      <c r="AH801" s="979"/>
      <c r="AI801" s="970"/>
      <c r="AJ801" s="970"/>
      <c r="AK801" s="970"/>
      <c r="AL801" s="970"/>
    </row>
    <row r="802" spans="1:38" ht="64.5" customHeight="1">
      <c r="A802" s="17"/>
      <c r="B802" s="980"/>
      <c r="C802" s="980"/>
      <c r="D802" s="980"/>
      <c r="E802" s="980"/>
      <c r="F802" s="980"/>
      <c r="G802" s="980"/>
      <c r="H802" s="980"/>
      <c r="I802" s="980"/>
      <c r="J802" s="980"/>
      <c r="K802" s="981"/>
      <c r="L802" s="1012"/>
      <c r="M802" s="982"/>
      <c r="N802" s="982"/>
      <c r="O802" s="982"/>
      <c r="P802" s="982"/>
      <c r="Q802" s="982"/>
      <c r="R802" s="982"/>
      <c r="S802" s="27"/>
      <c r="T802" s="27"/>
      <c r="U802" s="23"/>
      <c r="V802" s="23"/>
      <c r="W802" s="21"/>
      <c r="X802" s="21"/>
      <c r="Y802" s="21"/>
      <c r="Z802" s="21"/>
      <c r="AA802" s="977"/>
      <c r="AB802" s="24"/>
      <c r="AC802" s="25"/>
      <c r="AD802" s="25"/>
      <c r="AE802" s="25"/>
      <c r="AF802" s="26"/>
      <c r="AG802" s="42" t="e">
        <f>'نتايجو جدولونه'!#REF!</f>
        <v>#REF!</v>
      </c>
      <c r="AH802" s="979"/>
      <c r="AI802" s="970"/>
      <c r="AJ802" s="970"/>
      <c r="AK802" s="970"/>
      <c r="AL802" s="970"/>
    </row>
    <row r="803" spans="1:38" ht="69.75" customHeight="1">
      <c r="A803" s="17"/>
      <c r="B803" s="986" t="s">
        <v>80</v>
      </c>
      <c r="C803" s="986"/>
      <c r="D803" s="986" t="s">
        <v>81</v>
      </c>
      <c r="E803" s="986"/>
      <c r="F803" s="986" t="s">
        <v>82</v>
      </c>
      <c r="G803" s="981"/>
      <c r="H803" s="986" t="s">
        <v>83</v>
      </c>
      <c r="I803" s="986"/>
      <c r="J803" s="981"/>
      <c r="K803" s="56" t="s">
        <v>84</v>
      </c>
      <c r="L803" s="1013"/>
      <c r="M803" s="28"/>
      <c r="N803" s="28"/>
      <c r="O803" s="28"/>
      <c r="P803" s="28"/>
      <c r="Q803" s="28"/>
      <c r="R803" s="28"/>
      <c r="S803" s="29"/>
      <c r="T803" s="29"/>
      <c r="U803" s="37"/>
      <c r="V803" s="23"/>
      <c r="W803" s="21"/>
      <c r="X803" s="21"/>
      <c r="Y803" s="21"/>
      <c r="Z803" s="21"/>
      <c r="AA803" s="978"/>
      <c r="AB803" s="24"/>
      <c r="AC803" s="25"/>
      <c r="AD803" s="30"/>
      <c r="AE803" s="30"/>
      <c r="AF803" s="31"/>
      <c r="AG803" s="42" t="s">
        <v>85</v>
      </c>
      <c r="AH803" s="979"/>
      <c r="AI803" s="970"/>
      <c r="AJ803" s="970"/>
      <c r="AK803" s="970"/>
      <c r="AL803" s="970"/>
    </row>
    <row r="804" spans="1:38" ht="3.75" customHeight="1">
      <c r="A804" s="17"/>
      <c r="B804" s="32"/>
      <c r="C804" s="33"/>
      <c r="D804" s="33"/>
      <c r="E804" s="33"/>
      <c r="F804" s="33"/>
      <c r="G804" s="33"/>
      <c r="H804" s="33"/>
      <c r="I804" s="33"/>
      <c r="J804" s="33"/>
      <c r="K804" s="33"/>
      <c r="L804" s="38"/>
      <c r="M804" s="33"/>
      <c r="N804" s="33"/>
      <c r="O804" s="33"/>
      <c r="P804" s="33"/>
      <c r="Q804" s="33"/>
      <c r="R804" s="33"/>
      <c r="S804" s="33"/>
      <c r="T804" s="33"/>
      <c r="U804" s="33"/>
      <c r="V804" s="34"/>
      <c r="W804" s="34"/>
      <c r="X804" s="34"/>
      <c r="Y804" s="34"/>
      <c r="Z804" s="34"/>
      <c r="AA804" s="34"/>
      <c r="AB804" s="34"/>
      <c r="AC804" s="34"/>
      <c r="AD804" s="33"/>
      <c r="AE804" s="34"/>
      <c r="AF804" s="35"/>
      <c r="AG804" s="43"/>
      <c r="AH804" s="979"/>
      <c r="AI804" s="970"/>
      <c r="AJ804" s="970"/>
      <c r="AK804" s="970"/>
      <c r="AL804" s="970"/>
    </row>
    <row r="805" spans="1:38" ht="56.25" customHeight="1" thickBot="1">
      <c r="A805" s="17"/>
      <c r="B805" s="987" t="s">
        <v>110</v>
      </c>
      <c r="C805" s="57" t="e">
        <f>'نتايجو جدولونه'!#REF!</f>
        <v>#REF!</v>
      </c>
      <c r="D805" s="57" t="e">
        <f>'نتايجو جدولونه'!#REF!</f>
        <v>#REF!</v>
      </c>
      <c r="E805" s="57" t="e">
        <f>'نتايجو جدولونه'!#REF!</f>
        <v>#REF!</v>
      </c>
      <c r="F805" s="57" t="e">
        <f>'نتايجو جدولونه'!#REF!</f>
        <v>#REF!</v>
      </c>
      <c r="G805" s="57" t="e">
        <f>'نتايجو جدولونه'!#REF!</f>
        <v>#REF!</v>
      </c>
      <c r="H805" s="990" t="e">
        <f>IF(OR(G805&lt;40,AD805&lt;40,G805&lt;40,M805&lt;40,N805&lt;40,O805&lt;40,P805&lt;40,Q805&lt;40,R805&lt;40,T805&lt;40,S805&lt;40,U805&lt;40,V805&lt;40,W805&lt;40,X805&lt;40,Y805&lt;40,AA805&lt;40,AB805&lt;40,AC805&lt;40),"هـــ",IF(AND(K805&gt;=90,K805&lt;=100),"الف",IF(AND(K805&gt;=75,K805&lt;=89.99),"ب",IF(AND(K805&gt;=60,K805&lt;=74.99),"ج",IF(AND(K805&gt;=50,K805&lt;=59.99),"د",IF(K805&gt;=0,IF(AND(K805&lt;=49.99),"هـــ","غلط")))))))</f>
        <v>#REF!</v>
      </c>
      <c r="I805" s="992">
        <f>COUNTIF(M805:AE805,"&lt;40")</f>
        <v>0</v>
      </c>
      <c r="J805" s="994" t="e">
        <f>IF(AND(I805&lt;4,I805&gt;0),"مشروط",IF(I805&gt;=4,"د ټولګي تکرار",IF(H805="هـــ","د ټولګي تکرار","د ټولګي لوړتیا")))</f>
        <v>#REF!</v>
      </c>
      <c r="K805" s="995" t="e">
        <f>L805/17</f>
        <v>#REF!</v>
      </c>
      <c r="L805" s="58" t="e">
        <f>SUM(M805:AD805)</f>
        <v>#REF!</v>
      </c>
      <c r="M805" s="59" t="e">
        <f t="shared" ref="M805:Y805" si="113">M807+M806</f>
        <v>#REF!</v>
      </c>
      <c r="N805" s="60" t="e">
        <f t="shared" si="113"/>
        <v>#REF!</v>
      </c>
      <c r="O805" s="60" t="e">
        <f t="shared" si="113"/>
        <v>#REF!</v>
      </c>
      <c r="P805" s="60" t="e">
        <f t="shared" si="113"/>
        <v>#REF!</v>
      </c>
      <c r="Q805" s="60" t="e">
        <f t="shared" si="113"/>
        <v>#REF!</v>
      </c>
      <c r="R805" s="60" t="e">
        <f t="shared" si="113"/>
        <v>#REF!</v>
      </c>
      <c r="S805" s="60" t="e">
        <f t="shared" si="113"/>
        <v>#REF!</v>
      </c>
      <c r="T805" s="60" t="e">
        <f t="shared" si="113"/>
        <v>#REF!</v>
      </c>
      <c r="U805" s="60" t="e">
        <f t="shared" si="113"/>
        <v>#REF!</v>
      </c>
      <c r="V805" s="60" t="e">
        <f t="shared" si="113"/>
        <v>#REF!</v>
      </c>
      <c r="W805" s="60" t="e">
        <f t="shared" si="113"/>
        <v>#REF!</v>
      </c>
      <c r="X805" s="60" t="e">
        <f t="shared" si="113"/>
        <v>#REF!</v>
      </c>
      <c r="Y805" s="60" t="e">
        <f t="shared" si="113"/>
        <v>#REF!</v>
      </c>
      <c r="Z805" s="60"/>
      <c r="AA805" s="60" t="e">
        <f t="shared" ref="AA805:AC805" si="114">AA807+AA806</f>
        <v>#REF!</v>
      </c>
      <c r="AB805" s="60" t="e">
        <f t="shared" si="114"/>
        <v>#REF!</v>
      </c>
      <c r="AC805" s="60" t="e">
        <f t="shared" si="114"/>
        <v>#REF!</v>
      </c>
      <c r="AD805" s="60" t="e">
        <f>AD807+AD806</f>
        <v>#REF!</v>
      </c>
      <c r="AE805" s="61" t="s">
        <v>47</v>
      </c>
      <c r="AF805" s="22"/>
      <c r="AG805" s="62" t="e">
        <f>'نتايجو جدولونه'!#REF!</f>
        <v>#REF!</v>
      </c>
      <c r="AH805" s="979"/>
      <c r="AI805" s="970"/>
      <c r="AJ805" s="970"/>
      <c r="AK805" s="970"/>
      <c r="AL805" s="970"/>
    </row>
    <row r="806" spans="1:38" ht="51" customHeight="1" thickBot="1">
      <c r="A806" s="17"/>
      <c r="B806" s="988"/>
      <c r="C806" s="63" t="e">
        <f>'نتايجو جدولونه'!#REF!</f>
        <v>#REF!</v>
      </c>
      <c r="D806" s="80" t="e">
        <f>'نتايجو جدولونه'!#REF!</f>
        <v>#REF!</v>
      </c>
      <c r="E806" s="63" t="e">
        <f>'نتايجو جدولونه'!#REF!</f>
        <v>#REF!</v>
      </c>
      <c r="F806" s="63" t="e">
        <f>'نتايجو جدولونه'!#REF!</f>
        <v>#REF!</v>
      </c>
      <c r="G806" s="63" t="e">
        <f>'نتايجو جدولونه'!#REF!</f>
        <v>#REF!</v>
      </c>
      <c r="H806" s="991"/>
      <c r="I806" s="993"/>
      <c r="J806" s="994"/>
      <c r="K806" s="996"/>
      <c r="L806" s="64" t="e">
        <f>SUM(M806:AD806)</f>
        <v>#REF!</v>
      </c>
      <c r="M806" s="65" t="e">
        <f>'نتايجو جدولونه'!#REF!</f>
        <v>#REF!</v>
      </c>
      <c r="N806" s="65" t="e">
        <f>'نتايجو جدولونه'!#REF!</f>
        <v>#REF!</v>
      </c>
      <c r="O806" s="65" t="e">
        <f>'نتايجو جدولونه'!#REF!</f>
        <v>#REF!</v>
      </c>
      <c r="P806" s="65" t="e">
        <f>'نتايجو جدولونه'!#REF!</f>
        <v>#REF!</v>
      </c>
      <c r="Q806" s="65" t="e">
        <f>'نتايجو جدولونه'!#REF!</f>
        <v>#REF!</v>
      </c>
      <c r="R806" s="65" t="e">
        <f>'نتايجو جدولونه'!#REF!</f>
        <v>#REF!</v>
      </c>
      <c r="S806" s="65" t="e">
        <f>'نتايجو جدولونه'!#REF!</f>
        <v>#REF!</v>
      </c>
      <c r="T806" s="65" t="e">
        <f>'نتايجو جدولونه'!#REF!</f>
        <v>#REF!</v>
      </c>
      <c r="U806" s="65" t="e">
        <f>'نتايجو جدولونه'!#REF!</f>
        <v>#REF!</v>
      </c>
      <c r="V806" s="65" t="e">
        <f>'نتايجو جدولونه'!#REF!</f>
        <v>#REF!</v>
      </c>
      <c r="W806" s="65" t="e">
        <f>'نتايجو جدولونه'!#REF!</f>
        <v>#REF!</v>
      </c>
      <c r="X806" s="65" t="e">
        <f>'نتايجو جدولونه'!#REF!</f>
        <v>#REF!</v>
      </c>
      <c r="Y806" s="65" t="e">
        <f>'نتايجو جدولونه'!#REF!</f>
        <v>#REF!</v>
      </c>
      <c r="Z806" s="65"/>
      <c r="AA806" s="65" t="e">
        <f>'نتايجو جدولونه'!#REF!</f>
        <v>#REF!</v>
      </c>
      <c r="AB806" s="65" t="e">
        <f>'نتايجو جدولونه'!#REF!</f>
        <v>#REF!</v>
      </c>
      <c r="AC806" s="65" t="e">
        <f>'نتايجو جدولونه'!#REF!</f>
        <v>#REF!</v>
      </c>
      <c r="AD806" s="65" t="e">
        <f>'نتايجو جدولونه'!#REF!</f>
        <v>#REF!</v>
      </c>
      <c r="AE806" s="66" t="s">
        <v>0</v>
      </c>
      <c r="AF806" s="22"/>
      <c r="AG806" s="67" t="s">
        <v>86</v>
      </c>
      <c r="AH806" s="979"/>
      <c r="AI806" s="970"/>
      <c r="AJ806" s="970"/>
      <c r="AK806" s="970"/>
      <c r="AL806" s="970"/>
    </row>
    <row r="807" spans="1:38" ht="66.75" customHeight="1">
      <c r="A807" s="17"/>
      <c r="B807" s="988"/>
      <c r="C807" s="78" t="e">
        <f>'نتايجو جدولونه'!#REF!</f>
        <v>#REF!</v>
      </c>
      <c r="D807" s="69" t="e">
        <f>'نتايجو جدولونه'!#REF!</f>
        <v>#REF!</v>
      </c>
      <c r="E807" s="69" t="e">
        <f>'نتايجو جدولونه'!#REF!</f>
        <v>#REF!</v>
      </c>
      <c r="F807" s="69" t="e">
        <f>'نتايجو جدولونه'!#REF!</f>
        <v>#REF!</v>
      </c>
      <c r="G807" s="70" t="e">
        <f>'نتايجو جدولونه'!#REF!</f>
        <v>#REF!</v>
      </c>
      <c r="H807" s="45" t="e">
        <f>IF(OR(AD807&lt;16,AC807&lt;16,AB807&lt;16,AA807&lt;16,Y807&lt;16,X807&lt;16,W807&lt;16,V807&lt;16,U807&lt;16,T807&lt;12,S807&lt;16,R807&lt;16,Q807&lt;16,P807&lt;16,O807&lt;16,N807&lt;16,M807&lt;16),"هـــ",IF(AND(K807&gt;=36,K807&lt;=40),"الف",IF(AND(K807&gt;=30,K807&lt;=35.99),"ب",IF(AND(K807&gt;=24,K807&lt;=29.99),"ج",IF(AND(K807&gt;=20,K807&lt;=23.99),"د",IF(K807&gt;=0,IF(AND(K807&lt;=19.99),"هـــ","غلط")))))))</f>
        <v>#REF!</v>
      </c>
      <c r="I807" s="8"/>
      <c r="J807" s="44" t="e">
        <f>IF(H807="هــ","لازیاته هڅه","بریالی")</f>
        <v>#REF!</v>
      </c>
      <c r="K807" s="71" t="e">
        <f>L807/17</f>
        <v>#REF!</v>
      </c>
      <c r="L807" s="72" t="e">
        <f>SUM(M807:AD807)</f>
        <v>#REF!</v>
      </c>
      <c r="M807" s="73" t="e">
        <f>'نتايجو جدولونه'!#REF!</f>
        <v>#REF!</v>
      </c>
      <c r="N807" s="73" t="e">
        <f>'نتايجو جدولونه'!#REF!</f>
        <v>#REF!</v>
      </c>
      <c r="O807" s="73" t="e">
        <f>'نتايجو جدولونه'!#REF!</f>
        <v>#REF!</v>
      </c>
      <c r="P807" s="73" t="e">
        <f>'نتايجو جدولونه'!#REF!</f>
        <v>#REF!</v>
      </c>
      <c r="Q807" s="73" t="e">
        <f>'نتايجو جدولونه'!#REF!</f>
        <v>#REF!</v>
      </c>
      <c r="R807" s="73" t="e">
        <f>'نتايجو جدولونه'!#REF!</f>
        <v>#REF!</v>
      </c>
      <c r="S807" s="73" t="e">
        <f>'نتايجو جدولونه'!#REF!</f>
        <v>#REF!</v>
      </c>
      <c r="T807" s="73" t="e">
        <f>'نتايجو جدولونه'!#REF!</f>
        <v>#REF!</v>
      </c>
      <c r="U807" s="73" t="e">
        <f>'نتايجو جدولونه'!#REF!</f>
        <v>#REF!</v>
      </c>
      <c r="V807" s="73" t="e">
        <f>'نتايجو جدولونه'!#REF!</f>
        <v>#REF!</v>
      </c>
      <c r="W807" s="73" t="e">
        <f>'نتايجو جدولونه'!#REF!</f>
        <v>#REF!</v>
      </c>
      <c r="X807" s="73" t="e">
        <f>'نتايجو جدولونه'!#REF!</f>
        <v>#REF!</v>
      </c>
      <c r="Y807" s="73" t="e">
        <f>'نتايجو جدولونه'!#REF!</f>
        <v>#REF!</v>
      </c>
      <c r="Z807" s="73"/>
      <c r="AA807" s="73" t="e">
        <f>'نتايجو جدولونه'!#REF!</f>
        <v>#REF!</v>
      </c>
      <c r="AB807" s="73" t="e">
        <f>'نتايجو جدولونه'!#REF!</f>
        <v>#REF!</v>
      </c>
      <c r="AC807" s="73" t="e">
        <f>'نتايجو جدولونه'!#REF!</f>
        <v>#REF!</v>
      </c>
      <c r="AD807" s="73" t="e">
        <f>'نتايجو جدولونه'!#REF!</f>
        <v>#REF!</v>
      </c>
      <c r="AE807" s="77" t="s">
        <v>87</v>
      </c>
      <c r="AF807" s="22"/>
      <c r="AG807" s="62" t="e">
        <f>'نتايجو جدولونه'!#REF!</f>
        <v>#REF!</v>
      </c>
      <c r="AH807" s="979"/>
      <c r="AI807" s="970"/>
      <c r="AJ807" s="970"/>
      <c r="AK807" s="970"/>
      <c r="AL807" s="970"/>
    </row>
    <row r="808" spans="1:38" ht="37.5" customHeight="1">
      <c r="A808" s="17"/>
      <c r="B808" s="988"/>
      <c r="C808" s="997" t="s">
        <v>27</v>
      </c>
      <c r="D808" s="997" t="s">
        <v>28</v>
      </c>
      <c r="E808" s="997" t="s">
        <v>29</v>
      </c>
      <c r="F808" s="997" t="s">
        <v>30</v>
      </c>
      <c r="G808" s="1002" t="s">
        <v>88</v>
      </c>
      <c r="H808" s="1004" t="s">
        <v>89</v>
      </c>
      <c r="I808" s="75"/>
      <c r="J808" s="1007" t="s">
        <v>90</v>
      </c>
      <c r="K808" s="1007" t="s">
        <v>91</v>
      </c>
      <c r="L808" s="1010" t="s">
        <v>92</v>
      </c>
      <c r="M808" s="1004" t="s">
        <v>93</v>
      </c>
      <c r="N808" s="1007" t="s">
        <v>11</v>
      </c>
      <c r="O808" s="1007" t="s">
        <v>94</v>
      </c>
      <c r="P808" s="1007" t="s">
        <v>95</v>
      </c>
      <c r="Q808" s="983" t="s">
        <v>13</v>
      </c>
      <c r="R808" s="983" t="s">
        <v>96</v>
      </c>
      <c r="S808" s="983" t="s">
        <v>97</v>
      </c>
      <c r="T808" s="1007" t="s">
        <v>111</v>
      </c>
      <c r="U808" s="983" t="s">
        <v>98</v>
      </c>
      <c r="V808" s="983" t="s">
        <v>99</v>
      </c>
      <c r="W808" s="983" t="s">
        <v>100</v>
      </c>
      <c r="X808" s="983" t="s">
        <v>101</v>
      </c>
      <c r="Y808" s="983" t="s">
        <v>102</v>
      </c>
      <c r="Z808" s="1007" t="s">
        <v>103</v>
      </c>
      <c r="AA808" s="983" t="s">
        <v>104</v>
      </c>
      <c r="AB808" s="983" t="s">
        <v>105</v>
      </c>
      <c r="AC808" s="984" t="s">
        <v>106</v>
      </c>
      <c r="AD808" s="983" t="s">
        <v>107</v>
      </c>
      <c r="AE808" s="985" t="s">
        <v>108</v>
      </c>
      <c r="AF808" s="998"/>
      <c r="AG808" s="975" t="s">
        <v>109</v>
      </c>
      <c r="AH808" s="979"/>
      <c r="AI808" s="970"/>
      <c r="AJ808" s="970"/>
      <c r="AK808" s="970"/>
      <c r="AL808" s="970"/>
    </row>
    <row r="809" spans="1:38" ht="30" customHeight="1">
      <c r="A809" s="17"/>
      <c r="B809" s="988"/>
      <c r="C809" s="772"/>
      <c r="D809" s="772"/>
      <c r="E809" s="772"/>
      <c r="F809" s="772"/>
      <c r="G809" s="1003"/>
      <c r="H809" s="1005"/>
      <c r="I809" s="75"/>
      <c r="J809" s="1008"/>
      <c r="K809" s="1008"/>
      <c r="L809" s="1010"/>
      <c r="M809" s="1005"/>
      <c r="N809" s="1008"/>
      <c r="O809" s="1008"/>
      <c r="P809" s="1008"/>
      <c r="Q809" s="983"/>
      <c r="R809" s="983"/>
      <c r="S809" s="983"/>
      <c r="T809" s="1008"/>
      <c r="U809" s="983"/>
      <c r="V809" s="983"/>
      <c r="W809" s="983"/>
      <c r="X809" s="983"/>
      <c r="Y809" s="983"/>
      <c r="Z809" s="1008"/>
      <c r="AA809" s="983"/>
      <c r="AB809" s="983"/>
      <c r="AC809" s="984"/>
      <c r="AD809" s="983"/>
      <c r="AE809" s="985"/>
      <c r="AF809" s="998"/>
      <c r="AG809" s="975"/>
      <c r="AH809" s="979"/>
      <c r="AI809" s="970"/>
      <c r="AJ809" s="970"/>
      <c r="AK809" s="970"/>
      <c r="AL809" s="970"/>
    </row>
    <row r="810" spans="1:38" ht="16.5">
      <c r="A810" s="17"/>
      <c r="B810" s="989"/>
      <c r="C810" s="999" t="s">
        <v>8</v>
      </c>
      <c r="D810" s="1000"/>
      <c r="E810" s="1000"/>
      <c r="F810" s="1000"/>
      <c r="G810" s="1001"/>
      <c r="H810" s="1006"/>
      <c r="I810" s="75"/>
      <c r="J810" s="1009"/>
      <c r="K810" s="1009"/>
      <c r="L810" s="1010"/>
      <c r="M810" s="1006"/>
      <c r="N810" s="1009"/>
      <c r="O810" s="1009"/>
      <c r="P810" s="1009"/>
      <c r="Q810" s="983"/>
      <c r="R810" s="983"/>
      <c r="S810" s="983"/>
      <c r="T810" s="1009"/>
      <c r="U810" s="983"/>
      <c r="V810" s="983"/>
      <c r="W810" s="983"/>
      <c r="X810" s="983"/>
      <c r="Y810" s="983"/>
      <c r="Z810" s="1009"/>
      <c r="AA810" s="983"/>
      <c r="AB810" s="983"/>
      <c r="AC810" s="984"/>
      <c r="AD810" s="983"/>
      <c r="AE810" s="985"/>
      <c r="AF810" s="36"/>
      <c r="AG810" s="976"/>
      <c r="AH810" s="76">
        <v>54</v>
      </c>
      <c r="AI810" s="970"/>
      <c r="AJ810" s="970"/>
      <c r="AK810" s="970"/>
      <c r="AL810" s="970"/>
    </row>
    <row r="811" spans="1:38" ht="23.25" customHeight="1">
      <c r="A811" s="17"/>
      <c r="B811" s="980"/>
      <c r="C811" s="980"/>
      <c r="D811" s="980"/>
      <c r="E811" s="980"/>
      <c r="F811" s="980"/>
      <c r="G811" s="980"/>
      <c r="H811" s="980"/>
      <c r="I811" s="980"/>
      <c r="J811" s="980"/>
      <c r="K811" s="981" t="s">
        <v>69</v>
      </c>
      <c r="L811" s="1011"/>
      <c r="M811" s="1014"/>
      <c r="N811" s="1014"/>
      <c r="O811" s="1014"/>
      <c r="P811" s="1014"/>
      <c r="Q811" s="1014"/>
      <c r="R811" s="1014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9"/>
      <c r="AD811" s="19"/>
      <c r="AE811" s="19"/>
      <c r="AF811" s="20"/>
      <c r="AG811" s="1016" t="e">
        <f>'نتايجو جدولونه'!#REF!</f>
        <v>#REF!</v>
      </c>
      <c r="AH811" s="969" t="str">
        <f>AH1</f>
        <v>(۱۳۹۹ ) ل . ل ښوونیز کال</v>
      </c>
      <c r="AI811" s="970" t="str">
        <f>AI796</f>
        <v>( هارونخېلو ) ښوونځي مديريت</v>
      </c>
      <c r="AJ811" s="970" t="str">
        <f>AJ796</f>
        <v>(تريزيو عليشېرو ولسوالۍ) پوهنې آمريت</v>
      </c>
      <c r="AK811" s="970" t="str">
        <f>AK796</f>
        <v>( خوست ولايت ) پوهنې رياست</v>
      </c>
      <c r="AL811" s="970" t="str">
        <f>AL1</f>
        <v>پوهنـــــــــــې وزارت</v>
      </c>
    </row>
    <row r="812" spans="1:38" ht="18.75" customHeight="1">
      <c r="A812" s="971"/>
      <c r="B812" s="980"/>
      <c r="C812" s="980"/>
      <c r="D812" s="980"/>
      <c r="E812" s="980"/>
      <c r="F812" s="980"/>
      <c r="G812" s="980"/>
      <c r="H812" s="980"/>
      <c r="I812" s="980"/>
      <c r="J812" s="980"/>
      <c r="K812" s="981"/>
      <c r="L812" s="1012"/>
      <c r="M812" s="1015"/>
      <c r="N812" s="1015"/>
      <c r="O812" s="1015"/>
      <c r="P812" s="1015"/>
      <c r="Q812" s="1015"/>
      <c r="R812" s="1015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46"/>
      <c r="AD812" s="46"/>
      <c r="AE812" s="46"/>
      <c r="AF812" s="22"/>
      <c r="AG812" s="1017"/>
      <c r="AH812" s="969"/>
      <c r="AI812" s="970"/>
      <c r="AJ812" s="970"/>
      <c r="AK812" s="970"/>
      <c r="AL812" s="970"/>
    </row>
    <row r="813" spans="1:38" ht="34.5" customHeight="1">
      <c r="A813" s="972"/>
      <c r="B813" s="980"/>
      <c r="C813" s="980"/>
      <c r="D813" s="980"/>
      <c r="E813" s="980"/>
      <c r="F813" s="980"/>
      <c r="G813" s="980"/>
      <c r="H813" s="980"/>
      <c r="I813" s="980"/>
      <c r="J813" s="980"/>
      <c r="K813" s="981"/>
      <c r="L813" s="1012"/>
      <c r="M813" s="1015"/>
      <c r="N813" s="1015"/>
      <c r="O813" s="1015"/>
      <c r="P813" s="1015"/>
      <c r="Q813" s="1015"/>
      <c r="R813" s="1015"/>
      <c r="S813" s="973" t="str">
        <f>S3</f>
        <v xml:space="preserve">         دهارونخېلو لیسې مدیریت</v>
      </c>
      <c r="T813" s="47"/>
      <c r="U813" s="23"/>
      <c r="V813" s="974" t="s">
        <v>75</v>
      </c>
      <c r="W813" s="21"/>
      <c r="X813" s="21"/>
      <c r="Y813" s="21"/>
      <c r="Z813" s="21"/>
      <c r="AA813" s="21"/>
      <c r="AB813" s="21"/>
      <c r="AC813" s="46"/>
      <c r="AD813" s="46"/>
      <c r="AE813" s="46"/>
      <c r="AF813" s="22"/>
      <c r="AG813" s="975" t="s">
        <v>76</v>
      </c>
      <c r="AH813" s="969"/>
      <c r="AI813" s="970"/>
      <c r="AJ813" s="970"/>
      <c r="AK813" s="970"/>
      <c r="AL813" s="970"/>
    </row>
    <row r="814" spans="1:38" ht="24" customHeight="1">
      <c r="A814" s="972"/>
      <c r="B814" s="980"/>
      <c r="C814" s="980"/>
      <c r="D814" s="980"/>
      <c r="E814" s="980"/>
      <c r="F814" s="980"/>
      <c r="G814" s="980"/>
      <c r="H814" s="980"/>
      <c r="I814" s="980"/>
      <c r="J814" s="980"/>
      <c r="K814" s="981"/>
      <c r="L814" s="1012"/>
      <c r="M814" s="1015"/>
      <c r="N814" s="1015"/>
      <c r="O814" s="1015"/>
      <c r="P814" s="1015"/>
      <c r="Q814" s="1015"/>
      <c r="R814" s="1015"/>
      <c r="S814" s="973"/>
      <c r="T814" s="47"/>
      <c r="U814" s="23"/>
      <c r="V814" s="974"/>
      <c r="W814" s="21"/>
      <c r="X814" s="21"/>
      <c r="Y814" s="21"/>
      <c r="Z814" s="21"/>
      <c r="AA814" s="21"/>
      <c r="AB814" s="21"/>
      <c r="AC814" s="46"/>
      <c r="AD814" s="46"/>
      <c r="AE814" s="46"/>
      <c r="AF814" s="22"/>
      <c r="AG814" s="976"/>
      <c r="AH814" s="969"/>
      <c r="AI814" s="970"/>
      <c r="AJ814" s="970"/>
      <c r="AK814" s="970"/>
      <c r="AL814" s="970"/>
    </row>
    <row r="815" spans="1:38" ht="48.75" customHeight="1">
      <c r="A815" s="972"/>
      <c r="B815" s="980"/>
      <c r="C815" s="980"/>
      <c r="D815" s="980"/>
      <c r="E815" s="980"/>
      <c r="F815" s="980"/>
      <c r="G815" s="980"/>
      <c r="H815" s="980"/>
      <c r="I815" s="980"/>
      <c r="J815" s="980"/>
      <c r="K815" s="981"/>
      <c r="L815" s="1012"/>
      <c r="M815" s="1015"/>
      <c r="N815" s="1015"/>
      <c r="O815" s="1015"/>
      <c r="P815" s="1015"/>
      <c r="Q815" s="1015"/>
      <c r="R815" s="1015"/>
      <c r="S815" s="973"/>
      <c r="T815" s="47"/>
      <c r="U815" s="23"/>
      <c r="V815" s="974"/>
      <c r="W815" s="21"/>
      <c r="X815" s="21"/>
      <c r="Y815" s="21"/>
      <c r="Z815" s="21"/>
      <c r="AA815" s="977" t="s">
        <v>77</v>
      </c>
      <c r="AB815" s="24"/>
      <c r="AC815" s="25"/>
      <c r="AD815" s="25"/>
      <c r="AE815" s="25"/>
      <c r="AF815" s="26"/>
      <c r="AG815" s="42" t="str">
        <f>AG5</f>
        <v>لسم ( 7 )</v>
      </c>
      <c r="AH815" s="979"/>
      <c r="AI815" s="970"/>
      <c r="AJ815" s="970"/>
      <c r="AK815" s="970"/>
      <c r="AL815" s="970"/>
    </row>
    <row r="816" spans="1:38" ht="49.5">
      <c r="A816" s="17"/>
      <c r="B816" s="980"/>
      <c r="C816" s="980"/>
      <c r="D816" s="980"/>
      <c r="E816" s="980"/>
      <c r="F816" s="980"/>
      <c r="G816" s="980"/>
      <c r="H816" s="980"/>
      <c r="I816" s="980"/>
      <c r="J816" s="980"/>
      <c r="K816" s="981" t="s">
        <v>78</v>
      </c>
      <c r="L816" s="1012"/>
      <c r="M816" s="982"/>
      <c r="N816" s="982"/>
      <c r="O816" s="982"/>
      <c r="P816" s="982"/>
      <c r="Q816" s="982"/>
      <c r="R816" s="982"/>
      <c r="S816" s="973"/>
      <c r="T816" s="47"/>
      <c r="U816" s="23"/>
      <c r="V816" s="974"/>
      <c r="W816" s="21"/>
      <c r="X816" s="21"/>
      <c r="Y816" s="21"/>
      <c r="Z816" s="21"/>
      <c r="AA816" s="977"/>
      <c r="AB816" s="24"/>
      <c r="AC816" s="25"/>
      <c r="AD816" s="25"/>
      <c r="AE816" s="25"/>
      <c r="AF816" s="26"/>
      <c r="AG816" s="55" t="s">
        <v>79</v>
      </c>
      <c r="AH816" s="979"/>
      <c r="AI816" s="970"/>
      <c r="AJ816" s="970"/>
      <c r="AK816" s="970"/>
      <c r="AL816" s="970"/>
    </row>
    <row r="817" spans="1:38" ht="60.75" customHeight="1">
      <c r="A817" s="17"/>
      <c r="B817" s="980"/>
      <c r="C817" s="980"/>
      <c r="D817" s="980"/>
      <c r="E817" s="980"/>
      <c r="F817" s="980"/>
      <c r="G817" s="980"/>
      <c r="H817" s="980"/>
      <c r="I817" s="980"/>
      <c r="J817" s="980"/>
      <c r="K817" s="981"/>
      <c r="L817" s="1012"/>
      <c r="M817" s="982"/>
      <c r="N817" s="982"/>
      <c r="O817" s="982"/>
      <c r="P817" s="982"/>
      <c r="Q817" s="982"/>
      <c r="R817" s="982"/>
      <c r="S817" s="27"/>
      <c r="T817" s="27"/>
      <c r="U817" s="23"/>
      <c r="V817" s="23"/>
      <c r="W817" s="21"/>
      <c r="X817" s="21"/>
      <c r="Y817" s="21"/>
      <c r="Z817" s="21"/>
      <c r="AA817" s="977"/>
      <c r="AB817" s="24"/>
      <c r="AC817" s="25"/>
      <c r="AD817" s="25"/>
      <c r="AE817" s="25"/>
      <c r="AF817" s="26"/>
      <c r="AG817" s="42" t="e">
        <f>'نتايجو جدولونه'!#REF!</f>
        <v>#REF!</v>
      </c>
      <c r="AH817" s="979"/>
      <c r="AI817" s="970"/>
      <c r="AJ817" s="970"/>
      <c r="AK817" s="970"/>
      <c r="AL817" s="970"/>
    </row>
    <row r="818" spans="1:38" ht="70.5" customHeight="1">
      <c r="A818" s="17"/>
      <c r="B818" s="986" t="s">
        <v>80</v>
      </c>
      <c r="C818" s="986"/>
      <c r="D818" s="986" t="s">
        <v>81</v>
      </c>
      <c r="E818" s="986"/>
      <c r="F818" s="986" t="s">
        <v>82</v>
      </c>
      <c r="G818" s="981"/>
      <c r="H818" s="986" t="s">
        <v>83</v>
      </c>
      <c r="I818" s="986"/>
      <c r="J818" s="981"/>
      <c r="K818" s="56" t="s">
        <v>84</v>
      </c>
      <c r="L818" s="1013"/>
      <c r="M818" s="28"/>
      <c r="N818" s="28"/>
      <c r="O818" s="28"/>
      <c r="P818" s="28"/>
      <c r="Q818" s="28"/>
      <c r="R818" s="28"/>
      <c r="S818" s="29"/>
      <c r="T818" s="29"/>
      <c r="U818" s="23"/>
      <c r="V818" s="23"/>
      <c r="W818" s="21"/>
      <c r="X818" s="21"/>
      <c r="Y818" s="21"/>
      <c r="Z818" s="21"/>
      <c r="AA818" s="978"/>
      <c r="AB818" s="24"/>
      <c r="AC818" s="25"/>
      <c r="AD818" s="30"/>
      <c r="AE818" s="30"/>
      <c r="AF818" s="31"/>
      <c r="AG818" s="42" t="s">
        <v>85</v>
      </c>
      <c r="AH818" s="979"/>
      <c r="AI818" s="970"/>
      <c r="AJ818" s="970"/>
      <c r="AK818" s="970"/>
      <c r="AL818" s="970"/>
    </row>
    <row r="819" spans="1:38" ht="3.75" customHeight="1">
      <c r="A819" s="17"/>
      <c r="B819" s="32"/>
      <c r="C819" s="33"/>
      <c r="D819" s="33"/>
      <c r="E819" s="33"/>
      <c r="F819" s="33"/>
      <c r="G819" s="33"/>
      <c r="H819" s="33"/>
      <c r="I819" s="33"/>
      <c r="J819" s="33"/>
      <c r="K819" s="33"/>
      <c r="L819" s="38"/>
      <c r="M819" s="33"/>
      <c r="N819" s="33"/>
      <c r="O819" s="33"/>
      <c r="P819" s="33"/>
      <c r="Q819" s="33"/>
      <c r="R819" s="33"/>
      <c r="S819" s="33"/>
      <c r="T819" s="33"/>
      <c r="U819" s="34"/>
      <c r="V819" s="34"/>
      <c r="W819" s="34"/>
      <c r="X819" s="34"/>
      <c r="Y819" s="34"/>
      <c r="Z819" s="34"/>
      <c r="AA819" s="34"/>
      <c r="AB819" s="34"/>
      <c r="AC819" s="34"/>
      <c r="AD819" s="33"/>
      <c r="AE819" s="34"/>
      <c r="AF819" s="35"/>
      <c r="AG819" s="43"/>
      <c r="AH819" s="979"/>
      <c r="AI819" s="970"/>
      <c r="AJ819" s="970"/>
      <c r="AK819" s="970"/>
      <c r="AL819" s="970"/>
    </row>
    <row r="820" spans="1:38" ht="60" customHeight="1" thickBot="1">
      <c r="A820" s="17"/>
      <c r="B820" s="987" t="s">
        <v>110</v>
      </c>
      <c r="C820" s="57" t="e">
        <f>'نتايجو جدولونه'!#REF!</f>
        <v>#REF!</v>
      </c>
      <c r="D820" s="57" t="e">
        <f>'نتايجو جدولونه'!#REF!</f>
        <v>#REF!</v>
      </c>
      <c r="E820" s="57" t="e">
        <f>'نتايجو جدولونه'!#REF!</f>
        <v>#REF!</v>
      </c>
      <c r="F820" s="57" t="e">
        <f>'نتايجو جدولونه'!#REF!</f>
        <v>#REF!</v>
      </c>
      <c r="G820" s="57" t="e">
        <f>'نتايجو جدولونه'!#REF!</f>
        <v>#REF!</v>
      </c>
      <c r="H820" s="990" t="e">
        <f>IF(OR(G820&lt;40,AD820&lt;40,G820&lt;40,M820&lt;40,N820&lt;40,O820&lt;40,P820&lt;40,Q820&lt;40,R820&lt;40,T820&lt;40,S820&lt;40,U820&lt;40,V820&lt;40,W820&lt;40,X820&lt;40,Y820&lt;40,AA820&lt;40,AB820&lt;40,AC820&lt;40),"هـــ",IF(AND(K820&gt;=90,K820&lt;=100),"الف",IF(AND(K820&gt;=75,K820&lt;=89.99),"ب",IF(AND(K820&gt;=60,K820&lt;=74.99),"ج",IF(AND(K820&gt;=50,K820&lt;=59.99),"د",IF(K820&gt;=0,IF(AND(K820&lt;=49.99),"هـــ","غلط")))))))</f>
        <v>#REF!</v>
      </c>
      <c r="I820" s="992">
        <f>COUNTIF(M820:AE820,"&lt;40")</f>
        <v>0</v>
      </c>
      <c r="J820" s="994" t="e">
        <f>IF(AND(I820&lt;4,I820&gt;0),"مشروط",IF(I820&gt;=4,"د ټولګي تکرار",IF(H820="هـــ","د ټولګي تکرار","د ټولګي لوړتیا")))</f>
        <v>#REF!</v>
      </c>
      <c r="K820" s="995" t="e">
        <f>L820/17</f>
        <v>#REF!</v>
      </c>
      <c r="L820" s="58" t="e">
        <f>SUM(M820:AD820)</f>
        <v>#REF!</v>
      </c>
      <c r="M820" s="59" t="e">
        <f t="shared" ref="M820:Y820" si="115">M822+M821</f>
        <v>#REF!</v>
      </c>
      <c r="N820" s="60" t="e">
        <f t="shared" si="115"/>
        <v>#REF!</v>
      </c>
      <c r="O820" s="60" t="e">
        <f t="shared" si="115"/>
        <v>#REF!</v>
      </c>
      <c r="P820" s="60" t="e">
        <f t="shared" si="115"/>
        <v>#REF!</v>
      </c>
      <c r="Q820" s="60" t="e">
        <f t="shared" si="115"/>
        <v>#REF!</v>
      </c>
      <c r="R820" s="60" t="e">
        <f t="shared" si="115"/>
        <v>#REF!</v>
      </c>
      <c r="S820" s="60" t="e">
        <f t="shared" si="115"/>
        <v>#REF!</v>
      </c>
      <c r="T820" s="60" t="e">
        <f t="shared" si="115"/>
        <v>#REF!</v>
      </c>
      <c r="U820" s="60" t="e">
        <f t="shared" si="115"/>
        <v>#REF!</v>
      </c>
      <c r="V820" s="60" t="e">
        <f t="shared" si="115"/>
        <v>#REF!</v>
      </c>
      <c r="W820" s="60" t="e">
        <f t="shared" si="115"/>
        <v>#REF!</v>
      </c>
      <c r="X820" s="60" t="e">
        <f t="shared" si="115"/>
        <v>#REF!</v>
      </c>
      <c r="Y820" s="60" t="e">
        <f t="shared" si="115"/>
        <v>#REF!</v>
      </c>
      <c r="Z820" s="60"/>
      <c r="AA820" s="60" t="e">
        <f t="shared" ref="AA820:AC820" si="116">AA822+AA821</f>
        <v>#REF!</v>
      </c>
      <c r="AB820" s="60" t="e">
        <f t="shared" si="116"/>
        <v>#REF!</v>
      </c>
      <c r="AC820" s="60" t="e">
        <f t="shared" si="116"/>
        <v>#REF!</v>
      </c>
      <c r="AD820" s="60" t="e">
        <f>AD822+AD821</f>
        <v>#REF!</v>
      </c>
      <c r="AE820" s="61" t="s">
        <v>47</v>
      </c>
      <c r="AF820" s="22"/>
      <c r="AG820" s="62" t="e">
        <f>'نتايجو جدولونه'!#REF!</f>
        <v>#REF!</v>
      </c>
      <c r="AH820" s="979"/>
      <c r="AI820" s="970"/>
      <c r="AJ820" s="970"/>
      <c r="AK820" s="970"/>
      <c r="AL820" s="970"/>
    </row>
    <row r="821" spans="1:38" ht="56.25" customHeight="1" thickBot="1">
      <c r="A821" s="17"/>
      <c r="B821" s="988"/>
      <c r="C821" s="63" t="e">
        <f>'نتايجو جدولونه'!#REF!</f>
        <v>#REF!</v>
      </c>
      <c r="D821" s="63" t="e">
        <f>'نتايجو جدولونه'!#REF!</f>
        <v>#REF!</v>
      </c>
      <c r="E821" s="63" t="e">
        <f>'نتايجو جدولونه'!#REF!</f>
        <v>#REF!</v>
      </c>
      <c r="F821" s="63" t="e">
        <f>'نتايجو جدولونه'!#REF!</f>
        <v>#REF!</v>
      </c>
      <c r="G821" s="63" t="e">
        <f>'نتايجو جدولونه'!#REF!</f>
        <v>#REF!</v>
      </c>
      <c r="H821" s="991"/>
      <c r="I821" s="993"/>
      <c r="J821" s="994"/>
      <c r="K821" s="996"/>
      <c r="L821" s="64" t="e">
        <f>SUM(M821:AD821)</f>
        <v>#REF!</v>
      </c>
      <c r="M821" s="65" t="e">
        <f>'نتايجو جدولونه'!#REF!</f>
        <v>#REF!</v>
      </c>
      <c r="N821" s="65" t="e">
        <f>'نتايجو جدولونه'!#REF!</f>
        <v>#REF!</v>
      </c>
      <c r="O821" s="65" t="e">
        <f>'نتايجو جدولونه'!#REF!</f>
        <v>#REF!</v>
      </c>
      <c r="P821" s="65" t="e">
        <f>'نتايجو جدولونه'!#REF!</f>
        <v>#REF!</v>
      </c>
      <c r="Q821" s="65" t="e">
        <f>'نتايجو جدولونه'!#REF!</f>
        <v>#REF!</v>
      </c>
      <c r="R821" s="65" t="e">
        <f>'نتايجو جدولونه'!#REF!</f>
        <v>#REF!</v>
      </c>
      <c r="S821" s="65" t="e">
        <f>'نتايجو جدولونه'!#REF!</f>
        <v>#REF!</v>
      </c>
      <c r="T821" s="65" t="e">
        <f>'نتايجو جدولونه'!#REF!</f>
        <v>#REF!</v>
      </c>
      <c r="U821" s="65" t="e">
        <f>'نتايجو جدولونه'!#REF!</f>
        <v>#REF!</v>
      </c>
      <c r="V821" s="65" t="e">
        <f>'نتايجو جدولونه'!#REF!</f>
        <v>#REF!</v>
      </c>
      <c r="W821" s="65" t="e">
        <f>'نتايجو جدولونه'!#REF!</f>
        <v>#REF!</v>
      </c>
      <c r="X821" s="65" t="e">
        <f>'نتايجو جدولونه'!#REF!</f>
        <v>#REF!</v>
      </c>
      <c r="Y821" s="65" t="e">
        <f>'نتايجو جدولونه'!#REF!</f>
        <v>#REF!</v>
      </c>
      <c r="Z821" s="65"/>
      <c r="AA821" s="65" t="e">
        <f>'نتايجو جدولونه'!#REF!</f>
        <v>#REF!</v>
      </c>
      <c r="AB821" s="65" t="e">
        <f>'نتايجو جدولونه'!#REF!</f>
        <v>#REF!</v>
      </c>
      <c r="AC821" s="65" t="e">
        <f>'نتايجو جدولونه'!#REF!</f>
        <v>#REF!</v>
      </c>
      <c r="AD821" s="65" t="e">
        <f>'نتايجو جدولونه'!#REF!</f>
        <v>#REF!</v>
      </c>
      <c r="AE821" s="66" t="s">
        <v>0</v>
      </c>
      <c r="AF821" s="22"/>
      <c r="AG821" s="67" t="s">
        <v>86</v>
      </c>
      <c r="AH821" s="979"/>
      <c r="AI821" s="970"/>
      <c r="AJ821" s="970"/>
      <c r="AK821" s="970"/>
      <c r="AL821" s="970"/>
    </row>
    <row r="822" spans="1:38" ht="66.75" customHeight="1">
      <c r="A822" s="17"/>
      <c r="B822" s="988"/>
      <c r="C822" s="68" t="e">
        <f>'نتايجو جدولونه'!#REF!</f>
        <v>#REF!</v>
      </c>
      <c r="D822" s="69" t="e">
        <f>'نتايجو جدولونه'!#REF!</f>
        <v>#REF!</v>
      </c>
      <c r="E822" s="69" t="e">
        <f>'نتايجو جدولونه'!#REF!</f>
        <v>#REF!</v>
      </c>
      <c r="F822" s="69" t="e">
        <f>'نتايجو جدولونه'!#REF!</f>
        <v>#REF!</v>
      </c>
      <c r="G822" s="70" t="e">
        <f>'نتايجو جدولونه'!#REF!</f>
        <v>#REF!</v>
      </c>
      <c r="H822" s="45" t="e">
        <f>IF(OR(AD822&lt;16,AC822&lt;16,AB822&lt;16,AA822&lt;16,Y822&lt;16,X822&lt;16,W822&lt;16,V822&lt;16,U822&lt;16,T822&lt;12,S822&lt;16,R822&lt;16,Q822&lt;16,P822&lt;16,O822&lt;16,N822&lt;16,M822&lt;16),"هـــ",IF(AND(K822&gt;=36,K822&lt;=40),"الف",IF(AND(K822&gt;=30,K822&lt;=35.99),"ب",IF(AND(K822&gt;=24,K822&lt;=29.99),"ج",IF(AND(K822&gt;=20,K822&lt;=23.99),"د",IF(K822&gt;=0,IF(AND(K822&lt;=19.99),"هـــ","غلط")))))))</f>
        <v>#REF!</v>
      </c>
      <c r="I822" s="8"/>
      <c r="J822" s="44" t="e">
        <f>IF(H822="هــ","لازیاته هڅه","بریالی")</f>
        <v>#REF!</v>
      </c>
      <c r="K822" s="71" t="e">
        <f>L822/17</f>
        <v>#REF!</v>
      </c>
      <c r="L822" s="72" t="e">
        <f>SUM(M822:AD822)</f>
        <v>#REF!</v>
      </c>
      <c r="M822" s="73" t="e">
        <f>'نتايجو جدولونه'!#REF!</f>
        <v>#REF!</v>
      </c>
      <c r="N822" s="73" t="e">
        <f>'نتايجو جدولونه'!#REF!</f>
        <v>#REF!</v>
      </c>
      <c r="O822" s="73" t="e">
        <f>'نتايجو جدولونه'!#REF!</f>
        <v>#REF!</v>
      </c>
      <c r="P822" s="73" t="e">
        <f>'نتايجو جدولونه'!#REF!</f>
        <v>#REF!</v>
      </c>
      <c r="Q822" s="73" t="e">
        <f>'نتايجو جدولونه'!#REF!</f>
        <v>#REF!</v>
      </c>
      <c r="R822" s="73" t="e">
        <f>'نتايجو جدولونه'!#REF!</f>
        <v>#REF!</v>
      </c>
      <c r="S822" s="73" t="e">
        <f>'نتايجو جدولونه'!#REF!</f>
        <v>#REF!</v>
      </c>
      <c r="T822" s="73" t="e">
        <f>'نتايجو جدولونه'!#REF!</f>
        <v>#REF!</v>
      </c>
      <c r="U822" s="73" t="e">
        <f>'نتايجو جدولونه'!#REF!</f>
        <v>#REF!</v>
      </c>
      <c r="V822" s="73" t="e">
        <f>'نتايجو جدولونه'!#REF!</f>
        <v>#REF!</v>
      </c>
      <c r="W822" s="73" t="e">
        <f>'نتايجو جدولونه'!#REF!</f>
        <v>#REF!</v>
      </c>
      <c r="X822" s="73" t="e">
        <f>'نتايجو جدولونه'!#REF!</f>
        <v>#REF!</v>
      </c>
      <c r="Y822" s="73" t="e">
        <f>'نتايجو جدولونه'!#REF!</f>
        <v>#REF!</v>
      </c>
      <c r="Z822" s="73"/>
      <c r="AA822" s="73" t="e">
        <f>'نتايجو جدولونه'!#REF!</f>
        <v>#REF!</v>
      </c>
      <c r="AB822" s="73" t="e">
        <f>'نتايجو جدولونه'!#REF!</f>
        <v>#REF!</v>
      </c>
      <c r="AC822" s="73" t="e">
        <f>'نتايجو جدولونه'!#REF!</f>
        <v>#REF!</v>
      </c>
      <c r="AD822" s="73" t="e">
        <f>'نتايجو جدولونه'!#REF!</f>
        <v>#REF!</v>
      </c>
      <c r="AE822" s="77" t="s">
        <v>87</v>
      </c>
      <c r="AF822" s="22"/>
      <c r="AG822" s="62" t="e">
        <f>'نتايجو جدولونه'!#REF!</f>
        <v>#REF!</v>
      </c>
      <c r="AH822" s="979"/>
      <c r="AI822" s="970"/>
      <c r="AJ822" s="970"/>
      <c r="AK822" s="970"/>
      <c r="AL822" s="970"/>
    </row>
    <row r="823" spans="1:38" ht="30" customHeight="1">
      <c r="A823" s="17"/>
      <c r="B823" s="988"/>
      <c r="C823" s="997" t="s">
        <v>27</v>
      </c>
      <c r="D823" s="997" t="s">
        <v>28</v>
      </c>
      <c r="E823" s="997" t="s">
        <v>29</v>
      </c>
      <c r="F823" s="997" t="s">
        <v>30</v>
      </c>
      <c r="G823" s="1002" t="s">
        <v>88</v>
      </c>
      <c r="H823" s="1004" t="s">
        <v>89</v>
      </c>
      <c r="I823" s="75"/>
      <c r="J823" s="1007" t="s">
        <v>90</v>
      </c>
      <c r="K823" s="1007" t="s">
        <v>91</v>
      </c>
      <c r="L823" s="1010" t="s">
        <v>92</v>
      </c>
      <c r="M823" s="1004" t="s">
        <v>93</v>
      </c>
      <c r="N823" s="1007" t="s">
        <v>11</v>
      </c>
      <c r="O823" s="1007" t="s">
        <v>94</v>
      </c>
      <c r="P823" s="1007" t="s">
        <v>95</v>
      </c>
      <c r="Q823" s="983" t="s">
        <v>13</v>
      </c>
      <c r="R823" s="983" t="s">
        <v>96</v>
      </c>
      <c r="S823" s="983" t="s">
        <v>97</v>
      </c>
      <c r="T823" s="1007" t="s">
        <v>111</v>
      </c>
      <c r="U823" s="983" t="s">
        <v>98</v>
      </c>
      <c r="V823" s="983" t="s">
        <v>99</v>
      </c>
      <c r="W823" s="983" t="s">
        <v>100</v>
      </c>
      <c r="X823" s="983" t="s">
        <v>101</v>
      </c>
      <c r="Y823" s="983" t="s">
        <v>102</v>
      </c>
      <c r="Z823" s="1007" t="s">
        <v>103</v>
      </c>
      <c r="AA823" s="983" t="s">
        <v>104</v>
      </c>
      <c r="AB823" s="983" t="s">
        <v>105</v>
      </c>
      <c r="AC823" s="984" t="s">
        <v>106</v>
      </c>
      <c r="AD823" s="983" t="s">
        <v>107</v>
      </c>
      <c r="AE823" s="985" t="s">
        <v>108</v>
      </c>
      <c r="AF823" s="998"/>
      <c r="AG823" s="975" t="s">
        <v>109</v>
      </c>
      <c r="AH823" s="979"/>
      <c r="AI823" s="970"/>
      <c r="AJ823" s="970"/>
      <c r="AK823" s="970"/>
      <c r="AL823" s="970"/>
    </row>
    <row r="824" spans="1:38" ht="41.25" customHeight="1">
      <c r="A824" s="17"/>
      <c r="B824" s="988"/>
      <c r="C824" s="772"/>
      <c r="D824" s="772"/>
      <c r="E824" s="772"/>
      <c r="F824" s="772"/>
      <c r="G824" s="1003"/>
      <c r="H824" s="1005"/>
      <c r="I824" s="75"/>
      <c r="J824" s="1008"/>
      <c r="K824" s="1008"/>
      <c r="L824" s="1010"/>
      <c r="M824" s="1005"/>
      <c r="N824" s="1008"/>
      <c r="O824" s="1008"/>
      <c r="P824" s="1008"/>
      <c r="Q824" s="983"/>
      <c r="R824" s="983"/>
      <c r="S824" s="983"/>
      <c r="T824" s="1008"/>
      <c r="U824" s="983"/>
      <c r="V824" s="983"/>
      <c r="W824" s="983"/>
      <c r="X824" s="983"/>
      <c r="Y824" s="983"/>
      <c r="Z824" s="1008"/>
      <c r="AA824" s="983"/>
      <c r="AB824" s="983"/>
      <c r="AC824" s="984"/>
      <c r="AD824" s="983"/>
      <c r="AE824" s="985"/>
      <c r="AF824" s="998"/>
      <c r="AG824" s="975"/>
      <c r="AH824" s="979"/>
      <c r="AI824" s="970"/>
      <c r="AJ824" s="970"/>
      <c r="AK824" s="970"/>
      <c r="AL824" s="970"/>
    </row>
    <row r="825" spans="1:38" ht="16.5">
      <c r="A825" s="17"/>
      <c r="B825" s="989"/>
      <c r="C825" s="999" t="s">
        <v>8</v>
      </c>
      <c r="D825" s="1000"/>
      <c r="E825" s="1000"/>
      <c r="F825" s="1000"/>
      <c r="G825" s="1001"/>
      <c r="H825" s="1006"/>
      <c r="I825" s="75"/>
      <c r="J825" s="1009"/>
      <c r="K825" s="1009"/>
      <c r="L825" s="1010"/>
      <c r="M825" s="1006"/>
      <c r="N825" s="1009"/>
      <c r="O825" s="1009"/>
      <c r="P825" s="1009"/>
      <c r="Q825" s="983"/>
      <c r="R825" s="983"/>
      <c r="S825" s="983"/>
      <c r="T825" s="1009"/>
      <c r="U825" s="983"/>
      <c r="V825" s="983"/>
      <c r="W825" s="983"/>
      <c r="X825" s="983"/>
      <c r="Y825" s="983"/>
      <c r="Z825" s="1009"/>
      <c r="AA825" s="983"/>
      <c r="AB825" s="983"/>
      <c r="AC825" s="984"/>
      <c r="AD825" s="983"/>
      <c r="AE825" s="985"/>
      <c r="AF825" s="36"/>
      <c r="AG825" s="976"/>
      <c r="AH825" s="76">
        <v>55</v>
      </c>
      <c r="AI825" s="970"/>
      <c r="AJ825" s="970"/>
      <c r="AK825" s="970"/>
      <c r="AL825" s="970"/>
    </row>
    <row r="826" spans="1:38" ht="29.25" customHeight="1">
      <c r="A826" s="17"/>
      <c r="B826" s="980"/>
      <c r="C826" s="980"/>
      <c r="D826" s="980"/>
      <c r="E826" s="980"/>
      <c r="F826" s="980"/>
      <c r="G826" s="980"/>
      <c r="H826" s="980"/>
      <c r="I826" s="980"/>
      <c r="J826" s="980"/>
      <c r="K826" s="981" t="s">
        <v>69</v>
      </c>
      <c r="L826" s="1011"/>
      <c r="M826" s="1014"/>
      <c r="N826" s="1014"/>
      <c r="O826" s="1014"/>
      <c r="P826" s="1014"/>
      <c r="Q826" s="1014"/>
      <c r="R826" s="1014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9"/>
      <c r="AD826" s="19"/>
      <c r="AE826" s="19"/>
      <c r="AF826" s="20"/>
      <c r="AG826" s="1016" t="e">
        <f>'نتايجو جدولونه'!#REF!</f>
        <v>#REF!</v>
      </c>
      <c r="AH826" s="969" t="str">
        <f>AH1</f>
        <v>(۱۳۹۹ ) ل . ل ښوونیز کال</v>
      </c>
      <c r="AI826" s="970" t="str">
        <f>AI811</f>
        <v>( هارونخېلو ) ښوونځي مديريت</v>
      </c>
      <c r="AJ826" s="970" t="str">
        <f>AJ811</f>
        <v>(تريزيو عليشېرو ولسوالۍ) پوهنې آمريت</v>
      </c>
      <c r="AK826" s="970" t="str">
        <f>AK811</f>
        <v>( خوست ولايت ) پوهنې رياست</v>
      </c>
      <c r="AL826" s="970" t="str">
        <f>AL1</f>
        <v>پوهنـــــــــــې وزارت</v>
      </c>
    </row>
    <row r="827" spans="1:38" ht="15" customHeight="1">
      <c r="A827" s="971"/>
      <c r="B827" s="980"/>
      <c r="C827" s="980"/>
      <c r="D827" s="980"/>
      <c r="E827" s="980"/>
      <c r="F827" s="980"/>
      <c r="G827" s="980"/>
      <c r="H827" s="980"/>
      <c r="I827" s="980"/>
      <c r="J827" s="980"/>
      <c r="K827" s="981"/>
      <c r="L827" s="1012"/>
      <c r="M827" s="1015"/>
      <c r="N827" s="1015"/>
      <c r="O827" s="1015"/>
      <c r="P827" s="1015"/>
      <c r="Q827" s="1015"/>
      <c r="R827" s="1015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46"/>
      <c r="AD827" s="46"/>
      <c r="AE827" s="46"/>
      <c r="AF827" s="22"/>
      <c r="AG827" s="1017"/>
      <c r="AH827" s="969"/>
      <c r="AI827" s="970"/>
      <c r="AJ827" s="970"/>
      <c r="AK827" s="970"/>
      <c r="AL827" s="970"/>
    </row>
    <row r="828" spans="1:38" ht="32.25" customHeight="1">
      <c r="A828" s="972"/>
      <c r="B828" s="980"/>
      <c r="C828" s="980"/>
      <c r="D828" s="980"/>
      <c r="E828" s="980"/>
      <c r="F828" s="980"/>
      <c r="G828" s="980"/>
      <c r="H828" s="980"/>
      <c r="I828" s="980"/>
      <c r="J828" s="980"/>
      <c r="K828" s="981"/>
      <c r="L828" s="1012"/>
      <c r="M828" s="1015"/>
      <c r="N828" s="1015"/>
      <c r="O828" s="1015"/>
      <c r="P828" s="1015"/>
      <c r="Q828" s="1015"/>
      <c r="R828" s="1015"/>
      <c r="S828" s="973" t="str">
        <f>S3</f>
        <v xml:space="preserve">         دهارونخېلو لیسې مدیریت</v>
      </c>
      <c r="T828" s="47"/>
      <c r="U828" s="23"/>
      <c r="V828" s="974" t="s">
        <v>75</v>
      </c>
      <c r="W828" s="21"/>
      <c r="X828" s="21"/>
      <c r="Y828" s="21"/>
      <c r="Z828" s="21"/>
      <c r="AA828" s="21"/>
      <c r="AB828" s="21"/>
      <c r="AC828" s="46"/>
      <c r="AD828" s="46"/>
      <c r="AE828" s="46"/>
      <c r="AF828" s="22"/>
      <c r="AG828" s="975" t="s">
        <v>76</v>
      </c>
      <c r="AH828" s="969"/>
      <c r="AI828" s="970"/>
      <c r="AJ828" s="970"/>
      <c r="AK828" s="970"/>
      <c r="AL828" s="970"/>
    </row>
    <row r="829" spans="1:38" ht="27.75" customHeight="1">
      <c r="A829" s="972"/>
      <c r="B829" s="980"/>
      <c r="C829" s="980"/>
      <c r="D829" s="980"/>
      <c r="E829" s="980"/>
      <c r="F829" s="980"/>
      <c r="G829" s="980"/>
      <c r="H829" s="980"/>
      <c r="I829" s="980"/>
      <c r="J829" s="980"/>
      <c r="K829" s="981"/>
      <c r="L829" s="1012"/>
      <c r="M829" s="1015"/>
      <c r="N829" s="1015"/>
      <c r="O829" s="1015"/>
      <c r="P829" s="1015"/>
      <c r="Q829" s="1015"/>
      <c r="R829" s="1015"/>
      <c r="S829" s="973"/>
      <c r="T829" s="47"/>
      <c r="U829" s="23"/>
      <c r="V829" s="974"/>
      <c r="W829" s="21"/>
      <c r="X829" s="21"/>
      <c r="Y829" s="21"/>
      <c r="Z829" s="21"/>
      <c r="AA829" s="21"/>
      <c r="AB829" s="21"/>
      <c r="AC829" s="46"/>
      <c r="AD829" s="46"/>
      <c r="AE829" s="46"/>
      <c r="AF829" s="22"/>
      <c r="AG829" s="976"/>
      <c r="AH829" s="969"/>
      <c r="AI829" s="970"/>
      <c r="AJ829" s="970"/>
      <c r="AK829" s="970"/>
      <c r="AL829" s="970"/>
    </row>
    <row r="830" spans="1:38" ht="51" customHeight="1">
      <c r="A830" s="972"/>
      <c r="B830" s="980"/>
      <c r="C830" s="980"/>
      <c r="D830" s="980"/>
      <c r="E830" s="980"/>
      <c r="F830" s="980"/>
      <c r="G830" s="980"/>
      <c r="H830" s="980"/>
      <c r="I830" s="980"/>
      <c r="J830" s="980"/>
      <c r="K830" s="981"/>
      <c r="L830" s="1012"/>
      <c r="M830" s="1015"/>
      <c r="N830" s="1015"/>
      <c r="O830" s="1015"/>
      <c r="P830" s="1015"/>
      <c r="Q830" s="1015"/>
      <c r="R830" s="1015"/>
      <c r="S830" s="973"/>
      <c r="T830" s="47"/>
      <c r="U830" s="23"/>
      <c r="V830" s="974"/>
      <c r="W830" s="21"/>
      <c r="X830" s="21"/>
      <c r="Y830" s="21"/>
      <c r="Z830" s="21"/>
      <c r="AA830" s="977" t="s">
        <v>77</v>
      </c>
      <c r="AB830" s="24"/>
      <c r="AC830" s="25"/>
      <c r="AD830" s="25"/>
      <c r="AE830" s="25"/>
      <c r="AF830" s="26"/>
      <c r="AG830" s="42" t="str">
        <f>AG5</f>
        <v>لسم ( 7 )</v>
      </c>
      <c r="AH830" s="979"/>
      <c r="AI830" s="970"/>
      <c r="AJ830" s="970"/>
      <c r="AK830" s="970"/>
      <c r="AL830" s="970"/>
    </row>
    <row r="831" spans="1:38" ht="49.5">
      <c r="A831" s="17"/>
      <c r="B831" s="980"/>
      <c r="C831" s="980"/>
      <c r="D831" s="980"/>
      <c r="E831" s="980"/>
      <c r="F831" s="980"/>
      <c r="G831" s="980"/>
      <c r="H831" s="980"/>
      <c r="I831" s="980"/>
      <c r="J831" s="980"/>
      <c r="K831" s="981" t="s">
        <v>78</v>
      </c>
      <c r="L831" s="1012"/>
      <c r="M831" s="982"/>
      <c r="N831" s="982"/>
      <c r="O831" s="982"/>
      <c r="P831" s="982"/>
      <c r="Q831" s="982"/>
      <c r="R831" s="982"/>
      <c r="S831" s="973"/>
      <c r="T831" s="47"/>
      <c r="U831" s="23"/>
      <c r="V831" s="974"/>
      <c r="W831" s="21"/>
      <c r="X831" s="21"/>
      <c r="Y831" s="21"/>
      <c r="Z831" s="21"/>
      <c r="AA831" s="977"/>
      <c r="AB831" s="24"/>
      <c r="AC831" s="25"/>
      <c r="AD831" s="25"/>
      <c r="AE831" s="25"/>
      <c r="AF831" s="26"/>
      <c r="AG831" s="55" t="s">
        <v>79</v>
      </c>
      <c r="AH831" s="979"/>
      <c r="AI831" s="970"/>
      <c r="AJ831" s="970"/>
      <c r="AK831" s="970"/>
      <c r="AL831" s="970"/>
    </row>
    <row r="832" spans="1:38" ht="67.5" customHeight="1">
      <c r="A832" s="17"/>
      <c r="B832" s="980"/>
      <c r="C832" s="980"/>
      <c r="D832" s="980"/>
      <c r="E832" s="980"/>
      <c r="F832" s="980"/>
      <c r="G832" s="980"/>
      <c r="H832" s="980"/>
      <c r="I832" s="980"/>
      <c r="J832" s="980"/>
      <c r="K832" s="981"/>
      <c r="L832" s="1012"/>
      <c r="M832" s="982"/>
      <c r="N832" s="982"/>
      <c r="O832" s="982"/>
      <c r="P832" s="982"/>
      <c r="Q832" s="982"/>
      <c r="R832" s="982"/>
      <c r="S832" s="27"/>
      <c r="T832" s="27"/>
      <c r="U832" s="23"/>
      <c r="V832" s="23"/>
      <c r="W832" s="21"/>
      <c r="X832" s="21"/>
      <c r="Y832" s="21"/>
      <c r="Z832" s="21"/>
      <c r="AA832" s="977"/>
      <c r="AB832" s="24"/>
      <c r="AC832" s="25"/>
      <c r="AD832" s="25"/>
      <c r="AE832" s="25"/>
      <c r="AF832" s="26"/>
      <c r="AG832" s="42" t="e">
        <f>'نتايجو جدولونه'!#REF!</f>
        <v>#REF!</v>
      </c>
      <c r="AH832" s="979"/>
      <c r="AI832" s="970"/>
      <c r="AJ832" s="970"/>
      <c r="AK832" s="970"/>
      <c r="AL832" s="970"/>
    </row>
    <row r="833" spans="1:38" ht="71.25" customHeight="1">
      <c r="A833" s="17"/>
      <c r="B833" s="986" t="s">
        <v>80</v>
      </c>
      <c r="C833" s="986"/>
      <c r="D833" s="986" t="s">
        <v>81</v>
      </c>
      <c r="E833" s="986"/>
      <c r="F833" s="986" t="s">
        <v>82</v>
      </c>
      <c r="G833" s="981"/>
      <c r="H833" s="986" t="s">
        <v>83</v>
      </c>
      <c r="I833" s="986"/>
      <c r="J833" s="981"/>
      <c r="K833" s="56" t="s">
        <v>84</v>
      </c>
      <c r="L833" s="1013"/>
      <c r="M833" s="28"/>
      <c r="N833" s="28"/>
      <c r="O833" s="28"/>
      <c r="P833" s="28"/>
      <c r="Q833" s="28"/>
      <c r="R833" s="28"/>
      <c r="S833" s="29"/>
      <c r="T833" s="29"/>
      <c r="U833" s="23"/>
      <c r="V833" s="23"/>
      <c r="W833" s="21"/>
      <c r="X833" s="21"/>
      <c r="Y833" s="21"/>
      <c r="Z833" s="21"/>
      <c r="AA833" s="978"/>
      <c r="AB833" s="24"/>
      <c r="AC833" s="25"/>
      <c r="AD833" s="30"/>
      <c r="AE833" s="30"/>
      <c r="AF833" s="31"/>
      <c r="AG833" s="42" t="s">
        <v>85</v>
      </c>
      <c r="AH833" s="979"/>
      <c r="AI833" s="970"/>
      <c r="AJ833" s="970"/>
      <c r="AK833" s="970"/>
      <c r="AL833" s="970"/>
    </row>
    <row r="834" spans="1:38" ht="3.75" customHeight="1">
      <c r="A834" s="17"/>
      <c r="B834" s="32"/>
      <c r="C834" s="33"/>
      <c r="D834" s="33"/>
      <c r="E834" s="33"/>
      <c r="F834" s="33"/>
      <c r="G834" s="33"/>
      <c r="H834" s="33"/>
      <c r="I834" s="33"/>
      <c r="J834" s="33"/>
      <c r="K834" s="33"/>
      <c r="L834" s="38"/>
      <c r="M834" s="33"/>
      <c r="N834" s="33"/>
      <c r="O834" s="33"/>
      <c r="P834" s="33"/>
      <c r="Q834" s="33"/>
      <c r="R834" s="33"/>
      <c r="S834" s="33"/>
      <c r="T834" s="33"/>
      <c r="U834" s="34"/>
      <c r="V834" s="34"/>
      <c r="W834" s="34"/>
      <c r="X834" s="34"/>
      <c r="Y834" s="34"/>
      <c r="Z834" s="34"/>
      <c r="AA834" s="34"/>
      <c r="AB834" s="34"/>
      <c r="AC834" s="34"/>
      <c r="AD834" s="33"/>
      <c r="AE834" s="34"/>
      <c r="AF834" s="35"/>
      <c r="AG834" s="43"/>
      <c r="AH834" s="979"/>
      <c r="AI834" s="970"/>
      <c r="AJ834" s="970"/>
      <c r="AK834" s="970"/>
      <c r="AL834" s="970"/>
    </row>
    <row r="835" spans="1:38" ht="62.25" customHeight="1" thickBot="1">
      <c r="A835" s="17"/>
      <c r="B835" s="987" t="s">
        <v>110</v>
      </c>
      <c r="C835" s="57" t="e">
        <f>'نتايجو جدولونه'!#REF!</f>
        <v>#REF!</v>
      </c>
      <c r="D835" s="57" t="e">
        <f>'نتايجو جدولونه'!#REF!</f>
        <v>#REF!</v>
      </c>
      <c r="E835" s="57" t="e">
        <f>'نتايجو جدولونه'!#REF!</f>
        <v>#REF!</v>
      </c>
      <c r="F835" s="57" t="e">
        <f>'نتايجو جدولونه'!#REF!</f>
        <v>#REF!</v>
      </c>
      <c r="G835" s="57" t="e">
        <f>'نتايجو جدولونه'!#REF!</f>
        <v>#REF!</v>
      </c>
      <c r="H835" s="990" t="e">
        <f>IF(OR(G835&lt;40,AD835&lt;40,G835&lt;40,M835&lt;40,N835&lt;40,O835&lt;40,P835&lt;40,Q835&lt;40,R835&lt;40,T835&lt;40,S835&lt;40,U835&lt;40,V835&lt;40,W835&lt;40,X835&lt;40,Y835&lt;40,AA835&lt;40,AB835&lt;40,AC835&lt;40),"هـــ",IF(AND(K835&gt;=90,K835&lt;=100),"الف",IF(AND(K835&gt;=75,K835&lt;=89.99),"ب",IF(AND(K835&gt;=60,K835&lt;=74.99),"ج",IF(AND(K835&gt;=50,K835&lt;=59.99),"د",IF(K835&gt;=0,IF(AND(K835&lt;=49.99),"هـــ","غلط")))))))</f>
        <v>#REF!</v>
      </c>
      <c r="I835" s="992">
        <f>COUNTIF(M835:AE835,"&lt;40")</f>
        <v>0</v>
      </c>
      <c r="J835" s="994" t="e">
        <f>IF(AND(I835&lt;4,I835&gt;0),"مشروط",IF(I835&gt;=4,"د ټولګي تکرار",IF(H835="هـــ","د ټولګي تکرار","د ټولګي لوړتیا")))</f>
        <v>#REF!</v>
      </c>
      <c r="K835" s="995" t="e">
        <f>L835/17</f>
        <v>#REF!</v>
      </c>
      <c r="L835" s="58" t="e">
        <f>SUM(M835:AD835)</f>
        <v>#REF!</v>
      </c>
      <c r="M835" s="59" t="e">
        <f t="shared" ref="M835:Y835" si="117">M837+M836</f>
        <v>#REF!</v>
      </c>
      <c r="N835" s="60" t="e">
        <f t="shared" si="117"/>
        <v>#REF!</v>
      </c>
      <c r="O835" s="60" t="e">
        <f t="shared" si="117"/>
        <v>#REF!</v>
      </c>
      <c r="P835" s="60" t="e">
        <f t="shared" si="117"/>
        <v>#REF!</v>
      </c>
      <c r="Q835" s="60" t="e">
        <f t="shared" si="117"/>
        <v>#REF!</v>
      </c>
      <c r="R835" s="60" t="e">
        <f t="shared" si="117"/>
        <v>#REF!</v>
      </c>
      <c r="S835" s="60" t="e">
        <f t="shared" si="117"/>
        <v>#REF!</v>
      </c>
      <c r="T835" s="60" t="e">
        <f t="shared" si="117"/>
        <v>#REF!</v>
      </c>
      <c r="U835" s="60" t="e">
        <f t="shared" si="117"/>
        <v>#REF!</v>
      </c>
      <c r="V835" s="60" t="e">
        <f t="shared" si="117"/>
        <v>#REF!</v>
      </c>
      <c r="W835" s="60" t="e">
        <f t="shared" si="117"/>
        <v>#REF!</v>
      </c>
      <c r="X835" s="60" t="e">
        <f t="shared" si="117"/>
        <v>#REF!</v>
      </c>
      <c r="Y835" s="60" t="e">
        <f t="shared" si="117"/>
        <v>#REF!</v>
      </c>
      <c r="Z835" s="60"/>
      <c r="AA835" s="60" t="e">
        <f t="shared" ref="AA835:AC835" si="118">AA837+AA836</f>
        <v>#REF!</v>
      </c>
      <c r="AB835" s="60" t="e">
        <f t="shared" si="118"/>
        <v>#REF!</v>
      </c>
      <c r="AC835" s="60" t="e">
        <f t="shared" si="118"/>
        <v>#REF!</v>
      </c>
      <c r="AD835" s="60" t="e">
        <f>AD837+AD836</f>
        <v>#REF!</v>
      </c>
      <c r="AE835" s="61" t="s">
        <v>47</v>
      </c>
      <c r="AF835" s="22"/>
      <c r="AG835" s="62" t="e">
        <f>'نتايجو جدولونه'!#REF!</f>
        <v>#REF!</v>
      </c>
      <c r="AH835" s="979"/>
      <c r="AI835" s="970"/>
      <c r="AJ835" s="970"/>
      <c r="AK835" s="970"/>
      <c r="AL835" s="970"/>
    </row>
    <row r="836" spans="1:38" ht="54.75" customHeight="1" thickBot="1">
      <c r="A836" s="17"/>
      <c r="B836" s="988"/>
      <c r="C836" s="63" t="e">
        <f>'نتايجو جدولونه'!#REF!</f>
        <v>#REF!</v>
      </c>
      <c r="D836" s="63" t="e">
        <f>'نتايجو جدولونه'!#REF!</f>
        <v>#REF!</v>
      </c>
      <c r="E836" s="63" t="e">
        <f>'نتايجو جدولونه'!#REF!</f>
        <v>#REF!</v>
      </c>
      <c r="F836" s="63" t="e">
        <f>'نتايجو جدولونه'!#REF!</f>
        <v>#REF!</v>
      </c>
      <c r="G836" s="63" t="e">
        <f>'نتايجو جدولونه'!#REF!</f>
        <v>#REF!</v>
      </c>
      <c r="H836" s="991"/>
      <c r="I836" s="993"/>
      <c r="J836" s="994"/>
      <c r="K836" s="996"/>
      <c r="L836" s="64" t="e">
        <f>SUM(M836:AD836)</f>
        <v>#REF!</v>
      </c>
      <c r="M836" s="65" t="e">
        <f>'نتايجو جدولونه'!#REF!</f>
        <v>#REF!</v>
      </c>
      <c r="N836" s="65" t="e">
        <f>'نتايجو جدولونه'!#REF!</f>
        <v>#REF!</v>
      </c>
      <c r="O836" s="65" t="e">
        <f>'نتايجو جدولونه'!#REF!</f>
        <v>#REF!</v>
      </c>
      <c r="P836" s="65" t="e">
        <f>'نتايجو جدولونه'!#REF!</f>
        <v>#REF!</v>
      </c>
      <c r="Q836" s="65" t="e">
        <f>'نتايجو جدولونه'!#REF!</f>
        <v>#REF!</v>
      </c>
      <c r="R836" s="65" t="e">
        <f>'نتايجو جدولونه'!#REF!</f>
        <v>#REF!</v>
      </c>
      <c r="S836" s="65" t="e">
        <f>'نتايجو جدولونه'!#REF!</f>
        <v>#REF!</v>
      </c>
      <c r="T836" s="65" t="e">
        <f>'نتايجو جدولونه'!#REF!</f>
        <v>#REF!</v>
      </c>
      <c r="U836" s="65" t="e">
        <f>'نتايجو جدولونه'!#REF!</f>
        <v>#REF!</v>
      </c>
      <c r="V836" s="65" t="e">
        <f>'نتايجو جدولونه'!#REF!</f>
        <v>#REF!</v>
      </c>
      <c r="W836" s="65" t="e">
        <f>'نتايجو جدولونه'!#REF!</f>
        <v>#REF!</v>
      </c>
      <c r="X836" s="65" t="e">
        <f>'نتايجو جدولونه'!#REF!</f>
        <v>#REF!</v>
      </c>
      <c r="Y836" s="65" t="e">
        <f>'نتايجو جدولونه'!#REF!</f>
        <v>#REF!</v>
      </c>
      <c r="Z836" s="65"/>
      <c r="AA836" s="65" t="e">
        <f>'نتايجو جدولونه'!#REF!</f>
        <v>#REF!</v>
      </c>
      <c r="AB836" s="65" t="e">
        <f>'نتايجو جدولونه'!#REF!</f>
        <v>#REF!</v>
      </c>
      <c r="AC836" s="65" t="e">
        <f>'نتايجو جدولونه'!#REF!</f>
        <v>#REF!</v>
      </c>
      <c r="AD836" s="65" t="e">
        <f>'نتايجو جدولونه'!#REF!</f>
        <v>#REF!</v>
      </c>
      <c r="AE836" s="66" t="s">
        <v>0</v>
      </c>
      <c r="AF836" s="22"/>
      <c r="AG836" s="67" t="s">
        <v>86</v>
      </c>
      <c r="AH836" s="979"/>
      <c r="AI836" s="970"/>
      <c r="AJ836" s="970"/>
      <c r="AK836" s="970"/>
      <c r="AL836" s="970"/>
    </row>
    <row r="837" spans="1:38" ht="69" customHeight="1">
      <c r="A837" s="17"/>
      <c r="B837" s="988"/>
      <c r="C837" s="68" t="e">
        <f>'نتايجو جدولونه'!#REF!</f>
        <v>#REF!</v>
      </c>
      <c r="D837" s="69" t="e">
        <f>'نتايجو جدولونه'!#REF!</f>
        <v>#REF!</v>
      </c>
      <c r="E837" s="69" t="e">
        <f>'نتايجو جدولونه'!#REF!</f>
        <v>#REF!</v>
      </c>
      <c r="F837" s="69" t="e">
        <f>'نتايجو جدولونه'!#REF!</f>
        <v>#REF!</v>
      </c>
      <c r="G837" s="70" t="e">
        <f>'نتايجو جدولونه'!#REF!</f>
        <v>#REF!</v>
      </c>
      <c r="H837" s="45" t="e">
        <f>IF(OR(AD837&lt;16,AC837&lt;16,AB837&lt;16,AA837&lt;16,Y837&lt;16,X837&lt;16,W837&lt;16,V837&lt;16,U837&lt;16,T837&lt;12,S837&lt;16,R837&lt;16,Q837&lt;16,P837&lt;16,O837&lt;16,N837&lt;16,M837&lt;16),"هـــ",IF(AND(K837&gt;=36,K837&lt;=40),"الف",IF(AND(K837&gt;=30,K837&lt;=35.99),"ب",IF(AND(K837&gt;=24,K837&lt;=29.99),"ج",IF(AND(K837&gt;=20,K837&lt;=23.99),"د",IF(K837&gt;=0,IF(AND(K837&lt;=19.99),"هـــ","غلط")))))))</f>
        <v>#REF!</v>
      </c>
      <c r="I837" s="8"/>
      <c r="J837" s="44" t="e">
        <f>IF(H837="هــ","لازیاته هڅه","بریالی")</f>
        <v>#REF!</v>
      </c>
      <c r="K837" s="71" t="e">
        <f>L837/17</f>
        <v>#REF!</v>
      </c>
      <c r="L837" s="72" t="e">
        <f>SUM(M837:AD837)</f>
        <v>#REF!</v>
      </c>
      <c r="M837" s="73" t="e">
        <f>'نتايجو جدولونه'!#REF!</f>
        <v>#REF!</v>
      </c>
      <c r="N837" s="73" t="e">
        <f>'نتايجو جدولونه'!#REF!</f>
        <v>#REF!</v>
      </c>
      <c r="O837" s="73" t="e">
        <f>'نتايجو جدولونه'!#REF!</f>
        <v>#REF!</v>
      </c>
      <c r="P837" s="73" t="e">
        <f>'نتايجو جدولونه'!#REF!</f>
        <v>#REF!</v>
      </c>
      <c r="Q837" s="73" t="e">
        <f>'نتايجو جدولونه'!#REF!</f>
        <v>#REF!</v>
      </c>
      <c r="R837" s="73" t="e">
        <f>'نتايجو جدولونه'!#REF!</f>
        <v>#REF!</v>
      </c>
      <c r="S837" s="73" t="e">
        <f>'نتايجو جدولونه'!#REF!</f>
        <v>#REF!</v>
      </c>
      <c r="T837" s="73" t="e">
        <f>'نتايجو جدولونه'!#REF!</f>
        <v>#REF!</v>
      </c>
      <c r="U837" s="73" t="e">
        <f>'نتايجو جدولونه'!#REF!</f>
        <v>#REF!</v>
      </c>
      <c r="V837" s="73" t="e">
        <f>'نتايجو جدولونه'!#REF!</f>
        <v>#REF!</v>
      </c>
      <c r="W837" s="73" t="e">
        <f>'نتايجو جدولونه'!#REF!</f>
        <v>#REF!</v>
      </c>
      <c r="X837" s="73" t="e">
        <f>'نتايجو جدولونه'!#REF!</f>
        <v>#REF!</v>
      </c>
      <c r="Y837" s="73" t="e">
        <f>'نتايجو جدولونه'!#REF!</f>
        <v>#REF!</v>
      </c>
      <c r="Z837" s="73"/>
      <c r="AA837" s="73" t="e">
        <f>'نتايجو جدولونه'!#REF!</f>
        <v>#REF!</v>
      </c>
      <c r="AB837" s="73" t="e">
        <f>'نتايجو جدولونه'!#REF!</f>
        <v>#REF!</v>
      </c>
      <c r="AC837" s="73" t="e">
        <f>'نتايجو جدولونه'!#REF!</f>
        <v>#REF!</v>
      </c>
      <c r="AD837" s="73" t="e">
        <f>'نتايجو جدولونه'!#REF!</f>
        <v>#REF!</v>
      </c>
      <c r="AE837" s="77" t="s">
        <v>87</v>
      </c>
      <c r="AF837" s="22"/>
      <c r="AG837" s="62" t="e">
        <f>'نتايجو جدولونه'!#REF!</f>
        <v>#REF!</v>
      </c>
      <c r="AH837" s="979"/>
      <c r="AI837" s="970"/>
      <c r="AJ837" s="970"/>
      <c r="AK837" s="970"/>
      <c r="AL837" s="970"/>
    </row>
    <row r="838" spans="1:38" ht="34.5" customHeight="1">
      <c r="A838" s="17"/>
      <c r="B838" s="988"/>
      <c r="C838" s="997" t="s">
        <v>27</v>
      </c>
      <c r="D838" s="997" t="s">
        <v>28</v>
      </c>
      <c r="E838" s="997" t="s">
        <v>29</v>
      </c>
      <c r="F838" s="997" t="s">
        <v>30</v>
      </c>
      <c r="G838" s="1002" t="s">
        <v>88</v>
      </c>
      <c r="H838" s="1004" t="s">
        <v>89</v>
      </c>
      <c r="I838" s="75"/>
      <c r="J838" s="1007" t="s">
        <v>90</v>
      </c>
      <c r="K838" s="1007" t="s">
        <v>91</v>
      </c>
      <c r="L838" s="1010" t="s">
        <v>92</v>
      </c>
      <c r="M838" s="1004" t="s">
        <v>93</v>
      </c>
      <c r="N838" s="1007" t="s">
        <v>11</v>
      </c>
      <c r="O838" s="1007" t="s">
        <v>94</v>
      </c>
      <c r="P838" s="1007" t="s">
        <v>95</v>
      </c>
      <c r="Q838" s="983" t="s">
        <v>13</v>
      </c>
      <c r="R838" s="983" t="s">
        <v>96</v>
      </c>
      <c r="S838" s="983" t="s">
        <v>97</v>
      </c>
      <c r="T838" s="1007" t="s">
        <v>111</v>
      </c>
      <c r="U838" s="983" t="s">
        <v>98</v>
      </c>
      <c r="V838" s="983" t="s">
        <v>99</v>
      </c>
      <c r="W838" s="983" t="s">
        <v>100</v>
      </c>
      <c r="X838" s="983" t="s">
        <v>101</v>
      </c>
      <c r="Y838" s="983" t="s">
        <v>102</v>
      </c>
      <c r="Z838" s="1007" t="s">
        <v>103</v>
      </c>
      <c r="AA838" s="983" t="s">
        <v>104</v>
      </c>
      <c r="AB838" s="983" t="s">
        <v>105</v>
      </c>
      <c r="AC838" s="984" t="s">
        <v>106</v>
      </c>
      <c r="AD838" s="983" t="s">
        <v>107</v>
      </c>
      <c r="AE838" s="985" t="s">
        <v>108</v>
      </c>
      <c r="AF838" s="998"/>
      <c r="AG838" s="975" t="s">
        <v>109</v>
      </c>
      <c r="AH838" s="979"/>
      <c r="AI838" s="970"/>
      <c r="AJ838" s="970"/>
      <c r="AK838" s="970"/>
      <c r="AL838" s="970"/>
    </row>
    <row r="839" spans="1:38" ht="25.5" customHeight="1">
      <c r="A839" s="17"/>
      <c r="B839" s="988"/>
      <c r="C839" s="772"/>
      <c r="D839" s="772"/>
      <c r="E839" s="772"/>
      <c r="F839" s="772"/>
      <c r="G839" s="1003"/>
      <c r="H839" s="1005"/>
      <c r="I839" s="75"/>
      <c r="J839" s="1008"/>
      <c r="K839" s="1008"/>
      <c r="L839" s="1010"/>
      <c r="M839" s="1005"/>
      <c r="N839" s="1008"/>
      <c r="O839" s="1008"/>
      <c r="P839" s="1008"/>
      <c r="Q839" s="983"/>
      <c r="R839" s="983"/>
      <c r="S839" s="983"/>
      <c r="T839" s="1008"/>
      <c r="U839" s="983"/>
      <c r="V839" s="983"/>
      <c r="W839" s="983"/>
      <c r="X839" s="983"/>
      <c r="Y839" s="983"/>
      <c r="Z839" s="1008"/>
      <c r="AA839" s="983"/>
      <c r="AB839" s="983"/>
      <c r="AC839" s="984"/>
      <c r="AD839" s="983"/>
      <c r="AE839" s="985"/>
      <c r="AF839" s="998"/>
      <c r="AG839" s="975"/>
      <c r="AH839" s="979"/>
      <c r="AI839" s="970"/>
      <c r="AJ839" s="970"/>
      <c r="AK839" s="970"/>
      <c r="AL839" s="970"/>
    </row>
    <row r="840" spans="1:38" ht="16.5">
      <c r="A840" s="17"/>
      <c r="B840" s="989"/>
      <c r="C840" s="999" t="s">
        <v>8</v>
      </c>
      <c r="D840" s="1000"/>
      <c r="E840" s="1000"/>
      <c r="F840" s="1000"/>
      <c r="G840" s="1001"/>
      <c r="H840" s="1006"/>
      <c r="I840" s="75"/>
      <c r="J840" s="1009"/>
      <c r="K840" s="1009"/>
      <c r="L840" s="1010"/>
      <c r="M840" s="1006"/>
      <c r="N840" s="1009"/>
      <c r="O840" s="1009"/>
      <c r="P840" s="1009"/>
      <c r="Q840" s="983"/>
      <c r="R840" s="983"/>
      <c r="S840" s="983"/>
      <c r="T840" s="1009"/>
      <c r="U840" s="983"/>
      <c r="V840" s="983"/>
      <c r="W840" s="983"/>
      <c r="X840" s="983"/>
      <c r="Y840" s="983"/>
      <c r="Z840" s="1009"/>
      <c r="AA840" s="983"/>
      <c r="AB840" s="983"/>
      <c r="AC840" s="984"/>
      <c r="AD840" s="983"/>
      <c r="AE840" s="985"/>
      <c r="AF840" s="36"/>
      <c r="AG840" s="976"/>
      <c r="AH840" s="76">
        <v>56</v>
      </c>
      <c r="AI840" s="970"/>
      <c r="AJ840" s="970"/>
      <c r="AK840" s="970"/>
      <c r="AL840" s="970"/>
    </row>
    <row r="841" spans="1:38" ht="15" customHeight="1">
      <c r="A841" s="17"/>
      <c r="B841" s="980"/>
      <c r="C841" s="980"/>
      <c r="D841" s="980"/>
      <c r="E841" s="980"/>
      <c r="F841" s="980"/>
      <c r="G841" s="980"/>
      <c r="H841" s="980"/>
      <c r="I841" s="980"/>
      <c r="J841" s="980"/>
      <c r="K841" s="981" t="s">
        <v>69</v>
      </c>
      <c r="L841" s="1011"/>
      <c r="M841" s="1014"/>
      <c r="N841" s="1014"/>
      <c r="O841" s="1014"/>
      <c r="P841" s="1014"/>
      <c r="Q841" s="1014"/>
      <c r="R841" s="1014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9"/>
      <c r="AD841" s="19"/>
      <c r="AE841" s="19"/>
      <c r="AF841" s="20"/>
      <c r="AG841" s="1016" t="e">
        <f>'نتايجو جدولونه'!#REF!</f>
        <v>#REF!</v>
      </c>
      <c r="AH841" s="969" t="str">
        <f>AH1</f>
        <v>(۱۳۹۹ ) ل . ل ښوونیز کال</v>
      </c>
      <c r="AI841" s="970" t="str">
        <f>AI826</f>
        <v>( هارونخېلو ) ښوونځي مديريت</v>
      </c>
      <c r="AJ841" s="970" t="str">
        <f>AJ826</f>
        <v>(تريزيو عليشېرو ولسوالۍ) پوهنې آمريت</v>
      </c>
      <c r="AK841" s="970" t="str">
        <f>AK826</f>
        <v>( خوست ولايت ) پوهنې رياست</v>
      </c>
      <c r="AL841" s="970" t="str">
        <f>AL1</f>
        <v>پوهنـــــــــــې وزارت</v>
      </c>
    </row>
    <row r="842" spans="1:38" ht="27" customHeight="1">
      <c r="A842" s="971"/>
      <c r="B842" s="980"/>
      <c r="C842" s="980"/>
      <c r="D842" s="980"/>
      <c r="E842" s="980"/>
      <c r="F842" s="980"/>
      <c r="G842" s="980"/>
      <c r="H842" s="980"/>
      <c r="I842" s="980"/>
      <c r="J842" s="980"/>
      <c r="K842" s="981"/>
      <c r="L842" s="1012"/>
      <c r="M842" s="1015"/>
      <c r="N842" s="1015"/>
      <c r="O842" s="1015"/>
      <c r="P842" s="1015"/>
      <c r="Q842" s="1015"/>
      <c r="R842" s="1015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46"/>
      <c r="AD842" s="46"/>
      <c r="AE842" s="46"/>
      <c r="AF842" s="22"/>
      <c r="AG842" s="1017"/>
      <c r="AH842" s="969"/>
      <c r="AI842" s="970"/>
      <c r="AJ842" s="970"/>
      <c r="AK842" s="970"/>
      <c r="AL842" s="970"/>
    </row>
    <row r="843" spans="1:38" ht="27" customHeight="1">
      <c r="A843" s="972"/>
      <c r="B843" s="980"/>
      <c r="C843" s="980"/>
      <c r="D843" s="980"/>
      <c r="E843" s="980"/>
      <c r="F843" s="980"/>
      <c r="G843" s="980"/>
      <c r="H843" s="980"/>
      <c r="I843" s="980"/>
      <c r="J843" s="980"/>
      <c r="K843" s="981"/>
      <c r="L843" s="1012"/>
      <c r="M843" s="1015"/>
      <c r="N843" s="1015"/>
      <c r="O843" s="1015"/>
      <c r="P843" s="1015"/>
      <c r="Q843" s="1015"/>
      <c r="R843" s="1015"/>
      <c r="S843" s="973" t="str">
        <f>S3</f>
        <v xml:space="preserve">         دهارونخېلو لیسې مدیریت</v>
      </c>
      <c r="T843" s="47"/>
      <c r="U843" s="23"/>
      <c r="V843" s="974" t="s">
        <v>75</v>
      </c>
      <c r="W843" s="21"/>
      <c r="X843" s="21"/>
      <c r="Y843" s="21"/>
      <c r="Z843" s="21"/>
      <c r="AA843" s="21"/>
      <c r="AB843" s="21"/>
      <c r="AC843" s="46"/>
      <c r="AD843" s="46"/>
      <c r="AE843" s="46"/>
      <c r="AF843" s="22"/>
      <c r="AG843" s="975" t="s">
        <v>76</v>
      </c>
      <c r="AH843" s="969"/>
      <c r="AI843" s="970"/>
      <c r="AJ843" s="970"/>
      <c r="AK843" s="970"/>
      <c r="AL843" s="970"/>
    </row>
    <row r="844" spans="1:38" ht="28.5" customHeight="1">
      <c r="A844" s="972"/>
      <c r="B844" s="980"/>
      <c r="C844" s="980"/>
      <c r="D844" s="980"/>
      <c r="E844" s="980"/>
      <c r="F844" s="980"/>
      <c r="G844" s="980"/>
      <c r="H844" s="980"/>
      <c r="I844" s="980"/>
      <c r="J844" s="980"/>
      <c r="K844" s="981"/>
      <c r="L844" s="1012"/>
      <c r="M844" s="1015"/>
      <c r="N844" s="1015"/>
      <c r="O844" s="1015"/>
      <c r="P844" s="1015"/>
      <c r="Q844" s="1015"/>
      <c r="R844" s="1015"/>
      <c r="S844" s="973"/>
      <c r="T844" s="47"/>
      <c r="U844" s="23"/>
      <c r="V844" s="974"/>
      <c r="W844" s="21"/>
      <c r="X844" s="21"/>
      <c r="Y844" s="21"/>
      <c r="Z844" s="21"/>
      <c r="AA844" s="21"/>
      <c r="AB844" s="21"/>
      <c r="AC844" s="46"/>
      <c r="AD844" s="46"/>
      <c r="AE844" s="46"/>
      <c r="AF844" s="22"/>
      <c r="AG844" s="976"/>
      <c r="AH844" s="969"/>
      <c r="AI844" s="970"/>
      <c r="AJ844" s="970"/>
      <c r="AK844" s="970"/>
      <c r="AL844" s="970"/>
    </row>
    <row r="845" spans="1:38" ht="45" customHeight="1">
      <c r="A845" s="972"/>
      <c r="B845" s="980"/>
      <c r="C845" s="980"/>
      <c r="D845" s="980"/>
      <c r="E845" s="980"/>
      <c r="F845" s="980"/>
      <c r="G845" s="980"/>
      <c r="H845" s="980"/>
      <c r="I845" s="980"/>
      <c r="J845" s="980"/>
      <c r="K845" s="981"/>
      <c r="L845" s="1012"/>
      <c r="M845" s="1015"/>
      <c r="N845" s="1015"/>
      <c r="O845" s="1015"/>
      <c r="P845" s="1015"/>
      <c r="Q845" s="1015"/>
      <c r="R845" s="1015"/>
      <c r="S845" s="973"/>
      <c r="T845" s="47"/>
      <c r="U845" s="23"/>
      <c r="V845" s="974"/>
      <c r="W845" s="21"/>
      <c r="X845" s="21"/>
      <c r="Y845" s="21"/>
      <c r="Z845" s="21"/>
      <c r="AA845" s="977" t="s">
        <v>77</v>
      </c>
      <c r="AB845" s="24"/>
      <c r="AC845" s="25"/>
      <c r="AD845" s="25"/>
      <c r="AE845" s="25"/>
      <c r="AF845" s="26"/>
      <c r="AG845" s="42" t="str">
        <f>AG5</f>
        <v>لسم ( 7 )</v>
      </c>
      <c r="AH845" s="979"/>
      <c r="AI845" s="970"/>
      <c r="AJ845" s="970"/>
      <c r="AK845" s="970"/>
      <c r="AL845" s="970"/>
    </row>
    <row r="846" spans="1:38" ht="49.5">
      <c r="A846" s="17"/>
      <c r="B846" s="980"/>
      <c r="C846" s="980"/>
      <c r="D846" s="980"/>
      <c r="E846" s="980"/>
      <c r="F846" s="980"/>
      <c r="G846" s="980"/>
      <c r="H846" s="980"/>
      <c r="I846" s="980"/>
      <c r="J846" s="980"/>
      <c r="K846" s="981" t="s">
        <v>78</v>
      </c>
      <c r="L846" s="1012"/>
      <c r="M846" s="982"/>
      <c r="N846" s="982"/>
      <c r="O846" s="982"/>
      <c r="P846" s="982"/>
      <c r="Q846" s="982"/>
      <c r="R846" s="982"/>
      <c r="S846" s="973"/>
      <c r="T846" s="47"/>
      <c r="U846" s="23"/>
      <c r="V846" s="974"/>
      <c r="W846" s="21"/>
      <c r="X846" s="21"/>
      <c r="Y846" s="21"/>
      <c r="Z846" s="21"/>
      <c r="AA846" s="977"/>
      <c r="AB846" s="24"/>
      <c r="AC846" s="25"/>
      <c r="AD846" s="25"/>
      <c r="AE846" s="25"/>
      <c r="AF846" s="26"/>
      <c r="AG846" s="55" t="s">
        <v>79</v>
      </c>
      <c r="AH846" s="979"/>
      <c r="AI846" s="970"/>
      <c r="AJ846" s="970"/>
      <c r="AK846" s="970"/>
      <c r="AL846" s="970"/>
    </row>
    <row r="847" spans="1:38" ht="55.5" customHeight="1">
      <c r="A847" s="17"/>
      <c r="B847" s="980"/>
      <c r="C847" s="980"/>
      <c r="D847" s="980"/>
      <c r="E847" s="980"/>
      <c r="F847" s="980"/>
      <c r="G847" s="980"/>
      <c r="H847" s="980"/>
      <c r="I847" s="980"/>
      <c r="J847" s="980"/>
      <c r="K847" s="981"/>
      <c r="L847" s="1012"/>
      <c r="M847" s="982"/>
      <c r="N847" s="982"/>
      <c r="O847" s="982"/>
      <c r="P847" s="982"/>
      <c r="Q847" s="982"/>
      <c r="R847" s="982"/>
      <c r="S847" s="27"/>
      <c r="T847" s="27"/>
      <c r="U847" s="23"/>
      <c r="V847" s="23"/>
      <c r="W847" s="21"/>
      <c r="X847" s="21"/>
      <c r="Y847" s="21"/>
      <c r="Z847" s="21"/>
      <c r="AA847" s="977"/>
      <c r="AB847" s="24"/>
      <c r="AC847" s="25"/>
      <c r="AD847" s="25"/>
      <c r="AE847" s="25"/>
      <c r="AF847" s="26"/>
      <c r="AG847" s="42" t="e">
        <f>'نتايجو جدولونه'!#REF!</f>
        <v>#REF!</v>
      </c>
      <c r="AH847" s="979"/>
      <c r="AI847" s="970"/>
      <c r="AJ847" s="970"/>
      <c r="AK847" s="970"/>
      <c r="AL847" s="970"/>
    </row>
    <row r="848" spans="1:38" ht="71.25" customHeight="1">
      <c r="A848" s="17"/>
      <c r="B848" s="986" t="s">
        <v>80</v>
      </c>
      <c r="C848" s="986"/>
      <c r="D848" s="986" t="s">
        <v>81</v>
      </c>
      <c r="E848" s="986"/>
      <c r="F848" s="986" t="s">
        <v>82</v>
      </c>
      <c r="G848" s="981"/>
      <c r="H848" s="986" t="s">
        <v>83</v>
      </c>
      <c r="I848" s="986"/>
      <c r="J848" s="981"/>
      <c r="K848" s="56" t="s">
        <v>84</v>
      </c>
      <c r="L848" s="1013"/>
      <c r="M848" s="28"/>
      <c r="N848" s="28"/>
      <c r="O848" s="28"/>
      <c r="P848" s="28"/>
      <c r="Q848" s="28"/>
      <c r="R848" s="28"/>
      <c r="S848" s="29"/>
      <c r="T848" s="29"/>
      <c r="U848" s="23"/>
      <c r="V848" s="23"/>
      <c r="W848" s="21"/>
      <c r="X848" s="21"/>
      <c r="Y848" s="21"/>
      <c r="Z848" s="21"/>
      <c r="AA848" s="978"/>
      <c r="AB848" s="24"/>
      <c r="AC848" s="25"/>
      <c r="AD848" s="30"/>
      <c r="AE848" s="30"/>
      <c r="AF848" s="31"/>
      <c r="AG848" s="42" t="s">
        <v>85</v>
      </c>
      <c r="AH848" s="979"/>
      <c r="AI848" s="970"/>
      <c r="AJ848" s="970"/>
      <c r="AK848" s="970"/>
      <c r="AL848" s="970"/>
    </row>
    <row r="849" spans="1:38" ht="3" customHeight="1">
      <c r="A849" s="17"/>
      <c r="B849" s="32"/>
      <c r="C849" s="33"/>
      <c r="D849" s="33"/>
      <c r="E849" s="33"/>
      <c r="F849" s="33"/>
      <c r="G849" s="33"/>
      <c r="H849" s="33"/>
      <c r="I849" s="33"/>
      <c r="J849" s="33"/>
      <c r="K849" s="33"/>
      <c r="L849" s="38"/>
      <c r="M849" s="33"/>
      <c r="N849" s="33"/>
      <c r="O849" s="33"/>
      <c r="P849" s="33"/>
      <c r="Q849" s="33"/>
      <c r="R849" s="33"/>
      <c r="S849" s="33"/>
      <c r="T849" s="33"/>
      <c r="U849" s="34"/>
      <c r="V849" s="34"/>
      <c r="W849" s="34"/>
      <c r="X849" s="34"/>
      <c r="Y849" s="34"/>
      <c r="Z849" s="34"/>
      <c r="AA849" s="34"/>
      <c r="AB849" s="34"/>
      <c r="AC849" s="34"/>
      <c r="AD849" s="33"/>
      <c r="AE849" s="34"/>
      <c r="AF849" s="35"/>
      <c r="AG849" s="43"/>
      <c r="AH849" s="979"/>
      <c r="AI849" s="970"/>
      <c r="AJ849" s="970"/>
      <c r="AK849" s="970"/>
      <c r="AL849" s="970"/>
    </row>
    <row r="850" spans="1:38" ht="68.25" customHeight="1" thickBot="1">
      <c r="A850" s="17"/>
      <c r="B850" s="987" t="s">
        <v>110</v>
      </c>
      <c r="C850" s="57" t="e">
        <f>'نتايجو جدولونه'!#REF!</f>
        <v>#REF!</v>
      </c>
      <c r="D850" s="57" t="e">
        <f>'نتايجو جدولونه'!#REF!</f>
        <v>#REF!</v>
      </c>
      <c r="E850" s="57" t="e">
        <f>'نتايجو جدولونه'!#REF!</f>
        <v>#REF!</v>
      </c>
      <c r="F850" s="57" t="e">
        <f>'نتايجو جدولونه'!#REF!</f>
        <v>#REF!</v>
      </c>
      <c r="G850" s="57" t="e">
        <f>'نتايجو جدولونه'!#REF!</f>
        <v>#REF!</v>
      </c>
      <c r="H850" s="990" t="e">
        <f>IF(OR(G850&lt;40,AD850&lt;40,G850&lt;40,M850&lt;40,N850&lt;40,O850&lt;40,P850&lt;40,Q850&lt;40,R850&lt;40,T850&lt;40,S850&lt;40,U850&lt;40,V850&lt;40,W850&lt;40,X850&lt;40,Y850&lt;40,AA850&lt;40,AB850&lt;40,AC850&lt;40),"هـــ",IF(AND(K850&gt;=90,K850&lt;=100),"الف",IF(AND(K850&gt;=75,K850&lt;=89.99),"ب",IF(AND(K850&gt;=60,K850&lt;=74.99),"ج",IF(AND(K850&gt;=50,K850&lt;=59.99),"د",IF(K850&gt;=0,IF(AND(K850&lt;=49.99),"هـــ","غلط")))))))</f>
        <v>#REF!</v>
      </c>
      <c r="I850" s="992">
        <f>COUNTIF(M850:AE850,"&lt;40")</f>
        <v>0</v>
      </c>
      <c r="J850" s="994" t="e">
        <f>IF(AND(I850&lt;4,I850&gt;0),"مشروط",IF(I850&gt;=4,"د ټولګي تکرار",IF(H850="هـــ","د ټولګي تکرار","د ټولګي لوړتیا")))</f>
        <v>#REF!</v>
      </c>
      <c r="K850" s="995" t="e">
        <f>L850/17</f>
        <v>#REF!</v>
      </c>
      <c r="L850" s="58" t="e">
        <f>SUM(M850:AD850)</f>
        <v>#REF!</v>
      </c>
      <c r="M850" s="59" t="e">
        <f t="shared" ref="M850:Y850" si="119">M852+M851</f>
        <v>#REF!</v>
      </c>
      <c r="N850" s="60" t="e">
        <f t="shared" si="119"/>
        <v>#REF!</v>
      </c>
      <c r="O850" s="60" t="e">
        <f t="shared" si="119"/>
        <v>#REF!</v>
      </c>
      <c r="P850" s="60" t="e">
        <f t="shared" si="119"/>
        <v>#REF!</v>
      </c>
      <c r="Q850" s="60" t="e">
        <f t="shared" si="119"/>
        <v>#REF!</v>
      </c>
      <c r="R850" s="60" t="e">
        <f t="shared" si="119"/>
        <v>#REF!</v>
      </c>
      <c r="S850" s="60" t="e">
        <f t="shared" si="119"/>
        <v>#REF!</v>
      </c>
      <c r="T850" s="60" t="e">
        <f t="shared" si="119"/>
        <v>#REF!</v>
      </c>
      <c r="U850" s="60" t="e">
        <f t="shared" si="119"/>
        <v>#REF!</v>
      </c>
      <c r="V850" s="60" t="e">
        <f t="shared" si="119"/>
        <v>#REF!</v>
      </c>
      <c r="W850" s="60" t="e">
        <f t="shared" si="119"/>
        <v>#REF!</v>
      </c>
      <c r="X850" s="60" t="e">
        <f t="shared" si="119"/>
        <v>#REF!</v>
      </c>
      <c r="Y850" s="60" t="e">
        <f t="shared" si="119"/>
        <v>#REF!</v>
      </c>
      <c r="Z850" s="60"/>
      <c r="AA850" s="60" t="e">
        <f t="shared" ref="AA850:AC850" si="120">AA852+AA851</f>
        <v>#REF!</v>
      </c>
      <c r="AB850" s="60" t="e">
        <f t="shared" si="120"/>
        <v>#REF!</v>
      </c>
      <c r="AC850" s="60" t="e">
        <f t="shared" si="120"/>
        <v>#REF!</v>
      </c>
      <c r="AD850" s="60" t="e">
        <f>AD852+AD851</f>
        <v>#REF!</v>
      </c>
      <c r="AE850" s="61" t="s">
        <v>47</v>
      </c>
      <c r="AF850" s="22"/>
      <c r="AG850" s="62" t="e">
        <f>'نتايجو جدولونه'!#REF!</f>
        <v>#REF!</v>
      </c>
      <c r="AH850" s="979"/>
      <c r="AI850" s="970"/>
      <c r="AJ850" s="970"/>
      <c r="AK850" s="970"/>
      <c r="AL850" s="970"/>
    </row>
    <row r="851" spans="1:38" ht="64.5" customHeight="1" thickBot="1">
      <c r="A851" s="17"/>
      <c r="B851" s="988"/>
      <c r="C851" s="63" t="e">
        <f>'نتايجو جدولونه'!#REF!</f>
        <v>#REF!</v>
      </c>
      <c r="D851" s="63" t="e">
        <f>'نتايجو جدولونه'!#REF!</f>
        <v>#REF!</v>
      </c>
      <c r="E851" s="63" t="e">
        <f>'نتايجو جدولونه'!#REF!</f>
        <v>#REF!</v>
      </c>
      <c r="F851" s="63" t="e">
        <f>'نتايجو جدولونه'!#REF!</f>
        <v>#REF!</v>
      </c>
      <c r="G851" s="63" t="e">
        <f>'نتايجو جدولونه'!#REF!</f>
        <v>#REF!</v>
      </c>
      <c r="H851" s="991"/>
      <c r="I851" s="993"/>
      <c r="J851" s="994"/>
      <c r="K851" s="996"/>
      <c r="L851" s="64" t="e">
        <f>SUM(M851:AD851)</f>
        <v>#REF!</v>
      </c>
      <c r="M851" s="65" t="e">
        <f>'نتايجو جدولونه'!#REF!</f>
        <v>#REF!</v>
      </c>
      <c r="N851" s="65" t="e">
        <f>'نتايجو جدولونه'!#REF!</f>
        <v>#REF!</v>
      </c>
      <c r="O851" s="65" t="e">
        <f>'نتايجو جدولونه'!#REF!</f>
        <v>#REF!</v>
      </c>
      <c r="P851" s="65" t="e">
        <f>'نتايجو جدولونه'!#REF!</f>
        <v>#REF!</v>
      </c>
      <c r="Q851" s="65" t="e">
        <f>'نتايجو جدولونه'!#REF!</f>
        <v>#REF!</v>
      </c>
      <c r="R851" s="65" t="e">
        <f>'نتايجو جدولونه'!#REF!</f>
        <v>#REF!</v>
      </c>
      <c r="S851" s="65" t="e">
        <f>'نتايجو جدولونه'!#REF!</f>
        <v>#REF!</v>
      </c>
      <c r="T851" s="65" t="e">
        <f>'نتايجو جدولونه'!#REF!</f>
        <v>#REF!</v>
      </c>
      <c r="U851" s="65" t="e">
        <f>'نتايجو جدولونه'!#REF!</f>
        <v>#REF!</v>
      </c>
      <c r="V851" s="65" t="e">
        <f>'نتايجو جدولونه'!#REF!</f>
        <v>#REF!</v>
      </c>
      <c r="W851" s="65" t="e">
        <f>'نتايجو جدولونه'!#REF!</f>
        <v>#REF!</v>
      </c>
      <c r="X851" s="65" t="e">
        <f>'نتايجو جدولونه'!#REF!</f>
        <v>#REF!</v>
      </c>
      <c r="Y851" s="65" t="e">
        <f>'نتايجو جدولونه'!#REF!</f>
        <v>#REF!</v>
      </c>
      <c r="Z851" s="65"/>
      <c r="AA851" s="65" t="e">
        <f>'نتايجو جدولونه'!#REF!</f>
        <v>#REF!</v>
      </c>
      <c r="AB851" s="65" t="e">
        <f>'نتايجو جدولونه'!#REF!</f>
        <v>#REF!</v>
      </c>
      <c r="AC851" s="65" t="e">
        <f>'نتايجو جدولونه'!#REF!</f>
        <v>#REF!</v>
      </c>
      <c r="AD851" s="65" t="e">
        <f>'نتايجو جدولونه'!#REF!</f>
        <v>#REF!</v>
      </c>
      <c r="AE851" s="66" t="s">
        <v>0</v>
      </c>
      <c r="AF851" s="22"/>
      <c r="AG851" s="67" t="s">
        <v>86</v>
      </c>
      <c r="AH851" s="979"/>
      <c r="AI851" s="970"/>
      <c r="AJ851" s="970"/>
      <c r="AK851" s="970"/>
      <c r="AL851" s="970"/>
    </row>
    <row r="852" spans="1:38" ht="74.25" customHeight="1">
      <c r="A852" s="17"/>
      <c r="B852" s="988"/>
      <c r="C852" s="68" t="e">
        <f>'نتايجو جدولونه'!#REF!</f>
        <v>#REF!</v>
      </c>
      <c r="D852" s="69" t="e">
        <f>'نتايجو جدولونه'!#REF!</f>
        <v>#REF!</v>
      </c>
      <c r="E852" s="69" t="e">
        <f>'نتايجو جدولونه'!#REF!</f>
        <v>#REF!</v>
      </c>
      <c r="F852" s="69" t="e">
        <f>'نتايجو جدولونه'!#REF!</f>
        <v>#REF!</v>
      </c>
      <c r="G852" s="70" t="e">
        <f>'نتايجو جدولونه'!#REF!</f>
        <v>#REF!</v>
      </c>
      <c r="H852" s="45" t="e">
        <f>IF(OR(AD852&lt;16,AC852&lt;16,AB852&lt;16,AA852&lt;16,Y852&lt;16,X852&lt;16,W852&lt;16,V852&lt;16,U852&lt;16,T852&lt;12,S852&lt;16,R852&lt;16,Q852&lt;16,P852&lt;16,O852&lt;16,N852&lt;16,M852&lt;16),"هـــ",IF(AND(K852&gt;=36,K852&lt;=40),"الف",IF(AND(K852&gt;=30,K852&lt;=35.99),"ب",IF(AND(K852&gt;=24,K852&lt;=29.99),"ج",IF(AND(K852&gt;=20,K852&lt;=23.99),"د",IF(K852&gt;=0,IF(AND(K852&lt;=19.99),"هـــ","غلط")))))))</f>
        <v>#REF!</v>
      </c>
      <c r="I852" s="8"/>
      <c r="J852" s="44" t="e">
        <f>IF(H852="هــ","لازیاته هڅه","بریالی")</f>
        <v>#REF!</v>
      </c>
      <c r="K852" s="71" t="e">
        <f>L852/17</f>
        <v>#REF!</v>
      </c>
      <c r="L852" s="72" t="e">
        <f>SUM(M852:AD852)</f>
        <v>#REF!</v>
      </c>
      <c r="M852" s="73" t="e">
        <f>'نتايجو جدولونه'!#REF!</f>
        <v>#REF!</v>
      </c>
      <c r="N852" s="73" t="e">
        <f>'نتايجو جدولونه'!#REF!</f>
        <v>#REF!</v>
      </c>
      <c r="O852" s="73" t="e">
        <f>'نتايجو جدولونه'!#REF!</f>
        <v>#REF!</v>
      </c>
      <c r="P852" s="73" t="e">
        <f>'نتايجو جدولونه'!#REF!</f>
        <v>#REF!</v>
      </c>
      <c r="Q852" s="73" t="e">
        <f>'نتايجو جدولونه'!#REF!</f>
        <v>#REF!</v>
      </c>
      <c r="R852" s="73" t="e">
        <f>'نتايجو جدولونه'!#REF!</f>
        <v>#REF!</v>
      </c>
      <c r="S852" s="73" t="e">
        <f>'نتايجو جدولونه'!#REF!</f>
        <v>#REF!</v>
      </c>
      <c r="T852" s="73" t="e">
        <f>'نتايجو جدولونه'!#REF!</f>
        <v>#REF!</v>
      </c>
      <c r="U852" s="73" t="e">
        <f>'نتايجو جدولونه'!#REF!</f>
        <v>#REF!</v>
      </c>
      <c r="V852" s="73" t="e">
        <f>'نتايجو جدولونه'!#REF!</f>
        <v>#REF!</v>
      </c>
      <c r="W852" s="73" t="e">
        <f>'نتايجو جدولونه'!#REF!</f>
        <v>#REF!</v>
      </c>
      <c r="X852" s="73" t="e">
        <f>'نتايجو جدولونه'!#REF!</f>
        <v>#REF!</v>
      </c>
      <c r="Y852" s="73" t="e">
        <f>'نتايجو جدولونه'!#REF!</f>
        <v>#REF!</v>
      </c>
      <c r="Z852" s="73"/>
      <c r="AA852" s="73" t="e">
        <f>'نتايجو جدولونه'!#REF!</f>
        <v>#REF!</v>
      </c>
      <c r="AB852" s="73" t="e">
        <f>'نتايجو جدولونه'!#REF!</f>
        <v>#REF!</v>
      </c>
      <c r="AC852" s="73" t="e">
        <f>'نتايجو جدولونه'!#REF!</f>
        <v>#REF!</v>
      </c>
      <c r="AD852" s="73" t="e">
        <f>'نتايجو جدولونه'!#REF!</f>
        <v>#REF!</v>
      </c>
      <c r="AE852" s="77" t="s">
        <v>87</v>
      </c>
      <c r="AF852" s="22"/>
      <c r="AG852" s="62" t="e">
        <f>'نتايجو جدولونه'!#REF!</f>
        <v>#REF!</v>
      </c>
      <c r="AH852" s="979"/>
      <c r="AI852" s="970"/>
      <c r="AJ852" s="970"/>
      <c r="AK852" s="970"/>
      <c r="AL852" s="970"/>
    </row>
    <row r="853" spans="1:38" ht="36.75" customHeight="1">
      <c r="A853" s="17"/>
      <c r="B853" s="988"/>
      <c r="C853" s="997" t="s">
        <v>27</v>
      </c>
      <c r="D853" s="997" t="s">
        <v>28</v>
      </c>
      <c r="E853" s="997" t="s">
        <v>29</v>
      </c>
      <c r="F853" s="997" t="s">
        <v>30</v>
      </c>
      <c r="G853" s="1002" t="s">
        <v>88</v>
      </c>
      <c r="H853" s="1004" t="s">
        <v>89</v>
      </c>
      <c r="I853" s="75"/>
      <c r="J853" s="1007" t="s">
        <v>90</v>
      </c>
      <c r="K853" s="1007" t="s">
        <v>91</v>
      </c>
      <c r="L853" s="1010" t="s">
        <v>92</v>
      </c>
      <c r="M853" s="1004" t="s">
        <v>93</v>
      </c>
      <c r="N853" s="1007" t="s">
        <v>11</v>
      </c>
      <c r="O853" s="1007" t="s">
        <v>94</v>
      </c>
      <c r="P853" s="1007" t="s">
        <v>95</v>
      </c>
      <c r="Q853" s="983" t="s">
        <v>13</v>
      </c>
      <c r="R853" s="983" t="s">
        <v>96</v>
      </c>
      <c r="S853" s="983" t="s">
        <v>97</v>
      </c>
      <c r="T853" s="1007" t="s">
        <v>111</v>
      </c>
      <c r="U853" s="983" t="s">
        <v>98</v>
      </c>
      <c r="V853" s="983" t="s">
        <v>99</v>
      </c>
      <c r="W853" s="983" t="s">
        <v>100</v>
      </c>
      <c r="X853" s="983" t="s">
        <v>101</v>
      </c>
      <c r="Y853" s="983" t="s">
        <v>102</v>
      </c>
      <c r="Z853" s="1007" t="s">
        <v>103</v>
      </c>
      <c r="AA853" s="983" t="s">
        <v>104</v>
      </c>
      <c r="AB853" s="983" t="s">
        <v>105</v>
      </c>
      <c r="AC853" s="984" t="s">
        <v>106</v>
      </c>
      <c r="AD853" s="983" t="s">
        <v>107</v>
      </c>
      <c r="AE853" s="985" t="s">
        <v>108</v>
      </c>
      <c r="AF853" s="998"/>
      <c r="AG853" s="975" t="s">
        <v>109</v>
      </c>
      <c r="AH853" s="979"/>
      <c r="AI853" s="970"/>
      <c r="AJ853" s="970"/>
      <c r="AK853" s="970"/>
      <c r="AL853" s="970"/>
    </row>
    <row r="854" spans="1:38" ht="24" customHeight="1">
      <c r="A854" s="17"/>
      <c r="B854" s="988"/>
      <c r="C854" s="772"/>
      <c r="D854" s="772"/>
      <c r="E854" s="772"/>
      <c r="F854" s="772"/>
      <c r="G854" s="1003"/>
      <c r="H854" s="1005"/>
      <c r="I854" s="75"/>
      <c r="J854" s="1008"/>
      <c r="K854" s="1008"/>
      <c r="L854" s="1010"/>
      <c r="M854" s="1005"/>
      <c r="N854" s="1008"/>
      <c r="O854" s="1008"/>
      <c r="P854" s="1008"/>
      <c r="Q854" s="983"/>
      <c r="R854" s="983"/>
      <c r="S854" s="983"/>
      <c r="T854" s="1008"/>
      <c r="U854" s="983"/>
      <c r="V854" s="983"/>
      <c r="W854" s="983"/>
      <c r="X854" s="983"/>
      <c r="Y854" s="983"/>
      <c r="Z854" s="1008"/>
      <c r="AA854" s="983"/>
      <c r="AB854" s="983"/>
      <c r="AC854" s="984"/>
      <c r="AD854" s="983"/>
      <c r="AE854" s="985"/>
      <c r="AF854" s="998"/>
      <c r="AG854" s="975"/>
      <c r="AH854" s="979"/>
      <c r="AI854" s="970"/>
      <c r="AJ854" s="970"/>
      <c r="AK854" s="970"/>
      <c r="AL854" s="970"/>
    </row>
    <row r="855" spans="1:38" ht="16.5">
      <c r="A855" s="17"/>
      <c r="B855" s="989"/>
      <c r="C855" s="999" t="s">
        <v>8</v>
      </c>
      <c r="D855" s="1000"/>
      <c r="E855" s="1000"/>
      <c r="F855" s="1000"/>
      <c r="G855" s="1001"/>
      <c r="H855" s="1006"/>
      <c r="I855" s="75"/>
      <c r="J855" s="1009"/>
      <c r="K855" s="1009"/>
      <c r="L855" s="1010"/>
      <c r="M855" s="1006"/>
      <c r="N855" s="1009"/>
      <c r="O855" s="1009"/>
      <c r="P855" s="1009"/>
      <c r="Q855" s="983"/>
      <c r="R855" s="983"/>
      <c r="S855" s="983"/>
      <c r="T855" s="1009"/>
      <c r="U855" s="983"/>
      <c r="V855" s="983"/>
      <c r="W855" s="983"/>
      <c r="X855" s="983"/>
      <c r="Y855" s="983"/>
      <c r="Z855" s="1009"/>
      <c r="AA855" s="983"/>
      <c r="AB855" s="983"/>
      <c r="AC855" s="984"/>
      <c r="AD855" s="983"/>
      <c r="AE855" s="985"/>
      <c r="AF855" s="36"/>
      <c r="AG855" s="976"/>
      <c r="AH855" s="76">
        <v>57</v>
      </c>
      <c r="AI855" s="970"/>
      <c r="AJ855" s="970"/>
      <c r="AK855" s="970"/>
      <c r="AL855" s="970"/>
    </row>
    <row r="856" spans="1:38" ht="33" customHeight="1">
      <c r="A856" s="17"/>
      <c r="B856" s="980"/>
      <c r="C856" s="980"/>
      <c r="D856" s="980"/>
      <c r="E856" s="980"/>
      <c r="F856" s="980"/>
      <c r="G856" s="980"/>
      <c r="H856" s="980"/>
      <c r="I856" s="980"/>
      <c r="J856" s="980"/>
      <c r="K856" s="981" t="s">
        <v>69</v>
      </c>
      <c r="L856" s="1011"/>
      <c r="M856" s="1014"/>
      <c r="N856" s="1014"/>
      <c r="O856" s="1014"/>
      <c r="P856" s="1014"/>
      <c r="Q856" s="1014"/>
      <c r="R856" s="1014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9"/>
      <c r="AD856" s="19"/>
      <c r="AE856" s="19"/>
      <c r="AF856" s="20"/>
      <c r="AG856" s="1016" t="e">
        <f>'نتايجو جدولونه'!#REF!</f>
        <v>#REF!</v>
      </c>
      <c r="AH856" s="969" t="str">
        <f>AH1</f>
        <v>(۱۳۹۹ ) ل . ل ښوونیز کال</v>
      </c>
      <c r="AI856" s="970" t="str">
        <f>AI841</f>
        <v>( هارونخېلو ) ښوونځي مديريت</v>
      </c>
      <c r="AJ856" s="970" t="str">
        <f>AJ841</f>
        <v>(تريزيو عليشېرو ولسوالۍ) پوهنې آمريت</v>
      </c>
      <c r="AK856" s="970" t="str">
        <f>AK841</f>
        <v>( خوست ولايت ) پوهنې رياست</v>
      </c>
      <c r="AL856" s="970" t="str">
        <f>AL1</f>
        <v>پوهنـــــــــــې وزارت</v>
      </c>
    </row>
    <row r="857" spans="1:38" ht="16.5">
      <c r="A857" s="971"/>
      <c r="B857" s="980"/>
      <c r="C857" s="980"/>
      <c r="D857" s="980"/>
      <c r="E857" s="980"/>
      <c r="F857" s="980"/>
      <c r="G857" s="980"/>
      <c r="H857" s="980"/>
      <c r="I857" s="980"/>
      <c r="J857" s="980"/>
      <c r="K857" s="981"/>
      <c r="L857" s="1012"/>
      <c r="M857" s="1015"/>
      <c r="N857" s="1015"/>
      <c r="O857" s="1015"/>
      <c r="P857" s="1015"/>
      <c r="Q857" s="1015"/>
      <c r="R857" s="1015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46"/>
      <c r="AD857" s="46"/>
      <c r="AE857" s="46"/>
      <c r="AF857" s="22"/>
      <c r="AG857" s="1017"/>
      <c r="AH857" s="969"/>
      <c r="AI857" s="970"/>
      <c r="AJ857" s="970"/>
      <c r="AK857" s="970"/>
      <c r="AL857" s="970"/>
    </row>
    <row r="858" spans="1:38" ht="37.5" customHeight="1">
      <c r="A858" s="972"/>
      <c r="B858" s="980"/>
      <c r="C858" s="980"/>
      <c r="D858" s="980"/>
      <c r="E858" s="980"/>
      <c r="F858" s="980"/>
      <c r="G858" s="980"/>
      <c r="H858" s="980"/>
      <c r="I858" s="980"/>
      <c r="J858" s="980"/>
      <c r="K858" s="981"/>
      <c r="L858" s="1012"/>
      <c r="M858" s="1015"/>
      <c r="N858" s="1015"/>
      <c r="O858" s="1015"/>
      <c r="P858" s="1015"/>
      <c r="Q858" s="1015"/>
      <c r="R858" s="1015"/>
      <c r="S858" s="973" t="str">
        <f>S3</f>
        <v xml:space="preserve">         دهارونخېلو لیسې مدیریت</v>
      </c>
      <c r="T858" s="47"/>
      <c r="U858" s="23"/>
      <c r="V858" s="974" t="s">
        <v>75</v>
      </c>
      <c r="W858" s="21"/>
      <c r="X858" s="21"/>
      <c r="Y858" s="21"/>
      <c r="Z858" s="21"/>
      <c r="AA858" s="21"/>
      <c r="AB858" s="21"/>
      <c r="AC858" s="46"/>
      <c r="AD858" s="46"/>
      <c r="AE858" s="46"/>
      <c r="AF858" s="22"/>
      <c r="AG858" s="975" t="s">
        <v>76</v>
      </c>
      <c r="AH858" s="969"/>
      <c r="AI858" s="970"/>
      <c r="AJ858" s="970"/>
      <c r="AK858" s="970"/>
      <c r="AL858" s="970"/>
    </row>
    <row r="859" spans="1:38" ht="21" customHeight="1">
      <c r="A859" s="972"/>
      <c r="B859" s="980"/>
      <c r="C859" s="980"/>
      <c r="D859" s="980"/>
      <c r="E859" s="980"/>
      <c r="F859" s="980"/>
      <c r="G859" s="980"/>
      <c r="H859" s="980"/>
      <c r="I859" s="980"/>
      <c r="J859" s="980"/>
      <c r="K859" s="981"/>
      <c r="L859" s="1012"/>
      <c r="M859" s="1015"/>
      <c r="N859" s="1015"/>
      <c r="O859" s="1015"/>
      <c r="P859" s="1015"/>
      <c r="Q859" s="1015"/>
      <c r="R859" s="1015"/>
      <c r="S859" s="973"/>
      <c r="T859" s="47"/>
      <c r="U859" s="23"/>
      <c r="V859" s="974"/>
      <c r="W859" s="21"/>
      <c r="X859" s="21"/>
      <c r="Y859" s="21"/>
      <c r="Z859" s="21"/>
      <c r="AA859" s="21"/>
      <c r="AB859" s="21"/>
      <c r="AC859" s="46"/>
      <c r="AD859" s="46"/>
      <c r="AE859" s="46"/>
      <c r="AF859" s="22"/>
      <c r="AG859" s="976"/>
      <c r="AH859" s="969"/>
      <c r="AI859" s="970"/>
      <c r="AJ859" s="970"/>
      <c r="AK859" s="970"/>
      <c r="AL859" s="970"/>
    </row>
    <row r="860" spans="1:38" ht="53.25" customHeight="1">
      <c r="A860" s="972"/>
      <c r="B860" s="980"/>
      <c r="C860" s="980"/>
      <c r="D860" s="980"/>
      <c r="E860" s="980"/>
      <c r="F860" s="980"/>
      <c r="G860" s="980"/>
      <c r="H860" s="980"/>
      <c r="I860" s="980"/>
      <c r="J860" s="980"/>
      <c r="K860" s="981"/>
      <c r="L860" s="1012"/>
      <c r="M860" s="1015"/>
      <c r="N860" s="1015"/>
      <c r="O860" s="1015"/>
      <c r="P860" s="1015"/>
      <c r="Q860" s="1015"/>
      <c r="R860" s="1015"/>
      <c r="S860" s="973"/>
      <c r="T860" s="47"/>
      <c r="U860" s="23"/>
      <c r="V860" s="974"/>
      <c r="W860" s="21"/>
      <c r="X860" s="21"/>
      <c r="Y860" s="21"/>
      <c r="Z860" s="21"/>
      <c r="AA860" s="977" t="s">
        <v>77</v>
      </c>
      <c r="AB860" s="24"/>
      <c r="AC860" s="25"/>
      <c r="AD860" s="25"/>
      <c r="AE860" s="25"/>
      <c r="AF860" s="26"/>
      <c r="AG860" s="42" t="str">
        <f>AG5</f>
        <v>لسم ( 7 )</v>
      </c>
      <c r="AH860" s="979"/>
      <c r="AI860" s="970"/>
      <c r="AJ860" s="970"/>
      <c r="AK860" s="970"/>
      <c r="AL860" s="970"/>
    </row>
    <row r="861" spans="1:38" ht="49.5">
      <c r="A861" s="17"/>
      <c r="B861" s="980"/>
      <c r="C861" s="980"/>
      <c r="D861" s="980"/>
      <c r="E861" s="980"/>
      <c r="F861" s="980"/>
      <c r="G861" s="980"/>
      <c r="H861" s="980"/>
      <c r="I861" s="980"/>
      <c r="J861" s="980"/>
      <c r="K861" s="981" t="s">
        <v>78</v>
      </c>
      <c r="L861" s="1012"/>
      <c r="M861" s="982"/>
      <c r="N861" s="982"/>
      <c r="O861" s="982"/>
      <c r="P861" s="982"/>
      <c r="Q861" s="982"/>
      <c r="R861" s="982"/>
      <c r="S861" s="973"/>
      <c r="T861" s="47"/>
      <c r="U861" s="23"/>
      <c r="V861" s="974"/>
      <c r="W861" s="21"/>
      <c r="X861" s="21"/>
      <c r="Y861" s="21"/>
      <c r="Z861" s="21"/>
      <c r="AA861" s="977"/>
      <c r="AB861" s="24"/>
      <c r="AC861" s="25"/>
      <c r="AD861" s="25"/>
      <c r="AE861" s="25"/>
      <c r="AF861" s="26"/>
      <c r="AG861" s="55" t="s">
        <v>79</v>
      </c>
      <c r="AH861" s="979"/>
      <c r="AI861" s="970"/>
      <c r="AJ861" s="970"/>
      <c r="AK861" s="970"/>
      <c r="AL861" s="970"/>
    </row>
    <row r="862" spans="1:38" ht="66" customHeight="1">
      <c r="A862" s="17"/>
      <c r="B862" s="980"/>
      <c r="C862" s="980"/>
      <c r="D862" s="980"/>
      <c r="E862" s="980"/>
      <c r="F862" s="980"/>
      <c r="G862" s="980"/>
      <c r="H862" s="980"/>
      <c r="I862" s="980"/>
      <c r="J862" s="980"/>
      <c r="K862" s="981"/>
      <c r="L862" s="1012"/>
      <c r="M862" s="982"/>
      <c r="N862" s="982"/>
      <c r="O862" s="982"/>
      <c r="P862" s="982"/>
      <c r="Q862" s="982"/>
      <c r="R862" s="982"/>
      <c r="S862" s="27"/>
      <c r="T862" s="27"/>
      <c r="U862" s="23"/>
      <c r="V862" s="23"/>
      <c r="W862" s="21"/>
      <c r="X862" s="21"/>
      <c r="Y862" s="21"/>
      <c r="Z862" s="21"/>
      <c r="AA862" s="977"/>
      <c r="AB862" s="24"/>
      <c r="AC862" s="25"/>
      <c r="AD862" s="25"/>
      <c r="AE862" s="25"/>
      <c r="AF862" s="26"/>
      <c r="AG862" s="42" t="e">
        <f>'نتايجو جدولونه'!#REF!</f>
        <v>#REF!</v>
      </c>
      <c r="AH862" s="979"/>
      <c r="AI862" s="970"/>
      <c r="AJ862" s="970"/>
      <c r="AK862" s="970"/>
      <c r="AL862" s="970"/>
    </row>
    <row r="863" spans="1:38" ht="72" customHeight="1">
      <c r="A863" s="17"/>
      <c r="B863" s="986" t="s">
        <v>80</v>
      </c>
      <c r="C863" s="986"/>
      <c r="D863" s="986" t="s">
        <v>81</v>
      </c>
      <c r="E863" s="986"/>
      <c r="F863" s="986" t="s">
        <v>82</v>
      </c>
      <c r="G863" s="981"/>
      <c r="H863" s="986" t="s">
        <v>83</v>
      </c>
      <c r="I863" s="986"/>
      <c r="J863" s="981"/>
      <c r="K863" s="56" t="s">
        <v>84</v>
      </c>
      <c r="L863" s="1013"/>
      <c r="M863" s="28"/>
      <c r="N863" s="28"/>
      <c r="O863" s="28"/>
      <c r="P863" s="28"/>
      <c r="Q863" s="28"/>
      <c r="R863" s="28"/>
      <c r="S863" s="29"/>
      <c r="T863" s="29"/>
      <c r="U863" s="23"/>
      <c r="V863" s="23"/>
      <c r="W863" s="21"/>
      <c r="X863" s="21"/>
      <c r="Y863" s="21"/>
      <c r="Z863" s="21"/>
      <c r="AA863" s="978"/>
      <c r="AB863" s="24"/>
      <c r="AC863" s="25"/>
      <c r="AD863" s="30"/>
      <c r="AE863" s="30"/>
      <c r="AF863" s="31"/>
      <c r="AG863" s="42" t="s">
        <v>85</v>
      </c>
      <c r="AH863" s="979"/>
      <c r="AI863" s="970"/>
      <c r="AJ863" s="970"/>
      <c r="AK863" s="970"/>
      <c r="AL863" s="970"/>
    </row>
    <row r="864" spans="1:38" ht="3" customHeight="1">
      <c r="A864" s="17"/>
      <c r="B864" s="32"/>
      <c r="C864" s="33"/>
      <c r="D864" s="33"/>
      <c r="E864" s="33"/>
      <c r="F864" s="33"/>
      <c r="G864" s="33"/>
      <c r="H864" s="33"/>
      <c r="I864" s="33"/>
      <c r="J864" s="33"/>
      <c r="K864" s="33"/>
      <c r="L864" s="38"/>
      <c r="M864" s="33"/>
      <c r="N864" s="33"/>
      <c r="O864" s="33"/>
      <c r="P864" s="33"/>
      <c r="Q864" s="33"/>
      <c r="R864" s="33"/>
      <c r="S864" s="33"/>
      <c r="T864" s="33"/>
      <c r="U864" s="34"/>
      <c r="V864" s="34"/>
      <c r="W864" s="34"/>
      <c r="X864" s="34"/>
      <c r="Y864" s="34"/>
      <c r="Z864" s="34"/>
      <c r="AA864" s="34"/>
      <c r="AB864" s="34"/>
      <c r="AC864" s="34"/>
      <c r="AD864" s="33"/>
      <c r="AE864" s="34"/>
      <c r="AF864" s="35"/>
      <c r="AG864" s="43"/>
      <c r="AH864" s="979"/>
      <c r="AI864" s="970"/>
      <c r="AJ864" s="970"/>
      <c r="AK864" s="970"/>
      <c r="AL864" s="970"/>
    </row>
    <row r="865" spans="1:38" ht="62.25" customHeight="1" thickBot="1">
      <c r="A865" s="17"/>
      <c r="B865" s="987" t="s">
        <v>110</v>
      </c>
      <c r="C865" s="57" t="e">
        <f>'نتايجو جدولونه'!#REF!</f>
        <v>#REF!</v>
      </c>
      <c r="D865" s="57" t="e">
        <f>'نتايجو جدولونه'!#REF!</f>
        <v>#REF!</v>
      </c>
      <c r="E865" s="57" t="e">
        <f>'نتايجو جدولونه'!#REF!</f>
        <v>#REF!</v>
      </c>
      <c r="F865" s="57" t="e">
        <f>'نتايجو جدولونه'!#REF!</f>
        <v>#REF!</v>
      </c>
      <c r="G865" s="57" t="e">
        <f>'نتايجو جدولونه'!#REF!</f>
        <v>#REF!</v>
      </c>
      <c r="H865" s="990" t="e">
        <f>IF(OR(G865&lt;40,AD865&lt;40,G865&lt;40,M865&lt;40,N865&lt;40,O865&lt;40,P865&lt;40,Q865&lt;40,R865&lt;40,T865&lt;40,S865&lt;40,U865&lt;40,V865&lt;40,W865&lt;40,X865&lt;40,Y865&lt;40,AA865&lt;40,AB865&lt;40,AC865&lt;40),"هـــ",IF(AND(K865&gt;=90,K865&lt;=100),"الف",IF(AND(K865&gt;=75,K865&lt;=89.99),"ب",IF(AND(K865&gt;=60,K865&lt;=74.99),"ج",IF(AND(K865&gt;=50,K865&lt;=59.99),"د",IF(K865&gt;=0,IF(AND(K865&lt;=49.99),"هـــ","غلط")))))))</f>
        <v>#REF!</v>
      </c>
      <c r="I865" s="992">
        <f>COUNTIF(M865:AE865,"&lt;40")</f>
        <v>0</v>
      </c>
      <c r="J865" s="994" t="e">
        <f>IF(AND(I865&lt;4,I865&gt;0),"مشروط",IF(I865&gt;=4,"د ټولګي تکرار",IF(H865="هـــ","د ټولګي تکرار","د ټولګي لوړتیا")))</f>
        <v>#REF!</v>
      </c>
      <c r="K865" s="995" t="e">
        <f>L865/17</f>
        <v>#REF!</v>
      </c>
      <c r="L865" s="58" t="e">
        <f>SUM(M865:AD865)</f>
        <v>#REF!</v>
      </c>
      <c r="M865" s="59" t="e">
        <f t="shared" ref="M865:Y865" si="121">M867+M866</f>
        <v>#REF!</v>
      </c>
      <c r="N865" s="60" t="e">
        <f t="shared" si="121"/>
        <v>#REF!</v>
      </c>
      <c r="O865" s="60" t="e">
        <f t="shared" si="121"/>
        <v>#REF!</v>
      </c>
      <c r="P865" s="60" t="e">
        <f t="shared" si="121"/>
        <v>#REF!</v>
      </c>
      <c r="Q865" s="60" t="e">
        <f t="shared" si="121"/>
        <v>#REF!</v>
      </c>
      <c r="R865" s="60" t="e">
        <f t="shared" si="121"/>
        <v>#REF!</v>
      </c>
      <c r="S865" s="60" t="e">
        <f t="shared" si="121"/>
        <v>#REF!</v>
      </c>
      <c r="T865" s="60" t="e">
        <f t="shared" si="121"/>
        <v>#REF!</v>
      </c>
      <c r="U865" s="60" t="e">
        <f t="shared" si="121"/>
        <v>#REF!</v>
      </c>
      <c r="V865" s="60" t="e">
        <f t="shared" si="121"/>
        <v>#REF!</v>
      </c>
      <c r="W865" s="60" t="e">
        <f t="shared" si="121"/>
        <v>#REF!</v>
      </c>
      <c r="X865" s="60" t="e">
        <f t="shared" si="121"/>
        <v>#REF!</v>
      </c>
      <c r="Y865" s="60" t="e">
        <f t="shared" si="121"/>
        <v>#REF!</v>
      </c>
      <c r="Z865" s="60"/>
      <c r="AA865" s="60" t="e">
        <f t="shared" ref="AA865:AC865" si="122">AA867+AA866</f>
        <v>#REF!</v>
      </c>
      <c r="AB865" s="60" t="e">
        <f t="shared" si="122"/>
        <v>#REF!</v>
      </c>
      <c r="AC865" s="60" t="e">
        <f t="shared" si="122"/>
        <v>#REF!</v>
      </c>
      <c r="AD865" s="60" t="e">
        <f>AD867+AD866</f>
        <v>#REF!</v>
      </c>
      <c r="AE865" s="61" t="s">
        <v>47</v>
      </c>
      <c r="AF865" s="22"/>
      <c r="AG865" s="62" t="e">
        <f>'نتايجو جدولونه'!#REF!</f>
        <v>#REF!</v>
      </c>
      <c r="AH865" s="979"/>
      <c r="AI865" s="970"/>
      <c r="AJ865" s="970"/>
      <c r="AK865" s="970"/>
      <c r="AL865" s="970"/>
    </row>
    <row r="866" spans="1:38" ht="54.75" customHeight="1" thickBot="1">
      <c r="A866" s="17"/>
      <c r="B866" s="988"/>
      <c r="C866" s="63" t="e">
        <f>'نتايجو جدولونه'!#REF!</f>
        <v>#REF!</v>
      </c>
      <c r="D866" s="80" t="e">
        <f>'نتايجو جدولونه'!#REF!</f>
        <v>#REF!</v>
      </c>
      <c r="E866" s="63" t="e">
        <f>'نتايجو جدولونه'!#REF!</f>
        <v>#REF!</v>
      </c>
      <c r="F866" s="63" t="e">
        <f>'نتايجو جدولونه'!#REF!</f>
        <v>#REF!</v>
      </c>
      <c r="G866" s="63" t="e">
        <f>'نتايجو جدولونه'!#REF!</f>
        <v>#REF!</v>
      </c>
      <c r="H866" s="991"/>
      <c r="I866" s="993"/>
      <c r="J866" s="994"/>
      <c r="K866" s="996"/>
      <c r="L866" s="64" t="e">
        <f>SUM(M866:AD866)</f>
        <v>#REF!</v>
      </c>
      <c r="M866" s="65" t="e">
        <f>'نتايجو جدولونه'!#REF!</f>
        <v>#REF!</v>
      </c>
      <c r="N866" s="65" t="e">
        <f>'نتايجو جدولونه'!#REF!</f>
        <v>#REF!</v>
      </c>
      <c r="O866" s="65" t="e">
        <f>'نتايجو جدولونه'!#REF!</f>
        <v>#REF!</v>
      </c>
      <c r="P866" s="65" t="e">
        <f>'نتايجو جدولونه'!#REF!</f>
        <v>#REF!</v>
      </c>
      <c r="Q866" s="65" t="e">
        <f>'نتايجو جدولونه'!#REF!</f>
        <v>#REF!</v>
      </c>
      <c r="R866" s="65" t="e">
        <f>'نتايجو جدولونه'!#REF!</f>
        <v>#REF!</v>
      </c>
      <c r="S866" s="65" t="e">
        <f>'نتايجو جدولونه'!#REF!</f>
        <v>#REF!</v>
      </c>
      <c r="T866" s="65" t="e">
        <f>'نتايجو جدولونه'!#REF!</f>
        <v>#REF!</v>
      </c>
      <c r="U866" s="65" t="e">
        <f>'نتايجو جدولونه'!#REF!</f>
        <v>#REF!</v>
      </c>
      <c r="V866" s="65" t="e">
        <f>'نتايجو جدولونه'!#REF!</f>
        <v>#REF!</v>
      </c>
      <c r="W866" s="65" t="e">
        <f>'نتايجو جدولونه'!#REF!</f>
        <v>#REF!</v>
      </c>
      <c r="X866" s="65" t="e">
        <f>'نتايجو جدولونه'!#REF!</f>
        <v>#REF!</v>
      </c>
      <c r="Y866" s="65" t="e">
        <f>'نتايجو جدولونه'!#REF!</f>
        <v>#REF!</v>
      </c>
      <c r="Z866" s="65"/>
      <c r="AA866" s="65" t="e">
        <f>'نتايجو جدولونه'!#REF!</f>
        <v>#REF!</v>
      </c>
      <c r="AB866" s="65" t="e">
        <f>'نتايجو جدولونه'!#REF!</f>
        <v>#REF!</v>
      </c>
      <c r="AC866" s="65" t="e">
        <f>'نتايجو جدولونه'!#REF!</f>
        <v>#REF!</v>
      </c>
      <c r="AD866" s="65" t="e">
        <f>'نتايجو جدولونه'!#REF!</f>
        <v>#REF!</v>
      </c>
      <c r="AE866" s="66" t="s">
        <v>0</v>
      </c>
      <c r="AF866" s="22"/>
      <c r="AG866" s="67" t="s">
        <v>86</v>
      </c>
      <c r="AH866" s="979"/>
      <c r="AI866" s="970"/>
      <c r="AJ866" s="970"/>
      <c r="AK866" s="970"/>
      <c r="AL866" s="970"/>
    </row>
    <row r="867" spans="1:38" ht="65.25" customHeight="1">
      <c r="A867" s="17"/>
      <c r="B867" s="988"/>
      <c r="C867" s="78" t="e">
        <f>'نتايجو جدولونه'!#REF!</f>
        <v>#REF!</v>
      </c>
      <c r="D867" s="69" t="e">
        <f>'نتايجو جدولونه'!#REF!</f>
        <v>#REF!</v>
      </c>
      <c r="E867" s="69" t="e">
        <f>'نتايجو جدولونه'!#REF!</f>
        <v>#REF!</v>
      </c>
      <c r="F867" s="69" t="e">
        <f>'نتايجو جدولونه'!#REF!</f>
        <v>#REF!</v>
      </c>
      <c r="G867" s="70" t="e">
        <f>'نتايجو جدولونه'!#REF!</f>
        <v>#REF!</v>
      </c>
      <c r="H867" s="45" t="e">
        <f>IF(OR(AD867&lt;16,AC867&lt;16,AB867&lt;16,AA867&lt;16,Y867&lt;16,X867&lt;16,W867&lt;16,V867&lt;16,U867&lt;16,T867&lt;12,S867&lt;16,R867&lt;16,Q867&lt;16,P867&lt;16,O867&lt;16,N867&lt;16,M867&lt;16),"هـــ",IF(AND(K867&gt;=36,K867&lt;=40),"الف",IF(AND(K867&gt;=30,K867&lt;=35.99),"ب",IF(AND(K867&gt;=24,K867&lt;=29.99),"ج",IF(AND(K867&gt;=20,K867&lt;=23.99),"د",IF(K867&gt;=0,IF(AND(K867&lt;=19.99),"هـــ","غلط")))))))</f>
        <v>#REF!</v>
      </c>
      <c r="I867" s="8"/>
      <c r="J867" s="44" t="e">
        <f>IF(H867="هــ","لازیاته هڅه","بریالی")</f>
        <v>#REF!</v>
      </c>
      <c r="K867" s="71" t="e">
        <f>L867/17</f>
        <v>#REF!</v>
      </c>
      <c r="L867" s="72" t="e">
        <f>SUM(M867:AD867)</f>
        <v>#REF!</v>
      </c>
      <c r="M867" s="73" t="e">
        <f>'نتايجو جدولونه'!#REF!</f>
        <v>#REF!</v>
      </c>
      <c r="N867" s="73" t="e">
        <f>'نتايجو جدولونه'!#REF!</f>
        <v>#REF!</v>
      </c>
      <c r="O867" s="73" t="e">
        <f>'نتايجو جدولونه'!#REF!</f>
        <v>#REF!</v>
      </c>
      <c r="P867" s="73" t="e">
        <f>'نتايجو جدولونه'!#REF!</f>
        <v>#REF!</v>
      </c>
      <c r="Q867" s="73" t="e">
        <f>'نتايجو جدولونه'!#REF!</f>
        <v>#REF!</v>
      </c>
      <c r="R867" s="73" t="e">
        <f>'نتايجو جدولونه'!#REF!</f>
        <v>#REF!</v>
      </c>
      <c r="S867" s="73" t="e">
        <f>'نتايجو جدولونه'!#REF!</f>
        <v>#REF!</v>
      </c>
      <c r="T867" s="73" t="e">
        <f>'نتايجو جدولونه'!#REF!</f>
        <v>#REF!</v>
      </c>
      <c r="U867" s="73" t="e">
        <f>'نتايجو جدولونه'!#REF!</f>
        <v>#REF!</v>
      </c>
      <c r="V867" s="73" t="e">
        <f>'نتايجو جدولونه'!#REF!</f>
        <v>#REF!</v>
      </c>
      <c r="W867" s="73" t="e">
        <f>'نتايجو جدولونه'!#REF!</f>
        <v>#REF!</v>
      </c>
      <c r="X867" s="73" t="e">
        <f>'نتايجو جدولونه'!#REF!</f>
        <v>#REF!</v>
      </c>
      <c r="Y867" s="73" t="e">
        <f>'نتايجو جدولونه'!#REF!</f>
        <v>#REF!</v>
      </c>
      <c r="Z867" s="73"/>
      <c r="AA867" s="73" t="e">
        <f>'نتايجو جدولونه'!#REF!</f>
        <v>#REF!</v>
      </c>
      <c r="AB867" s="73" t="e">
        <f>'نتايجو جدولونه'!#REF!</f>
        <v>#REF!</v>
      </c>
      <c r="AC867" s="73" t="e">
        <f>'نتايجو جدولونه'!#REF!</f>
        <v>#REF!</v>
      </c>
      <c r="AD867" s="73" t="e">
        <f>'نتايجو جدولونه'!#REF!</f>
        <v>#REF!</v>
      </c>
      <c r="AE867" s="77" t="s">
        <v>87</v>
      </c>
      <c r="AF867" s="22"/>
      <c r="AG867" s="62" t="e">
        <f>'نتايجو جدولونه'!#REF!</f>
        <v>#REF!</v>
      </c>
      <c r="AH867" s="979"/>
      <c r="AI867" s="970"/>
      <c r="AJ867" s="970"/>
      <c r="AK867" s="970"/>
      <c r="AL867" s="970"/>
    </row>
    <row r="868" spans="1:38" ht="41.25" customHeight="1">
      <c r="A868" s="17"/>
      <c r="B868" s="988"/>
      <c r="C868" s="997" t="s">
        <v>27</v>
      </c>
      <c r="D868" s="997" t="s">
        <v>28</v>
      </c>
      <c r="E868" s="997" t="s">
        <v>29</v>
      </c>
      <c r="F868" s="997" t="s">
        <v>30</v>
      </c>
      <c r="G868" s="1002" t="s">
        <v>88</v>
      </c>
      <c r="H868" s="1004" t="s">
        <v>89</v>
      </c>
      <c r="I868" s="75"/>
      <c r="J868" s="1007" t="s">
        <v>90</v>
      </c>
      <c r="K868" s="1007" t="s">
        <v>91</v>
      </c>
      <c r="L868" s="1010" t="s">
        <v>92</v>
      </c>
      <c r="M868" s="1004" t="s">
        <v>93</v>
      </c>
      <c r="N868" s="1007" t="s">
        <v>11</v>
      </c>
      <c r="O868" s="1007" t="s">
        <v>94</v>
      </c>
      <c r="P868" s="1007" t="s">
        <v>95</v>
      </c>
      <c r="Q868" s="983" t="s">
        <v>13</v>
      </c>
      <c r="R868" s="983" t="s">
        <v>96</v>
      </c>
      <c r="S868" s="983" t="s">
        <v>97</v>
      </c>
      <c r="T868" s="1007" t="s">
        <v>111</v>
      </c>
      <c r="U868" s="983" t="s">
        <v>98</v>
      </c>
      <c r="V868" s="983" t="s">
        <v>99</v>
      </c>
      <c r="W868" s="983" t="s">
        <v>100</v>
      </c>
      <c r="X868" s="983" t="s">
        <v>101</v>
      </c>
      <c r="Y868" s="983" t="s">
        <v>102</v>
      </c>
      <c r="Z868" s="1007" t="s">
        <v>103</v>
      </c>
      <c r="AA868" s="983" t="s">
        <v>104</v>
      </c>
      <c r="AB868" s="983" t="s">
        <v>105</v>
      </c>
      <c r="AC868" s="984" t="s">
        <v>106</v>
      </c>
      <c r="AD868" s="983" t="s">
        <v>107</v>
      </c>
      <c r="AE868" s="985" t="s">
        <v>108</v>
      </c>
      <c r="AF868" s="998"/>
      <c r="AG868" s="975" t="s">
        <v>109</v>
      </c>
      <c r="AH868" s="979"/>
      <c r="AI868" s="970"/>
      <c r="AJ868" s="970"/>
      <c r="AK868" s="970"/>
      <c r="AL868" s="970"/>
    </row>
    <row r="869" spans="1:38" ht="22.5" customHeight="1">
      <c r="A869" s="17"/>
      <c r="B869" s="988"/>
      <c r="C869" s="772"/>
      <c r="D869" s="772"/>
      <c r="E869" s="772"/>
      <c r="F869" s="772"/>
      <c r="G869" s="1003"/>
      <c r="H869" s="1005"/>
      <c r="I869" s="75"/>
      <c r="J869" s="1008"/>
      <c r="K869" s="1008"/>
      <c r="L869" s="1010"/>
      <c r="M869" s="1005"/>
      <c r="N869" s="1008"/>
      <c r="O869" s="1008"/>
      <c r="P869" s="1008"/>
      <c r="Q869" s="983"/>
      <c r="R869" s="983"/>
      <c r="S869" s="983"/>
      <c r="T869" s="1008"/>
      <c r="U869" s="983"/>
      <c r="V869" s="983"/>
      <c r="W869" s="983"/>
      <c r="X869" s="983"/>
      <c r="Y869" s="983"/>
      <c r="Z869" s="1008"/>
      <c r="AA869" s="983"/>
      <c r="AB869" s="983"/>
      <c r="AC869" s="984"/>
      <c r="AD869" s="983"/>
      <c r="AE869" s="985"/>
      <c r="AF869" s="998"/>
      <c r="AG869" s="975"/>
      <c r="AH869" s="979"/>
      <c r="AI869" s="970"/>
      <c r="AJ869" s="970"/>
      <c r="AK869" s="970"/>
      <c r="AL869" s="970"/>
    </row>
    <row r="870" spans="1:38" ht="16.5">
      <c r="A870" s="17"/>
      <c r="B870" s="989"/>
      <c r="C870" s="999" t="s">
        <v>8</v>
      </c>
      <c r="D870" s="1000"/>
      <c r="E870" s="1000"/>
      <c r="F870" s="1000"/>
      <c r="G870" s="1001"/>
      <c r="H870" s="1006"/>
      <c r="I870" s="75"/>
      <c r="J870" s="1009"/>
      <c r="K870" s="1009"/>
      <c r="L870" s="1010"/>
      <c r="M870" s="1006"/>
      <c r="N870" s="1009"/>
      <c r="O870" s="1009"/>
      <c r="P870" s="1009"/>
      <c r="Q870" s="983"/>
      <c r="R870" s="983"/>
      <c r="S870" s="983"/>
      <c r="T870" s="1009"/>
      <c r="U870" s="983"/>
      <c r="V870" s="983"/>
      <c r="W870" s="983"/>
      <c r="X870" s="983"/>
      <c r="Y870" s="983"/>
      <c r="Z870" s="1009"/>
      <c r="AA870" s="983"/>
      <c r="AB870" s="983"/>
      <c r="AC870" s="984"/>
      <c r="AD870" s="983"/>
      <c r="AE870" s="985"/>
      <c r="AF870" s="36"/>
      <c r="AG870" s="976"/>
      <c r="AH870" s="76">
        <v>58</v>
      </c>
      <c r="AI870" s="970"/>
      <c r="AJ870" s="970"/>
      <c r="AK870" s="970"/>
      <c r="AL870" s="970"/>
    </row>
    <row r="871" spans="1:38" ht="27.75" customHeight="1">
      <c r="A871" s="17"/>
      <c r="B871" s="980"/>
      <c r="C871" s="980"/>
      <c r="D871" s="980"/>
      <c r="E871" s="980"/>
      <c r="F871" s="980"/>
      <c r="G871" s="980"/>
      <c r="H871" s="980"/>
      <c r="I871" s="980"/>
      <c r="J871" s="980"/>
      <c r="K871" s="981" t="s">
        <v>69</v>
      </c>
      <c r="L871" s="1011"/>
      <c r="M871" s="1014"/>
      <c r="N871" s="1014"/>
      <c r="O871" s="1014"/>
      <c r="P871" s="1014"/>
      <c r="Q871" s="1014"/>
      <c r="R871" s="1014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9"/>
      <c r="AD871" s="19"/>
      <c r="AE871" s="19"/>
      <c r="AF871" s="20"/>
      <c r="AG871" s="1016" t="e">
        <f>'نتايجو جدولونه'!#REF!</f>
        <v>#REF!</v>
      </c>
      <c r="AH871" s="969" t="str">
        <f>AH1</f>
        <v>(۱۳۹۹ ) ل . ل ښوونیز کال</v>
      </c>
      <c r="AI871" s="970" t="str">
        <f>AI856</f>
        <v>( هارونخېلو ) ښوونځي مديريت</v>
      </c>
      <c r="AJ871" s="970" t="str">
        <f>AJ856</f>
        <v>(تريزيو عليشېرو ولسوالۍ) پوهنې آمريت</v>
      </c>
      <c r="AK871" s="970" t="str">
        <f>AK856</f>
        <v>( خوست ولايت ) پوهنې رياست</v>
      </c>
      <c r="AL871" s="970" t="str">
        <f>AL856</f>
        <v>پوهنـــــــــــې وزارت</v>
      </c>
    </row>
    <row r="872" spans="1:38" ht="14.25" customHeight="1">
      <c r="A872" s="971"/>
      <c r="B872" s="980"/>
      <c r="C872" s="980"/>
      <c r="D872" s="980"/>
      <c r="E872" s="980"/>
      <c r="F872" s="980"/>
      <c r="G872" s="980"/>
      <c r="H872" s="980"/>
      <c r="I872" s="980"/>
      <c r="J872" s="980"/>
      <c r="K872" s="981"/>
      <c r="L872" s="1012"/>
      <c r="M872" s="1015"/>
      <c r="N872" s="1015"/>
      <c r="O872" s="1015"/>
      <c r="P872" s="1015"/>
      <c r="Q872" s="1015"/>
      <c r="R872" s="1015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46"/>
      <c r="AD872" s="46"/>
      <c r="AE872" s="46"/>
      <c r="AF872" s="22"/>
      <c r="AG872" s="1017"/>
      <c r="AH872" s="969"/>
      <c r="AI872" s="970"/>
      <c r="AJ872" s="970"/>
      <c r="AK872" s="970"/>
      <c r="AL872" s="970"/>
    </row>
    <row r="873" spans="1:38" ht="33" customHeight="1">
      <c r="A873" s="972"/>
      <c r="B873" s="980"/>
      <c r="C873" s="980"/>
      <c r="D873" s="980"/>
      <c r="E873" s="980"/>
      <c r="F873" s="980"/>
      <c r="G873" s="980"/>
      <c r="H873" s="980"/>
      <c r="I873" s="980"/>
      <c r="J873" s="980"/>
      <c r="K873" s="981"/>
      <c r="L873" s="1012"/>
      <c r="M873" s="1015"/>
      <c r="N873" s="1015"/>
      <c r="O873" s="1015"/>
      <c r="P873" s="1015"/>
      <c r="Q873" s="1015"/>
      <c r="R873" s="1015"/>
      <c r="S873" s="973" t="str">
        <f>S858</f>
        <v xml:space="preserve">         دهارونخېلو لیسې مدیریت</v>
      </c>
      <c r="T873" s="47"/>
      <c r="U873" s="23"/>
      <c r="V873" s="974" t="s">
        <v>75</v>
      </c>
      <c r="W873" s="21"/>
      <c r="X873" s="21"/>
      <c r="Y873" s="21"/>
      <c r="Z873" s="21"/>
      <c r="AA873" s="21"/>
      <c r="AB873" s="21"/>
      <c r="AC873" s="46"/>
      <c r="AD873" s="46"/>
      <c r="AE873" s="46"/>
      <c r="AF873" s="22"/>
      <c r="AG873" s="975" t="s">
        <v>76</v>
      </c>
      <c r="AH873" s="969"/>
      <c r="AI873" s="970"/>
      <c r="AJ873" s="970"/>
      <c r="AK873" s="970"/>
      <c r="AL873" s="970"/>
    </row>
    <row r="874" spans="1:38" ht="24.75" customHeight="1">
      <c r="A874" s="972"/>
      <c r="B874" s="980"/>
      <c r="C874" s="980"/>
      <c r="D874" s="980"/>
      <c r="E874" s="980"/>
      <c r="F874" s="980"/>
      <c r="G874" s="980"/>
      <c r="H874" s="980"/>
      <c r="I874" s="980"/>
      <c r="J874" s="980"/>
      <c r="K874" s="981"/>
      <c r="L874" s="1012"/>
      <c r="M874" s="1015"/>
      <c r="N874" s="1015"/>
      <c r="O874" s="1015"/>
      <c r="P874" s="1015"/>
      <c r="Q874" s="1015"/>
      <c r="R874" s="1015"/>
      <c r="S874" s="973"/>
      <c r="T874" s="47"/>
      <c r="U874" s="23"/>
      <c r="V874" s="974"/>
      <c r="W874" s="21"/>
      <c r="X874" s="21"/>
      <c r="Y874" s="21"/>
      <c r="Z874" s="21"/>
      <c r="AA874" s="21"/>
      <c r="AB874" s="21"/>
      <c r="AC874" s="46"/>
      <c r="AD874" s="46"/>
      <c r="AE874" s="46"/>
      <c r="AF874" s="22"/>
      <c r="AG874" s="976"/>
      <c r="AH874" s="969"/>
      <c r="AI874" s="970"/>
      <c r="AJ874" s="970"/>
      <c r="AK874" s="970"/>
      <c r="AL874" s="970"/>
    </row>
    <row r="875" spans="1:38" ht="42.75" customHeight="1">
      <c r="A875" s="972"/>
      <c r="B875" s="980"/>
      <c r="C875" s="980"/>
      <c r="D875" s="980"/>
      <c r="E875" s="980"/>
      <c r="F875" s="980"/>
      <c r="G875" s="980"/>
      <c r="H875" s="980"/>
      <c r="I875" s="980"/>
      <c r="J875" s="980"/>
      <c r="K875" s="981"/>
      <c r="L875" s="1012"/>
      <c r="M875" s="1015"/>
      <c r="N875" s="1015"/>
      <c r="O875" s="1015"/>
      <c r="P875" s="1015"/>
      <c r="Q875" s="1015"/>
      <c r="R875" s="1015"/>
      <c r="S875" s="973"/>
      <c r="T875" s="47"/>
      <c r="U875" s="23"/>
      <c r="V875" s="974"/>
      <c r="W875" s="21"/>
      <c r="X875" s="21"/>
      <c r="Y875" s="21"/>
      <c r="Z875" s="21"/>
      <c r="AA875" s="977" t="s">
        <v>77</v>
      </c>
      <c r="AB875" s="24"/>
      <c r="AC875" s="25"/>
      <c r="AD875" s="25"/>
      <c r="AE875" s="25"/>
      <c r="AF875" s="26"/>
      <c r="AG875" s="42" t="str">
        <f>AG5</f>
        <v>لسم ( 7 )</v>
      </c>
      <c r="AH875" s="979"/>
      <c r="AI875" s="970"/>
      <c r="AJ875" s="970"/>
      <c r="AK875" s="970"/>
      <c r="AL875" s="970"/>
    </row>
    <row r="876" spans="1:38" ht="42" customHeight="1">
      <c r="A876" s="17"/>
      <c r="B876" s="980"/>
      <c r="C876" s="980"/>
      <c r="D876" s="980"/>
      <c r="E876" s="980"/>
      <c r="F876" s="980"/>
      <c r="G876" s="980"/>
      <c r="H876" s="980"/>
      <c r="I876" s="980"/>
      <c r="J876" s="980"/>
      <c r="K876" s="981" t="s">
        <v>78</v>
      </c>
      <c r="L876" s="1012"/>
      <c r="M876" s="982"/>
      <c r="N876" s="982"/>
      <c r="O876" s="982"/>
      <c r="P876" s="982"/>
      <c r="Q876" s="982"/>
      <c r="R876" s="982"/>
      <c r="S876" s="973"/>
      <c r="T876" s="47"/>
      <c r="U876" s="23"/>
      <c r="V876" s="974"/>
      <c r="W876" s="21"/>
      <c r="X876" s="21"/>
      <c r="Y876" s="21"/>
      <c r="Z876" s="21"/>
      <c r="AA876" s="977"/>
      <c r="AB876" s="24"/>
      <c r="AC876" s="25"/>
      <c r="AD876" s="25"/>
      <c r="AE876" s="25"/>
      <c r="AF876" s="26"/>
      <c r="AG876" s="55" t="s">
        <v>79</v>
      </c>
      <c r="AH876" s="979"/>
      <c r="AI876" s="970"/>
      <c r="AJ876" s="970"/>
      <c r="AK876" s="970"/>
      <c r="AL876" s="970"/>
    </row>
    <row r="877" spans="1:38" ht="57" customHeight="1">
      <c r="A877" s="17"/>
      <c r="B877" s="980"/>
      <c r="C877" s="980"/>
      <c r="D877" s="980"/>
      <c r="E877" s="980"/>
      <c r="F877" s="980"/>
      <c r="G877" s="980"/>
      <c r="H877" s="980"/>
      <c r="I877" s="980"/>
      <c r="J877" s="980"/>
      <c r="K877" s="981"/>
      <c r="L877" s="1012"/>
      <c r="M877" s="982"/>
      <c r="N877" s="982"/>
      <c r="O877" s="982"/>
      <c r="P877" s="982"/>
      <c r="Q877" s="982"/>
      <c r="R877" s="982"/>
      <c r="S877" s="27"/>
      <c r="T877" s="27"/>
      <c r="U877" s="23"/>
      <c r="V877" s="23"/>
      <c r="W877" s="21"/>
      <c r="X877" s="21"/>
      <c r="Y877" s="21"/>
      <c r="Z877" s="21"/>
      <c r="AA877" s="977"/>
      <c r="AB877" s="24"/>
      <c r="AC877" s="25"/>
      <c r="AD877" s="25"/>
      <c r="AE877" s="25"/>
      <c r="AF877" s="26"/>
      <c r="AG877" s="42" t="e">
        <f>'نتايجو جدولونه'!#REF!</f>
        <v>#REF!</v>
      </c>
      <c r="AH877" s="979"/>
      <c r="AI877" s="970"/>
      <c r="AJ877" s="970"/>
      <c r="AK877" s="970"/>
      <c r="AL877" s="970"/>
    </row>
    <row r="878" spans="1:38" ht="69.75" customHeight="1">
      <c r="A878" s="17"/>
      <c r="B878" s="986" t="s">
        <v>80</v>
      </c>
      <c r="C878" s="986"/>
      <c r="D878" s="986" t="s">
        <v>81</v>
      </c>
      <c r="E878" s="986"/>
      <c r="F878" s="986" t="s">
        <v>82</v>
      </c>
      <c r="G878" s="981"/>
      <c r="H878" s="986" t="s">
        <v>83</v>
      </c>
      <c r="I878" s="986"/>
      <c r="J878" s="981"/>
      <c r="K878" s="56" t="s">
        <v>84</v>
      </c>
      <c r="L878" s="1013"/>
      <c r="M878" s="28"/>
      <c r="N878" s="28"/>
      <c r="O878" s="28"/>
      <c r="P878" s="28"/>
      <c r="Q878" s="28"/>
      <c r="R878" s="28"/>
      <c r="S878" s="29"/>
      <c r="T878" s="29"/>
      <c r="U878" s="23"/>
      <c r="V878" s="23"/>
      <c r="W878" s="21"/>
      <c r="X878" s="21"/>
      <c r="Y878" s="21"/>
      <c r="Z878" s="21"/>
      <c r="AA878" s="978"/>
      <c r="AB878" s="24"/>
      <c r="AC878" s="25"/>
      <c r="AD878" s="30"/>
      <c r="AE878" s="30"/>
      <c r="AF878" s="31"/>
      <c r="AG878" s="42" t="s">
        <v>85</v>
      </c>
      <c r="AH878" s="979"/>
      <c r="AI878" s="970"/>
      <c r="AJ878" s="970"/>
      <c r="AK878" s="970"/>
      <c r="AL878" s="970"/>
    </row>
    <row r="879" spans="1:38" ht="3" customHeight="1">
      <c r="A879" s="17"/>
      <c r="B879" s="32"/>
      <c r="C879" s="33"/>
      <c r="D879" s="33"/>
      <c r="E879" s="33"/>
      <c r="F879" s="33"/>
      <c r="G879" s="33"/>
      <c r="H879" s="33"/>
      <c r="I879" s="33"/>
      <c r="J879" s="33"/>
      <c r="K879" s="33"/>
      <c r="L879" s="38"/>
      <c r="M879" s="33"/>
      <c r="N879" s="33"/>
      <c r="O879" s="33"/>
      <c r="P879" s="33"/>
      <c r="Q879" s="33"/>
      <c r="R879" s="33"/>
      <c r="S879" s="33"/>
      <c r="T879" s="33"/>
      <c r="U879" s="34"/>
      <c r="V879" s="34"/>
      <c r="W879" s="34"/>
      <c r="X879" s="34"/>
      <c r="Y879" s="34"/>
      <c r="Z879" s="34"/>
      <c r="AA879" s="34"/>
      <c r="AB879" s="34"/>
      <c r="AC879" s="34"/>
      <c r="AD879" s="33"/>
      <c r="AE879" s="34"/>
      <c r="AF879" s="35"/>
      <c r="AG879" s="43"/>
      <c r="AH879" s="979"/>
      <c r="AI879" s="970"/>
      <c r="AJ879" s="970"/>
      <c r="AK879" s="970"/>
      <c r="AL879" s="970"/>
    </row>
    <row r="880" spans="1:38" ht="63" customHeight="1" thickBot="1">
      <c r="A880" s="17"/>
      <c r="B880" s="987" t="s">
        <v>110</v>
      </c>
      <c r="C880" s="57" t="e">
        <f>'نتايجو جدولونه'!#REF!</f>
        <v>#REF!</v>
      </c>
      <c r="D880" s="57" t="e">
        <f>'نتايجو جدولونه'!#REF!</f>
        <v>#REF!</v>
      </c>
      <c r="E880" s="57" t="e">
        <f>'نتايجو جدولونه'!#REF!</f>
        <v>#REF!</v>
      </c>
      <c r="F880" s="57" t="e">
        <f>'نتايجو جدولونه'!#REF!</f>
        <v>#REF!</v>
      </c>
      <c r="G880" s="57" t="e">
        <f>'نتايجو جدولونه'!#REF!</f>
        <v>#REF!</v>
      </c>
      <c r="H880" s="990" t="e">
        <f>IF(OR(G880&lt;40,AD880&lt;40,G880&lt;40,M880&lt;40,N880&lt;40,O880&lt;40,P880&lt;40,Q880&lt;40,R880&lt;40,T880&lt;40,S880&lt;40,U880&lt;40,V880&lt;40,W880&lt;40,X880&lt;40,Y880&lt;40,AA880&lt;40,AB880&lt;40,AC880&lt;40),"هـــ",IF(AND(K880&gt;=90,K880&lt;=100),"الف",IF(AND(K880&gt;=75,K880&lt;=89.99),"ب",IF(AND(K880&gt;=60,K880&lt;=74.99),"ج",IF(AND(K880&gt;=50,K880&lt;=59.99),"د",IF(K880&gt;=0,IF(AND(K880&lt;=49.99),"هـــ","غلط")))))))</f>
        <v>#REF!</v>
      </c>
      <c r="I880" s="992">
        <f>COUNTIF(M880:AE880,"&lt;40")</f>
        <v>0</v>
      </c>
      <c r="J880" s="994" t="e">
        <f>IF(AND(I880&lt;4,I880&gt;0),"مشروط",IF(I880&gt;=4,"د ټولګي تکرار",IF(H880="هـــ","د ټولګي تکرار","د ټولګي لوړتیا")))</f>
        <v>#REF!</v>
      </c>
      <c r="K880" s="995" t="e">
        <f>L880/17</f>
        <v>#REF!</v>
      </c>
      <c r="L880" s="58" t="e">
        <f>SUM(M880:AD880)</f>
        <v>#REF!</v>
      </c>
      <c r="M880" s="59" t="e">
        <f t="shared" ref="M880:Y880" si="123">M882+M881</f>
        <v>#REF!</v>
      </c>
      <c r="N880" s="60" t="e">
        <f t="shared" si="123"/>
        <v>#REF!</v>
      </c>
      <c r="O880" s="60" t="e">
        <f t="shared" si="123"/>
        <v>#REF!</v>
      </c>
      <c r="P880" s="60" t="e">
        <f t="shared" si="123"/>
        <v>#REF!</v>
      </c>
      <c r="Q880" s="60" t="e">
        <f t="shared" si="123"/>
        <v>#REF!</v>
      </c>
      <c r="R880" s="60" t="e">
        <f t="shared" si="123"/>
        <v>#REF!</v>
      </c>
      <c r="S880" s="60" t="e">
        <f t="shared" si="123"/>
        <v>#REF!</v>
      </c>
      <c r="T880" s="60" t="e">
        <f t="shared" si="123"/>
        <v>#REF!</v>
      </c>
      <c r="U880" s="60" t="e">
        <f t="shared" si="123"/>
        <v>#REF!</v>
      </c>
      <c r="V880" s="60" t="e">
        <f t="shared" si="123"/>
        <v>#REF!</v>
      </c>
      <c r="W880" s="60" t="e">
        <f t="shared" si="123"/>
        <v>#REF!</v>
      </c>
      <c r="X880" s="60" t="e">
        <f t="shared" si="123"/>
        <v>#REF!</v>
      </c>
      <c r="Y880" s="60" t="e">
        <f t="shared" si="123"/>
        <v>#REF!</v>
      </c>
      <c r="Z880" s="60"/>
      <c r="AA880" s="60" t="e">
        <f t="shared" ref="AA880:AC880" si="124">AA882+AA881</f>
        <v>#REF!</v>
      </c>
      <c r="AB880" s="60" t="e">
        <f t="shared" si="124"/>
        <v>#REF!</v>
      </c>
      <c r="AC880" s="60" t="e">
        <f t="shared" si="124"/>
        <v>#REF!</v>
      </c>
      <c r="AD880" s="60" t="e">
        <f>AD882+AD881</f>
        <v>#REF!</v>
      </c>
      <c r="AE880" s="61" t="s">
        <v>47</v>
      </c>
      <c r="AF880" s="22"/>
      <c r="AG880" s="62" t="e">
        <f>'نتايجو جدولونه'!#REF!</f>
        <v>#REF!</v>
      </c>
      <c r="AH880" s="979"/>
      <c r="AI880" s="970"/>
      <c r="AJ880" s="970"/>
      <c r="AK880" s="970"/>
      <c r="AL880" s="970"/>
    </row>
    <row r="881" spans="1:38" ht="60.75" customHeight="1" thickBot="1">
      <c r="A881" s="17"/>
      <c r="B881" s="988"/>
      <c r="C881" s="63" t="e">
        <f>'نتايجو جدولونه'!#REF!</f>
        <v>#REF!</v>
      </c>
      <c r="D881" s="63" t="e">
        <f>'نتايجو جدولونه'!#REF!</f>
        <v>#REF!</v>
      </c>
      <c r="E881" s="80" t="e">
        <f>'نتايجو جدولونه'!#REF!</f>
        <v>#REF!</v>
      </c>
      <c r="F881" s="80" t="e">
        <f>'نتايجو جدولونه'!#REF!</f>
        <v>#REF!</v>
      </c>
      <c r="G881" s="63" t="e">
        <f>'نتايجو جدولونه'!#REF!</f>
        <v>#REF!</v>
      </c>
      <c r="H881" s="991"/>
      <c r="I881" s="993"/>
      <c r="J881" s="994"/>
      <c r="K881" s="996"/>
      <c r="L881" s="64" t="e">
        <f>SUM(M881:AD881)</f>
        <v>#REF!</v>
      </c>
      <c r="M881" s="65" t="e">
        <f>'نتايجو جدولونه'!#REF!</f>
        <v>#REF!</v>
      </c>
      <c r="N881" s="65" t="e">
        <f>'نتايجو جدولونه'!#REF!</f>
        <v>#REF!</v>
      </c>
      <c r="O881" s="65" t="e">
        <f>'نتايجو جدولونه'!#REF!</f>
        <v>#REF!</v>
      </c>
      <c r="P881" s="65" t="e">
        <f>'نتايجو جدولونه'!#REF!</f>
        <v>#REF!</v>
      </c>
      <c r="Q881" s="65" t="e">
        <f>'نتايجو جدولونه'!#REF!</f>
        <v>#REF!</v>
      </c>
      <c r="R881" s="65" t="e">
        <f>'نتايجو جدولونه'!#REF!</f>
        <v>#REF!</v>
      </c>
      <c r="S881" s="65" t="e">
        <f>'نتايجو جدولونه'!#REF!</f>
        <v>#REF!</v>
      </c>
      <c r="T881" s="65" t="e">
        <f>'نتايجو جدولونه'!#REF!</f>
        <v>#REF!</v>
      </c>
      <c r="U881" s="65" t="e">
        <f>'نتايجو جدولونه'!#REF!</f>
        <v>#REF!</v>
      </c>
      <c r="V881" s="65" t="e">
        <f>'نتايجو جدولونه'!#REF!</f>
        <v>#REF!</v>
      </c>
      <c r="W881" s="65" t="e">
        <f>'نتايجو جدولونه'!#REF!</f>
        <v>#REF!</v>
      </c>
      <c r="X881" s="65" t="e">
        <f>'نتايجو جدولونه'!#REF!</f>
        <v>#REF!</v>
      </c>
      <c r="Y881" s="65" t="e">
        <f>'نتايجو جدولونه'!#REF!</f>
        <v>#REF!</v>
      </c>
      <c r="Z881" s="65"/>
      <c r="AA881" s="65" t="e">
        <f>'نتايجو جدولونه'!#REF!</f>
        <v>#REF!</v>
      </c>
      <c r="AB881" s="65" t="e">
        <f>'نتايجو جدولونه'!#REF!</f>
        <v>#REF!</v>
      </c>
      <c r="AC881" s="65" t="e">
        <f>'نتايجو جدولونه'!#REF!</f>
        <v>#REF!</v>
      </c>
      <c r="AD881" s="65" t="e">
        <f>'نتايجو جدولونه'!#REF!</f>
        <v>#REF!</v>
      </c>
      <c r="AE881" s="66" t="s">
        <v>0</v>
      </c>
      <c r="AF881" s="22"/>
      <c r="AG881" s="67" t="s">
        <v>86</v>
      </c>
      <c r="AH881" s="979"/>
      <c r="AI881" s="970"/>
      <c r="AJ881" s="970"/>
      <c r="AK881" s="970"/>
      <c r="AL881" s="970"/>
    </row>
    <row r="882" spans="1:38" ht="69" customHeight="1">
      <c r="A882" s="17"/>
      <c r="B882" s="988"/>
      <c r="C882" s="68" t="e">
        <f>'نتايجو جدولونه'!#REF!</f>
        <v>#REF!</v>
      </c>
      <c r="D882" s="79" t="e">
        <f>'نتايجو جدولونه'!#REF!</f>
        <v>#REF!</v>
      </c>
      <c r="E882" s="79" t="e">
        <f>'نتايجو جدولونه'!#REF!</f>
        <v>#REF!</v>
      </c>
      <c r="F882" s="69" t="e">
        <f>'نتايجو جدولونه'!#REF!</f>
        <v>#REF!</v>
      </c>
      <c r="G882" s="70" t="e">
        <f>'نتايجو جدولونه'!#REF!</f>
        <v>#REF!</v>
      </c>
      <c r="H882" s="45" t="e">
        <f>IF(OR(AD882&lt;16,AC882&lt;16,AB882&lt;16,AA882&lt;16,Y882&lt;16,X882&lt;16,W882&lt;16,V882&lt;16,U882&lt;16,T882&lt;12,S882&lt;16,R882&lt;16,Q882&lt;16,P882&lt;16,O882&lt;16,N882&lt;16,M882&lt;16),"هـــ",IF(AND(K882&gt;=36,K882&lt;=40),"الف",IF(AND(K882&gt;=30,K882&lt;=35.99),"ب",IF(AND(K882&gt;=24,K882&lt;=29.99),"ج",IF(AND(K882&gt;=20,K882&lt;=23.99),"د",IF(K882&gt;=0,IF(AND(K882&lt;=19.99),"هـــ","غلط")))))))</f>
        <v>#REF!</v>
      </c>
      <c r="I882" s="8"/>
      <c r="J882" s="44" t="e">
        <f>IF(H882="هــ","لازیاته هڅه","بریالی")</f>
        <v>#REF!</v>
      </c>
      <c r="K882" s="71" t="e">
        <f>L882/17</f>
        <v>#REF!</v>
      </c>
      <c r="L882" s="72" t="e">
        <f>SUM(M882:AD882)</f>
        <v>#REF!</v>
      </c>
      <c r="M882" s="73" t="e">
        <f>'نتايجو جدولونه'!#REF!</f>
        <v>#REF!</v>
      </c>
      <c r="N882" s="73" t="e">
        <f>'نتايجو جدولونه'!#REF!</f>
        <v>#REF!</v>
      </c>
      <c r="O882" s="73" t="e">
        <f>'نتايجو جدولونه'!#REF!</f>
        <v>#REF!</v>
      </c>
      <c r="P882" s="73" t="e">
        <f>'نتايجو جدولونه'!#REF!</f>
        <v>#REF!</v>
      </c>
      <c r="Q882" s="73" t="e">
        <f>'نتايجو جدولونه'!#REF!</f>
        <v>#REF!</v>
      </c>
      <c r="R882" s="73" t="e">
        <f>'نتايجو جدولونه'!#REF!</f>
        <v>#REF!</v>
      </c>
      <c r="S882" s="73" t="e">
        <f>'نتايجو جدولونه'!#REF!</f>
        <v>#REF!</v>
      </c>
      <c r="T882" s="73" t="e">
        <f>'نتايجو جدولونه'!#REF!</f>
        <v>#REF!</v>
      </c>
      <c r="U882" s="73" t="e">
        <f>'نتايجو جدولونه'!#REF!</f>
        <v>#REF!</v>
      </c>
      <c r="V882" s="73" t="e">
        <f>'نتايجو جدولونه'!#REF!</f>
        <v>#REF!</v>
      </c>
      <c r="W882" s="73" t="e">
        <f>'نتايجو جدولونه'!#REF!</f>
        <v>#REF!</v>
      </c>
      <c r="X882" s="73" t="e">
        <f>'نتايجو جدولونه'!#REF!</f>
        <v>#REF!</v>
      </c>
      <c r="Y882" s="73" t="e">
        <f>'نتايجو جدولونه'!#REF!</f>
        <v>#REF!</v>
      </c>
      <c r="Z882" s="73"/>
      <c r="AA882" s="73" t="e">
        <f>'نتايجو جدولونه'!#REF!</f>
        <v>#REF!</v>
      </c>
      <c r="AB882" s="73" t="e">
        <f>'نتايجو جدولونه'!#REF!</f>
        <v>#REF!</v>
      </c>
      <c r="AC882" s="73" t="e">
        <f>'نتايجو جدولونه'!#REF!</f>
        <v>#REF!</v>
      </c>
      <c r="AD882" s="73" t="e">
        <f>'نتايجو جدولونه'!#REF!</f>
        <v>#REF!</v>
      </c>
      <c r="AE882" s="77" t="s">
        <v>87</v>
      </c>
      <c r="AF882" s="22"/>
      <c r="AG882" s="62" t="e">
        <f>'نتايجو جدولونه'!#REF!</f>
        <v>#REF!</v>
      </c>
      <c r="AH882" s="979"/>
      <c r="AI882" s="970"/>
      <c r="AJ882" s="970"/>
      <c r="AK882" s="970"/>
      <c r="AL882" s="970"/>
    </row>
    <row r="883" spans="1:38" ht="34.5" customHeight="1">
      <c r="A883" s="17"/>
      <c r="B883" s="988"/>
      <c r="C883" s="997" t="s">
        <v>27</v>
      </c>
      <c r="D883" s="997" t="s">
        <v>28</v>
      </c>
      <c r="E883" s="997" t="s">
        <v>29</v>
      </c>
      <c r="F883" s="997" t="s">
        <v>30</v>
      </c>
      <c r="G883" s="1002" t="s">
        <v>88</v>
      </c>
      <c r="H883" s="1004" t="s">
        <v>89</v>
      </c>
      <c r="I883" s="75"/>
      <c r="J883" s="1007" t="s">
        <v>90</v>
      </c>
      <c r="K883" s="1007" t="s">
        <v>91</v>
      </c>
      <c r="L883" s="1010" t="s">
        <v>92</v>
      </c>
      <c r="M883" s="1004" t="s">
        <v>93</v>
      </c>
      <c r="N883" s="1007" t="s">
        <v>11</v>
      </c>
      <c r="O883" s="1007" t="s">
        <v>94</v>
      </c>
      <c r="P883" s="1007" t="s">
        <v>95</v>
      </c>
      <c r="Q883" s="983" t="s">
        <v>13</v>
      </c>
      <c r="R883" s="983" t="s">
        <v>96</v>
      </c>
      <c r="S883" s="983" t="s">
        <v>97</v>
      </c>
      <c r="T883" s="1007" t="s">
        <v>111</v>
      </c>
      <c r="U883" s="983" t="s">
        <v>98</v>
      </c>
      <c r="V883" s="983" t="s">
        <v>99</v>
      </c>
      <c r="W883" s="983" t="s">
        <v>100</v>
      </c>
      <c r="X883" s="983" t="s">
        <v>101</v>
      </c>
      <c r="Y883" s="983" t="s">
        <v>102</v>
      </c>
      <c r="Z883" s="1007" t="s">
        <v>103</v>
      </c>
      <c r="AA883" s="983" t="s">
        <v>104</v>
      </c>
      <c r="AB883" s="983" t="s">
        <v>105</v>
      </c>
      <c r="AC883" s="984" t="s">
        <v>106</v>
      </c>
      <c r="AD883" s="983" t="s">
        <v>107</v>
      </c>
      <c r="AE883" s="985" t="s">
        <v>108</v>
      </c>
      <c r="AF883" s="998"/>
      <c r="AG883" s="975" t="s">
        <v>109</v>
      </c>
      <c r="AH883" s="979"/>
      <c r="AI883" s="970"/>
      <c r="AJ883" s="970"/>
      <c r="AK883" s="970"/>
      <c r="AL883" s="970"/>
    </row>
    <row r="884" spans="1:38" ht="36.75" customHeight="1">
      <c r="A884" s="17"/>
      <c r="B884" s="988"/>
      <c r="C884" s="772"/>
      <c r="D884" s="772"/>
      <c r="E884" s="772"/>
      <c r="F884" s="772"/>
      <c r="G884" s="1003"/>
      <c r="H884" s="1005"/>
      <c r="I884" s="75"/>
      <c r="J884" s="1008"/>
      <c r="K884" s="1008"/>
      <c r="L884" s="1010"/>
      <c r="M884" s="1005"/>
      <c r="N884" s="1008"/>
      <c r="O884" s="1008"/>
      <c r="P884" s="1008"/>
      <c r="Q884" s="983"/>
      <c r="R884" s="983"/>
      <c r="S884" s="983"/>
      <c r="T884" s="1008"/>
      <c r="U884" s="983"/>
      <c r="V884" s="983"/>
      <c r="W884" s="983"/>
      <c r="X884" s="983"/>
      <c r="Y884" s="983"/>
      <c r="Z884" s="1008"/>
      <c r="AA884" s="983"/>
      <c r="AB884" s="983"/>
      <c r="AC884" s="984"/>
      <c r="AD884" s="983"/>
      <c r="AE884" s="985"/>
      <c r="AF884" s="998"/>
      <c r="AG884" s="975"/>
      <c r="AH884" s="979"/>
      <c r="AI884" s="970"/>
      <c r="AJ884" s="970"/>
      <c r="AK884" s="970"/>
      <c r="AL884" s="970"/>
    </row>
    <row r="885" spans="1:38" ht="16.5">
      <c r="A885" s="17"/>
      <c r="B885" s="989"/>
      <c r="C885" s="999" t="s">
        <v>8</v>
      </c>
      <c r="D885" s="1000"/>
      <c r="E885" s="1000"/>
      <c r="F885" s="1000"/>
      <c r="G885" s="1001"/>
      <c r="H885" s="1006"/>
      <c r="I885" s="75"/>
      <c r="J885" s="1009"/>
      <c r="K885" s="1009"/>
      <c r="L885" s="1010"/>
      <c r="M885" s="1006"/>
      <c r="N885" s="1009"/>
      <c r="O885" s="1009"/>
      <c r="P885" s="1009"/>
      <c r="Q885" s="983"/>
      <c r="R885" s="983"/>
      <c r="S885" s="983"/>
      <c r="T885" s="1009"/>
      <c r="U885" s="983"/>
      <c r="V885" s="983"/>
      <c r="W885" s="983"/>
      <c r="X885" s="983"/>
      <c r="Y885" s="983"/>
      <c r="Z885" s="1009"/>
      <c r="AA885" s="983"/>
      <c r="AB885" s="983"/>
      <c r="AC885" s="984"/>
      <c r="AD885" s="983"/>
      <c r="AE885" s="985"/>
      <c r="AF885" s="36"/>
      <c r="AG885" s="976"/>
      <c r="AH885" s="76">
        <v>59</v>
      </c>
      <c r="AI885" s="970"/>
      <c r="AJ885" s="970"/>
      <c r="AK885" s="970"/>
      <c r="AL885" s="970"/>
    </row>
    <row r="886" spans="1:38" ht="27" customHeight="1">
      <c r="A886" s="17"/>
      <c r="B886" s="980"/>
      <c r="C886" s="980"/>
      <c r="D886" s="980"/>
      <c r="E886" s="980"/>
      <c r="F886" s="980"/>
      <c r="G886" s="980"/>
      <c r="H886" s="980"/>
      <c r="I886" s="980"/>
      <c r="J886" s="980"/>
      <c r="K886" s="981" t="s">
        <v>69</v>
      </c>
      <c r="L886" s="1011"/>
      <c r="M886" s="1014"/>
      <c r="N886" s="1014"/>
      <c r="O886" s="1014"/>
      <c r="P886" s="1014"/>
      <c r="Q886" s="1014"/>
      <c r="R886" s="1014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9"/>
      <c r="AD886" s="19"/>
      <c r="AE886" s="19"/>
      <c r="AF886" s="20"/>
      <c r="AG886" s="1016" t="e">
        <f>'نتايجو جدولونه'!#REF!</f>
        <v>#REF!</v>
      </c>
      <c r="AH886" s="969" t="str">
        <f>AH1</f>
        <v>(۱۳۹۹ ) ل . ل ښوونیز کال</v>
      </c>
      <c r="AI886" s="970" t="str">
        <f>AI871</f>
        <v>( هارونخېلو ) ښوونځي مديريت</v>
      </c>
      <c r="AJ886" s="970" t="str">
        <f>AJ871</f>
        <v>(تريزيو عليشېرو ولسوالۍ) پوهنې آمريت</v>
      </c>
      <c r="AK886" s="970" t="str">
        <f>AK871</f>
        <v>( خوست ولايت ) پوهنې رياست</v>
      </c>
      <c r="AL886" s="970" t="str">
        <f>AL871</f>
        <v>پوهنـــــــــــې وزارت</v>
      </c>
    </row>
    <row r="887" spans="1:38" ht="20.25" customHeight="1">
      <c r="A887" s="971"/>
      <c r="B887" s="980"/>
      <c r="C887" s="980"/>
      <c r="D887" s="980"/>
      <c r="E887" s="980"/>
      <c r="F887" s="980"/>
      <c r="G887" s="980"/>
      <c r="H887" s="980"/>
      <c r="I887" s="980"/>
      <c r="J887" s="980"/>
      <c r="K887" s="981"/>
      <c r="L887" s="1012"/>
      <c r="M887" s="1015"/>
      <c r="N887" s="1015"/>
      <c r="O887" s="1015"/>
      <c r="P887" s="1015"/>
      <c r="Q887" s="1015"/>
      <c r="R887" s="1015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46"/>
      <c r="AD887" s="46"/>
      <c r="AE887" s="46"/>
      <c r="AF887" s="22"/>
      <c r="AG887" s="1017"/>
      <c r="AH887" s="969"/>
      <c r="AI887" s="970"/>
      <c r="AJ887" s="970"/>
      <c r="AK887" s="970"/>
      <c r="AL887" s="970"/>
    </row>
    <row r="888" spans="1:38" ht="30.75" customHeight="1">
      <c r="A888" s="972"/>
      <c r="B888" s="980"/>
      <c r="C888" s="980"/>
      <c r="D888" s="980"/>
      <c r="E888" s="980"/>
      <c r="F888" s="980"/>
      <c r="G888" s="980"/>
      <c r="H888" s="980"/>
      <c r="I888" s="980"/>
      <c r="J888" s="980"/>
      <c r="K888" s="981"/>
      <c r="L888" s="1012"/>
      <c r="M888" s="1015"/>
      <c r="N888" s="1015"/>
      <c r="O888" s="1015"/>
      <c r="P888" s="1015"/>
      <c r="Q888" s="1015"/>
      <c r="R888" s="1015"/>
      <c r="S888" s="973" t="str">
        <f>S873</f>
        <v xml:space="preserve">         دهارونخېلو لیسې مدیریت</v>
      </c>
      <c r="T888" s="47"/>
      <c r="U888" s="23"/>
      <c r="V888" s="974" t="s">
        <v>75</v>
      </c>
      <c r="W888" s="21"/>
      <c r="X888" s="21"/>
      <c r="Y888" s="21"/>
      <c r="Z888" s="21"/>
      <c r="AA888" s="21"/>
      <c r="AB888" s="21"/>
      <c r="AC888" s="46"/>
      <c r="AD888" s="46"/>
      <c r="AE888" s="46"/>
      <c r="AF888" s="22"/>
      <c r="AG888" s="975" t="s">
        <v>76</v>
      </c>
      <c r="AH888" s="969"/>
      <c r="AI888" s="970"/>
      <c r="AJ888" s="970"/>
      <c r="AK888" s="970"/>
      <c r="AL888" s="970"/>
    </row>
    <row r="889" spans="1:38" ht="24.75" customHeight="1">
      <c r="A889" s="972"/>
      <c r="B889" s="980"/>
      <c r="C889" s="980"/>
      <c r="D889" s="980"/>
      <c r="E889" s="980"/>
      <c r="F889" s="980"/>
      <c r="G889" s="980"/>
      <c r="H889" s="980"/>
      <c r="I889" s="980"/>
      <c r="J889" s="980"/>
      <c r="K889" s="981"/>
      <c r="L889" s="1012"/>
      <c r="M889" s="1015"/>
      <c r="N889" s="1015"/>
      <c r="O889" s="1015"/>
      <c r="P889" s="1015"/>
      <c r="Q889" s="1015"/>
      <c r="R889" s="1015"/>
      <c r="S889" s="973"/>
      <c r="T889" s="47"/>
      <c r="U889" s="23"/>
      <c r="V889" s="974"/>
      <c r="W889" s="21"/>
      <c r="X889" s="21"/>
      <c r="Y889" s="21"/>
      <c r="Z889" s="21"/>
      <c r="AA889" s="21"/>
      <c r="AB889" s="21"/>
      <c r="AC889" s="46"/>
      <c r="AD889" s="46"/>
      <c r="AE889" s="46"/>
      <c r="AF889" s="22"/>
      <c r="AG889" s="976"/>
      <c r="AH889" s="969"/>
      <c r="AI889" s="970"/>
      <c r="AJ889" s="970"/>
      <c r="AK889" s="970"/>
      <c r="AL889" s="970"/>
    </row>
    <row r="890" spans="1:38" ht="52.5" customHeight="1">
      <c r="A890" s="972"/>
      <c r="B890" s="980"/>
      <c r="C890" s="980"/>
      <c r="D890" s="980"/>
      <c r="E890" s="980"/>
      <c r="F890" s="980"/>
      <c r="G890" s="980"/>
      <c r="H890" s="980"/>
      <c r="I890" s="980"/>
      <c r="J890" s="980"/>
      <c r="K890" s="981"/>
      <c r="L890" s="1012"/>
      <c r="M890" s="1015"/>
      <c r="N890" s="1015"/>
      <c r="O890" s="1015"/>
      <c r="P890" s="1015"/>
      <c r="Q890" s="1015"/>
      <c r="R890" s="1015"/>
      <c r="S890" s="973"/>
      <c r="T890" s="47"/>
      <c r="U890" s="23"/>
      <c r="V890" s="974"/>
      <c r="W890" s="21"/>
      <c r="X890" s="21"/>
      <c r="Y890" s="21"/>
      <c r="Z890" s="21"/>
      <c r="AA890" s="977" t="s">
        <v>77</v>
      </c>
      <c r="AB890" s="24"/>
      <c r="AC890" s="25"/>
      <c r="AD890" s="25"/>
      <c r="AE890" s="25"/>
      <c r="AF890" s="26"/>
      <c r="AG890" s="42" t="str">
        <f>AG5</f>
        <v>لسم ( 7 )</v>
      </c>
      <c r="AH890" s="979"/>
      <c r="AI890" s="970"/>
      <c r="AJ890" s="970"/>
      <c r="AK890" s="970"/>
      <c r="AL890" s="970"/>
    </row>
    <row r="891" spans="1:38" ht="42" customHeight="1">
      <c r="A891" s="17"/>
      <c r="B891" s="980"/>
      <c r="C891" s="980"/>
      <c r="D891" s="980"/>
      <c r="E891" s="980"/>
      <c r="F891" s="980"/>
      <c r="G891" s="980"/>
      <c r="H891" s="980"/>
      <c r="I891" s="980"/>
      <c r="J891" s="980"/>
      <c r="K891" s="981" t="s">
        <v>78</v>
      </c>
      <c r="L891" s="1012"/>
      <c r="M891" s="982"/>
      <c r="N891" s="982"/>
      <c r="O891" s="982"/>
      <c r="P891" s="982"/>
      <c r="Q891" s="982"/>
      <c r="R891" s="982"/>
      <c r="S891" s="973"/>
      <c r="T891" s="47"/>
      <c r="U891" s="23"/>
      <c r="V891" s="974"/>
      <c r="W891" s="21"/>
      <c r="X891" s="21"/>
      <c r="Y891" s="21"/>
      <c r="Z891" s="21"/>
      <c r="AA891" s="977"/>
      <c r="AB891" s="24"/>
      <c r="AC891" s="25"/>
      <c r="AD891" s="25"/>
      <c r="AE891" s="25"/>
      <c r="AF891" s="26"/>
      <c r="AG891" s="55" t="s">
        <v>79</v>
      </c>
      <c r="AH891" s="979"/>
      <c r="AI891" s="970"/>
      <c r="AJ891" s="970"/>
      <c r="AK891" s="970"/>
      <c r="AL891" s="970"/>
    </row>
    <row r="892" spans="1:38" ht="55.5" customHeight="1">
      <c r="A892" s="17"/>
      <c r="B892" s="980"/>
      <c r="C892" s="980"/>
      <c r="D892" s="980"/>
      <c r="E892" s="980"/>
      <c r="F892" s="980"/>
      <c r="G892" s="980"/>
      <c r="H892" s="980"/>
      <c r="I892" s="980"/>
      <c r="J892" s="980"/>
      <c r="K892" s="981"/>
      <c r="L892" s="1012"/>
      <c r="M892" s="982"/>
      <c r="N892" s="982"/>
      <c r="O892" s="982"/>
      <c r="P892" s="982"/>
      <c r="Q892" s="982"/>
      <c r="R892" s="982"/>
      <c r="S892" s="27"/>
      <c r="T892" s="27"/>
      <c r="U892" s="23"/>
      <c r="V892" s="23"/>
      <c r="W892" s="21"/>
      <c r="X892" s="21"/>
      <c r="Y892" s="21"/>
      <c r="Z892" s="21"/>
      <c r="AA892" s="977"/>
      <c r="AB892" s="24"/>
      <c r="AC892" s="25"/>
      <c r="AD892" s="25"/>
      <c r="AE892" s="25"/>
      <c r="AF892" s="26"/>
      <c r="AG892" s="42" t="e">
        <f>'نتايجو جدولونه'!#REF!</f>
        <v>#REF!</v>
      </c>
      <c r="AH892" s="979"/>
      <c r="AI892" s="970"/>
      <c r="AJ892" s="970"/>
      <c r="AK892" s="970"/>
      <c r="AL892" s="970"/>
    </row>
    <row r="893" spans="1:38" ht="68.25" customHeight="1">
      <c r="A893" s="17"/>
      <c r="B893" s="986" t="s">
        <v>80</v>
      </c>
      <c r="C893" s="986"/>
      <c r="D893" s="986" t="s">
        <v>81</v>
      </c>
      <c r="E893" s="986"/>
      <c r="F893" s="986" t="s">
        <v>82</v>
      </c>
      <c r="G893" s="981"/>
      <c r="H893" s="986" t="s">
        <v>83</v>
      </c>
      <c r="I893" s="986"/>
      <c r="J893" s="981"/>
      <c r="K893" s="56" t="s">
        <v>84</v>
      </c>
      <c r="L893" s="1013"/>
      <c r="M893" s="28"/>
      <c r="N893" s="28"/>
      <c r="O893" s="28"/>
      <c r="P893" s="28"/>
      <c r="Q893" s="28"/>
      <c r="R893" s="28"/>
      <c r="S893" s="29"/>
      <c r="T893" s="29"/>
      <c r="U893" s="23"/>
      <c r="V893" s="23"/>
      <c r="W893" s="21"/>
      <c r="X893" s="21"/>
      <c r="Y893" s="21"/>
      <c r="Z893" s="21"/>
      <c r="AA893" s="978"/>
      <c r="AB893" s="24"/>
      <c r="AC893" s="25"/>
      <c r="AD893" s="30"/>
      <c r="AE893" s="30"/>
      <c r="AF893" s="31"/>
      <c r="AG893" s="42" t="s">
        <v>85</v>
      </c>
      <c r="AH893" s="979"/>
      <c r="AI893" s="970"/>
      <c r="AJ893" s="970"/>
      <c r="AK893" s="970"/>
      <c r="AL893" s="970"/>
    </row>
    <row r="894" spans="1:38" ht="3.75" customHeight="1">
      <c r="A894" s="17"/>
      <c r="B894" s="32"/>
      <c r="C894" s="33"/>
      <c r="D894" s="33"/>
      <c r="E894" s="33"/>
      <c r="F894" s="33"/>
      <c r="G894" s="33"/>
      <c r="H894" s="33"/>
      <c r="I894" s="33"/>
      <c r="J894" s="33"/>
      <c r="K894" s="33"/>
      <c r="L894" s="38"/>
      <c r="M894" s="33"/>
      <c r="N894" s="33"/>
      <c r="O894" s="33"/>
      <c r="P894" s="33"/>
      <c r="Q894" s="33"/>
      <c r="R894" s="33"/>
      <c r="S894" s="33"/>
      <c r="T894" s="33"/>
      <c r="U894" s="34"/>
      <c r="V894" s="34"/>
      <c r="W894" s="34"/>
      <c r="X894" s="34"/>
      <c r="Y894" s="34"/>
      <c r="Z894" s="34"/>
      <c r="AA894" s="34"/>
      <c r="AB894" s="34"/>
      <c r="AC894" s="34"/>
      <c r="AD894" s="33"/>
      <c r="AE894" s="34"/>
      <c r="AF894" s="35"/>
      <c r="AG894" s="43"/>
      <c r="AH894" s="979"/>
      <c r="AI894" s="970"/>
      <c r="AJ894" s="970"/>
      <c r="AK894" s="970"/>
      <c r="AL894" s="970"/>
    </row>
    <row r="895" spans="1:38" ht="66.75" customHeight="1" thickBot="1">
      <c r="A895" s="17"/>
      <c r="B895" s="987" t="s">
        <v>110</v>
      </c>
      <c r="C895" s="57" t="e">
        <f>'نتايجو جدولونه'!#REF!</f>
        <v>#REF!</v>
      </c>
      <c r="D895" s="57" t="e">
        <f>'نتايجو جدولونه'!#REF!</f>
        <v>#REF!</v>
      </c>
      <c r="E895" s="57" t="e">
        <f>'نتايجو جدولونه'!#REF!</f>
        <v>#REF!</v>
      </c>
      <c r="F895" s="57" t="e">
        <f>'نتايجو جدولونه'!#REF!</f>
        <v>#REF!</v>
      </c>
      <c r="G895" s="57" t="e">
        <f>'نتايجو جدولونه'!#REF!</f>
        <v>#REF!</v>
      </c>
      <c r="H895" s="990" t="e">
        <f>IF(OR(G895&lt;40,AD895&lt;40,G895&lt;40,M895&lt;40,N895&lt;40,O895&lt;40,P895&lt;40,Q895&lt;40,R895&lt;40,T895&lt;40,S895&lt;40,U895&lt;40,V895&lt;40,W895&lt;40,X895&lt;40,Y895&lt;40,AA895&lt;40,AB895&lt;40,AC895&lt;40),"هـــ",IF(AND(K895&gt;=90,K895&lt;=100),"الف",IF(AND(K895&gt;=75,K895&lt;=89.99),"ب",IF(AND(K895&gt;=60,K895&lt;=74.99),"ج",IF(AND(K895&gt;=50,K895&lt;=59.99),"د",IF(K895&gt;=0,IF(AND(K895&lt;=49.99),"هـــ","غلط")))))))</f>
        <v>#REF!</v>
      </c>
      <c r="I895" s="992">
        <f>COUNTIF(M895:AE895,"&lt;40")</f>
        <v>0</v>
      </c>
      <c r="J895" s="994" t="e">
        <f>IF(AND(I895&lt;4,I895&gt;0),"مشروط",IF(I895&gt;=4,"د ټولګي تکرار",IF(H895="هـــ","د ټولګي تکرار","د ټولګي لوړتیا")))</f>
        <v>#REF!</v>
      </c>
      <c r="K895" s="995" t="e">
        <f>L895/17</f>
        <v>#REF!</v>
      </c>
      <c r="L895" s="58" t="e">
        <f>SUM(M895:AD895)</f>
        <v>#REF!</v>
      </c>
      <c r="M895" s="59" t="e">
        <f t="shared" ref="M895:Y895" si="125">M897+M896</f>
        <v>#REF!</v>
      </c>
      <c r="N895" s="60" t="e">
        <f t="shared" si="125"/>
        <v>#REF!</v>
      </c>
      <c r="O895" s="60" t="e">
        <f t="shared" si="125"/>
        <v>#REF!</v>
      </c>
      <c r="P895" s="60" t="e">
        <f t="shared" si="125"/>
        <v>#REF!</v>
      </c>
      <c r="Q895" s="60" t="e">
        <f t="shared" si="125"/>
        <v>#REF!</v>
      </c>
      <c r="R895" s="60" t="e">
        <f t="shared" si="125"/>
        <v>#REF!</v>
      </c>
      <c r="S895" s="60" t="e">
        <f t="shared" si="125"/>
        <v>#REF!</v>
      </c>
      <c r="T895" s="60" t="e">
        <f t="shared" si="125"/>
        <v>#REF!</v>
      </c>
      <c r="U895" s="60" t="e">
        <f t="shared" si="125"/>
        <v>#REF!</v>
      </c>
      <c r="V895" s="60" t="e">
        <f t="shared" si="125"/>
        <v>#REF!</v>
      </c>
      <c r="W895" s="60" t="e">
        <f t="shared" si="125"/>
        <v>#REF!</v>
      </c>
      <c r="X895" s="60" t="e">
        <f t="shared" si="125"/>
        <v>#REF!</v>
      </c>
      <c r="Y895" s="60" t="e">
        <f t="shared" si="125"/>
        <v>#REF!</v>
      </c>
      <c r="Z895" s="60"/>
      <c r="AA895" s="60" t="e">
        <f t="shared" ref="AA895:AC895" si="126">AA897+AA896</f>
        <v>#REF!</v>
      </c>
      <c r="AB895" s="60" t="e">
        <f t="shared" si="126"/>
        <v>#REF!</v>
      </c>
      <c r="AC895" s="60" t="e">
        <f t="shared" si="126"/>
        <v>#REF!</v>
      </c>
      <c r="AD895" s="60" t="e">
        <f>AD897+AD896</f>
        <v>#REF!</v>
      </c>
      <c r="AE895" s="61" t="s">
        <v>47</v>
      </c>
      <c r="AF895" s="22"/>
      <c r="AG895" s="62" t="e">
        <f>'نتايجو جدولونه'!#REF!</f>
        <v>#REF!</v>
      </c>
      <c r="AH895" s="979"/>
      <c r="AI895" s="970"/>
      <c r="AJ895" s="970"/>
      <c r="AK895" s="970"/>
      <c r="AL895" s="970"/>
    </row>
    <row r="896" spans="1:38" ht="53.25" customHeight="1" thickBot="1">
      <c r="A896" s="17"/>
      <c r="B896" s="988"/>
      <c r="C896" s="63" t="e">
        <f>'نتايجو جدولونه'!#REF!</f>
        <v>#REF!</v>
      </c>
      <c r="D896" s="63" t="e">
        <f>'نتايجو جدولونه'!#REF!</f>
        <v>#REF!</v>
      </c>
      <c r="E896" s="63" t="e">
        <f>'نتايجو جدولونه'!#REF!</f>
        <v>#REF!</v>
      </c>
      <c r="F896" s="63" t="e">
        <f>'نتايجو جدولونه'!#REF!</f>
        <v>#REF!</v>
      </c>
      <c r="G896" s="63" t="e">
        <f>'نتايجو جدولونه'!#REF!</f>
        <v>#REF!</v>
      </c>
      <c r="H896" s="991"/>
      <c r="I896" s="993"/>
      <c r="J896" s="994"/>
      <c r="K896" s="996"/>
      <c r="L896" s="64" t="e">
        <f>SUM(M896:AD896)</f>
        <v>#REF!</v>
      </c>
      <c r="M896" s="65" t="e">
        <f>'نتايجو جدولونه'!#REF!</f>
        <v>#REF!</v>
      </c>
      <c r="N896" s="65" t="e">
        <f>'نتايجو جدولونه'!#REF!</f>
        <v>#REF!</v>
      </c>
      <c r="O896" s="65" t="e">
        <f>'نتايجو جدولونه'!#REF!</f>
        <v>#REF!</v>
      </c>
      <c r="P896" s="65" t="e">
        <f>'نتايجو جدولونه'!#REF!</f>
        <v>#REF!</v>
      </c>
      <c r="Q896" s="65" t="e">
        <f>'نتايجو جدولونه'!#REF!</f>
        <v>#REF!</v>
      </c>
      <c r="R896" s="65" t="e">
        <f>'نتايجو جدولونه'!#REF!</f>
        <v>#REF!</v>
      </c>
      <c r="S896" s="65" t="e">
        <f>'نتايجو جدولونه'!#REF!</f>
        <v>#REF!</v>
      </c>
      <c r="T896" s="65" t="e">
        <f>'نتايجو جدولونه'!#REF!</f>
        <v>#REF!</v>
      </c>
      <c r="U896" s="65" t="e">
        <f>'نتايجو جدولونه'!#REF!</f>
        <v>#REF!</v>
      </c>
      <c r="V896" s="65" t="e">
        <f>'نتايجو جدولونه'!#REF!</f>
        <v>#REF!</v>
      </c>
      <c r="W896" s="65" t="e">
        <f>'نتايجو جدولونه'!#REF!</f>
        <v>#REF!</v>
      </c>
      <c r="X896" s="65" t="e">
        <f>'نتايجو جدولونه'!#REF!</f>
        <v>#REF!</v>
      </c>
      <c r="Y896" s="65" t="e">
        <f>'نتايجو جدولونه'!#REF!</f>
        <v>#REF!</v>
      </c>
      <c r="Z896" s="65"/>
      <c r="AA896" s="65" t="e">
        <f>'نتايجو جدولونه'!#REF!</f>
        <v>#REF!</v>
      </c>
      <c r="AB896" s="65" t="e">
        <f>'نتايجو جدولونه'!#REF!</f>
        <v>#REF!</v>
      </c>
      <c r="AC896" s="65" t="e">
        <f>'نتايجو جدولونه'!#REF!</f>
        <v>#REF!</v>
      </c>
      <c r="AD896" s="65" t="e">
        <f>'نتايجو جدولونه'!#REF!</f>
        <v>#REF!</v>
      </c>
      <c r="AE896" s="66" t="s">
        <v>0</v>
      </c>
      <c r="AF896" s="22"/>
      <c r="AG896" s="67" t="s">
        <v>86</v>
      </c>
      <c r="AH896" s="979"/>
      <c r="AI896" s="970"/>
      <c r="AJ896" s="970"/>
      <c r="AK896" s="970"/>
      <c r="AL896" s="970"/>
    </row>
    <row r="897" spans="1:38" ht="72" customHeight="1">
      <c r="A897" s="17"/>
      <c r="B897" s="988"/>
      <c r="C897" s="68" t="e">
        <f>'نتايجو جدولونه'!#REF!</f>
        <v>#REF!</v>
      </c>
      <c r="D897" s="69" t="e">
        <f>'نتايجو جدولونه'!#REF!</f>
        <v>#REF!</v>
      </c>
      <c r="E897" s="69" t="e">
        <f>'نتايجو جدولونه'!#REF!</f>
        <v>#REF!</v>
      </c>
      <c r="F897" s="69" t="e">
        <f>'نتايجو جدولونه'!#REF!</f>
        <v>#REF!</v>
      </c>
      <c r="G897" s="70" t="e">
        <f>'نتايجو جدولونه'!#REF!</f>
        <v>#REF!</v>
      </c>
      <c r="H897" s="45" t="e">
        <f>IF(OR(AD897&lt;16,AC897&lt;16,AB897&lt;16,AA897&lt;16,Y897&lt;16,X897&lt;16,W897&lt;16,V897&lt;16,U897&lt;16,T897&lt;12,S897&lt;16,R897&lt;16,Q897&lt;16,P897&lt;16,O897&lt;16,N897&lt;16,M897&lt;16),"هـــ",IF(AND(K897&gt;=36,K897&lt;=40),"الف",IF(AND(K897&gt;=30,K897&lt;=35.99),"ب",IF(AND(K897&gt;=24,K897&lt;=29.99),"ج",IF(AND(K897&gt;=20,K897&lt;=23.99),"د",IF(K897&gt;=0,IF(AND(K897&lt;=19.99),"هـــ","غلط")))))))</f>
        <v>#REF!</v>
      </c>
      <c r="I897" s="8"/>
      <c r="J897" s="44" t="e">
        <f>IF(H897="هــ","لازیاته هڅه","بریالی")</f>
        <v>#REF!</v>
      </c>
      <c r="K897" s="71" t="e">
        <f>L897/17</f>
        <v>#REF!</v>
      </c>
      <c r="L897" s="72" t="e">
        <f>SUM(M897:AD897)</f>
        <v>#REF!</v>
      </c>
      <c r="M897" s="73" t="e">
        <f>'نتايجو جدولونه'!#REF!</f>
        <v>#REF!</v>
      </c>
      <c r="N897" s="73" t="e">
        <f>'نتايجو جدولونه'!#REF!</f>
        <v>#REF!</v>
      </c>
      <c r="O897" s="73" t="e">
        <f>'نتايجو جدولونه'!#REF!</f>
        <v>#REF!</v>
      </c>
      <c r="P897" s="73" t="e">
        <f>'نتايجو جدولونه'!#REF!</f>
        <v>#REF!</v>
      </c>
      <c r="Q897" s="73" t="e">
        <f>'نتايجو جدولونه'!#REF!</f>
        <v>#REF!</v>
      </c>
      <c r="R897" s="73" t="e">
        <f>'نتايجو جدولونه'!#REF!</f>
        <v>#REF!</v>
      </c>
      <c r="S897" s="73" t="e">
        <f>'نتايجو جدولونه'!#REF!</f>
        <v>#REF!</v>
      </c>
      <c r="T897" s="73" t="e">
        <f>'نتايجو جدولونه'!#REF!</f>
        <v>#REF!</v>
      </c>
      <c r="U897" s="73" t="e">
        <f>'نتايجو جدولونه'!#REF!</f>
        <v>#REF!</v>
      </c>
      <c r="V897" s="73" t="e">
        <f>'نتايجو جدولونه'!#REF!</f>
        <v>#REF!</v>
      </c>
      <c r="W897" s="73" t="e">
        <f>'نتايجو جدولونه'!#REF!</f>
        <v>#REF!</v>
      </c>
      <c r="X897" s="73" t="e">
        <f>'نتايجو جدولونه'!#REF!</f>
        <v>#REF!</v>
      </c>
      <c r="Y897" s="73" t="e">
        <f>'نتايجو جدولونه'!#REF!</f>
        <v>#REF!</v>
      </c>
      <c r="Z897" s="73"/>
      <c r="AA897" s="73" t="e">
        <f>'نتايجو جدولونه'!#REF!</f>
        <v>#REF!</v>
      </c>
      <c r="AB897" s="73" t="e">
        <f>'نتايجو جدولونه'!#REF!</f>
        <v>#REF!</v>
      </c>
      <c r="AC897" s="73" t="e">
        <f>'نتايجو جدولونه'!#REF!</f>
        <v>#REF!</v>
      </c>
      <c r="AD897" s="73" t="e">
        <f>'نتايجو جدولونه'!#REF!</f>
        <v>#REF!</v>
      </c>
      <c r="AE897" s="77" t="s">
        <v>87</v>
      </c>
      <c r="AF897" s="22"/>
      <c r="AG897" s="62" t="e">
        <f>'نتايجو جدولونه'!#REF!</f>
        <v>#REF!</v>
      </c>
      <c r="AH897" s="979"/>
      <c r="AI897" s="970"/>
      <c r="AJ897" s="970"/>
      <c r="AK897" s="970"/>
      <c r="AL897" s="970"/>
    </row>
    <row r="898" spans="1:38" ht="29.25" customHeight="1">
      <c r="A898" s="17"/>
      <c r="B898" s="988"/>
      <c r="C898" s="997" t="s">
        <v>27</v>
      </c>
      <c r="D898" s="997" t="s">
        <v>28</v>
      </c>
      <c r="E898" s="997" t="s">
        <v>29</v>
      </c>
      <c r="F898" s="997" t="s">
        <v>30</v>
      </c>
      <c r="G898" s="1002" t="s">
        <v>88</v>
      </c>
      <c r="H898" s="1004" t="s">
        <v>89</v>
      </c>
      <c r="I898" s="75"/>
      <c r="J898" s="1007" t="s">
        <v>90</v>
      </c>
      <c r="K898" s="1007" t="s">
        <v>91</v>
      </c>
      <c r="L898" s="1010" t="s">
        <v>92</v>
      </c>
      <c r="M898" s="1004" t="s">
        <v>93</v>
      </c>
      <c r="N898" s="1007" t="s">
        <v>11</v>
      </c>
      <c r="O898" s="1007" t="s">
        <v>94</v>
      </c>
      <c r="P898" s="1007" t="s">
        <v>95</v>
      </c>
      <c r="Q898" s="983" t="s">
        <v>13</v>
      </c>
      <c r="R898" s="983" t="s">
        <v>96</v>
      </c>
      <c r="S898" s="983" t="s">
        <v>97</v>
      </c>
      <c r="T898" s="1007" t="s">
        <v>111</v>
      </c>
      <c r="U898" s="983" t="s">
        <v>98</v>
      </c>
      <c r="V898" s="983" t="s">
        <v>99</v>
      </c>
      <c r="W898" s="983" t="s">
        <v>100</v>
      </c>
      <c r="X898" s="983" t="s">
        <v>101</v>
      </c>
      <c r="Y898" s="983" t="s">
        <v>102</v>
      </c>
      <c r="Z898" s="1007" t="s">
        <v>103</v>
      </c>
      <c r="AA898" s="983" t="s">
        <v>104</v>
      </c>
      <c r="AB898" s="983" t="s">
        <v>105</v>
      </c>
      <c r="AC898" s="984" t="s">
        <v>106</v>
      </c>
      <c r="AD898" s="983" t="s">
        <v>107</v>
      </c>
      <c r="AE898" s="985" t="s">
        <v>108</v>
      </c>
      <c r="AF898" s="998"/>
      <c r="AG898" s="975" t="s">
        <v>109</v>
      </c>
      <c r="AH898" s="979"/>
      <c r="AI898" s="970"/>
      <c r="AJ898" s="970"/>
      <c r="AK898" s="970"/>
      <c r="AL898" s="970"/>
    </row>
    <row r="899" spans="1:38" ht="36.75" customHeight="1">
      <c r="A899" s="17"/>
      <c r="B899" s="988"/>
      <c r="C899" s="772"/>
      <c r="D899" s="772"/>
      <c r="E899" s="772"/>
      <c r="F899" s="772"/>
      <c r="G899" s="1003"/>
      <c r="H899" s="1005"/>
      <c r="I899" s="75"/>
      <c r="J899" s="1008"/>
      <c r="K899" s="1008"/>
      <c r="L899" s="1010"/>
      <c r="M899" s="1005"/>
      <c r="N899" s="1008"/>
      <c r="O899" s="1008"/>
      <c r="P899" s="1008"/>
      <c r="Q899" s="983"/>
      <c r="R899" s="983"/>
      <c r="S899" s="983"/>
      <c r="T899" s="1008"/>
      <c r="U899" s="983"/>
      <c r="V899" s="983"/>
      <c r="W899" s="983"/>
      <c r="X899" s="983"/>
      <c r="Y899" s="983"/>
      <c r="Z899" s="1008"/>
      <c r="AA899" s="983"/>
      <c r="AB899" s="983"/>
      <c r="AC899" s="984"/>
      <c r="AD899" s="983"/>
      <c r="AE899" s="985"/>
      <c r="AF899" s="998"/>
      <c r="AG899" s="975"/>
      <c r="AH899" s="979"/>
      <c r="AI899" s="970"/>
      <c r="AJ899" s="970"/>
      <c r="AK899" s="970"/>
      <c r="AL899" s="970"/>
    </row>
    <row r="900" spans="1:38" ht="16.5">
      <c r="A900" s="17"/>
      <c r="B900" s="989"/>
      <c r="C900" s="999" t="s">
        <v>8</v>
      </c>
      <c r="D900" s="1000"/>
      <c r="E900" s="1000"/>
      <c r="F900" s="1000"/>
      <c r="G900" s="1001"/>
      <c r="H900" s="1006"/>
      <c r="I900" s="75"/>
      <c r="J900" s="1009"/>
      <c r="K900" s="1009"/>
      <c r="L900" s="1010"/>
      <c r="M900" s="1006"/>
      <c r="N900" s="1009"/>
      <c r="O900" s="1009"/>
      <c r="P900" s="1009"/>
      <c r="Q900" s="983"/>
      <c r="R900" s="983"/>
      <c r="S900" s="983"/>
      <c r="T900" s="1009"/>
      <c r="U900" s="983"/>
      <c r="V900" s="983"/>
      <c r="W900" s="983"/>
      <c r="X900" s="983"/>
      <c r="Y900" s="983"/>
      <c r="Z900" s="1009"/>
      <c r="AA900" s="983"/>
      <c r="AB900" s="983"/>
      <c r="AC900" s="984"/>
      <c r="AD900" s="983"/>
      <c r="AE900" s="985"/>
      <c r="AF900" s="36"/>
      <c r="AG900" s="976"/>
      <c r="AH900" s="76">
        <v>60</v>
      </c>
      <c r="AI900" s="970"/>
      <c r="AJ900" s="970"/>
      <c r="AK900" s="970"/>
      <c r="AL900" s="970"/>
    </row>
    <row r="901" spans="1:38" ht="17.25" customHeight="1">
      <c r="A901" s="17"/>
      <c r="B901" s="980"/>
      <c r="C901" s="980"/>
      <c r="D901" s="980"/>
      <c r="E901" s="980"/>
      <c r="F901" s="980"/>
      <c r="G901" s="980"/>
      <c r="H901" s="980"/>
      <c r="I901" s="980"/>
      <c r="J901" s="980"/>
      <c r="K901" s="981" t="s">
        <v>69</v>
      </c>
      <c r="L901" s="1011"/>
      <c r="M901" s="1014"/>
      <c r="N901" s="1014"/>
      <c r="O901" s="1014"/>
      <c r="P901" s="1014"/>
      <c r="Q901" s="1014"/>
      <c r="R901" s="1014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9"/>
      <c r="AD901" s="19"/>
      <c r="AE901" s="19"/>
      <c r="AF901" s="20"/>
      <c r="AG901" s="1016" t="e">
        <f>'نتايجو جدولونه'!#REF!</f>
        <v>#REF!</v>
      </c>
      <c r="AH901" s="969" t="str">
        <f>AH1</f>
        <v>(۱۳۹۹ ) ل . ل ښوونیز کال</v>
      </c>
      <c r="AI901" s="970" t="str">
        <f>AI886</f>
        <v>( هارونخېلو ) ښوونځي مديريت</v>
      </c>
      <c r="AJ901" s="970" t="str">
        <f>AJ886</f>
        <v>(تريزيو عليشېرو ولسوالۍ) پوهنې آمريت</v>
      </c>
      <c r="AK901" s="970" t="str">
        <f>AK886</f>
        <v>( خوست ولايت ) پوهنې رياست</v>
      </c>
      <c r="AL901" s="970" t="str">
        <f>AL886</f>
        <v>پوهنـــــــــــې وزارت</v>
      </c>
    </row>
    <row r="902" spans="1:38" ht="25.5" customHeight="1">
      <c r="A902" s="971"/>
      <c r="B902" s="980"/>
      <c r="C902" s="980"/>
      <c r="D902" s="980"/>
      <c r="E902" s="980"/>
      <c r="F902" s="980"/>
      <c r="G902" s="980"/>
      <c r="H902" s="980"/>
      <c r="I902" s="980"/>
      <c r="J902" s="980"/>
      <c r="K902" s="981"/>
      <c r="L902" s="1012"/>
      <c r="M902" s="1015"/>
      <c r="N902" s="1015"/>
      <c r="O902" s="1015"/>
      <c r="P902" s="1015"/>
      <c r="Q902" s="1015"/>
      <c r="R902" s="1015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46"/>
      <c r="AD902" s="46"/>
      <c r="AE902" s="46"/>
      <c r="AF902" s="22"/>
      <c r="AG902" s="1017"/>
      <c r="AH902" s="969"/>
      <c r="AI902" s="970"/>
      <c r="AJ902" s="970"/>
      <c r="AK902" s="970"/>
      <c r="AL902" s="970"/>
    </row>
    <row r="903" spans="1:38" ht="32.25" customHeight="1">
      <c r="A903" s="972"/>
      <c r="B903" s="980"/>
      <c r="C903" s="980"/>
      <c r="D903" s="980"/>
      <c r="E903" s="980"/>
      <c r="F903" s="980"/>
      <c r="G903" s="980"/>
      <c r="H903" s="980"/>
      <c r="I903" s="980"/>
      <c r="J903" s="980"/>
      <c r="K903" s="981"/>
      <c r="L903" s="1012"/>
      <c r="M903" s="1015"/>
      <c r="N903" s="1015"/>
      <c r="O903" s="1015"/>
      <c r="P903" s="1015"/>
      <c r="Q903" s="1015"/>
      <c r="R903" s="1015"/>
      <c r="S903" s="973" t="str">
        <f>S888</f>
        <v xml:space="preserve">         دهارونخېلو لیسې مدیریت</v>
      </c>
      <c r="T903" s="47"/>
      <c r="U903" s="23"/>
      <c r="V903" s="974" t="s">
        <v>75</v>
      </c>
      <c r="W903" s="21"/>
      <c r="X903" s="21"/>
      <c r="Y903" s="21"/>
      <c r="Z903" s="21"/>
      <c r="AA903" s="21"/>
      <c r="AB903" s="21"/>
      <c r="AC903" s="46"/>
      <c r="AD903" s="46"/>
      <c r="AE903" s="46"/>
      <c r="AF903" s="22"/>
      <c r="AG903" s="975" t="s">
        <v>76</v>
      </c>
      <c r="AH903" s="969"/>
      <c r="AI903" s="970"/>
      <c r="AJ903" s="970"/>
      <c r="AK903" s="970"/>
      <c r="AL903" s="970"/>
    </row>
    <row r="904" spans="1:38" ht="27" customHeight="1">
      <c r="A904" s="972"/>
      <c r="B904" s="980"/>
      <c r="C904" s="980"/>
      <c r="D904" s="980"/>
      <c r="E904" s="980"/>
      <c r="F904" s="980"/>
      <c r="G904" s="980"/>
      <c r="H904" s="980"/>
      <c r="I904" s="980"/>
      <c r="J904" s="980"/>
      <c r="K904" s="981"/>
      <c r="L904" s="1012"/>
      <c r="M904" s="1015"/>
      <c r="N904" s="1015"/>
      <c r="O904" s="1015"/>
      <c r="P904" s="1015"/>
      <c r="Q904" s="1015"/>
      <c r="R904" s="1015"/>
      <c r="S904" s="973"/>
      <c r="T904" s="47"/>
      <c r="U904" s="23"/>
      <c r="V904" s="974"/>
      <c r="W904" s="21"/>
      <c r="X904" s="21"/>
      <c r="Y904" s="21"/>
      <c r="Z904" s="21"/>
      <c r="AA904" s="21"/>
      <c r="AB904" s="21"/>
      <c r="AC904" s="46"/>
      <c r="AD904" s="46"/>
      <c r="AE904" s="46"/>
      <c r="AF904" s="22"/>
      <c r="AG904" s="976"/>
      <c r="AH904" s="969"/>
      <c r="AI904" s="970"/>
      <c r="AJ904" s="970"/>
      <c r="AK904" s="970"/>
      <c r="AL904" s="970"/>
    </row>
    <row r="905" spans="1:38" ht="47.25" customHeight="1">
      <c r="A905" s="972"/>
      <c r="B905" s="980"/>
      <c r="C905" s="980"/>
      <c r="D905" s="980"/>
      <c r="E905" s="980"/>
      <c r="F905" s="980"/>
      <c r="G905" s="980"/>
      <c r="H905" s="980"/>
      <c r="I905" s="980"/>
      <c r="J905" s="980"/>
      <c r="K905" s="981"/>
      <c r="L905" s="1012"/>
      <c r="M905" s="1015"/>
      <c r="N905" s="1015"/>
      <c r="O905" s="1015"/>
      <c r="P905" s="1015"/>
      <c r="Q905" s="1015"/>
      <c r="R905" s="1015"/>
      <c r="S905" s="973"/>
      <c r="T905" s="47"/>
      <c r="U905" s="23"/>
      <c r="V905" s="974"/>
      <c r="W905" s="21"/>
      <c r="X905" s="21"/>
      <c r="Y905" s="21"/>
      <c r="Z905" s="21"/>
      <c r="AA905" s="977" t="s">
        <v>77</v>
      </c>
      <c r="AB905" s="24"/>
      <c r="AC905" s="25"/>
      <c r="AD905" s="25"/>
      <c r="AE905" s="25"/>
      <c r="AF905" s="26"/>
      <c r="AG905" s="42" t="str">
        <f>AG5</f>
        <v>لسم ( 7 )</v>
      </c>
      <c r="AH905" s="979"/>
      <c r="AI905" s="970"/>
      <c r="AJ905" s="970"/>
      <c r="AK905" s="970"/>
      <c r="AL905" s="970"/>
    </row>
    <row r="906" spans="1:38" ht="42" customHeight="1">
      <c r="A906" s="17"/>
      <c r="B906" s="980"/>
      <c r="C906" s="980"/>
      <c r="D906" s="980"/>
      <c r="E906" s="980"/>
      <c r="F906" s="980"/>
      <c r="G906" s="980"/>
      <c r="H906" s="980"/>
      <c r="I906" s="980"/>
      <c r="J906" s="980"/>
      <c r="K906" s="981" t="s">
        <v>78</v>
      </c>
      <c r="L906" s="1012"/>
      <c r="M906" s="982"/>
      <c r="N906" s="982"/>
      <c r="O906" s="982"/>
      <c r="P906" s="982"/>
      <c r="Q906" s="982"/>
      <c r="R906" s="982"/>
      <c r="S906" s="973"/>
      <c r="T906" s="47"/>
      <c r="U906" s="23"/>
      <c r="V906" s="974"/>
      <c r="W906" s="21"/>
      <c r="X906" s="21"/>
      <c r="Y906" s="21"/>
      <c r="Z906" s="21"/>
      <c r="AA906" s="977"/>
      <c r="AB906" s="24"/>
      <c r="AC906" s="25"/>
      <c r="AD906" s="25"/>
      <c r="AE906" s="25"/>
      <c r="AF906" s="26"/>
      <c r="AG906" s="55" t="s">
        <v>79</v>
      </c>
      <c r="AH906" s="979"/>
      <c r="AI906" s="970"/>
      <c r="AJ906" s="970"/>
      <c r="AK906" s="970"/>
      <c r="AL906" s="970"/>
    </row>
    <row r="907" spans="1:38" ht="63.75" customHeight="1">
      <c r="A907" s="17"/>
      <c r="B907" s="980"/>
      <c r="C907" s="980"/>
      <c r="D907" s="980"/>
      <c r="E907" s="980"/>
      <c r="F907" s="980"/>
      <c r="G907" s="980"/>
      <c r="H907" s="980"/>
      <c r="I907" s="980"/>
      <c r="J907" s="980"/>
      <c r="K907" s="981"/>
      <c r="L907" s="1012"/>
      <c r="M907" s="982"/>
      <c r="N907" s="982"/>
      <c r="O907" s="982"/>
      <c r="P907" s="982"/>
      <c r="Q907" s="982"/>
      <c r="R907" s="982"/>
      <c r="S907" s="27"/>
      <c r="T907" s="27"/>
      <c r="U907" s="23"/>
      <c r="V907" s="23"/>
      <c r="W907" s="21"/>
      <c r="X907" s="21"/>
      <c r="Y907" s="21"/>
      <c r="Z907" s="21"/>
      <c r="AA907" s="977"/>
      <c r="AB907" s="24"/>
      <c r="AC907" s="25"/>
      <c r="AD907" s="25"/>
      <c r="AE907" s="25"/>
      <c r="AF907" s="26"/>
      <c r="AG907" s="42" t="e">
        <f>'نتايجو جدولونه'!#REF!</f>
        <v>#REF!</v>
      </c>
      <c r="AH907" s="979"/>
      <c r="AI907" s="970"/>
      <c r="AJ907" s="970"/>
      <c r="AK907" s="970"/>
      <c r="AL907" s="970"/>
    </row>
    <row r="908" spans="1:38" ht="70.5" customHeight="1">
      <c r="A908" s="17"/>
      <c r="B908" s="986" t="s">
        <v>80</v>
      </c>
      <c r="C908" s="986"/>
      <c r="D908" s="986" t="s">
        <v>81</v>
      </c>
      <c r="E908" s="986"/>
      <c r="F908" s="986" t="s">
        <v>82</v>
      </c>
      <c r="G908" s="981"/>
      <c r="H908" s="986" t="s">
        <v>83</v>
      </c>
      <c r="I908" s="986"/>
      <c r="J908" s="981"/>
      <c r="K908" s="56" t="s">
        <v>84</v>
      </c>
      <c r="L908" s="1013"/>
      <c r="M908" s="28"/>
      <c r="N908" s="28"/>
      <c r="O908" s="28"/>
      <c r="P908" s="28"/>
      <c r="Q908" s="28"/>
      <c r="R908" s="28"/>
      <c r="S908" s="29"/>
      <c r="T908" s="29"/>
      <c r="U908" s="23"/>
      <c r="V908" s="23"/>
      <c r="W908" s="21"/>
      <c r="X908" s="21"/>
      <c r="Y908" s="21"/>
      <c r="Z908" s="21"/>
      <c r="AA908" s="978"/>
      <c r="AB908" s="24"/>
      <c r="AC908" s="25"/>
      <c r="AD908" s="30"/>
      <c r="AE908" s="30"/>
      <c r="AF908" s="31"/>
      <c r="AG908" s="42" t="s">
        <v>85</v>
      </c>
      <c r="AH908" s="979"/>
      <c r="AI908" s="970"/>
      <c r="AJ908" s="970"/>
      <c r="AK908" s="970"/>
      <c r="AL908" s="970"/>
    </row>
    <row r="909" spans="1:38" ht="3.75" customHeight="1">
      <c r="A909" s="17"/>
      <c r="B909" s="32"/>
      <c r="C909" s="33"/>
      <c r="D909" s="33"/>
      <c r="E909" s="33"/>
      <c r="F909" s="33"/>
      <c r="G909" s="33"/>
      <c r="H909" s="33"/>
      <c r="I909" s="33"/>
      <c r="J909" s="33"/>
      <c r="K909" s="33"/>
      <c r="L909" s="38"/>
      <c r="M909" s="33"/>
      <c r="N909" s="33"/>
      <c r="O909" s="33"/>
      <c r="P909" s="33"/>
      <c r="Q909" s="33"/>
      <c r="R909" s="33"/>
      <c r="S909" s="33"/>
      <c r="T909" s="33"/>
      <c r="U909" s="34"/>
      <c r="V909" s="34"/>
      <c r="W909" s="34"/>
      <c r="X909" s="34"/>
      <c r="Y909" s="34"/>
      <c r="Z909" s="34"/>
      <c r="AA909" s="34"/>
      <c r="AB909" s="34"/>
      <c r="AC909" s="34"/>
      <c r="AD909" s="33"/>
      <c r="AE909" s="34"/>
      <c r="AF909" s="35"/>
      <c r="AG909" s="43"/>
      <c r="AH909" s="979"/>
      <c r="AI909" s="970"/>
      <c r="AJ909" s="970"/>
      <c r="AK909" s="970"/>
      <c r="AL909" s="970"/>
    </row>
    <row r="910" spans="1:38" ht="58.5" customHeight="1" thickBot="1">
      <c r="A910" s="17"/>
      <c r="B910" s="987" t="s">
        <v>110</v>
      </c>
      <c r="C910" s="57" t="e">
        <f>'نتايجو جدولونه'!#REF!</f>
        <v>#REF!</v>
      </c>
      <c r="D910" s="57" t="e">
        <f>'نتايجو جدولونه'!#REF!</f>
        <v>#REF!</v>
      </c>
      <c r="E910" s="57" t="e">
        <f>'نتايجو جدولونه'!#REF!</f>
        <v>#REF!</v>
      </c>
      <c r="F910" s="57" t="e">
        <f>'نتايجو جدولونه'!#REF!</f>
        <v>#REF!</v>
      </c>
      <c r="G910" s="57" t="e">
        <f>'نتايجو جدولونه'!#REF!</f>
        <v>#REF!</v>
      </c>
      <c r="H910" s="990" t="e">
        <f>IF(OR(G910&lt;40,AD910&lt;40,G910&lt;40,M910&lt;40,N910&lt;40,O910&lt;40,P910&lt;40,Q910&lt;40,R910&lt;40,T910&lt;40,S910&lt;40,U910&lt;40,V910&lt;40,W910&lt;40,X910&lt;40,Y910&lt;40,AA910&lt;40,AB910&lt;40,AC910&lt;40),"هـــ",IF(AND(K910&gt;=90,K910&lt;=100),"الف",IF(AND(K910&gt;=75,K910&lt;=89.99),"ب",IF(AND(K910&gt;=60,K910&lt;=74.99),"ج",IF(AND(K910&gt;=50,K910&lt;=59.99),"د",IF(K910&gt;=0,IF(AND(K910&lt;=49.99),"هـــ","غلط")))))))</f>
        <v>#REF!</v>
      </c>
      <c r="I910" s="992">
        <f>COUNTIF(M910:AE910,"&lt;40")</f>
        <v>0</v>
      </c>
      <c r="J910" s="994" t="e">
        <f>IF(AND(I910&lt;4,I910&gt;0),"مشروط",IF(I910&gt;=4,"د ټولګي تکرار",IF(H910="هـــ","د ټولګي تکرار","د ټولګي لوړتیا")))</f>
        <v>#REF!</v>
      </c>
      <c r="K910" s="995" t="e">
        <f>L910/17</f>
        <v>#REF!</v>
      </c>
      <c r="L910" s="58" t="e">
        <f>SUM(M910:AD910)</f>
        <v>#REF!</v>
      </c>
      <c r="M910" s="59" t="e">
        <f t="shared" ref="M910:Y910" si="127">M912+M911</f>
        <v>#REF!</v>
      </c>
      <c r="N910" s="60" t="e">
        <f t="shared" si="127"/>
        <v>#REF!</v>
      </c>
      <c r="O910" s="60" t="e">
        <f t="shared" si="127"/>
        <v>#REF!</v>
      </c>
      <c r="P910" s="60" t="e">
        <f t="shared" si="127"/>
        <v>#REF!</v>
      </c>
      <c r="Q910" s="60" t="e">
        <f t="shared" si="127"/>
        <v>#REF!</v>
      </c>
      <c r="R910" s="60" t="e">
        <f t="shared" si="127"/>
        <v>#REF!</v>
      </c>
      <c r="S910" s="60" t="e">
        <f t="shared" si="127"/>
        <v>#REF!</v>
      </c>
      <c r="T910" s="60" t="e">
        <f t="shared" si="127"/>
        <v>#REF!</v>
      </c>
      <c r="U910" s="60" t="e">
        <f t="shared" si="127"/>
        <v>#REF!</v>
      </c>
      <c r="V910" s="60" t="e">
        <f t="shared" si="127"/>
        <v>#REF!</v>
      </c>
      <c r="W910" s="60" t="e">
        <f t="shared" si="127"/>
        <v>#REF!</v>
      </c>
      <c r="X910" s="60" t="e">
        <f t="shared" si="127"/>
        <v>#REF!</v>
      </c>
      <c r="Y910" s="60" t="e">
        <f t="shared" si="127"/>
        <v>#REF!</v>
      </c>
      <c r="Z910" s="60"/>
      <c r="AA910" s="60" t="e">
        <f t="shared" ref="AA910:AC910" si="128">AA912+AA911</f>
        <v>#REF!</v>
      </c>
      <c r="AB910" s="60" t="e">
        <f t="shared" si="128"/>
        <v>#REF!</v>
      </c>
      <c r="AC910" s="60" t="e">
        <f t="shared" si="128"/>
        <v>#REF!</v>
      </c>
      <c r="AD910" s="60" t="e">
        <f>AD912+AD911</f>
        <v>#REF!</v>
      </c>
      <c r="AE910" s="61" t="s">
        <v>47</v>
      </c>
      <c r="AF910" s="22"/>
      <c r="AG910" s="62" t="e">
        <f>'نتايجو جدولونه'!#REF!</f>
        <v>#REF!</v>
      </c>
      <c r="AH910" s="979"/>
      <c r="AI910" s="970"/>
      <c r="AJ910" s="970"/>
      <c r="AK910" s="970"/>
      <c r="AL910" s="970"/>
    </row>
    <row r="911" spans="1:38" ht="52.5" customHeight="1" thickBot="1">
      <c r="A911" s="17"/>
      <c r="B911" s="988"/>
      <c r="C911" s="63" t="e">
        <f>'نتايجو جدولونه'!#REF!</f>
        <v>#REF!</v>
      </c>
      <c r="D911" s="63" t="e">
        <f>'نتايجو جدولونه'!#REF!</f>
        <v>#REF!</v>
      </c>
      <c r="E911" s="63" t="e">
        <f>'نتايجو جدولونه'!#REF!</f>
        <v>#REF!</v>
      </c>
      <c r="F911" s="63" t="e">
        <f>'نتايجو جدولونه'!#REF!</f>
        <v>#REF!</v>
      </c>
      <c r="G911" s="63" t="e">
        <f>'نتايجو جدولونه'!#REF!</f>
        <v>#REF!</v>
      </c>
      <c r="H911" s="991"/>
      <c r="I911" s="993"/>
      <c r="J911" s="994"/>
      <c r="K911" s="996"/>
      <c r="L911" s="64" t="e">
        <f>SUM(M911:AD911)</f>
        <v>#REF!</v>
      </c>
      <c r="M911" s="65" t="e">
        <f>'نتايجو جدولونه'!#REF!</f>
        <v>#REF!</v>
      </c>
      <c r="N911" s="65" t="e">
        <f>'نتايجو جدولونه'!#REF!</f>
        <v>#REF!</v>
      </c>
      <c r="O911" s="65" t="e">
        <f>'نتايجو جدولونه'!#REF!</f>
        <v>#REF!</v>
      </c>
      <c r="P911" s="65" t="e">
        <f>'نتايجو جدولونه'!#REF!</f>
        <v>#REF!</v>
      </c>
      <c r="Q911" s="65" t="e">
        <f>'نتايجو جدولونه'!#REF!</f>
        <v>#REF!</v>
      </c>
      <c r="R911" s="65" t="e">
        <f>'نتايجو جدولونه'!#REF!</f>
        <v>#REF!</v>
      </c>
      <c r="S911" s="65" t="e">
        <f>'نتايجو جدولونه'!#REF!</f>
        <v>#REF!</v>
      </c>
      <c r="T911" s="65" t="e">
        <f>'نتايجو جدولونه'!#REF!</f>
        <v>#REF!</v>
      </c>
      <c r="U911" s="65" t="e">
        <f>'نتايجو جدولونه'!#REF!</f>
        <v>#REF!</v>
      </c>
      <c r="V911" s="65" t="e">
        <f>'نتايجو جدولونه'!#REF!</f>
        <v>#REF!</v>
      </c>
      <c r="W911" s="65" t="e">
        <f>'نتايجو جدولونه'!#REF!</f>
        <v>#REF!</v>
      </c>
      <c r="X911" s="65" t="e">
        <f>'نتايجو جدولونه'!#REF!</f>
        <v>#REF!</v>
      </c>
      <c r="Y911" s="65" t="e">
        <f>'نتايجو جدولونه'!#REF!</f>
        <v>#REF!</v>
      </c>
      <c r="Z911" s="65"/>
      <c r="AA911" s="65" t="e">
        <f>'نتايجو جدولونه'!#REF!</f>
        <v>#REF!</v>
      </c>
      <c r="AB911" s="65" t="e">
        <f>'نتايجو جدولونه'!#REF!</f>
        <v>#REF!</v>
      </c>
      <c r="AC911" s="65" t="e">
        <f>'نتايجو جدولونه'!#REF!</f>
        <v>#REF!</v>
      </c>
      <c r="AD911" s="65" t="e">
        <f>'نتايجو جدولونه'!#REF!</f>
        <v>#REF!</v>
      </c>
      <c r="AE911" s="66" t="s">
        <v>0</v>
      </c>
      <c r="AF911" s="22"/>
      <c r="AG911" s="67" t="s">
        <v>86</v>
      </c>
      <c r="AH911" s="979"/>
      <c r="AI911" s="970"/>
      <c r="AJ911" s="970"/>
      <c r="AK911" s="970"/>
      <c r="AL911" s="970"/>
    </row>
    <row r="912" spans="1:38" ht="68.25" customHeight="1">
      <c r="A912" s="17"/>
      <c r="B912" s="988"/>
      <c r="C912" s="68" t="e">
        <f>'نتايجو جدولونه'!#REF!</f>
        <v>#REF!</v>
      </c>
      <c r="D912" s="69" t="e">
        <f>'نتايجو جدولونه'!#REF!</f>
        <v>#REF!</v>
      </c>
      <c r="E912" s="69" t="e">
        <f>'نتايجو جدولونه'!#REF!</f>
        <v>#REF!</v>
      </c>
      <c r="F912" s="69" t="e">
        <f>'نتايجو جدولونه'!#REF!</f>
        <v>#REF!</v>
      </c>
      <c r="G912" s="70" t="e">
        <f>'نتايجو جدولونه'!#REF!</f>
        <v>#REF!</v>
      </c>
      <c r="H912" s="45" t="e">
        <f>IF(OR(AD912&lt;16,AC912&lt;16,AB912&lt;16,AA912&lt;16,Y912&lt;16,X912&lt;16,W912&lt;16,V912&lt;16,U912&lt;16,T912&lt;12,S912&lt;16,R912&lt;16,Q912&lt;16,P912&lt;16,O912&lt;16,N912&lt;16,M912&lt;16),"هـــ",IF(AND(K912&gt;=36,K912&lt;=40),"الف",IF(AND(K912&gt;=30,K912&lt;=35.99),"ب",IF(AND(K912&gt;=24,K912&lt;=29.99),"ج",IF(AND(K912&gt;=20,K912&lt;=23.99),"د",IF(K912&gt;=0,IF(AND(K912&lt;=19.99),"هـــ","غلط")))))))</f>
        <v>#REF!</v>
      </c>
      <c r="I912" s="8"/>
      <c r="J912" s="44" t="e">
        <f>IF(H912="هــ","لازیاته هڅه","بریالی")</f>
        <v>#REF!</v>
      </c>
      <c r="K912" s="71" t="e">
        <f>L912/17</f>
        <v>#REF!</v>
      </c>
      <c r="L912" s="72" t="e">
        <f>SUM(M912:AD912)</f>
        <v>#REF!</v>
      </c>
      <c r="M912" s="73" t="e">
        <f>'نتايجو جدولونه'!#REF!</f>
        <v>#REF!</v>
      </c>
      <c r="N912" s="73" t="e">
        <f>'نتايجو جدولونه'!#REF!</f>
        <v>#REF!</v>
      </c>
      <c r="O912" s="73" t="e">
        <f>'نتايجو جدولونه'!#REF!</f>
        <v>#REF!</v>
      </c>
      <c r="P912" s="73" t="e">
        <f>'نتايجو جدولونه'!#REF!</f>
        <v>#REF!</v>
      </c>
      <c r="Q912" s="73" t="e">
        <f>'نتايجو جدولونه'!#REF!</f>
        <v>#REF!</v>
      </c>
      <c r="R912" s="73" t="e">
        <f>'نتايجو جدولونه'!#REF!</f>
        <v>#REF!</v>
      </c>
      <c r="S912" s="73" t="e">
        <f>'نتايجو جدولونه'!#REF!</f>
        <v>#REF!</v>
      </c>
      <c r="T912" s="73" t="e">
        <f>'نتايجو جدولونه'!#REF!</f>
        <v>#REF!</v>
      </c>
      <c r="U912" s="73" t="e">
        <f>'نتايجو جدولونه'!#REF!</f>
        <v>#REF!</v>
      </c>
      <c r="V912" s="73" t="e">
        <f>'نتايجو جدولونه'!#REF!</f>
        <v>#REF!</v>
      </c>
      <c r="W912" s="73" t="e">
        <f>'نتايجو جدولونه'!#REF!</f>
        <v>#REF!</v>
      </c>
      <c r="X912" s="73" t="e">
        <f>'نتايجو جدولونه'!#REF!</f>
        <v>#REF!</v>
      </c>
      <c r="Y912" s="73" t="e">
        <f>'نتايجو جدولونه'!#REF!</f>
        <v>#REF!</v>
      </c>
      <c r="Z912" s="73"/>
      <c r="AA912" s="73" t="e">
        <f>'نتايجو جدولونه'!#REF!</f>
        <v>#REF!</v>
      </c>
      <c r="AB912" s="73" t="e">
        <f>'نتايجو جدولونه'!#REF!</f>
        <v>#REF!</v>
      </c>
      <c r="AC912" s="73" t="e">
        <f>'نتايجو جدولونه'!#REF!</f>
        <v>#REF!</v>
      </c>
      <c r="AD912" s="73" t="e">
        <f>'نتايجو جدولونه'!#REF!</f>
        <v>#REF!</v>
      </c>
      <c r="AE912" s="77" t="s">
        <v>87</v>
      </c>
      <c r="AF912" s="22"/>
      <c r="AG912" s="62" t="e">
        <f>'نتايجو جدولونه'!#REF!</f>
        <v>#REF!</v>
      </c>
      <c r="AH912" s="979"/>
      <c r="AI912" s="970"/>
      <c r="AJ912" s="970"/>
      <c r="AK912" s="970"/>
      <c r="AL912" s="970"/>
    </row>
    <row r="913" spans="1:38" ht="36.75" customHeight="1">
      <c r="A913" s="17"/>
      <c r="B913" s="988"/>
      <c r="C913" s="997" t="s">
        <v>27</v>
      </c>
      <c r="D913" s="997" t="s">
        <v>28</v>
      </c>
      <c r="E913" s="997" t="s">
        <v>29</v>
      </c>
      <c r="F913" s="997" t="s">
        <v>30</v>
      </c>
      <c r="G913" s="1002" t="s">
        <v>88</v>
      </c>
      <c r="H913" s="1004" t="s">
        <v>89</v>
      </c>
      <c r="I913" s="75"/>
      <c r="J913" s="1007" t="s">
        <v>90</v>
      </c>
      <c r="K913" s="1007" t="s">
        <v>91</v>
      </c>
      <c r="L913" s="1010" t="s">
        <v>92</v>
      </c>
      <c r="M913" s="1004" t="s">
        <v>93</v>
      </c>
      <c r="N913" s="1007" t="s">
        <v>11</v>
      </c>
      <c r="O913" s="1007" t="s">
        <v>94</v>
      </c>
      <c r="P913" s="1007" t="s">
        <v>95</v>
      </c>
      <c r="Q913" s="983" t="s">
        <v>13</v>
      </c>
      <c r="R913" s="983" t="s">
        <v>96</v>
      </c>
      <c r="S913" s="983" t="s">
        <v>97</v>
      </c>
      <c r="T913" s="1007" t="s">
        <v>111</v>
      </c>
      <c r="U913" s="983" t="s">
        <v>98</v>
      </c>
      <c r="V913" s="983" t="s">
        <v>99</v>
      </c>
      <c r="W913" s="983" t="s">
        <v>100</v>
      </c>
      <c r="X913" s="983" t="s">
        <v>101</v>
      </c>
      <c r="Y913" s="983" t="s">
        <v>102</v>
      </c>
      <c r="Z913" s="1007" t="s">
        <v>103</v>
      </c>
      <c r="AA913" s="983" t="s">
        <v>104</v>
      </c>
      <c r="AB913" s="983" t="s">
        <v>105</v>
      </c>
      <c r="AC913" s="984" t="s">
        <v>106</v>
      </c>
      <c r="AD913" s="983" t="s">
        <v>107</v>
      </c>
      <c r="AE913" s="985" t="s">
        <v>108</v>
      </c>
      <c r="AF913" s="998"/>
      <c r="AG913" s="975" t="s">
        <v>109</v>
      </c>
      <c r="AH913" s="979"/>
      <c r="AI913" s="970"/>
      <c r="AJ913" s="970"/>
      <c r="AK913" s="970"/>
      <c r="AL913" s="970"/>
    </row>
    <row r="914" spans="1:38" ht="31.5" customHeight="1">
      <c r="A914" s="17"/>
      <c r="B914" s="988"/>
      <c r="C914" s="772"/>
      <c r="D914" s="772"/>
      <c r="E914" s="772"/>
      <c r="F914" s="772"/>
      <c r="G914" s="1003"/>
      <c r="H914" s="1005"/>
      <c r="I914" s="75"/>
      <c r="J914" s="1008"/>
      <c r="K914" s="1008"/>
      <c r="L914" s="1010"/>
      <c r="M914" s="1005"/>
      <c r="N914" s="1008"/>
      <c r="O914" s="1008"/>
      <c r="P914" s="1008"/>
      <c r="Q914" s="983"/>
      <c r="R914" s="983"/>
      <c r="S914" s="983"/>
      <c r="T914" s="1008"/>
      <c r="U914" s="983"/>
      <c r="V914" s="983"/>
      <c r="W914" s="983"/>
      <c r="X914" s="983"/>
      <c r="Y914" s="983"/>
      <c r="Z914" s="1008"/>
      <c r="AA914" s="983"/>
      <c r="AB914" s="983"/>
      <c r="AC914" s="984"/>
      <c r="AD914" s="983"/>
      <c r="AE914" s="985"/>
      <c r="AF914" s="998"/>
      <c r="AG914" s="975"/>
      <c r="AH914" s="979"/>
      <c r="AI914" s="970"/>
      <c r="AJ914" s="970"/>
      <c r="AK914" s="970"/>
      <c r="AL914" s="970"/>
    </row>
    <row r="915" spans="1:38" ht="16.5">
      <c r="A915" s="17"/>
      <c r="B915" s="989"/>
      <c r="C915" s="999" t="s">
        <v>8</v>
      </c>
      <c r="D915" s="1000"/>
      <c r="E915" s="1000"/>
      <c r="F915" s="1000"/>
      <c r="G915" s="1001"/>
      <c r="H915" s="1006"/>
      <c r="I915" s="75"/>
      <c r="J915" s="1009"/>
      <c r="K915" s="1009"/>
      <c r="L915" s="1010"/>
      <c r="M915" s="1006"/>
      <c r="N915" s="1009"/>
      <c r="O915" s="1009"/>
      <c r="P915" s="1009"/>
      <c r="Q915" s="983"/>
      <c r="R915" s="983"/>
      <c r="S915" s="983"/>
      <c r="T915" s="1009"/>
      <c r="U915" s="983"/>
      <c r="V915" s="983"/>
      <c r="W915" s="983"/>
      <c r="X915" s="983"/>
      <c r="Y915" s="983"/>
      <c r="Z915" s="1009"/>
      <c r="AA915" s="983"/>
      <c r="AB915" s="983"/>
      <c r="AC915" s="984"/>
      <c r="AD915" s="983"/>
      <c r="AE915" s="985"/>
      <c r="AF915" s="36"/>
      <c r="AG915" s="976"/>
      <c r="AH915" s="76">
        <v>61</v>
      </c>
      <c r="AI915" s="970"/>
      <c r="AJ915" s="970"/>
      <c r="AK915" s="970"/>
      <c r="AL915" s="970"/>
    </row>
    <row r="916" spans="1:38" ht="21" customHeight="1">
      <c r="A916" s="17"/>
      <c r="B916" s="980"/>
      <c r="C916" s="980"/>
      <c r="D916" s="980"/>
      <c r="E916" s="980"/>
      <c r="F916" s="980"/>
      <c r="G916" s="980"/>
      <c r="H916" s="980"/>
      <c r="I916" s="980"/>
      <c r="J916" s="980"/>
      <c r="K916" s="981" t="s">
        <v>69</v>
      </c>
      <c r="L916" s="1011"/>
      <c r="M916" s="1014"/>
      <c r="N916" s="1014"/>
      <c r="O916" s="1014"/>
      <c r="P916" s="1014"/>
      <c r="Q916" s="1014"/>
      <c r="R916" s="1014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9"/>
      <c r="AD916" s="19"/>
      <c r="AE916" s="19"/>
      <c r="AF916" s="20"/>
      <c r="AG916" s="1016" t="e">
        <f>'نتايجو جدولونه'!#REF!</f>
        <v>#REF!</v>
      </c>
      <c r="AH916" s="969" t="str">
        <f>AH1</f>
        <v>(۱۳۹۹ ) ل . ل ښوونیز کال</v>
      </c>
      <c r="AI916" s="970" t="str">
        <f>AI901</f>
        <v>( هارونخېلو ) ښوونځي مديريت</v>
      </c>
      <c r="AJ916" s="970" t="str">
        <f>AJ901</f>
        <v>(تريزيو عليشېرو ولسوالۍ) پوهنې آمريت</v>
      </c>
      <c r="AK916" s="970" t="str">
        <f>AK901</f>
        <v>( خوست ولايت ) پوهنې رياست</v>
      </c>
      <c r="AL916" s="970" t="str">
        <f>AL901</f>
        <v>پوهنـــــــــــې وزارت</v>
      </c>
    </row>
    <row r="917" spans="1:38" ht="22.5" customHeight="1">
      <c r="A917" s="971"/>
      <c r="B917" s="980"/>
      <c r="C917" s="980"/>
      <c r="D917" s="980"/>
      <c r="E917" s="980"/>
      <c r="F917" s="980"/>
      <c r="G917" s="980"/>
      <c r="H917" s="980"/>
      <c r="I917" s="980"/>
      <c r="J917" s="980"/>
      <c r="K917" s="981"/>
      <c r="L917" s="1012"/>
      <c r="M917" s="1015"/>
      <c r="N917" s="1015"/>
      <c r="O917" s="1015"/>
      <c r="P917" s="1015"/>
      <c r="Q917" s="1015"/>
      <c r="R917" s="1015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46"/>
      <c r="AD917" s="46"/>
      <c r="AE917" s="46"/>
      <c r="AF917" s="22"/>
      <c r="AG917" s="1017"/>
      <c r="AH917" s="969"/>
      <c r="AI917" s="970"/>
      <c r="AJ917" s="970"/>
      <c r="AK917" s="970"/>
      <c r="AL917" s="970"/>
    </row>
    <row r="918" spans="1:38" ht="30.75" customHeight="1">
      <c r="A918" s="972"/>
      <c r="B918" s="980"/>
      <c r="C918" s="980"/>
      <c r="D918" s="980"/>
      <c r="E918" s="980"/>
      <c r="F918" s="980"/>
      <c r="G918" s="980"/>
      <c r="H918" s="980"/>
      <c r="I918" s="980"/>
      <c r="J918" s="980"/>
      <c r="K918" s="981"/>
      <c r="L918" s="1012"/>
      <c r="M918" s="1015"/>
      <c r="N918" s="1015"/>
      <c r="O918" s="1015"/>
      <c r="P918" s="1015"/>
      <c r="Q918" s="1015"/>
      <c r="R918" s="1015"/>
      <c r="S918" s="973" t="str">
        <f>S903</f>
        <v xml:space="preserve">         دهارونخېلو لیسې مدیریت</v>
      </c>
      <c r="T918" s="47"/>
      <c r="U918" s="23"/>
      <c r="V918" s="974" t="s">
        <v>75</v>
      </c>
      <c r="W918" s="21"/>
      <c r="X918" s="21"/>
      <c r="Y918" s="21"/>
      <c r="Z918" s="21"/>
      <c r="AA918" s="21"/>
      <c r="AB918" s="21"/>
      <c r="AC918" s="46"/>
      <c r="AD918" s="46"/>
      <c r="AE918" s="46"/>
      <c r="AF918" s="22"/>
      <c r="AG918" s="975" t="s">
        <v>76</v>
      </c>
      <c r="AH918" s="969"/>
      <c r="AI918" s="970"/>
      <c r="AJ918" s="970"/>
      <c r="AK918" s="970"/>
      <c r="AL918" s="970"/>
    </row>
    <row r="919" spans="1:38" ht="24.75" customHeight="1">
      <c r="A919" s="972"/>
      <c r="B919" s="980"/>
      <c r="C919" s="980"/>
      <c r="D919" s="980"/>
      <c r="E919" s="980"/>
      <c r="F919" s="980"/>
      <c r="G919" s="980"/>
      <c r="H919" s="980"/>
      <c r="I919" s="980"/>
      <c r="J919" s="980"/>
      <c r="K919" s="981"/>
      <c r="L919" s="1012"/>
      <c r="M919" s="1015"/>
      <c r="N919" s="1015"/>
      <c r="O919" s="1015"/>
      <c r="P919" s="1015"/>
      <c r="Q919" s="1015"/>
      <c r="R919" s="1015"/>
      <c r="S919" s="973"/>
      <c r="T919" s="47"/>
      <c r="U919" s="23"/>
      <c r="V919" s="974"/>
      <c r="W919" s="21"/>
      <c r="X919" s="21"/>
      <c r="Y919" s="21"/>
      <c r="Z919" s="21"/>
      <c r="AA919" s="21"/>
      <c r="AB919" s="21"/>
      <c r="AC919" s="46"/>
      <c r="AD919" s="46"/>
      <c r="AE919" s="46"/>
      <c r="AF919" s="22"/>
      <c r="AG919" s="976"/>
      <c r="AH919" s="969"/>
      <c r="AI919" s="970"/>
      <c r="AJ919" s="970"/>
      <c r="AK919" s="970"/>
      <c r="AL919" s="970"/>
    </row>
    <row r="920" spans="1:38" ht="48.75" customHeight="1">
      <c r="A920" s="972"/>
      <c r="B920" s="980"/>
      <c r="C920" s="980"/>
      <c r="D920" s="980"/>
      <c r="E920" s="980"/>
      <c r="F920" s="980"/>
      <c r="G920" s="980"/>
      <c r="H920" s="980"/>
      <c r="I920" s="980"/>
      <c r="J920" s="980"/>
      <c r="K920" s="981"/>
      <c r="L920" s="1012"/>
      <c r="M920" s="1015"/>
      <c r="N920" s="1015"/>
      <c r="O920" s="1015"/>
      <c r="P920" s="1015"/>
      <c r="Q920" s="1015"/>
      <c r="R920" s="1015"/>
      <c r="S920" s="973"/>
      <c r="T920" s="47"/>
      <c r="U920" s="23"/>
      <c r="V920" s="974"/>
      <c r="W920" s="21"/>
      <c r="X920" s="21"/>
      <c r="Y920" s="21"/>
      <c r="Z920" s="21"/>
      <c r="AA920" s="977" t="s">
        <v>77</v>
      </c>
      <c r="AB920" s="24"/>
      <c r="AC920" s="25"/>
      <c r="AD920" s="25"/>
      <c r="AE920" s="25"/>
      <c r="AF920" s="26"/>
      <c r="AG920" s="42" t="str">
        <f>AG5</f>
        <v>لسم ( 7 )</v>
      </c>
      <c r="AH920" s="979"/>
      <c r="AI920" s="970"/>
      <c r="AJ920" s="970"/>
      <c r="AK920" s="970"/>
      <c r="AL920" s="970"/>
    </row>
    <row r="921" spans="1:38" ht="45" customHeight="1">
      <c r="A921" s="17"/>
      <c r="B921" s="980"/>
      <c r="C921" s="980"/>
      <c r="D921" s="980"/>
      <c r="E921" s="980"/>
      <c r="F921" s="980"/>
      <c r="G921" s="980"/>
      <c r="H921" s="980"/>
      <c r="I921" s="980"/>
      <c r="J921" s="980"/>
      <c r="K921" s="981" t="s">
        <v>78</v>
      </c>
      <c r="L921" s="1012"/>
      <c r="M921" s="982"/>
      <c r="N921" s="982"/>
      <c r="O921" s="982"/>
      <c r="P921" s="982"/>
      <c r="Q921" s="982"/>
      <c r="R921" s="982"/>
      <c r="S921" s="973"/>
      <c r="T921" s="47"/>
      <c r="U921" s="23"/>
      <c r="V921" s="974"/>
      <c r="W921" s="21"/>
      <c r="X921" s="21"/>
      <c r="Y921" s="21"/>
      <c r="Z921" s="21"/>
      <c r="AA921" s="977"/>
      <c r="AB921" s="24"/>
      <c r="AC921" s="25"/>
      <c r="AD921" s="25"/>
      <c r="AE921" s="25"/>
      <c r="AF921" s="26"/>
      <c r="AG921" s="55" t="s">
        <v>79</v>
      </c>
      <c r="AH921" s="979"/>
      <c r="AI921" s="970"/>
      <c r="AJ921" s="970"/>
      <c r="AK921" s="970"/>
      <c r="AL921" s="970"/>
    </row>
    <row r="922" spans="1:38" ht="59.25" customHeight="1">
      <c r="A922" s="17"/>
      <c r="B922" s="980"/>
      <c r="C922" s="980"/>
      <c r="D922" s="980"/>
      <c r="E922" s="980"/>
      <c r="F922" s="980"/>
      <c r="G922" s="980"/>
      <c r="H922" s="980"/>
      <c r="I922" s="980"/>
      <c r="J922" s="980"/>
      <c r="K922" s="981"/>
      <c r="L922" s="1012"/>
      <c r="M922" s="982"/>
      <c r="N922" s="982"/>
      <c r="O922" s="982"/>
      <c r="P922" s="982"/>
      <c r="Q922" s="982"/>
      <c r="R922" s="982"/>
      <c r="S922" s="27"/>
      <c r="T922" s="27"/>
      <c r="U922" s="23"/>
      <c r="V922" s="23"/>
      <c r="W922" s="21"/>
      <c r="X922" s="21"/>
      <c r="Y922" s="21"/>
      <c r="Z922" s="21"/>
      <c r="AA922" s="977"/>
      <c r="AB922" s="24"/>
      <c r="AC922" s="25"/>
      <c r="AD922" s="25"/>
      <c r="AE922" s="25"/>
      <c r="AF922" s="26"/>
      <c r="AG922" s="42" t="e">
        <f>'نتايجو جدولونه'!#REF!</f>
        <v>#REF!</v>
      </c>
      <c r="AH922" s="979"/>
      <c r="AI922" s="970"/>
      <c r="AJ922" s="970"/>
      <c r="AK922" s="970"/>
      <c r="AL922" s="970"/>
    </row>
    <row r="923" spans="1:38" ht="69" customHeight="1">
      <c r="A923" s="17"/>
      <c r="B923" s="986" t="s">
        <v>80</v>
      </c>
      <c r="C923" s="986"/>
      <c r="D923" s="986" t="s">
        <v>81</v>
      </c>
      <c r="E923" s="986"/>
      <c r="F923" s="986" t="s">
        <v>82</v>
      </c>
      <c r="G923" s="981"/>
      <c r="H923" s="986" t="s">
        <v>83</v>
      </c>
      <c r="I923" s="986"/>
      <c r="J923" s="981"/>
      <c r="K923" s="56" t="s">
        <v>84</v>
      </c>
      <c r="L923" s="1013"/>
      <c r="M923" s="28"/>
      <c r="N923" s="28"/>
      <c r="O923" s="28"/>
      <c r="P923" s="28"/>
      <c r="Q923" s="28"/>
      <c r="R923" s="28"/>
      <c r="S923" s="29"/>
      <c r="T923" s="29"/>
      <c r="U923" s="23"/>
      <c r="V923" s="23"/>
      <c r="W923" s="21"/>
      <c r="X923" s="21"/>
      <c r="Y923" s="21"/>
      <c r="Z923" s="21"/>
      <c r="AA923" s="978"/>
      <c r="AB923" s="24"/>
      <c r="AC923" s="25"/>
      <c r="AD923" s="30"/>
      <c r="AE923" s="30"/>
      <c r="AF923" s="31"/>
      <c r="AG923" s="42" t="s">
        <v>85</v>
      </c>
      <c r="AH923" s="979"/>
      <c r="AI923" s="970"/>
      <c r="AJ923" s="970"/>
      <c r="AK923" s="970"/>
      <c r="AL923" s="970"/>
    </row>
    <row r="924" spans="1:38" ht="2.25" customHeight="1">
      <c r="A924" s="17"/>
      <c r="B924" s="32"/>
      <c r="C924" s="33"/>
      <c r="D924" s="33"/>
      <c r="E924" s="33"/>
      <c r="F924" s="33"/>
      <c r="G924" s="33"/>
      <c r="H924" s="33"/>
      <c r="I924" s="33"/>
      <c r="J924" s="33"/>
      <c r="K924" s="33"/>
      <c r="L924" s="38"/>
      <c r="M924" s="33"/>
      <c r="N924" s="33"/>
      <c r="O924" s="33"/>
      <c r="P924" s="33"/>
      <c r="Q924" s="33"/>
      <c r="R924" s="33"/>
      <c r="S924" s="33"/>
      <c r="T924" s="33"/>
      <c r="U924" s="34"/>
      <c r="V924" s="34"/>
      <c r="W924" s="34"/>
      <c r="X924" s="34"/>
      <c r="Y924" s="34"/>
      <c r="Z924" s="34"/>
      <c r="AA924" s="34"/>
      <c r="AB924" s="34"/>
      <c r="AC924" s="34"/>
      <c r="AD924" s="33"/>
      <c r="AE924" s="34"/>
      <c r="AF924" s="35"/>
      <c r="AG924" s="43"/>
      <c r="AH924" s="979"/>
      <c r="AI924" s="970"/>
      <c r="AJ924" s="970"/>
      <c r="AK924" s="970"/>
      <c r="AL924" s="970"/>
    </row>
    <row r="925" spans="1:38" ht="63" customHeight="1" thickBot="1">
      <c r="A925" s="17"/>
      <c r="B925" s="987" t="s">
        <v>110</v>
      </c>
      <c r="C925" s="57" t="e">
        <f>'نتايجو جدولونه'!#REF!</f>
        <v>#REF!</v>
      </c>
      <c r="D925" s="57" t="e">
        <f>'نتايجو جدولونه'!#REF!</f>
        <v>#REF!</v>
      </c>
      <c r="E925" s="57" t="e">
        <f>'نتايجو جدولونه'!#REF!</f>
        <v>#REF!</v>
      </c>
      <c r="F925" s="57" t="e">
        <f>'نتايجو جدولونه'!#REF!</f>
        <v>#REF!</v>
      </c>
      <c r="G925" s="57" t="e">
        <f>'نتايجو جدولونه'!#REF!</f>
        <v>#REF!</v>
      </c>
      <c r="H925" s="990" t="e">
        <f>IF(OR(G925&lt;40,AD925&lt;40,G925&lt;40,M925&lt;40,N925&lt;40,O925&lt;40,P925&lt;40,Q925&lt;40,R925&lt;40,T925&lt;40,S925&lt;40,U925&lt;40,V925&lt;40,W925&lt;40,X925&lt;40,Y925&lt;40,AA925&lt;40,AB925&lt;40,AC925&lt;40),"هـــ",IF(AND(K925&gt;=90,K925&lt;=100),"الف",IF(AND(K925&gt;=75,K925&lt;=89.99),"ب",IF(AND(K925&gt;=60,K925&lt;=74.99),"ج",IF(AND(K925&gt;=50,K925&lt;=59.99),"د",IF(K925&gt;=0,IF(AND(K925&lt;=49.99),"هـــ","غلط")))))))</f>
        <v>#REF!</v>
      </c>
      <c r="I925" s="992">
        <f>COUNTIF(M925:AE925,"&lt;40")</f>
        <v>0</v>
      </c>
      <c r="J925" s="994" t="e">
        <f>IF(AND(I925&lt;4,I925&gt;0),"مشروط",IF(I925&gt;=4,"د ټولګي تکرار",IF(H925="هـــ","د ټولګي تکرار","د ټولګي لوړتیا")))</f>
        <v>#REF!</v>
      </c>
      <c r="K925" s="995" t="e">
        <f>L925/17</f>
        <v>#REF!</v>
      </c>
      <c r="L925" s="58" t="e">
        <f>SUM(M925:AD925)</f>
        <v>#REF!</v>
      </c>
      <c r="M925" s="59" t="e">
        <f t="shared" ref="M925:Y925" si="129">M927+M926</f>
        <v>#REF!</v>
      </c>
      <c r="N925" s="60" t="e">
        <f t="shared" si="129"/>
        <v>#REF!</v>
      </c>
      <c r="O925" s="60" t="e">
        <f t="shared" si="129"/>
        <v>#REF!</v>
      </c>
      <c r="P925" s="60" t="e">
        <f t="shared" si="129"/>
        <v>#REF!</v>
      </c>
      <c r="Q925" s="60" t="e">
        <f t="shared" si="129"/>
        <v>#REF!</v>
      </c>
      <c r="R925" s="60" t="e">
        <f t="shared" si="129"/>
        <v>#REF!</v>
      </c>
      <c r="S925" s="60" t="e">
        <f t="shared" si="129"/>
        <v>#REF!</v>
      </c>
      <c r="T925" s="60" t="e">
        <f t="shared" si="129"/>
        <v>#REF!</v>
      </c>
      <c r="U925" s="60" t="e">
        <f t="shared" si="129"/>
        <v>#REF!</v>
      </c>
      <c r="V925" s="60" t="e">
        <f t="shared" si="129"/>
        <v>#REF!</v>
      </c>
      <c r="W925" s="60" t="e">
        <f t="shared" si="129"/>
        <v>#REF!</v>
      </c>
      <c r="X925" s="60" t="e">
        <f t="shared" si="129"/>
        <v>#REF!</v>
      </c>
      <c r="Y925" s="60" t="e">
        <f t="shared" si="129"/>
        <v>#REF!</v>
      </c>
      <c r="Z925" s="60"/>
      <c r="AA925" s="60" t="e">
        <f t="shared" ref="AA925:AC925" si="130">AA927+AA926</f>
        <v>#REF!</v>
      </c>
      <c r="AB925" s="60" t="e">
        <f t="shared" si="130"/>
        <v>#REF!</v>
      </c>
      <c r="AC925" s="60" t="e">
        <f t="shared" si="130"/>
        <v>#REF!</v>
      </c>
      <c r="AD925" s="60" t="e">
        <f>AD927+AD926</f>
        <v>#REF!</v>
      </c>
      <c r="AE925" s="61" t="s">
        <v>47</v>
      </c>
      <c r="AF925" s="22"/>
      <c r="AG925" s="62" t="e">
        <f>'نتايجو جدولونه'!#REF!</f>
        <v>#REF!</v>
      </c>
      <c r="AH925" s="979"/>
      <c r="AI925" s="970"/>
      <c r="AJ925" s="970"/>
      <c r="AK925" s="970"/>
      <c r="AL925" s="970"/>
    </row>
    <row r="926" spans="1:38" ht="65.25" customHeight="1" thickBot="1">
      <c r="A926" s="17"/>
      <c r="B926" s="988"/>
      <c r="C926" s="63" t="e">
        <f>'نتايجو جدولونه'!#REF!</f>
        <v>#REF!</v>
      </c>
      <c r="D926" s="63" t="e">
        <f>'نتايجو جدولونه'!#REF!</f>
        <v>#REF!</v>
      </c>
      <c r="E926" s="63" t="e">
        <f>'نتايجو جدولونه'!#REF!</f>
        <v>#REF!</v>
      </c>
      <c r="F926" s="63" t="e">
        <f>'نتايجو جدولونه'!#REF!</f>
        <v>#REF!</v>
      </c>
      <c r="G926" s="63" t="e">
        <f>'نتايجو جدولونه'!#REF!</f>
        <v>#REF!</v>
      </c>
      <c r="H926" s="991"/>
      <c r="I926" s="993"/>
      <c r="J926" s="994"/>
      <c r="K926" s="996"/>
      <c r="L926" s="64" t="e">
        <f>SUM(M926:AD926)</f>
        <v>#REF!</v>
      </c>
      <c r="M926" s="65" t="e">
        <f>'نتايجو جدولونه'!#REF!</f>
        <v>#REF!</v>
      </c>
      <c r="N926" s="65" t="e">
        <f>'نتايجو جدولونه'!#REF!</f>
        <v>#REF!</v>
      </c>
      <c r="O926" s="65" t="e">
        <f>'نتايجو جدولونه'!#REF!</f>
        <v>#REF!</v>
      </c>
      <c r="P926" s="65" t="e">
        <f>'نتايجو جدولونه'!#REF!</f>
        <v>#REF!</v>
      </c>
      <c r="Q926" s="65" t="e">
        <f>'نتايجو جدولونه'!#REF!</f>
        <v>#REF!</v>
      </c>
      <c r="R926" s="65" t="e">
        <f>'نتايجو جدولونه'!#REF!</f>
        <v>#REF!</v>
      </c>
      <c r="S926" s="65" t="e">
        <f>'نتايجو جدولونه'!#REF!</f>
        <v>#REF!</v>
      </c>
      <c r="T926" s="65" t="e">
        <f>'نتايجو جدولونه'!#REF!</f>
        <v>#REF!</v>
      </c>
      <c r="U926" s="65" t="e">
        <f>'نتايجو جدولونه'!#REF!</f>
        <v>#REF!</v>
      </c>
      <c r="V926" s="65" t="e">
        <f>'نتايجو جدولونه'!#REF!</f>
        <v>#REF!</v>
      </c>
      <c r="W926" s="65" t="e">
        <f>'نتايجو جدولونه'!#REF!</f>
        <v>#REF!</v>
      </c>
      <c r="X926" s="65" t="e">
        <f>'نتايجو جدولونه'!#REF!</f>
        <v>#REF!</v>
      </c>
      <c r="Y926" s="65" t="e">
        <f>'نتايجو جدولونه'!#REF!</f>
        <v>#REF!</v>
      </c>
      <c r="Z926" s="65"/>
      <c r="AA926" s="65" t="e">
        <f>'نتايجو جدولونه'!#REF!</f>
        <v>#REF!</v>
      </c>
      <c r="AB926" s="65" t="e">
        <f>'نتايجو جدولونه'!#REF!</f>
        <v>#REF!</v>
      </c>
      <c r="AC926" s="65" t="e">
        <f>'نتايجو جدولونه'!#REF!</f>
        <v>#REF!</v>
      </c>
      <c r="AD926" s="65" t="e">
        <f>'نتايجو جدولونه'!#REF!</f>
        <v>#REF!</v>
      </c>
      <c r="AE926" s="66" t="s">
        <v>0</v>
      </c>
      <c r="AF926" s="22"/>
      <c r="AG926" s="67" t="s">
        <v>86</v>
      </c>
      <c r="AH926" s="979"/>
      <c r="AI926" s="970"/>
      <c r="AJ926" s="970"/>
      <c r="AK926" s="970"/>
      <c r="AL926" s="970"/>
    </row>
    <row r="927" spans="1:38" ht="62.25" customHeight="1">
      <c r="A927" s="17"/>
      <c r="B927" s="988"/>
      <c r="C927" s="68" t="e">
        <f>'نتايجو جدولونه'!#REF!</f>
        <v>#REF!</v>
      </c>
      <c r="D927" s="69" t="e">
        <f>'نتايجو جدولونه'!#REF!</f>
        <v>#REF!</v>
      </c>
      <c r="E927" s="69" t="e">
        <f>'نتايجو جدولونه'!#REF!</f>
        <v>#REF!</v>
      </c>
      <c r="F927" s="69" t="e">
        <f>'نتايجو جدولونه'!#REF!</f>
        <v>#REF!</v>
      </c>
      <c r="G927" s="70" t="e">
        <f>'نتايجو جدولونه'!#REF!</f>
        <v>#REF!</v>
      </c>
      <c r="H927" s="45" t="e">
        <f>IF(OR(AD927&lt;16,AC927&lt;16,AB927&lt;16,AA927&lt;16,Y927&lt;16,X927&lt;16,W927&lt;16,V927&lt;16,U927&lt;16,T927&lt;12,S927&lt;16,R927&lt;16,Q927&lt;16,P927&lt;16,O927&lt;16,N927&lt;16,M927&lt;16),"هـــ",IF(AND(K927&gt;=36,K927&lt;=40),"الف",IF(AND(K927&gt;=30,K927&lt;=35.99),"ب",IF(AND(K927&gt;=24,K927&lt;=29.99),"ج",IF(AND(K927&gt;=20,K927&lt;=23.99),"د",IF(K927&gt;=0,IF(AND(K927&lt;=19.99),"هـــ","غلط")))))))</f>
        <v>#REF!</v>
      </c>
      <c r="I927" s="8"/>
      <c r="J927" s="44" t="e">
        <f>IF(H927="هــ","لازیاته هڅه","بریالی")</f>
        <v>#REF!</v>
      </c>
      <c r="K927" s="71" t="e">
        <f>L927/17</f>
        <v>#REF!</v>
      </c>
      <c r="L927" s="72" t="e">
        <f>SUM(M927:AD927)</f>
        <v>#REF!</v>
      </c>
      <c r="M927" s="73" t="e">
        <f>'نتايجو جدولونه'!#REF!</f>
        <v>#REF!</v>
      </c>
      <c r="N927" s="73" t="e">
        <f>'نتايجو جدولونه'!#REF!</f>
        <v>#REF!</v>
      </c>
      <c r="O927" s="73" t="e">
        <f>'نتايجو جدولونه'!#REF!</f>
        <v>#REF!</v>
      </c>
      <c r="P927" s="73" t="e">
        <f>'نتايجو جدولونه'!#REF!</f>
        <v>#REF!</v>
      </c>
      <c r="Q927" s="73" t="e">
        <f>'نتايجو جدولونه'!#REF!</f>
        <v>#REF!</v>
      </c>
      <c r="R927" s="73" t="e">
        <f>'نتايجو جدولونه'!#REF!</f>
        <v>#REF!</v>
      </c>
      <c r="S927" s="73" t="e">
        <f>'نتايجو جدولونه'!#REF!</f>
        <v>#REF!</v>
      </c>
      <c r="T927" s="73" t="e">
        <f>'نتايجو جدولونه'!#REF!</f>
        <v>#REF!</v>
      </c>
      <c r="U927" s="73" t="e">
        <f>'نتايجو جدولونه'!#REF!</f>
        <v>#REF!</v>
      </c>
      <c r="V927" s="73" t="e">
        <f>'نتايجو جدولونه'!#REF!</f>
        <v>#REF!</v>
      </c>
      <c r="W927" s="73" t="e">
        <f>'نتايجو جدولونه'!#REF!</f>
        <v>#REF!</v>
      </c>
      <c r="X927" s="73" t="e">
        <f>'نتايجو جدولونه'!#REF!</f>
        <v>#REF!</v>
      </c>
      <c r="Y927" s="73" t="e">
        <f>'نتايجو جدولونه'!#REF!</f>
        <v>#REF!</v>
      </c>
      <c r="Z927" s="73"/>
      <c r="AA927" s="73" t="e">
        <f>'نتايجو جدولونه'!#REF!</f>
        <v>#REF!</v>
      </c>
      <c r="AB927" s="73" t="e">
        <f>'نتايجو جدولونه'!#REF!</f>
        <v>#REF!</v>
      </c>
      <c r="AC927" s="73" t="e">
        <f>'نتايجو جدولونه'!#REF!</f>
        <v>#REF!</v>
      </c>
      <c r="AD927" s="73" t="e">
        <f>'نتايجو جدولونه'!#REF!</f>
        <v>#REF!</v>
      </c>
      <c r="AE927" s="77" t="s">
        <v>87</v>
      </c>
      <c r="AF927" s="22"/>
      <c r="AG927" s="62" t="e">
        <f>'نتايجو جدولونه'!#REF!</f>
        <v>#REF!</v>
      </c>
      <c r="AH927" s="979"/>
      <c r="AI927" s="970"/>
      <c r="AJ927" s="970"/>
      <c r="AK927" s="970"/>
      <c r="AL927" s="970"/>
    </row>
    <row r="928" spans="1:38" ht="19.5" customHeight="1">
      <c r="A928" s="17"/>
      <c r="B928" s="988"/>
      <c r="C928" s="997" t="s">
        <v>27</v>
      </c>
      <c r="D928" s="997" t="s">
        <v>28</v>
      </c>
      <c r="E928" s="997" t="s">
        <v>29</v>
      </c>
      <c r="F928" s="997" t="s">
        <v>30</v>
      </c>
      <c r="G928" s="1002" t="s">
        <v>88</v>
      </c>
      <c r="H928" s="1004" t="s">
        <v>89</v>
      </c>
      <c r="I928" s="75"/>
      <c r="J928" s="1007" t="s">
        <v>90</v>
      </c>
      <c r="K928" s="1007" t="s">
        <v>91</v>
      </c>
      <c r="L928" s="1010" t="s">
        <v>92</v>
      </c>
      <c r="M928" s="1004" t="s">
        <v>93</v>
      </c>
      <c r="N928" s="1007" t="s">
        <v>11</v>
      </c>
      <c r="O928" s="1007" t="s">
        <v>94</v>
      </c>
      <c r="P928" s="1007" t="s">
        <v>95</v>
      </c>
      <c r="Q928" s="983" t="s">
        <v>13</v>
      </c>
      <c r="R928" s="983" t="s">
        <v>96</v>
      </c>
      <c r="S928" s="983" t="s">
        <v>97</v>
      </c>
      <c r="T928" s="1007" t="s">
        <v>111</v>
      </c>
      <c r="U928" s="983" t="s">
        <v>98</v>
      </c>
      <c r="V928" s="983" t="s">
        <v>99</v>
      </c>
      <c r="W928" s="983" t="s">
        <v>100</v>
      </c>
      <c r="X928" s="983" t="s">
        <v>101</v>
      </c>
      <c r="Y928" s="983" t="s">
        <v>102</v>
      </c>
      <c r="Z928" s="1007" t="s">
        <v>103</v>
      </c>
      <c r="AA928" s="983" t="s">
        <v>104</v>
      </c>
      <c r="AB928" s="983" t="s">
        <v>105</v>
      </c>
      <c r="AC928" s="984" t="s">
        <v>106</v>
      </c>
      <c r="AD928" s="983" t="s">
        <v>107</v>
      </c>
      <c r="AE928" s="985" t="s">
        <v>108</v>
      </c>
      <c r="AF928" s="998"/>
      <c r="AG928" s="975" t="s">
        <v>109</v>
      </c>
      <c r="AH928" s="979"/>
      <c r="AI928" s="970"/>
      <c r="AJ928" s="970"/>
      <c r="AK928" s="970"/>
      <c r="AL928" s="970"/>
    </row>
    <row r="929" spans="1:38" ht="43.5" customHeight="1">
      <c r="A929" s="17"/>
      <c r="B929" s="988"/>
      <c r="C929" s="772"/>
      <c r="D929" s="772"/>
      <c r="E929" s="772"/>
      <c r="F929" s="772"/>
      <c r="G929" s="1003"/>
      <c r="H929" s="1005"/>
      <c r="I929" s="75"/>
      <c r="J929" s="1008"/>
      <c r="K929" s="1008"/>
      <c r="L929" s="1010"/>
      <c r="M929" s="1005"/>
      <c r="N929" s="1008"/>
      <c r="O929" s="1008"/>
      <c r="P929" s="1008"/>
      <c r="Q929" s="983"/>
      <c r="R929" s="983"/>
      <c r="S929" s="983"/>
      <c r="T929" s="1008"/>
      <c r="U929" s="983"/>
      <c r="V929" s="983"/>
      <c r="W929" s="983"/>
      <c r="X929" s="983"/>
      <c r="Y929" s="983"/>
      <c r="Z929" s="1008"/>
      <c r="AA929" s="983"/>
      <c r="AB929" s="983"/>
      <c r="AC929" s="984"/>
      <c r="AD929" s="983"/>
      <c r="AE929" s="985"/>
      <c r="AF929" s="998"/>
      <c r="AG929" s="975"/>
      <c r="AH929" s="979"/>
      <c r="AI929" s="970"/>
      <c r="AJ929" s="970"/>
      <c r="AK929" s="970"/>
      <c r="AL929" s="970"/>
    </row>
    <row r="930" spans="1:38" ht="16.5">
      <c r="A930" s="17"/>
      <c r="B930" s="989"/>
      <c r="C930" s="999" t="s">
        <v>8</v>
      </c>
      <c r="D930" s="1000"/>
      <c r="E930" s="1000"/>
      <c r="F930" s="1000"/>
      <c r="G930" s="1001"/>
      <c r="H930" s="1006"/>
      <c r="I930" s="75"/>
      <c r="J930" s="1009"/>
      <c r="K930" s="1009"/>
      <c r="L930" s="1010"/>
      <c r="M930" s="1006"/>
      <c r="N930" s="1009"/>
      <c r="O930" s="1009"/>
      <c r="P930" s="1009"/>
      <c r="Q930" s="983"/>
      <c r="R930" s="983"/>
      <c r="S930" s="983"/>
      <c r="T930" s="1009"/>
      <c r="U930" s="983"/>
      <c r="V930" s="983"/>
      <c r="W930" s="983"/>
      <c r="X930" s="983"/>
      <c r="Y930" s="983"/>
      <c r="Z930" s="1009"/>
      <c r="AA930" s="983"/>
      <c r="AB930" s="983"/>
      <c r="AC930" s="984"/>
      <c r="AD930" s="983"/>
      <c r="AE930" s="985"/>
      <c r="AF930" s="36"/>
      <c r="AG930" s="976"/>
      <c r="AH930" s="76">
        <v>62</v>
      </c>
      <c r="AI930" s="970"/>
      <c r="AJ930" s="970"/>
      <c r="AK930" s="970"/>
      <c r="AL930" s="970"/>
    </row>
    <row r="931" spans="1:38" ht="27.75" customHeight="1">
      <c r="A931" s="17"/>
      <c r="B931" s="980"/>
      <c r="C931" s="980"/>
      <c r="D931" s="980"/>
      <c r="E931" s="980"/>
      <c r="F931" s="980"/>
      <c r="G931" s="980"/>
      <c r="H931" s="980"/>
      <c r="I931" s="980"/>
      <c r="J931" s="980"/>
      <c r="K931" s="981" t="s">
        <v>69</v>
      </c>
      <c r="L931" s="1011"/>
      <c r="M931" s="1014"/>
      <c r="N931" s="1014"/>
      <c r="O931" s="1014"/>
      <c r="P931" s="1014"/>
      <c r="Q931" s="1014"/>
      <c r="R931" s="1014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9"/>
      <c r="AD931" s="19"/>
      <c r="AE931" s="19"/>
      <c r="AF931" s="20"/>
      <c r="AG931" s="1016" t="e">
        <f>'نتايجو جدولونه'!#REF!</f>
        <v>#REF!</v>
      </c>
      <c r="AH931" s="969" t="str">
        <f>AH1</f>
        <v>(۱۳۹۹ ) ل . ل ښوونیز کال</v>
      </c>
      <c r="AI931" s="970" t="str">
        <f>AI916</f>
        <v>( هارونخېلو ) ښوونځي مديريت</v>
      </c>
      <c r="AJ931" s="970" t="str">
        <f>AJ916</f>
        <v>(تريزيو عليشېرو ولسوالۍ) پوهنې آمريت</v>
      </c>
      <c r="AK931" s="970" t="str">
        <f>AK916</f>
        <v>( خوست ولايت ) پوهنې رياست</v>
      </c>
      <c r="AL931" s="970" t="str">
        <f>AL916</f>
        <v>پوهنـــــــــــې وزارت</v>
      </c>
    </row>
    <row r="932" spans="1:38" ht="21" customHeight="1">
      <c r="A932" s="971"/>
      <c r="B932" s="980"/>
      <c r="C932" s="980"/>
      <c r="D932" s="980"/>
      <c r="E932" s="980"/>
      <c r="F932" s="980"/>
      <c r="G932" s="980"/>
      <c r="H932" s="980"/>
      <c r="I932" s="980"/>
      <c r="J932" s="980"/>
      <c r="K932" s="981"/>
      <c r="L932" s="1012"/>
      <c r="M932" s="1015"/>
      <c r="N932" s="1015"/>
      <c r="O932" s="1015"/>
      <c r="P932" s="1015"/>
      <c r="Q932" s="1015"/>
      <c r="R932" s="1015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46"/>
      <c r="AD932" s="46"/>
      <c r="AE932" s="46"/>
      <c r="AF932" s="22"/>
      <c r="AG932" s="1017"/>
      <c r="AH932" s="969"/>
      <c r="AI932" s="970"/>
      <c r="AJ932" s="970"/>
      <c r="AK932" s="970"/>
      <c r="AL932" s="970"/>
    </row>
    <row r="933" spans="1:38" ht="20.25" customHeight="1">
      <c r="A933" s="972"/>
      <c r="B933" s="980"/>
      <c r="C933" s="980"/>
      <c r="D933" s="980"/>
      <c r="E933" s="980"/>
      <c r="F933" s="980"/>
      <c r="G933" s="980"/>
      <c r="H933" s="980"/>
      <c r="I933" s="980"/>
      <c r="J933" s="980"/>
      <c r="K933" s="981"/>
      <c r="L933" s="1012"/>
      <c r="M933" s="1015"/>
      <c r="N933" s="1015"/>
      <c r="O933" s="1015"/>
      <c r="P933" s="1015"/>
      <c r="Q933" s="1015"/>
      <c r="R933" s="1015"/>
      <c r="S933" s="973" t="str">
        <f>S918</f>
        <v xml:space="preserve">         دهارونخېلو لیسې مدیریت</v>
      </c>
      <c r="T933" s="47"/>
      <c r="U933" s="23"/>
      <c r="V933" s="974" t="s">
        <v>75</v>
      </c>
      <c r="W933" s="21"/>
      <c r="X933" s="21"/>
      <c r="Y933" s="21"/>
      <c r="Z933" s="21"/>
      <c r="AA933" s="21"/>
      <c r="AB933" s="21"/>
      <c r="AC933" s="46"/>
      <c r="AD933" s="46"/>
      <c r="AE933" s="46"/>
      <c r="AF933" s="22"/>
      <c r="AG933" s="975" t="s">
        <v>76</v>
      </c>
      <c r="AH933" s="969"/>
      <c r="AI933" s="970"/>
      <c r="AJ933" s="970"/>
      <c r="AK933" s="970"/>
      <c r="AL933" s="970"/>
    </row>
    <row r="934" spans="1:38" ht="34.5" customHeight="1">
      <c r="A934" s="972"/>
      <c r="B934" s="980"/>
      <c r="C934" s="980"/>
      <c r="D934" s="980"/>
      <c r="E934" s="980"/>
      <c r="F934" s="980"/>
      <c r="G934" s="980"/>
      <c r="H934" s="980"/>
      <c r="I934" s="980"/>
      <c r="J934" s="980"/>
      <c r="K934" s="981"/>
      <c r="L934" s="1012"/>
      <c r="M934" s="1015"/>
      <c r="N934" s="1015"/>
      <c r="O934" s="1015"/>
      <c r="P934" s="1015"/>
      <c r="Q934" s="1015"/>
      <c r="R934" s="1015"/>
      <c r="S934" s="973"/>
      <c r="T934" s="47"/>
      <c r="U934" s="23"/>
      <c r="V934" s="974"/>
      <c r="W934" s="21"/>
      <c r="X934" s="21"/>
      <c r="Y934" s="21"/>
      <c r="Z934" s="21"/>
      <c r="AA934" s="21"/>
      <c r="AB934" s="21"/>
      <c r="AC934" s="46"/>
      <c r="AD934" s="46"/>
      <c r="AE934" s="46"/>
      <c r="AF934" s="22"/>
      <c r="AG934" s="976"/>
      <c r="AH934" s="969"/>
      <c r="AI934" s="970"/>
      <c r="AJ934" s="970"/>
      <c r="AK934" s="970"/>
      <c r="AL934" s="970"/>
    </row>
    <row r="935" spans="1:38" ht="63.75" customHeight="1">
      <c r="A935" s="972"/>
      <c r="B935" s="980"/>
      <c r="C935" s="980"/>
      <c r="D935" s="980"/>
      <c r="E935" s="980"/>
      <c r="F935" s="980"/>
      <c r="G935" s="980"/>
      <c r="H935" s="980"/>
      <c r="I935" s="980"/>
      <c r="J935" s="980"/>
      <c r="K935" s="981"/>
      <c r="L935" s="1012"/>
      <c r="M935" s="1015"/>
      <c r="N935" s="1015"/>
      <c r="O935" s="1015"/>
      <c r="P935" s="1015"/>
      <c r="Q935" s="1015"/>
      <c r="R935" s="1015"/>
      <c r="S935" s="973"/>
      <c r="T935" s="47"/>
      <c r="U935" s="23"/>
      <c r="V935" s="974"/>
      <c r="W935" s="21"/>
      <c r="X935" s="21"/>
      <c r="Y935" s="21"/>
      <c r="Z935" s="21"/>
      <c r="AA935" s="977" t="s">
        <v>77</v>
      </c>
      <c r="AB935" s="24"/>
      <c r="AC935" s="25"/>
      <c r="AD935" s="25"/>
      <c r="AE935" s="25"/>
      <c r="AF935" s="26"/>
      <c r="AG935" s="42" t="str">
        <f>AG5</f>
        <v>لسم ( 7 )</v>
      </c>
      <c r="AH935" s="979"/>
      <c r="AI935" s="970"/>
      <c r="AJ935" s="970"/>
      <c r="AK935" s="970"/>
      <c r="AL935" s="970"/>
    </row>
    <row r="936" spans="1:38" ht="42" customHeight="1">
      <c r="A936" s="17"/>
      <c r="B936" s="980"/>
      <c r="C936" s="980"/>
      <c r="D936" s="980"/>
      <c r="E936" s="980"/>
      <c r="F936" s="980"/>
      <c r="G936" s="980"/>
      <c r="H936" s="980"/>
      <c r="I936" s="980"/>
      <c r="J936" s="980"/>
      <c r="K936" s="981" t="s">
        <v>78</v>
      </c>
      <c r="L936" s="1012"/>
      <c r="M936" s="982"/>
      <c r="N936" s="982"/>
      <c r="O936" s="982"/>
      <c r="P936" s="982"/>
      <c r="Q936" s="982"/>
      <c r="R936" s="982"/>
      <c r="S936" s="973"/>
      <c r="T936" s="47"/>
      <c r="U936" s="23"/>
      <c r="V936" s="974"/>
      <c r="W936" s="21"/>
      <c r="X936" s="21"/>
      <c r="Y936" s="21"/>
      <c r="Z936" s="21"/>
      <c r="AA936" s="977"/>
      <c r="AB936" s="24"/>
      <c r="AC936" s="25"/>
      <c r="AD936" s="25"/>
      <c r="AE936" s="25"/>
      <c r="AF936" s="26"/>
      <c r="AG936" s="55" t="s">
        <v>79</v>
      </c>
      <c r="AH936" s="979"/>
      <c r="AI936" s="970"/>
      <c r="AJ936" s="970"/>
      <c r="AK936" s="970"/>
      <c r="AL936" s="970"/>
    </row>
    <row r="937" spans="1:38" ht="63.75" customHeight="1">
      <c r="A937" s="17"/>
      <c r="B937" s="980"/>
      <c r="C937" s="980"/>
      <c r="D937" s="980"/>
      <c r="E937" s="980"/>
      <c r="F937" s="980"/>
      <c r="G937" s="980"/>
      <c r="H937" s="980"/>
      <c r="I937" s="980"/>
      <c r="J937" s="980"/>
      <c r="K937" s="981"/>
      <c r="L937" s="1012"/>
      <c r="M937" s="982"/>
      <c r="N937" s="982"/>
      <c r="O937" s="982"/>
      <c r="P937" s="982"/>
      <c r="Q937" s="982"/>
      <c r="R937" s="982"/>
      <c r="S937" s="27"/>
      <c r="T937" s="27"/>
      <c r="U937" s="23"/>
      <c r="V937" s="23"/>
      <c r="W937" s="21"/>
      <c r="X937" s="21"/>
      <c r="Y937" s="21"/>
      <c r="Z937" s="21"/>
      <c r="AA937" s="977"/>
      <c r="AB937" s="24"/>
      <c r="AC937" s="25"/>
      <c r="AD937" s="25"/>
      <c r="AE937" s="25"/>
      <c r="AF937" s="26"/>
      <c r="AG937" s="42" t="e">
        <f>'نتايجو جدولونه'!#REF!</f>
        <v>#REF!</v>
      </c>
      <c r="AH937" s="979"/>
      <c r="AI937" s="970"/>
      <c r="AJ937" s="970"/>
      <c r="AK937" s="970"/>
      <c r="AL937" s="970"/>
    </row>
    <row r="938" spans="1:38" ht="69" customHeight="1">
      <c r="A938" s="17"/>
      <c r="B938" s="986" t="s">
        <v>80</v>
      </c>
      <c r="C938" s="986"/>
      <c r="D938" s="986" t="s">
        <v>81</v>
      </c>
      <c r="E938" s="986"/>
      <c r="F938" s="986" t="s">
        <v>82</v>
      </c>
      <c r="G938" s="981"/>
      <c r="H938" s="986" t="s">
        <v>83</v>
      </c>
      <c r="I938" s="986"/>
      <c r="J938" s="981"/>
      <c r="K938" s="56" t="s">
        <v>84</v>
      </c>
      <c r="L938" s="1013"/>
      <c r="M938" s="28"/>
      <c r="N938" s="28"/>
      <c r="O938" s="28"/>
      <c r="P938" s="28"/>
      <c r="Q938" s="28"/>
      <c r="R938" s="28"/>
      <c r="S938" s="29"/>
      <c r="T938" s="29"/>
      <c r="U938" s="23"/>
      <c r="V938" s="23"/>
      <c r="W938" s="21"/>
      <c r="X938" s="21"/>
      <c r="Y938" s="21"/>
      <c r="Z938" s="21"/>
      <c r="AA938" s="978"/>
      <c r="AB938" s="24"/>
      <c r="AC938" s="25"/>
      <c r="AD938" s="30"/>
      <c r="AE938" s="30"/>
      <c r="AF938" s="31"/>
      <c r="AG938" s="42" t="s">
        <v>85</v>
      </c>
      <c r="AH938" s="979"/>
      <c r="AI938" s="970"/>
      <c r="AJ938" s="970"/>
      <c r="AK938" s="970"/>
      <c r="AL938" s="970"/>
    </row>
    <row r="939" spans="1:38" ht="3" customHeight="1">
      <c r="A939" s="17"/>
      <c r="B939" s="32"/>
      <c r="C939" s="33"/>
      <c r="D939" s="33"/>
      <c r="E939" s="33"/>
      <c r="F939" s="33"/>
      <c r="G939" s="33"/>
      <c r="H939" s="33"/>
      <c r="I939" s="33"/>
      <c r="J939" s="33"/>
      <c r="K939" s="33"/>
      <c r="L939" s="38"/>
      <c r="M939" s="33"/>
      <c r="N939" s="33"/>
      <c r="O939" s="33"/>
      <c r="P939" s="33"/>
      <c r="Q939" s="33"/>
      <c r="R939" s="33"/>
      <c r="S939" s="33"/>
      <c r="T939" s="33"/>
      <c r="U939" s="34"/>
      <c r="V939" s="34"/>
      <c r="W939" s="34"/>
      <c r="X939" s="34"/>
      <c r="Y939" s="34"/>
      <c r="Z939" s="34"/>
      <c r="AA939" s="34"/>
      <c r="AB939" s="34"/>
      <c r="AC939" s="34"/>
      <c r="AD939" s="33"/>
      <c r="AE939" s="34"/>
      <c r="AF939" s="35"/>
      <c r="AG939" s="43"/>
      <c r="AH939" s="979"/>
      <c r="AI939" s="970"/>
      <c r="AJ939" s="970"/>
      <c r="AK939" s="970"/>
      <c r="AL939" s="970"/>
    </row>
    <row r="940" spans="1:38" ht="61.5" customHeight="1" thickBot="1">
      <c r="A940" s="17"/>
      <c r="B940" s="987" t="s">
        <v>110</v>
      </c>
      <c r="C940" s="57" t="e">
        <f>'نتايجو جدولونه'!#REF!</f>
        <v>#REF!</v>
      </c>
      <c r="D940" s="57" t="e">
        <f>'نتايجو جدولونه'!#REF!</f>
        <v>#REF!</v>
      </c>
      <c r="E940" s="57" t="e">
        <f>'نتايجو جدولونه'!#REF!</f>
        <v>#REF!</v>
      </c>
      <c r="F940" s="57" t="e">
        <f>'نتايجو جدولونه'!#REF!</f>
        <v>#REF!</v>
      </c>
      <c r="G940" s="57" t="e">
        <f>'نتايجو جدولونه'!#REF!</f>
        <v>#REF!</v>
      </c>
      <c r="H940" s="990" t="e">
        <f>IF(OR(G940&lt;40,AD940&lt;40,G940&lt;40,M940&lt;40,N940&lt;40,O940&lt;40,P940&lt;40,Q940&lt;40,R940&lt;40,T940&lt;40,S940&lt;40,U940&lt;40,V940&lt;40,W940&lt;40,X940&lt;40,Y940&lt;40,AA940&lt;40,AB940&lt;40,AC940&lt;40),"هـــ",IF(AND(K940&gt;=90,K940&lt;=100),"الف",IF(AND(K940&gt;=75,K940&lt;=89.99),"ب",IF(AND(K940&gt;=60,K940&lt;=74.99),"ج",IF(AND(K940&gt;=50,K940&lt;=59.99),"د",IF(K940&gt;=0,IF(AND(K940&lt;=49.99),"هـــ","غلط")))))))</f>
        <v>#REF!</v>
      </c>
      <c r="I940" s="992">
        <f>COUNTIF(M940:AE940,"&lt;40")</f>
        <v>0</v>
      </c>
      <c r="J940" s="994" t="e">
        <f>IF(AND(I940&lt;4,I940&gt;0),"مشروط",IF(I940&gt;=4,"د ټولګي تکرار",IF(H940="هـــ","د ټولګي تکرار","د ټولګي لوړتیا")))</f>
        <v>#REF!</v>
      </c>
      <c r="K940" s="995" t="e">
        <f>L940/17</f>
        <v>#REF!</v>
      </c>
      <c r="L940" s="58" t="e">
        <f>SUM(M940:AD940)</f>
        <v>#REF!</v>
      </c>
      <c r="M940" s="59" t="e">
        <f t="shared" ref="M940:Y940" si="131">M942+M941</f>
        <v>#REF!</v>
      </c>
      <c r="N940" s="60" t="e">
        <f t="shared" si="131"/>
        <v>#REF!</v>
      </c>
      <c r="O940" s="60" t="e">
        <f t="shared" si="131"/>
        <v>#REF!</v>
      </c>
      <c r="P940" s="60" t="e">
        <f t="shared" si="131"/>
        <v>#REF!</v>
      </c>
      <c r="Q940" s="60" t="e">
        <f t="shared" si="131"/>
        <v>#REF!</v>
      </c>
      <c r="R940" s="60" t="e">
        <f t="shared" si="131"/>
        <v>#REF!</v>
      </c>
      <c r="S940" s="60" t="e">
        <f t="shared" si="131"/>
        <v>#REF!</v>
      </c>
      <c r="T940" s="60" t="e">
        <f t="shared" si="131"/>
        <v>#REF!</v>
      </c>
      <c r="U940" s="60" t="e">
        <f t="shared" si="131"/>
        <v>#REF!</v>
      </c>
      <c r="V940" s="60" t="e">
        <f t="shared" si="131"/>
        <v>#REF!</v>
      </c>
      <c r="W940" s="60" t="e">
        <f t="shared" si="131"/>
        <v>#REF!</v>
      </c>
      <c r="X940" s="60" t="e">
        <f t="shared" si="131"/>
        <v>#REF!</v>
      </c>
      <c r="Y940" s="60" t="e">
        <f t="shared" si="131"/>
        <v>#REF!</v>
      </c>
      <c r="Z940" s="60"/>
      <c r="AA940" s="60" t="e">
        <f t="shared" ref="AA940:AC940" si="132">AA942+AA941</f>
        <v>#REF!</v>
      </c>
      <c r="AB940" s="60" t="e">
        <f t="shared" si="132"/>
        <v>#REF!</v>
      </c>
      <c r="AC940" s="60" t="e">
        <f t="shared" si="132"/>
        <v>#REF!</v>
      </c>
      <c r="AD940" s="60" t="e">
        <f>AD942+AD941</f>
        <v>#REF!</v>
      </c>
      <c r="AE940" s="61" t="s">
        <v>47</v>
      </c>
      <c r="AF940" s="22"/>
      <c r="AG940" s="62" t="e">
        <f>'نتايجو جدولونه'!#REF!</f>
        <v>#REF!</v>
      </c>
      <c r="AH940" s="979"/>
      <c r="AI940" s="970"/>
      <c r="AJ940" s="970"/>
      <c r="AK940" s="970"/>
      <c r="AL940" s="970"/>
    </row>
    <row r="941" spans="1:38" ht="52.5" customHeight="1" thickBot="1">
      <c r="A941" s="17"/>
      <c r="B941" s="988"/>
      <c r="C941" s="63" t="e">
        <f>'نتايجو جدولونه'!#REF!</f>
        <v>#REF!</v>
      </c>
      <c r="D941" s="63" t="e">
        <f>'نتايجو جدولونه'!#REF!</f>
        <v>#REF!</v>
      </c>
      <c r="E941" s="63" t="e">
        <f>'نتايجو جدولونه'!#REF!</f>
        <v>#REF!</v>
      </c>
      <c r="F941" s="63" t="e">
        <f>'نتايجو جدولونه'!#REF!</f>
        <v>#REF!</v>
      </c>
      <c r="G941" s="63" t="e">
        <f>'نتايجو جدولونه'!#REF!</f>
        <v>#REF!</v>
      </c>
      <c r="H941" s="991"/>
      <c r="I941" s="993"/>
      <c r="J941" s="994"/>
      <c r="K941" s="996"/>
      <c r="L941" s="64" t="e">
        <f>SUM(M941:AD941)</f>
        <v>#REF!</v>
      </c>
      <c r="M941" s="65" t="e">
        <f>'نتايجو جدولونه'!#REF!</f>
        <v>#REF!</v>
      </c>
      <c r="N941" s="65" t="e">
        <f>'نتايجو جدولونه'!#REF!</f>
        <v>#REF!</v>
      </c>
      <c r="O941" s="65" t="e">
        <f>'نتايجو جدولونه'!#REF!</f>
        <v>#REF!</v>
      </c>
      <c r="P941" s="65" t="e">
        <f>'نتايجو جدولونه'!#REF!</f>
        <v>#REF!</v>
      </c>
      <c r="Q941" s="65" t="e">
        <f>'نتايجو جدولونه'!#REF!</f>
        <v>#REF!</v>
      </c>
      <c r="R941" s="65" t="e">
        <f>'نتايجو جدولونه'!#REF!</f>
        <v>#REF!</v>
      </c>
      <c r="S941" s="65" t="e">
        <f>'نتايجو جدولونه'!#REF!</f>
        <v>#REF!</v>
      </c>
      <c r="T941" s="65" t="e">
        <f>'نتايجو جدولونه'!#REF!</f>
        <v>#REF!</v>
      </c>
      <c r="U941" s="65" t="e">
        <f>'نتايجو جدولونه'!#REF!</f>
        <v>#REF!</v>
      </c>
      <c r="V941" s="65" t="e">
        <f>'نتايجو جدولونه'!#REF!</f>
        <v>#REF!</v>
      </c>
      <c r="W941" s="65" t="e">
        <f>'نتايجو جدولونه'!#REF!</f>
        <v>#REF!</v>
      </c>
      <c r="X941" s="65" t="e">
        <f>'نتايجو جدولونه'!#REF!</f>
        <v>#REF!</v>
      </c>
      <c r="Y941" s="65" t="e">
        <f>'نتايجو جدولونه'!#REF!</f>
        <v>#REF!</v>
      </c>
      <c r="Z941" s="65"/>
      <c r="AA941" s="65" t="e">
        <f>'نتايجو جدولونه'!#REF!</f>
        <v>#REF!</v>
      </c>
      <c r="AB941" s="65" t="e">
        <f>'نتايجو جدولونه'!#REF!</f>
        <v>#REF!</v>
      </c>
      <c r="AC941" s="65" t="e">
        <f>'نتايجو جدولونه'!#REF!</f>
        <v>#REF!</v>
      </c>
      <c r="AD941" s="65" t="e">
        <f>'نتايجو جدولونه'!#REF!</f>
        <v>#REF!</v>
      </c>
      <c r="AE941" s="66" t="s">
        <v>0</v>
      </c>
      <c r="AF941" s="22"/>
      <c r="AG941" s="67" t="s">
        <v>86</v>
      </c>
      <c r="AH941" s="979"/>
      <c r="AI941" s="970"/>
      <c r="AJ941" s="970"/>
      <c r="AK941" s="970"/>
      <c r="AL941" s="970"/>
    </row>
    <row r="942" spans="1:38" ht="69" customHeight="1">
      <c r="A942" s="17"/>
      <c r="B942" s="988"/>
      <c r="C942" s="68" t="e">
        <f>'نتايجو جدولونه'!#REF!</f>
        <v>#REF!</v>
      </c>
      <c r="D942" s="69" t="e">
        <f>'نتايجو جدولونه'!#REF!</f>
        <v>#REF!</v>
      </c>
      <c r="E942" s="69" t="e">
        <f>'نتايجو جدولونه'!#REF!</f>
        <v>#REF!</v>
      </c>
      <c r="F942" s="69" t="e">
        <f>'نتايجو جدولونه'!#REF!</f>
        <v>#REF!</v>
      </c>
      <c r="G942" s="70" t="e">
        <f>'نتايجو جدولونه'!#REF!</f>
        <v>#REF!</v>
      </c>
      <c r="H942" s="45" t="e">
        <f>IF(OR(AD942&lt;16,AC942&lt;16,AB942&lt;16,AA942&lt;16,Y942&lt;16,X942&lt;16,W942&lt;16,V942&lt;16,U942&lt;16,T942&lt;12,S942&lt;16,R942&lt;16,Q942&lt;16,P942&lt;16,O942&lt;16,N942&lt;16,M942&lt;16),"هـــ",IF(AND(K942&gt;=36,K942&lt;=40),"الف",IF(AND(K942&gt;=30,K942&lt;=35.99),"ب",IF(AND(K942&gt;=24,K942&lt;=29.99),"ج",IF(AND(K942&gt;=20,K942&lt;=23.99),"د",IF(K942&gt;=0,IF(AND(K942&lt;=19.99),"هـــ","غلط")))))))</f>
        <v>#REF!</v>
      </c>
      <c r="I942" s="8"/>
      <c r="J942" s="44" t="e">
        <f>IF(H942="هــ","لازیاته هڅه","بریالی")</f>
        <v>#REF!</v>
      </c>
      <c r="K942" s="71" t="e">
        <f>L942/17</f>
        <v>#REF!</v>
      </c>
      <c r="L942" s="72" t="e">
        <f>SUM(M942:AD942)</f>
        <v>#REF!</v>
      </c>
      <c r="M942" s="73" t="e">
        <f>'نتايجو جدولونه'!#REF!</f>
        <v>#REF!</v>
      </c>
      <c r="N942" s="73" t="e">
        <f>'نتايجو جدولونه'!#REF!</f>
        <v>#REF!</v>
      </c>
      <c r="O942" s="73" t="e">
        <f>'نتايجو جدولونه'!#REF!</f>
        <v>#REF!</v>
      </c>
      <c r="P942" s="73" t="e">
        <f>'نتايجو جدولونه'!#REF!</f>
        <v>#REF!</v>
      </c>
      <c r="Q942" s="73" t="e">
        <f>'نتايجو جدولونه'!#REF!</f>
        <v>#REF!</v>
      </c>
      <c r="R942" s="73" t="e">
        <f>'نتايجو جدولونه'!#REF!</f>
        <v>#REF!</v>
      </c>
      <c r="S942" s="73" t="e">
        <f>'نتايجو جدولونه'!#REF!</f>
        <v>#REF!</v>
      </c>
      <c r="T942" s="73" t="e">
        <f>'نتايجو جدولونه'!#REF!</f>
        <v>#REF!</v>
      </c>
      <c r="U942" s="73" t="e">
        <f>'نتايجو جدولونه'!#REF!</f>
        <v>#REF!</v>
      </c>
      <c r="V942" s="73" t="e">
        <f>'نتايجو جدولونه'!#REF!</f>
        <v>#REF!</v>
      </c>
      <c r="W942" s="73" t="e">
        <f>'نتايجو جدولونه'!#REF!</f>
        <v>#REF!</v>
      </c>
      <c r="X942" s="73" t="e">
        <f>'نتايجو جدولونه'!#REF!</f>
        <v>#REF!</v>
      </c>
      <c r="Y942" s="73" t="e">
        <f>'نتايجو جدولونه'!#REF!</f>
        <v>#REF!</v>
      </c>
      <c r="Z942" s="73"/>
      <c r="AA942" s="73" t="e">
        <f>'نتايجو جدولونه'!#REF!</f>
        <v>#REF!</v>
      </c>
      <c r="AB942" s="73" t="e">
        <f>'نتايجو جدولونه'!#REF!</f>
        <v>#REF!</v>
      </c>
      <c r="AC942" s="73" t="e">
        <f>'نتايجو جدولونه'!#REF!</f>
        <v>#REF!</v>
      </c>
      <c r="AD942" s="73" t="e">
        <f>'نتايجو جدولونه'!#REF!</f>
        <v>#REF!</v>
      </c>
      <c r="AE942" s="77" t="s">
        <v>87</v>
      </c>
      <c r="AF942" s="22"/>
      <c r="AG942" s="62" t="e">
        <f>'نتايجو جدولونه'!#REF!</f>
        <v>#REF!</v>
      </c>
      <c r="AH942" s="979"/>
      <c r="AI942" s="970"/>
      <c r="AJ942" s="970"/>
      <c r="AK942" s="970"/>
      <c r="AL942" s="970"/>
    </row>
    <row r="943" spans="1:38" ht="16.5">
      <c r="A943" s="17"/>
      <c r="B943" s="988"/>
      <c r="C943" s="997" t="s">
        <v>27</v>
      </c>
      <c r="D943" s="997" t="s">
        <v>28</v>
      </c>
      <c r="E943" s="997" t="s">
        <v>29</v>
      </c>
      <c r="F943" s="997" t="s">
        <v>30</v>
      </c>
      <c r="G943" s="1002" t="s">
        <v>88</v>
      </c>
      <c r="H943" s="1004" t="s">
        <v>89</v>
      </c>
      <c r="I943" s="75"/>
      <c r="J943" s="1007" t="s">
        <v>90</v>
      </c>
      <c r="K943" s="1007" t="s">
        <v>91</v>
      </c>
      <c r="L943" s="1010" t="s">
        <v>92</v>
      </c>
      <c r="M943" s="1004" t="s">
        <v>93</v>
      </c>
      <c r="N943" s="1007" t="s">
        <v>11</v>
      </c>
      <c r="O943" s="1007" t="s">
        <v>94</v>
      </c>
      <c r="P943" s="1007" t="s">
        <v>95</v>
      </c>
      <c r="Q943" s="983" t="s">
        <v>13</v>
      </c>
      <c r="R943" s="983" t="s">
        <v>96</v>
      </c>
      <c r="S943" s="983" t="s">
        <v>97</v>
      </c>
      <c r="T943" s="1007" t="s">
        <v>111</v>
      </c>
      <c r="U943" s="983" t="s">
        <v>98</v>
      </c>
      <c r="V943" s="983" t="s">
        <v>99</v>
      </c>
      <c r="W943" s="983" t="s">
        <v>100</v>
      </c>
      <c r="X943" s="983" t="s">
        <v>101</v>
      </c>
      <c r="Y943" s="983" t="s">
        <v>102</v>
      </c>
      <c r="Z943" s="1007" t="s">
        <v>103</v>
      </c>
      <c r="AA943" s="983" t="s">
        <v>104</v>
      </c>
      <c r="AB943" s="983" t="s">
        <v>105</v>
      </c>
      <c r="AC943" s="984" t="s">
        <v>106</v>
      </c>
      <c r="AD943" s="983" t="s">
        <v>107</v>
      </c>
      <c r="AE943" s="985" t="s">
        <v>108</v>
      </c>
      <c r="AF943" s="998"/>
      <c r="AG943" s="975" t="s">
        <v>109</v>
      </c>
      <c r="AH943" s="979"/>
      <c r="AI943" s="970"/>
      <c r="AJ943" s="970"/>
      <c r="AK943" s="970"/>
      <c r="AL943" s="970"/>
    </row>
    <row r="944" spans="1:38" ht="45" customHeight="1">
      <c r="A944" s="17"/>
      <c r="B944" s="988"/>
      <c r="C944" s="772"/>
      <c r="D944" s="772"/>
      <c r="E944" s="772"/>
      <c r="F944" s="772"/>
      <c r="G944" s="1003"/>
      <c r="H944" s="1005"/>
      <c r="I944" s="75"/>
      <c r="J944" s="1008"/>
      <c r="K944" s="1008"/>
      <c r="L944" s="1010"/>
      <c r="M944" s="1005"/>
      <c r="N944" s="1008"/>
      <c r="O944" s="1008"/>
      <c r="P944" s="1008"/>
      <c r="Q944" s="983"/>
      <c r="R944" s="983"/>
      <c r="S944" s="983"/>
      <c r="T944" s="1008"/>
      <c r="U944" s="983"/>
      <c r="V944" s="983"/>
      <c r="W944" s="983"/>
      <c r="X944" s="983"/>
      <c r="Y944" s="983"/>
      <c r="Z944" s="1008"/>
      <c r="AA944" s="983"/>
      <c r="AB944" s="983"/>
      <c r="AC944" s="984"/>
      <c r="AD944" s="983"/>
      <c r="AE944" s="985"/>
      <c r="AF944" s="998"/>
      <c r="AG944" s="975"/>
      <c r="AH944" s="979"/>
      <c r="AI944" s="970"/>
      <c r="AJ944" s="970"/>
      <c r="AK944" s="970"/>
      <c r="AL944" s="970"/>
    </row>
    <row r="945" spans="1:38" ht="16.5">
      <c r="A945" s="17"/>
      <c r="B945" s="989"/>
      <c r="C945" s="999" t="s">
        <v>8</v>
      </c>
      <c r="D945" s="1000"/>
      <c r="E945" s="1000"/>
      <c r="F945" s="1000"/>
      <c r="G945" s="1001"/>
      <c r="H945" s="1006"/>
      <c r="I945" s="75"/>
      <c r="J945" s="1009"/>
      <c r="K945" s="1009"/>
      <c r="L945" s="1010"/>
      <c r="M945" s="1006"/>
      <c r="N945" s="1009"/>
      <c r="O945" s="1009"/>
      <c r="P945" s="1009"/>
      <c r="Q945" s="983"/>
      <c r="R945" s="983"/>
      <c r="S945" s="983"/>
      <c r="T945" s="1009"/>
      <c r="U945" s="983"/>
      <c r="V945" s="983"/>
      <c r="W945" s="983"/>
      <c r="X945" s="983"/>
      <c r="Y945" s="983"/>
      <c r="Z945" s="1009"/>
      <c r="AA945" s="983"/>
      <c r="AB945" s="983"/>
      <c r="AC945" s="984"/>
      <c r="AD945" s="983"/>
      <c r="AE945" s="985"/>
      <c r="AF945" s="36"/>
      <c r="AG945" s="976"/>
      <c r="AH945" s="76">
        <v>63</v>
      </c>
      <c r="AI945" s="970"/>
      <c r="AJ945" s="970"/>
      <c r="AK945" s="970"/>
      <c r="AL945" s="970"/>
    </row>
    <row r="946" spans="1:38" ht="23.25" customHeight="1">
      <c r="A946" s="17"/>
      <c r="B946" s="980"/>
      <c r="C946" s="980"/>
      <c r="D946" s="980"/>
      <c r="E946" s="980"/>
      <c r="F946" s="980"/>
      <c r="G946" s="980"/>
      <c r="H946" s="980"/>
      <c r="I946" s="980"/>
      <c r="J946" s="980"/>
      <c r="K946" s="981" t="s">
        <v>69</v>
      </c>
      <c r="L946" s="1011"/>
      <c r="M946" s="1014"/>
      <c r="N946" s="1014"/>
      <c r="O946" s="1014"/>
      <c r="P946" s="1014"/>
      <c r="Q946" s="1014"/>
      <c r="R946" s="1014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9"/>
      <c r="AD946" s="19"/>
      <c r="AE946" s="19"/>
      <c r="AF946" s="20"/>
      <c r="AG946" s="1016" t="e">
        <f>'نتايجو جدولونه'!#REF!</f>
        <v>#REF!</v>
      </c>
      <c r="AH946" s="969" t="str">
        <f>AH1</f>
        <v>(۱۳۹۹ ) ل . ل ښوونیز کال</v>
      </c>
      <c r="AI946" s="970" t="str">
        <f>AI931</f>
        <v>( هارونخېلو ) ښوونځي مديريت</v>
      </c>
      <c r="AJ946" s="970" t="str">
        <f>AJ931</f>
        <v>(تريزيو عليشېرو ولسوالۍ) پوهنې آمريت</v>
      </c>
      <c r="AK946" s="970" t="str">
        <f>AK931</f>
        <v>( خوست ولايت ) پوهنې رياست</v>
      </c>
      <c r="AL946" s="970" t="str">
        <f>AL931</f>
        <v>پوهنـــــــــــې وزارت</v>
      </c>
    </row>
    <row r="947" spans="1:38" ht="23.25" customHeight="1">
      <c r="A947" s="971"/>
      <c r="B947" s="980"/>
      <c r="C947" s="980"/>
      <c r="D947" s="980"/>
      <c r="E947" s="980"/>
      <c r="F947" s="980"/>
      <c r="G947" s="980"/>
      <c r="H947" s="980"/>
      <c r="I947" s="980"/>
      <c r="J947" s="980"/>
      <c r="K947" s="981"/>
      <c r="L947" s="1012"/>
      <c r="M947" s="1015"/>
      <c r="N947" s="1015"/>
      <c r="O947" s="1015"/>
      <c r="P947" s="1015"/>
      <c r="Q947" s="1015"/>
      <c r="R947" s="1015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46"/>
      <c r="AD947" s="46"/>
      <c r="AE947" s="46"/>
      <c r="AF947" s="22"/>
      <c r="AG947" s="1017"/>
      <c r="AH947" s="969"/>
      <c r="AI947" s="970"/>
      <c r="AJ947" s="970"/>
      <c r="AK947" s="970"/>
      <c r="AL947" s="970"/>
    </row>
    <row r="948" spans="1:38" ht="36" customHeight="1">
      <c r="A948" s="972"/>
      <c r="B948" s="980"/>
      <c r="C948" s="980"/>
      <c r="D948" s="980"/>
      <c r="E948" s="980"/>
      <c r="F948" s="980"/>
      <c r="G948" s="980"/>
      <c r="H948" s="980"/>
      <c r="I948" s="980"/>
      <c r="J948" s="980"/>
      <c r="K948" s="981"/>
      <c r="L948" s="1012"/>
      <c r="M948" s="1015"/>
      <c r="N948" s="1015"/>
      <c r="O948" s="1015"/>
      <c r="P948" s="1015"/>
      <c r="Q948" s="1015"/>
      <c r="R948" s="1015"/>
      <c r="S948" s="973" t="str">
        <f>S933</f>
        <v xml:space="preserve">         دهارونخېلو لیسې مدیریت</v>
      </c>
      <c r="T948" s="47"/>
      <c r="U948" s="23"/>
      <c r="V948" s="974" t="s">
        <v>75</v>
      </c>
      <c r="W948" s="21"/>
      <c r="X948" s="21"/>
      <c r="Y948" s="21"/>
      <c r="Z948" s="21"/>
      <c r="AA948" s="21"/>
      <c r="AB948" s="21"/>
      <c r="AC948" s="46"/>
      <c r="AD948" s="46"/>
      <c r="AE948" s="46"/>
      <c r="AF948" s="22"/>
      <c r="AG948" s="975" t="s">
        <v>76</v>
      </c>
      <c r="AH948" s="969"/>
      <c r="AI948" s="970"/>
      <c r="AJ948" s="970"/>
      <c r="AK948" s="970"/>
      <c r="AL948" s="970"/>
    </row>
    <row r="949" spans="1:38" ht="26.25" customHeight="1">
      <c r="A949" s="972"/>
      <c r="B949" s="980"/>
      <c r="C949" s="980"/>
      <c r="D949" s="980"/>
      <c r="E949" s="980"/>
      <c r="F949" s="980"/>
      <c r="G949" s="980"/>
      <c r="H949" s="980"/>
      <c r="I949" s="980"/>
      <c r="J949" s="980"/>
      <c r="K949" s="981"/>
      <c r="L949" s="1012"/>
      <c r="M949" s="1015"/>
      <c r="N949" s="1015"/>
      <c r="O949" s="1015"/>
      <c r="P949" s="1015"/>
      <c r="Q949" s="1015"/>
      <c r="R949" s="1015"/>
      <c r="S949" s="973"/>
      <c r="T949" s="47"/>
      <c r="U949" s="23"/>
      <c r="V949" s="974"/>
      <c r="W949" s="21"/>
      <c r="X949" s="21"/>
      <c r="Y949" s="21"/>
      <c r="Z949" s="21"/>
      <c r="AA949" s="21"/>
      <c r="AB949" s="21"/>
      <c r="AC949" s="46"/>
      <c r="AD949" s="46"/>
      <c r="AE949" s="46"/>
      <c r="AF949" s="22"/>
      <c r="AG949" s="976"/>
      <c r="AH949" s="969"/>
      <c r="AI949" s="970"/>
      <c r="AJ949" s="970"/>
      <c r="AK949" s="970"/>
      <c r="AL949" s="970"/>
    </row>
    <row r="950" spans="1:38" ht="45" customHeight="1">
      <c r="A950" s="972"/>
      <c r="B950" s="980"/>
      <c r="C950" s="980"/>
      <c r="D950" s="980"/>
      <c r="E950" s="980"/>
      <c r="F950" s="980"/>
      <c r="G950" s="980"/>
      <c r="H950" s="980"/>
      <c r="I950" s="980"/>
      <c r="J950" s="980"/>
      <c r="K950" s="981"/>
      <c r="L950" s="1012"/>
      <c r="M950" s="1015"/>
      <c r="N950" s="1015"/>
      <c r="O950" s="1015"/>
      <c r="P950" s="1015"/>
      <c r="Q950" s="1015"/>
      <c r="R950" s="1015"/>
      <c r="S950" s="973"/>
      <c r="T950" s="47"/>
      <c r="U950" s="23"/>
      <c r="V950" s="974"/>
      <c r="W950" s="21"/>
      <c r="X950" s="21"/>
      <c r="Y950" s="21"/>
      <c r="Z950" s="21"/>
      <c r="AA950" s="977" t="s">
        <v>77</v>
      </c>
      <c r="AB950" s="24"/>
      <c r="AC950" s="25"/>
      <c r="AD950" s="25"/>
      <c r="AE950" s="25"/>
      <c r="AF950" s="26"/>
      <c r="AG950" s="42" t="str">
        <f>AG5</f>
        <v>لسم ( 7 )</v>
      </c>
      <c r="AH950" s="979"/>
      <c r="AI950" s="970"/>
      <c r="AJ950" s="970"/>
      <c r="AK950" s="970"/>
      <c r="AL950" s="970"/>
    </row>
    <row r="951" spans="1:38" ht="42" customHeight="1">
      <c r="A951" s="17"/>
      <c r="B951" s="980"/>
      <c r="C951" s="980"/>
      <c r="D951" s="980"/>
      <c r="E951" s="980"/>
      <c r="F951" s="980"/>
      <c r="G951" s="980"/>
      <c r="H951" s="980"/>
      <c r="I951" s="980"/>
      <c r="J951" s="980"/>
      <c r="K951" s="981" t="s">
        <v>78</v>
      </c>
      <c r="L951" s="1012"/>
      <c r="M951" s="982"/>
      <c r="N951" s="982"/>
      <c r="O951" s="982"/>
      <c r="P951" s="982"/>
      <c r="Q951" s="982"/>
      <c r="R951" s="982"/>
      <c r="S951" s="973"/>
      <c r="T951" s="47"/>
      <c r="U951" s="23"/>
      <c r="V951" s="974"/>
      <c r="W951" s="21"/>
      <c r="X951" s="21"/>
      <c r="Y951" s="21"/>
      <c r="Z951" s="21"/>
      <c r="AA951" s="977"/>
      <c r="AB951" s="24"/>
      <c r="AC951" s="25"/>
      <c r="AD951" s="25"/>
      <c r="AE951" s="25"/>
      <c r="AF951" s="26"/>
      <c r="AG951" s="55" t="s">
        <v>79</v>
      </c>
      <c r="AH951" s="979"/>
      <c r="AI951" s="970"/>
      <c r="AJ951" s="970"/>
      <c r="AK951" s="970"/>
      <c r="AL951" s="970"/>
    </row>
    <row r="952" spans="1:38" ht="59.25" customHeight="1">
      <c r="A952" s="17"/>
      <c r="B952" s="980"/>
      <c r="C952" s="980"/>
      <c r="D952" s="980"/>
      <c r="E952" s="980"/>
      <c r="F952" s="980"/>
      <c r="G952" s="980"/>
      <c r="H952" s="980"/>
      <c r="I952" s="980"/>
      <c r="J952" s="980"/>
      <c r="K952" s="981"/>
      <c r="L952" s="1012"/>
      <c r="M952" s="982"/>
      <c r="N952" s="982"/>
      <c r="O952" s="982"/>
      <c r="P952" s="982"/>
      <c r="Q952" s="982"/>
      <c r="R952" s="982"/>
      <c r="S952" s="27"/>
      <c r="T952" s="27"/>
      <c r="U952" s="23"/>
      <c r="V952" s="23"/>
      <c r="W952" s="21"/>
      <c r="X952" s="21"/>
      <c r="Y952" s="21"/>
      <c r="Z952" s="21"/>
      <c r="AA952" s="977"/>
      <c r="AB952" s="24"/>
      <c r="AC952" s="25"/>
      <c r="AD952" s="25"/>
      <c r="AE952" s="25"/>
      <c r="AF952" s="26"/>
      <c r="AG952" s="42" t="e">
        <f>'نتايجو جدولونه'!#REF!</f>
        <v>#REF!</v>
      </c>
      <c r="AH952" s="979"/>
      <c r="AI952" s="970"/>
      <c r="AJ952" s="970"/>
      <c r="AK952" s="970"/>
      <c r="AL952" s="970"/>
    </row>
    <row r="953" spans="1:38" ht="68.25" customHeight="1">
      <c r="A953" s="17"/>
      <c r="B953" s="986" t="s">
        <v>80</v>
      </c>
      <c r="C953" s="986"/>
      <c r="D953" s="986" t="s">
        <v>81</v>
      </c>
      <c r="E953" s="986"/>
      <c r="F953" s="986" t="s">
        <v>82</v>
      </c>
      <c r="G953" s="981"/>
      <c r="H953" s="986" t="s">
        <v>83</v>
      </c>
      <c r="I953" s="986"/>
      <c r="J953" s="981"/>
      <c r="K953" s="56" t="s">
        <v>84</v>
      </c>
      <c r="L953" s="1013"/>
      <c r="M953" s="28"/>
      <c r="N953" s="28"/>
      <c r="O953" s="28"/>
      <c r="P953" s="28"/>
      <c r="Q953" s="28"/>
      <c r="R953" s="28"/>
      <c r="S953" s="29"/>
      <c r="T953" s="29"/>
      <c r="U953" s="23"/>
      <c r="V953" s="23"/>
      <c r="W953" s="21"/>
      <c r="X953" s="21"/>
      <c r="Y953" s="21"/>
      <c r="Z953" s="21"/>
      <c r="AA953" s="978"/>
      <c r="AB953" s="24"/>
      <c r="AC953" s="25"/>
      <c r="AD953" s="30"/>
      <c r="AE953" s="30"/>
      <c r="AF953" s="31"/>
      <c r="AG953" s="42" t="s">
        <v>85</v>
      </c>
      <c r="AH953" s="979"/>
      <c r="AI953" s="970"/>
      <c r="AJ953" s="970"/>
      <c r="AK953" s="970"/>
      <c r="AL953" s="970"/>
    </row>
    <row r="954" spans="1:38" ht="3.75" customHeight="1">
      <c r="A954" s="17"/>
      <c r="B954" s="32"/>
      <c r="C954" s="33"/>
      <c r="D954" s="33"/>
      <c r="E954" s="33"/>
      <c r="F954" s="33"/>
      <c r="G954" s="33"/>
      <c r="H954" s="33"/>
      <c r="I954" s="33"/>
      <c r="J954" s="33"/>
      <c r="K954" s="33"/>
      <c r="L954" s="38"/>
      <c r="M954" s="33"/>
      <c r="N954" s="33"/>
      <c r="O954" s="33"/>
      <c r="P954" s="33"/>
      <c r="Q954" s="33"/>
      <c r="R954" s="33"/>
      <c r="S954" s="33"/>
      <c r="T954" s="33"/>
      <c r="U954" s="34"/>
      <c r="V954" s="34"/>
      <c r="W954" s="34"/>
      <c r="X954" s="34"/>
      <c r="Y954" s="34"/>
      <c r="Z954" s="34"/>
      <c r="AA954" s="34"/>
      <c r="AB954" s="34"/>
      <c r="AC954" s="34"/>
      <c r="AD954" s="33"/>
      <c r="AE954" s="34"/>
      <c r="AF954" s="35"/>
      <c r="AG954" s="43"/>
      <c r="AH954" s="979"/>
      <c r="AI954" s="970"/>
      <c r="AJ954" s="970"/>
      <c r="AK954" s="970"/>
      <c r="AL954" s="970"/>
    </row>
    <row r="955" spans="1:38" ht="72.75" customHeight="1" thickBot="1">
      <c r="A955" s="17"/>
      <c r="B955" s="987" t="s">
        <v>110</v>
      </c>
      <c r="C955" s="57" t="e">
        <f>'نتايجو جدولونه'!#REF!</f>
        <v>#REF!</v>
      </c>
      <c r="D955" s="57" t="e">
        <f>'نتايجو جدولونه'!#REF!</f>
        <v>#REF!</v>
      </c>
      <c r="E955" s="57" t="e">
        <f>'نتايجو جدولونه'!#REF!</f>
        <v>#REF!</v>
      </c>
      <c r="F955" s="57" t="e">
        <f>'نتايجو جدولونه'!#REF!</f>
        <v>#REF!</v>
      </c>
      <c r="G955" s="57" t="e">
        <f>'نتايجو جدولونه'!#REF!</f>
        <v>#REF!</v>
      </c>
      <c r="H955" s="990" t="e">
        <f>IF(OR(G955&lt;40,AD955&lt;40,G955&lt;40,M955&lt;40,N955&lt;40,O955&lt;40,P955&lt;40,Q955&lt;40,R955&lt;40,T955&lt;40,S955&lt;40,U955&lt;40,V955&lt;40,W955&lt;40,X955&lt;40,Y955&lt;40,AA955&lt;40,AB955&lt;40,AC955&lt;40),"هـــ",IF(AND(K955&gt;=90,K955&lt;=100),"الف",IF(AND(K955&gt;=75,K955&lt;=89.99),"ب",IF(AND(K955&gt;=60,K955&lt;=74.99),"ج",IF(AND(K955&gt;=50,K955&lt;=59.99),"د",IF(K955&gt;=0,IF(AND(K955&lt;=49.99),"هـــ","غلط")))))))</f>
        <v>#REF!</v>
      </c>
      <c r="I955" s="992">
        <f>COUNTIF(M955:AE955,"&lt;40")</f>
        <v>0</v>
      </c>
      <c r="J955" s="994" t="e">
        <f>IF(AND(I955&lt;4,I955&gt;0),"مشروط",IF(I955&gt;=4,"د ټولګي تکرار",IF(H955="هـــ","د ټولګي تکرار","د ټولګي لوړتیا")))</f>
        <v>#REF!</v>
      </c>
      <c r="K955" s="995" t="e">
        <f>L955/17</f>
        <v>#REF!</v>
      </c>
      <c r="L955" s="58" t="e">
        <f>SUM(M955:AD955)</f>
        <v>#REF!</v>
      </c>
      <c r="M955" s="59" t="e">
        <f t="shared" ref="M955:Y955" si="133">M957+M956</f>
        <v>#REF!</v>
      </c>
      <c r="N955" s="60" t="e">
        <f t="shared" si="133"/>
        <v>#REF!</v>
      </c>
      <c r="O955" s="60" t="e">
        <f t="shared" si="133"/>
        <v>#REF!</v>
      </c>
      <c r="P955" s="60" t="e">
        <f t="shared" si="133"/>
        <v>#REF!</v>
      </c>
      <c r="Q955" s="60" t="e">
        <f t="shared" si="133"/>
        <v>#REF!</v>
      </c>
      <c r="R955" s="60" t="e">
        <f t="shared" si="133"/>
        <v>#REF!</v>
      </c>
      <c r="S955" s="60" t="e">
        <f t="shared" si="133"/>
        <v>#REF!</v>
      </c>
      <c r="T955" s="60" t="e">
        <f t="shared" si="133"/>
        <v>#REF!</v>
      </c>
      <c r="U955" s="60" t="e">
        <f t="shared" si="133"/>
        <v>#REF!</v>
      </c>
      <c r="V955" s="60" t="e">
        <f t="shared" si="133"/>
        <v>#REF!</v>
      </c>
      <c r="W955" s="60" t="e">
        <f t="shared" si="133"/>
        <v>#REF!</v>
      </c>
      <c r="X955" s="60" t="e">
        <f t="shared" si="133"/>
        <v>#REF!</v>
      </c>
      <c r="Y955" s="60" t="e">
        <f t="shared" si="133"/>
        <v>#REF!</v>
      </c>
      <c r="Z955" s="60"/>
      <c r="AA955" s="60" t="e">
        <f t="shared" ref="AA955:AC955" si="134">AA957+AA956</f>
        <v>#REF!</v>
      </c>
      <c r="AB955" s="60" t="e">
        <f t="shared" si="134"/>
        <v>#REF!</v>
      </c>
      <c r="AC955" s="60" t="e">
        <f t="shared" si="134"/>
        <v>#REF!</v>
      </c>
      <c r="AD955" s="60" t="e">
        <f>AD957+AD956</f>
        <v>#REF!</v>
      </c>
      <c r="AE955" s="61" t="s">
        <v>47</v>
      </c>
      <c r="AF955" s="22"/>
      <c r="AG955" s="62" t="e">
        <f>'نتايجو جدولونه'!#REF!</f>
        <v>#REF!</v>
      </c>
      <c r="AH955" s="979"/>
      <c r="AI955" s="970"/>
      <c r="AJ955" s="970"/>
      <c r="AK955" s="970"/>
      <c r="AL955" s="970"/>
    </row>
    <row r="956" spans="1:38" ht="58.5" customHeight="1" thickBot="1">
      <c r="A956" s="17"/>
      <c r="B956" s="988"/>
      <c r="C956" s="63" t="e">
        <f>'نتايجو جدولونه'!#REF!</f>
        <v>#REF!</v>
      </c>
      <c r="D956" s="63" t="e">
        <f>'نتايجو جدولونه'!#REF!</f>
        <v>#REF!</v>
      </c>
      <c r="E956" s="63" t="e">
        <f>'نتايجو جدولونه'!#REF!</f>
        <v>#REF!</v>
      </c>
      <c r="F956" s="63" t="e">
        <f>'نتايجو جدولونه'!#REF!</f>
        <v>#REF!</v>
      </c>
      <c r="G956" s="63" t="e">
        <f>'نتايجو جدولونه'!#REF!</f>
        <v>#REF!</v>
      </c>
      <c r="H956" s="991"/>
      <c r="I956" s="993"/>
      <c r="J956" s="994"/>
      <c r="K956" s="996"/>
      <c r="L956" s="64" t="e">
        <f>SUM(M956:AD956)</f>
        <v>#REF!</v>
      </c>
      <c r="M956" s="65" t="e">
        <f>'نتايجو جدولونه'!#REF!</f>
        <v>#REF!</v>
      </c>
      <c r="N956" s="65" t="e">
        <f>'نتايجو جدولونه'!#REF!</f>
        <v>#REF!</v>
      </c>
      <c r="O956" s="65" t="e">
        <f>'نتايجو جدولونه'!#REF!</f>
        <v>#REF!</v>
      </c>
      <c r="P956" s="65" t="e">
        <f>'نتايجو جدولونه'!#REF!</f>
        <v>#REF!</v>
      </c>
      <c r="Q956" s="65" t="e">
        <f>'نتايجو جدولونه'!#REF!</f>
        <v>#REF!</v>
      </c>
      <c r="R956" s="65" t="e">
        <f>'نتايجو جدولونه'!#REF!</f>
        <v>#REF!</v>
      </c>
      <c r="S956" s="65" t="e">
        <f>'نتايجو جدولونه'!#REF!</f>
        <v>#REF!</v>
      </c>
      <c r="T956" s="65" t="e">
        <f>'نتايجو جدولونه'!#REF!</f>
        <v>#REF!</v>
      </c>
      <c r="U956" s="65" t="e">
        <f>'نتايجو جدولونه'!#REF!</f>
        <v>#REF!</v>
      </c>
      <c r="V956" s="65" t="e">
        <f>'نتايجو جدولونه'!#REF!</f>
        <v>#REF!</v>
      </c>
      <c r="W956" s="65" t="e">
        <f>'نتايجو جدولونه'!#REF!</f>
        <v>#REF!</v>
      </c>
      <c r="X956" s="65" t="e">
        <f>'نتايجو جدولونه'!#REF!</f>
        <v>#REF!</v>
      </c>
      <c r="Y956" s="65" t="e">
        <f>'نتايجو جدولونه'!#REF!</f>
        <v>#REF!</v>
      </c>
      <c r="Z956" s="65"/>
      <c r="AA956" s="65" t="e">
        <f>'نتايجو جدولونه'!#REF!</f>
        <v>#REF!</v>
      </c>
      <c r="AB956" s="65" t="e">
        <f>'نتايجو جدولونه'!#REF!</f>
        <v>#REF!</v>
      </c>
      <c r="AC956" s="65" t="e">
        <f>'نتايجو جدولونه'!#REF!</f>
        <v>#REF!</v>
      </c>
      <c r="AD956" s="65" t="e">
        <f>'نتايجو جدولونه'!#REF!</f>
        <v>#REF!</v>
      </c>
      <c r="AE956" s="66" t="s">
        <v>0</v>
      </c>
      <c r="AF956" s="22"/>
      <c r="AG956" s="67" t="s">
        <v>86</v>
      </c>
      <c r="AH956" s="979"/>
      <c r="AI956" s="970"/>
      <c r="AJ956" s="970"/>
      <c r="AK956" s="970"/>
      <c r="AL956" s="970"/>
    </row>
    <row r="957" spans="1:38" ht="63.75" customHeight="1">
      <c r="A957" s="17"/>
      <c r="B957" s="988"/>
      <c r="C957" s="68" t="e">
        <f>'نتايجو جدولونه'!#REF!</f>
        <v>#REF!</v>
      </c>
      <c r="D957" s="69" t="e">
        <f>'نتايجو جدولونه'!#REF!</f>
        <v>#REF!</v>
      </c>
      <c r="E957" s="69" t="e">
        <f>'نتايجو جدولونه'!#REF!</f>
        <v>#REF!</v>
      </c>
      <c r="F957" s="69" t="e">
        <f>'نتايجو جدولونه'!#REF!</f>
        <v>#REF!</v>
      </c>
      <c r="G957" s="70" t="e">
        <f>'نتايجو جدولونه'!#REF!</f>
        <v>#REF!</v>
      </c>
      <c r="H957" s="45" t="e">
        <f>IF(OR(AD957&lt;16,AC957&lt;16,AB957&lt;16,AA957&lt;16,Y957&lt;16,X957&lt;16,W957&lt;16,V957&lt;16,U957&lt;16,T957&lt;12,S957&lt;16,R957&lt;16,Q957&lt;16,P957&lt;16,O957&lt;16,N957&lt;16,M957&lt;16),"هـــ",IF(AND(K957&gt;=36,K957&lt;=40),"الف",IF(AND(K957&gt;=30,K957&lt;=35.99),"ب",IF(AND(K957&gt;=24,K957&lt;=29.99),"ج",IF(AND(K957&gt;=20,K957&lt;=23.99),"د",IF(K957&gt;=0,IF(AND(K957&lt;=19.99),"هـــ","غلط")))))))</f>
        <v>#REF!</v>
      </c>
      <c r="I957" s="8"/>
      <c r="J957" s="44" t="e">
        <f>IF(H957="هــ","لازیاته هڅه","بریالی")</f>
        <v>#REF!</v>
      </c>
      <c r="K957" s="71" t="e">
        <f>L957/17</f>
        <v>#REF!</v>
      </c>
      <c r="L957" s="72" t="e">
        <f>SUM(M957:AD957)</f>
        <v>#REF!</v>
      </c>
      <c r="M957" s="73" t="e">
        <f>'نتايجو جدولونه'!#REF!</f>
        <v>#REF!</v>
      </c>
      <c r="N957" s="73" t="e">
        <f>'نتايجو جدولونه'!#REF!</f>
        <v>#REF!</v>
      </c>
      <c r="O957" s="73" t="e">
        <f>'نتايجو جدولونه'!#REF!</f>
        <v>#REF!</v>
      </c>
      <c r="P957" s="73" t="e">
        <f>'نتايجو جدولونه'!#REF!</f>
        <v>#REF!</v>
      </c>
      <c r="Q957" s="73" t="e">
        <f>'نتايجو جدولونه'!#REF!</f>
        <v>#REF!</v>
      </c>
      <c r="R957" s="73" t="e">
        <f>'نتايجو جدولونه'!#REF!</f>
        <v>#REF!</v>
      </c>
      <c r="S957" s="73" t="e">
        <f>'نتايجو جدولونه'!#REF!</f>
        <v>#REF!</v>
      </c>
      <c r="T957" s="73" t="e">
        <f>'نتايجو جدولونه'!#REF!</f>
        <v>#REF!</v>
      </c>
      <c r="U957" s="73" t="e">
        <f>'نتايجو جدولونه'!#REF!</f>
        <v>#REF!</v>
      </c>
      <c r="V957" s="73" t="e">
        <f>'نتايجو جدولونه'!#REF!</f>
        <v>#REF!</v>
      </c>
      <c r="W957" s="73" t="e">
        <f>'نتايجو جدولونه'!#REF!</f>
        <v>#REF!</v>
      </c>
      <c r="X957" s="73" t="e">
        <f>'نتايجو جدولونه'!#REF!</f>
        <v>#REF!</v>
      </c>
      <c r="Y957" s="73" t="e">
        <f>'نتايجو جدولونه'!#REF!</f>
        <v>#REF!</v>
      </c>
      <c r="Z957" s="73"/>
      <c r="AA957" s="73" t="e">
        <f>'نتايجو جدولونه'!#REF!</f>
        <v>#REF!</v>
      </c>
      <c r="AB957" s="73" t="e">
        <f>'نتايجو جدولونه'!#REF!</f>
        <v>#REF!</v>
      </c>
      <c r="AC957" s="73" t="e">
        <f>'نتايجو جدولونه'!#REF!</f>
        <v>#REF!</v>
      </c>
      <c r="AD957" s="73" t="e">
        <f>'نتايجو جدولونه'!#REF!</f>
        <v>#REF!</v>
      </c>
      <c r="AE957" s="77" t="s">
        <v>87</v>
      </c>
      <c r="AF957" s="22"/>
      <c r="AG957" s="62" t="e">
        <f>'نتايجو جدولونه'!#REF!</f>
        <v>#REF!</v>
      </c>
      <c r="AH957" s="979"/>
      <c r="AI957" s="970"/>
      <c r="AJ957" s="970"/>
      <c r="AK957" s="970"/>
      <c r="AL957" s="970"/>
    </row>
    <row r="958" spans="1:38" ht="33.75" customHeight="1">
      <c r="A958" s="17"/>
      <c r="B958" s="988"/>
      <c r="C958" s="997" t="s">
        <v>27</v>
      </c>
      <c r="D958" s="997" t="s">
        <v>28</v>
      </c>
      <c r="E958" s="997" t="s">
        <v>29</v>
      </c>
      <c r="F958" s="997" t="s">
        <v>30</v>
      </c>
      <c r="G958" s="1002" t="s">
        <v>88</v>
      </c>
      <c r="H958" s="1004" t="s">
        <v>89</v>
      </c>
      <c r="I958" s="75"/>
      <c r="J958" s="1007" t="s">
        <v>90</v>
      </c>
      <c r="K958" s="1007" t="s">
        <v>91</v>
      </c>
      <c r="L958" s="1010" t="s">
        <v>92</v>
      </c>
      <c r="M958" s="1004" t="s">
        <v>93</v>
      </c>
      <c r="N958" s="1007" t="s">
        <v>11</v>
      </c>
      <c r="O958" s="1007" t="s">
        <v>94</v>
      </c>
      <c r="P958" s="1007" t="s">
        <v>95</v>
      </c>
      <c r="Q958" s="983" t="s">
        <v>13</v>
      </c>
      <c r="R958" s="983" t="s">
        <v>96</v>
      </c>
      <c r="S958" s="983" t="s">
        <v>97</v>
      </c>
      <c r="T958" s="1007" t="s">
        <v>111</v>
      </c>
      <c r="U958" s="983" t="s">
        <v>98</v>
      </c>
      <c r="V958" s="983" t="s">
        <v>99</v>
      </c>
      <c r="W958" s="983" t="s">
        <v>100</v>
      </c>
      <c r="X958" s="983" t="s">
        <v>101</v>
      </c>
      <c r="Y958" s="983" t="s">
        <v>102</v>
      </c>
      <c r="Z958" s="1007" t="s">
        <v>103</v>
      </c>
      <c r="AA958" s="983" t="s">
        <v>104</v>
      </c>
      <c r="AB958" s="983" t="s">
        <v>105</v>
      </c>
      <c r="AC958" s="984" t="s">
        <v>106</v>
      </c>
      <c r="AD958" s="983" t="s">
        <v>107</v>
      </c>
      <c r="AE958" s="985" t="s">
        <v>108</v>
      </c>
      <c r="AF958" s="998"/>
      <c r="AG958" s="975" t="s">
        <v>109</v>
      </c>
      <c r="AH958" s="979"/>
      <c r="AI958" s="970"/>
      <c r="AJ958" s="970"/>
      <c r="AK958" s="970"/>
      <c r="AL958" s="970"/>
    </row>
    <row r="959" spans="1:38" ht="34.5" customHeight="1">
      <c r="A959" s="17"/>
      <c r="B959" s="988"/>
      <c r="C959" s="772"/>
      <c r="D959" s="772"/>
      <c r="E959" s="772"/>
      <c r="F959" s="772"/>
      <c r="G959" s="1003"/>
      <c r="H959" s="1005"/>
      <c r="I959" s="75"/>
      <c r="J959" s="1008"/>
      <c r="K959" s="1008"/>
      <c r="L959" s="1010"/>
      <c r="M959" s="1005"/>
      <c r="N959" s="1008"/>
      <c r="O959" s="1008"/>
      <c r="P959" s="1008"/>
      <c r="Q959" s="983"/>
      <c r="R959" s="983"/>
      <c r="S959" s="983"/>
      <c r="T959" s="1008"/>
      <c r="U959" s="983"/>
      <c r="V959" s="983"/>
      <c r="W959" s="983"/>
      <c r="X959" s="983"/>
      <c r="Y959" s="983"/>
      <c r="Z959" s="1008"/>
      <c r="AA959" s="983"/>
      <c r="AB959" s="983"/>
      <c r="AC959" s="984"/>
      <c r="AD959" s="983"/>
      <c r="AE959" s="985"/>
      <c r="AF959" s="998"/>
      <c r="AG959" s="975"/>
      <c r="AH959" s="979"/>
      <c r="AI959" s="970"/>
      <c r="AJ959" s="970"/>
      <c r="AK959" s="970"/>
      <c r="AL959" s="970"/>
    </row>
    <row r="960" spans="1:38" ht="16.5">
      <c r="A960" s="17"/>
      <c r="B960" s="989"/>
      <c r="C960" s="999" t="s">
        <v>8</v>
      </c>
      <c r="D960" s="1000"/>
      <c r="E960" s="1000"/>
      <c r="F960" s="1000"/>
      <c r="G960" s="1001"/>
      <c r="H960" s="1006"/>
      <c r="I960" s="75"/>
      <c r="J960" s="1009"/>
      <c r="K960" s="1009"/>
      <c r="L960" s="1010"/>
      <c r="M960" s="1006"/>
      <c r="N960" s="1009"/>
      <c r="O960" s="1009"/>
      <c r="P960" s="1009"/>
      <c r="Q960" s="983"/>
      <c r="R960" s="983"/>
      <c r="S960" s="983"/>
      <c r="T960" s="1009"/>
      <c r="U960" s="983"/>
      <c r="V960" s="983"/>
      <c r="W960" s="983"/>
      <c r="X960" s="983"/>
      <c r="Y960" s="983"/>
      <c r="Z960" s="1009"/>
      <c r="AA960" s="983"/>
      <c r="AB960" s="983"/>
      <c r="AC960" s="984"/>
      <c r="AD960" s="983"/>
      <c r="AE960" s="985"/>
      <c r="AF960" s="36"/>
      <c r="AG960" s="976"/>
      <c r="AH960" s="76">
        <v>64</v>
      </c>
      <c r="AI960" s="970"/>
      <c r="AJ960" s="970"/>
      <c r="AK960" s="970"/>
      <c r="AL960" s="970"/>
    </row>
    <row r="961" spans="1:38" ht="16.5">
      <c r="A961" s="17"/>
      <c r="B961" s="980"/>
      <c r="C961" s="980"/>
      <c r="D961" s="980"/>
      <c r="E961" s="980"/>
      <c r="F961" s="980"/>
      <c r="G961" s="980"/>
      <c r="H961" s="980"/>
      <c r="I961" s="980"/>
      <c r="J961" s="980"/>
      <c r="K961" s="981" t="s">
        <v>69</v>
      </c>
      <c r="L961" s="1011"/>
      <c r="M961" s="1014"/>
      <c r="N961" s="1014"/>
      <c r="O961" s="1014"/>
      <c r="P961" s="1014"/>
      <c r="Q961" s="1014"/>
      <c r="R961" s="1014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9"/>
      <c r="AD961" s="19"/>
      <c r="AE961" s="19"/>
      <c r="AF961" s="20"/>
      <c r="AG961" s="1016" t="e">
        <f>'نتايجو جدولونه'!#REF!</f>
        <v>#REF!</v>
      </c>
      <c r="AH961" s="969" t="str">
        <f>AH1</f>
        <v>(۱۳۹۹ ) ل . ل ښوونیز کال</v>
      </c>
      <c r="AI961" s="970" t="str">
        <f>AI946</f>
        <v>( هارونخېلو ) ښوونځي مديريت</v>
      </c>
      <c r="AJ961" s="970" t="str">
        <f>AJ946</f>
        <v>(تريزيو عليشېرو ولسوالۍ) پوهنې آمريت</v>
      </c>
      <c r="AK961" s="970" t="str">
        <f>AK946</f>
        <v>( خوست ولايت ) پوهنې رياست</v>
      </c>
      <c r="AL961" s="970" t="str">
        <f>AL946</f>
        <v>پوهنـــــــــــې وزارت</v>
      </c>
    </row>
    <row r="962" spans="1:38" ht="27" customHeight="1">
      <c r="A962" s="971"/>
      <c r="B962" s="980"/>
      <c r="C962" s="980"/>
      <c r="D962" s="980"/>
      <c r="E962" s="980"/>
      <c r="F962" s="980"/>
      <c r="G962" s="980"/>
      <c r="H962" s="980"/>
      <c r="I962" s="980"/>
      <c r="J962" s="980"/>
      <c r="K962" s="981"/>
      <c r="L962" s="1012"/>
      <c r="M962" s="1015"/>
      <c r="N962" s="1015"/>
      <c r="O962" s="1015"/>
      <c r="P962" s="1015"/>
      <c r="Q962" s="1015"/>
      <c r="R962" s="1015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46"/>
      <c r="AD962" s="46"/>
      <c r="AE962" s="46"/>
      <c r="AF962" s="22"/>
      <c r="AG962" s="1017"/>
      <c r="AH962" s="969"/>
      <c r="AI962" s="970"/>
      <c r="AJ962" s="970"/>
      <c r="AK962" s="970"/>
      <c r="AL962" s="970"/>
    </row>
    <row r="963" spans="1:38" ht="30.75" customHeight="1">
      <c r="A963" s="972"/>
      <c r="B963" s="980"/>
      <c r="C963" s="980"/>
      <c r="D963" s="980"/>
      <c r="E963" s="980"/>
      <c r="F963" s="980"/>
      <c r="G963" s="980"/>
      <c r="H963" s="980"/>
      <c r="I963" s="980"/>
      <c r="J963" s="980"/>
      <c r="K963" s="981"/>
      <c r="L963" s="1012"/>
      <c r="M963" s="1015"/>
      <c r="N963" s="1015"/>
      <c r="O963" s="1015"/>
      <c r="P963" s="1015"/>
      <c r="Q963" s="1015"/>
      <c r="R963" s="1015"/>
      <c r="S963" s="973" t="str">
        <f>S948</f>
        <v xml:space="preserve">         دهارونخېلو لیسې مدیریت</v>
      </c>
      <c r="T963" s="47"/>
      <c r="U963" s="23"/>
      <c r="V963" s="974" t="s">
        <v>75</v>
      </c>
      <c r="W963" s="21"/>
      <c r="X963" s="21"/>
      <c r="Y963" s="21"/>
      <c r="Z963" s="21"/>
      <c r="AA963" s="21"/>
      <c r="AB963" s="21"/>
      <c r="AC963" s="46"/>
      <c r="AD963" s="46"/>
      <c r="AE963" s="46"/>
      <c r="AF963" s="22"/>
      <c r="AG963" s="975" t="s">
        <v>76</v>
      </c>
      <c r="AH963" s="969"/>
      <c r="AI963" s="970"/>
      <c r="AJ963" s="970"/>
      <c r="AK963" s="970"/>
      <c r="AL963" s="970"/>
    </row>
    <row r="964" spans="1:38" ht="29.25" customHeight="1">
      <c r="A964" s="972"/>
      <c r="B964" s="980"/>
      <c r="C964" s="980"/>
      <c r="D964" s="980"/>
      <c r="E964" s="980"/>
      <c r="F964" s="980"/>
      <c r="G964" s="980"/>
      <c r="H964" s="980"/>
      <c r="I964" s="980"/>
      <c r="J964" s="980"/>
      <c r="K964" s="981"/>
      <c r="L964" s="1012"/>
      <c r="M964" s="1015"/>
      <c r="N964" s="1015"/>
      <c r="O964" s="1015"/>
      <c r="P964" s="1015"/>
      <c r="Q964" s="1015"/>
      <c r="R964" s="1015"/>
      <c r="S964" s="973"/>
      <c r="T964" s="47"/>
      <c r="U964" s="23"/>
      <c r="V964" s="974"/>
      <c r="W964" s="21"/>
      <c r="X964" s="21"/>
      <c r="Y964" s="21"/>
      <c r="Z964" s="21"/>
      <c r="AA964" s="21"/>
      <c r="AB964" s="21"/>
      <c r="AC964" s="46"/>
      <c r="AD964" s="46"/>
      <c r="AE964" s="46"/>
      <c r="AF964" s="22"/>
      <c r="AG964" s="976"/>
      <c r="AH964" s="969"/>
      <c r="AI964" s="970"/>
      <c r="AJ964" s="970"/>
      <c r="AK964" s="970"/>
      <c r="AL964" s="970"/>
    </row>
    <row r="965" spans="1:38" ht="48.75" customHeight="1">
      <c r="A965" s="972"/>
      <c r="B965" s="980"/>
      <c r="C965" s="980"/>
      <c r="D965" s="980"/>
      <c r="E965" s="980"/>
      <c r="F965" s="980"/>
      <c r="G965" s="980"/>
      <c r="H965" s="980"/>
      <c r="I965" s="980"/>
      <c r="J965" s="980"/>
      <c r="K965" s="981"/>
      <c r="L965" s="1012"/>
      <c r="M965" s="1015"/>
      <c r="N965" s="1015"/>
      <c r="O965" s="1015"/>
      <c r="P965" s="1015"/>
      <c r="Q965" s="1015"/>
      <c r="R965" s="1015"/>
      <c r="S965" s="973"/>
      <c r="T965" s="47"/>
      <c r="U965" s="23"/>
      <c r="V965" s="974"/>
      <c r="W965" s="21"/>
      <c r="X965" s="21"/>
      <c r="Y965" s="21"/>
      <c r="Z965" s="21"/>
      <c r="AA965" s="977" t="s">
        <v>77</v>
      </c>
      <c r="AB965" s="24"/>
      <c r="AC965" s="25"/>
      <c r="AD965" s="25"/>
      <c r="AE965" s="25"/>
      <c r="AF965" s="26"/>
      <c r="AG965" s="42" t="str">
        <f>AG5</f>
        <v>لسم ( 7 )</v>
      </c>
      <c r="AH965" s="979"/>
      <c r="AI965" s="970"/>
      <c r="AJ965" s="970"/>
      <c r="AK965" s="970"/>
      <c r="AL965" s="970"/>
    </row>
    <row r="966" spans="1:38" ht="42" customHeight="1">
      <c r="A966" s="17"/>
      <c r="B966" s="980"/>
      <c r="C966" s="980"/>
      <c r="D966" s="980"/>
      <c r="E966" s="980"/>
      <c r="F966" s="980"/>
      <c r="G966" s="980"/>
      <c r="H966" s="980"/>
      <c r="I966" s="980"/>
      <c r="J966" s="980"/>
      <c r="K966" s="981" t="s">
        <v>78</v>
      </c>
      <c r="L966" s="1012"/>
      <c r="M966" s="982"/>
      <c r="N966" s="982"/>
      <c r="O966" s="982"/>
      <c r="P966" s="982"/>
      <c r="Q966" s="982"/>
      <c r="R966" s="982"/>
      <c r="S966" s="973"/>
      <c r="T966" s="47"/>
      <c r="U966" s="23"/>
      <c r="V966" s="974"/>
      <c r="W966" s="21"/>
      <c r="X966" s="21"/>
      <c r="Y966" s="21"/>
      <c r="Z966" s="21"/>
      <c r="AA966" s="977"/>
      <c r="AB966" s="24"/>
      <c r="AC966" s="25"/>
      <c r="AD966" s="25"/>
      <c r="AE966" s="25"/>
      <c r="AF966" s="26"/>
      <c r="AG966" s="55" t="s">
        <v>79</v>
      </c>
      <c r="AH966" s="979"/>
      <c r="AI966" s="970"/>
      <c r="AJ966" s="970"/>
      <c r="AK966" s="970"/>
      <c r="AL966" s="970"/>
    </row>
    <row r="967" spans="1:38" ht="63.75" customHeight="1">
      <c r="A967" s="17"/>
      <c r="B967" s="980"/>
      <c r="C967" s="980"/>
      <c r="D967" s="980"/>
      <c r="E967" s="980"/>
      <c r="F967" s="980"/>
      <c r="G967" s="980"/>
      <c r="H967" s="980"/>
      <c r="I967" s="980"/>
      <c r="J967" s="980"/>
      <c r="K967" s="981"/>
      <c r="L967" s="1012"/>
      <c r="M967" s="982"/>
      <c r="N967" s="982"/>
      <c r="O967" s="982"/>
      <c r="P967" s="982"/>
      <c r="Q967" s="982"/>
      <c r="R967" s="982"/>
      <c r="S967" s="27"/>
      <c r="T967" s="27"/>
      <c r="U967" s="23"/>
      <c r="V967" s="23"/>
      <c r="W967" s="21"/>
      <c r="X967" s="21"/>
      <c r="Y967" s="21"/>
      <c r="Z967" s="21"/>
      <c r="AA967" s="977"/>
      <c r="AB967" s="24"/>
      <c r="AC967" s="25"/>
      <c r="AD967" s="25"/>
      <c r="AE967" s="25"/>
      <c r="AF967" s="26"/>
      <c r="AG967" s="42" t="e">
        <f>'نتايجو جدولونه'!#REF!</f>
        <v>#REF!</v>
      </c>
      <c r="AH967" s="979"/>
      <c r="AI967" s="970"/>
      <c r="AJ967" s="970"/>
      <c r="AK967" s="970"/>
      <c r="AL967" s="970"/>
    </row>
    <row r="968" spans="1:38" ht="69.75" customHeight="1">
      <c r="A968" s="17"/>
      <c r="B968" s="986" t="s">
        <v>80</v>
      </c>
      <c r="C968" s="986"/>
      <c r="D968" s="986" t="s">
        <v>81</v>
      </c>
      <c r="E968" s="986"/>
      <c r="F968" s="986" t="s">
        <v>82</v>
      </c>
      <c r="G968" s="981"/>
      <c r="H968" s="986" t="s">
        <v>83</v>
      </c>
      <c r="I968" s="986"/>
      <c r="J968" s="981"/>
      <c r="K968" s="56" t="s">
        <v>84</v>
      </c>
      <c r="L968" s="1013"/>
      <c r="M968" s="28"/>
      <c r="N968" s="28"/>
      <c r="O968" s="28"/>
      <c r="P968" s="28"/>
      <c r="Q968" s="28"/>
      <c r="R968" s="28"/>
      <c r="S968" s="29"/>
      <c r="T968" s="29"/>
      <c r="U968" s="23"/>
      <c r="V968" s="23"/>
      <c r="W968" s="21"/>
      <c r="X968" s="21"/>
      <c r="Y968" s="21"/>
      <c r="Z968" s="21"/>
      <c r="AA968" s="978"/>
      <c r="AB968" s="24"/>
      <c r="AC968" s="25"/>
      <c r="AD968" s="30"/>
      <c r="AE968" s="30"/>
      <c r="AF968" s="31"/>
      <c r="AG968" s="42" t="s">
        <v>85</v>
      </c>
      <c r="AH968" s="979"/>
      <c r="AI968" s="970"/>
      <c r="AJ968" s="970"/>
      <c r="AK968" s="970"/>
      <c r="AL968" s="970"/>
    </row>
    <row r="969" spans="1:38" ht="3" customHeight="1">
      <c r="A969" s="17"/>
      <c r="B969" s="32"/>
      <c r="C969" s="33"/>
      <c r="D969" s="33"/>
      <c r="E969" s="33"/>
      <c r="F969" s="33"/>
      <c r="G969" s="33"/>
      <c r="H969" s="33"/>
      <c r="I969" s="33"/>
      <c r="J969" s="33"/>
      <c r="K969" s="33"/>
      <c r="L969" s="38"/>
      <c r="M969" s="33"/>
      <c r="N969" s="33"/>
      <c r="O969" s="33"/>
      <c r="P969" s="33"/>
      <c r="Q969" s="33"/>
      <c r="R969" s="33"/>
      <c r="S969" s="33"/>
      <c r="T969" s="33"/>
      <c r="U969" s="34"/>
      <c r="V969" s="34"/>
      <c r="W969" s="34"/>
      <c r="X969" s="34"/>
      <c r="Y969" s="34"/>
      <c r="Z969" s="34"/>
      <c r="AA969" s="34"/>
      <c r="AB969" s="34"/>
      <c r="AC969" s="34"/>
      <c r="AD969" s="33"/>
      <c r="AE969" s="34"/>
      <c r="AF969" s="35"/>
      <c r="AG969" s="43"/>
      <c r="AH969" s="979"/>
      <c r="AI969" s="970"/>
      <c r="AJ969" s="970"/>
      <c r="AK969" s="970"/>
      <c r="AL969" s="970"/>
    </row>
    <row r="970" spans="1:38" ht="65.25" customHeight="1" thickBot="1">
      <c r="A970" s="17"/>
      <c r="B970" s="987" t="s">
        <v>110</v>
      </c>
      <c r="C970" s="57" t="e">
        <f>'نتايجو جدولونه'!#REF!</f>
        <v>#REF!</v>
      </c>
      <c r="D970" s="57" t="e">
        <f>'نتايجو جدولونه'!#REF!</f>
        <v>#REF!</v>
      </c>
      <c r="E970" s="57" t="e">
        <f>'نتايجو جدولونه'!#REF!</f>
        <v>#REF!</v>
      </c>
      <c r="F970" s="57" t="e">
        <f>'نتايجو جدولونه'!#REF!</f>
        <v>#REF!</v>
      </c>
      <c r="G970" s="57" t="e">
        <f>'نتايجو جدولونه'!#REF!</f>
        <v>#REF!</v>
      </c>
      <c r="H970" s="990" t="e">
        <f>IF(OR(G970&lt;40,AD970&lt;40,G970&lt;40,M970&lt;40,N970&lt;40,O970&lt;40,P970&lt;40,Q970&lt;40,R970&lt;40,T970&lt;40,S970&lt;40,U970&lt;40,V970&lt;40,W970&lt;40,X970&lt;40,Y970&lt;40,AA970&lt;40,AB970&lt;40,AC970&lt;40),"هـــ",IF(AND(K970&gt;=90,K970&lt;=100),"الف",IF(AND(K970&gt;=75,K970&lt;=89.99),"ب",IF(AND(K970&gt;=60,K970&lt;=74.99),"ج",IF(AND(K970&gt;=50,K970&lt;=59.99),"د",IF(K970&gt;=0,IF(AND(K970&lt;=49.99),"هـــ","غلط")))))))</f>
        <v>#REF!</v>
      </c>
      <c r="I970" s="992">
        <f>COUNTIF(M970:AE970,"&lt;40")</f>
        <v>0</v>
      </c>
      <c r="J970" s="994" t="e">
        <f>IF(AND(I970&lt;4,I970&gt;0),"مشروط",IF(I970&gt;=4,"د ټولګي تکرار",IF(H970="هـــ","د ټولګي تکرار","د ټولګي لوړتیا")))</f>
        <v>#REF!</v>
      </c>
      <c r="K970" s="995" t="e">
        <f>L970/17</f>
        <v>#REF!</v>
      </c>
      <c r="L970" s="58" t="e">
        <f>SUM(M970:AD970)</f>
        <v>#REF!</v>
      </c>
      <c r="M970" s="59" t="e">
        <f t="shared" ref="M970:Y970" si="135">M972+M971</f>
        <v>#REF!</v>
      </c>
      <c r="N970" s="60" t="e">
        <f t="shared" si="135"/>
        <v>#REF!</v>
      </c>
      <c r="O970" s="60" t="e">
        <f t="shared" si="135"/>
        <v>#REF!</v>
      </c>
      <c r="P970" s="60" t="e">
        <f t="shared" si="135"/>
        <v>#REF!</v>
      </c>
      <c r="Q970" s="60" t="e">
        <f t="shared" si="135"/>
        <v>#REF!</v>
      </c>
      <c r="R970" s="60" t="e">
        <f t="shared" si="135"/>
        <v>#REF!</v>
      </c>
      <c r="S970" s="60" t="e">
        <f t="shared" si="135"/>
        <v>#REF!</v>
      </c>
      <c r="T970" s="60" t="e">
        <f t="shared" si="135"/>
        <v>#REF!</v>
      </c>
      <c r="U970" s="60" t="e">
        <f t="shared" si="135"/>
        <v>#REF!</v>
      </c>
      <c r="V970" s="60" t="e">
        <f t="shared" si="135"/>
        <v>#REF!</v>
      </c>
      <c r="W970" s="60" t="e">
        <f t="shared" si="135"/>
        <v>#REF!</v>
      </c>
      <c r="X970" s="60" t="e">
        <f t="shared" si="135"/>
        <v>#REF!</v>
      </c>
      <c r="Y970" s="60" t="e">
        <f t="shared" si="135"/>
        <v>#REF!</v>
      </c>
      <c r="Z970" s="60"/>
      <c r="AA970" s="60" t="e">
        <f t="shared" ref="AA970:AC970" si="136">AA972+AA971</f>
        <v>#REF!</v>
      </c>
      <c r="AB970" s="60" t="e">
        <f t="shared" si="136"/>
        <v>#REF!</v>
      </c>
      <c r="AC970" s="60" t="e">
        <f t="shared" si="136"/>
        <v>#REF!</v>
      </c>
      <c r="AD970" s="60" t="e">
        <f>AD972+AD971</f>
        <v>#REF!</v>
      </c>
      <c r="AE970" s="61" t="s">
        <v>47</v>
      </c>
      <c r="AF970" s="22"/>
      <c r="AG970" s="62" t="e">
        <f>'نتايجو جدولونه'!#REF!</f>
        <v>#REF!</v>
      </c>
      <c r="AH970" s="979"/>
      <c r="AI970" s="970"/>
      <c r="AJ970" s="970"/>
      <c r="AK970" s="970"/>
      <c r="AL970" s="970"/>
    </row>
    <row r="971" spans="1:38" ht="57.75" customHeight="1" thickBot="1">
      <c r="A971" s="17"/>
      <c r="B971" s="988"/>
      <c r="C971" s="63" t="e">
        <f>'نتايجو جدولونه'!#REF!</f>
        <v>#REF!</v>
      </c>
      <c r="D971" s="63" t="e">
        <f>'نتايجو جدولونه'!#REF!</f>
        <v>#REF!</v>
      </c>
      <c r="E971" s="63" t="e">
        <f>'نتايجو جدولونه'!#REF!</f>
        <v>#REF!</v>
      </c>
      <c r="F971" s="63" t="e">
        <f>'نتايجو جدولونه'!#REF!</f>
        <v>#REF!</v>
      </c>
      <c r="G971" s="63" t="e">
        <f>'نتايجو جدولونه'!#REF!</f>
        <v>#REF!</v>
      </c>
      <c r="H971" s="991"/>
      <c r="I971" s="993"/>
      <c r="J971" s="994"/>
      <c r="K971" s="996"/>
      <c r="L971" s="64" t="e">
        <f>SUM(M971:AD971)</f>
        <v>#REF!</v>
      </c>
      <c r="M971" s="65" t="e">
        <f>'نتايجو جدولونه'!#REF!</f>
        <v>#REF!</v>
      </c>
      <c r="N971" s="65" t="e">
        <f>'نتايجو جدولونه'!#REF!</f>
        <v>#REF!</v>
      </c>
      <c r="O971" s="65" t="e">
        <f>'نتايجو جدولونه'!#REF!</f>
        <v>#REF!</v>
      </c>
      <c r="P971" s="65" t="e">
        <f>'نتايجو جدولونه'!#REF!</f>
        <v>#REF!</v>
      </c>
      <c r="Q971" s="65" t="e">
        <f>'نتايجو جدولونه'!#REF!</f>
        <v>#REF!</v>
      </c>
      <c r="R971" s="65" t="e">
        <f>'نتايجو جدولونه'!#REF!</f>
        <v>#REF!</v>
      </c>
      <c r="S971" s="65" t="e">
        <f>'نتايجو جدولونه'!#REF!</f>
        <v>#REF!</v>
      </c>
      <c r="T971" s="65" t="e">
        <f>'نتايجو جدولونه'!#REF!</f>
        <v>#REF!</v>
      </c>
      <c r="U971" s="65" t="e">
        <f>'نتايجو جدولونه'!#REF!</f>
        <v>#REF!</v>
      </c>
      <c r="V971" s="65" t="e">
        <f>'نتايجو جدولونه'!#REF!</f>
        <v>#REF!</v>
      </c>
      <c r="W971" s="65" t="e">
        <f>'نتايجو جدولونه'!#REF!</f>
        <v>#REF!</v>
      </c>
      <c r="X971" s="65" t="e">
        <f>'نتايجو جدولونه'!#REF!</f>
        <v>#REF!</v>
      </c>
      <c r="Y971" s="65" t="e">
        <f>'نتايجو جدولونه'!#REF!</f>
        <v>#REF!</v>
      </c>
      <c r="Z971" s="65"/>
      <c r="AA971" s="65" t="e">
        <f>'نتايجو جدولونه'!#REF!</f>
        <v>#REF!</v>
      </c>
      <c r="AB971" s="65" t="e">
        <f>'نتايجو جدولونه'!#REF!</f>
        <v>#REF!</v>
      </c>
      <c r="AC971" s="65" t="e">
        <f>'نتايجو جدولونه'!#REF!</f>
        <v>#REF!</v>
      </c>
      <c r="AD971" s="65" t="e">
        <f>'نتايجو جدولونه'!#REF!</f>
        <v>#REF!</v>
      </c>
      <c r="AE971" s="66" t="s">
        <v>0</v>
      </c>
      <c r="AF971" s="22"/>
      <c r="AG971" s="67" t="s">
        <v>86</v>
      </c>
      <c r="AH971" s="979"/>
      <c r="AI971" s="970"/>
      <c r="AJ971" s="970"/>
      <c r="AK971" s="970"/>
      <c r="AL971" s="970"/>
    </row>
    <row r="972" spans="1:38" ht="69.75" customHeight="1">
      <c r="A972" s="17"/>
      <c r="B972" s="988"/>
      <c r="C972" s="68" t="e">
        <f>'نتايجو جدولونه'!#REF!</f>
        <v>#REF!</v>
      </c>
      <c r="D972" s="69" t="e">
        <f>'نتايجو جدولونه'!#REF!</f>
        <v>#REF!</v>
      </c>
      <c r="E972" s="69" t="e">
        <f>'نتايجو جدولونه'!#REF!</f>
        <v>#REF!</v>
      </c>
      <c r="F972" s="69" t="e">
        <f>'نتايجو جدولونه'!#REF!</f>
        <v>#REF!</v>
      </c>
      <c r="G972" s="70" t="e">
        <f>'نتايجو جدولونه'!#REF!</f>
        <v>#REF!</v>
      </c>
      <c r="H972" s="45" t="e">
        <f>IF(OR(AD972&lt;16,AC972&lt;16,AB972&lt;16,AA972&lt;16,Y972&lt;16,X972&lt;16,W972&lt;16,V972&lt;16,U972&lt;16,T972&lt;12,S972&lt;16,R972&lt;16,Q972&lt;16,P972&lt;16,O972&lt;16,N972&lt;16,M972&lt;16),"هـــ",IF(AND(K972&gt;=36,K972&lt;=40),"الف",IF(AND(K972&gt;=30,K972&lt;=35.99),"ب",IF(AND(K972&gt;=24,K972&lt;=29.99),"ج",IF(AND(K972&gt;=20,K972&lt;=23.99),"د",IF(K972&gt;=0,IF(AND(K972&lt;=19.99),"هـــ","غلط")))))))</f>
        <v>#REF!</v>
      </c>
      <c r="I972" s="8"/>
      <c r="J972" s="44" t="e">
        <f>IF(H972="هــ","لازیاته هڅه","بریالی")</f>
        <v>#REF!</v>
      </c>
      <c r="K972" s="71" t="e">
        <f>L972/17</f>
        <v>#REF!</v>
      </c>
      <c r="L972" s="72" t="e">
        <f>SUM(M972:AD972)</f>
        <v>#REF!</v>
      </c>
      <c r="M972" s="73" t="e">
        <f>'نتايجو جدولونه'!#REF!</f>
        <v>#REF!</v>
      </c>
      <c r="N972" s="73" t="e">
        <f>'نتايجو جدولونه'!#REF!</f>
        <v>#REF!</v>
      </c>
      <c r="O972" s="73" t="e">
        <f>'نتايجو جدولونه'!#REF!</f>
        <v>#REF!</v>
      </c>
      <c r="P972" s="73" t="e">
        <f>'نتايجو جدولونه'!#REF!</f>
        <v>#REF!</v>
      </c>
      <c r="Q972" s="73" t="e">
        <f>'نتايجو جدولونه'!#REF!</f>
        <v>#REF!</v>
      </c>
      <c r="R972" s="73" t="e">
        <f>'نتايجو جدولونه'!#REF!</f>
        <v>#REF!</v>
      </c>
      <c r="S972" s="73" t="e">
        <f>'نتايجو جدولونه'!#REF!</f>
        <v>#REF!</v>
      </c>
      <c r="T972" s="73" t="e">
        <f>'نتايجو جدولونه'!#REF!</f>
        <v>#REF!</v>
      </c>
      <c r="U972" s="73" t="e">
        <f>'نتايجو جدولونه'!#REF!</f>
        <v>#REF!</v>
      </c>
      <c r="V972" s="73" t="e">
        <f>'نتايجو جدولونه'!#REF!</f>
        <v>#REF!</v>
      </c>
      <c r="W972" s="73" t="e">
        <f>'نتايجو جدولونه'!#REF!</f>
        <v>#REF!</v>
      </c>
      <c r="X972" s="73" t="e">
        <f>'نتايجو جدولونه'!#REF!</f>
        <v>#REF!</v>
      </c>
      <c r="Y972" s="73" t="e">
        <f>'نتايجو جدولونه'!#REF!</f>
        <v>#REF!</v>
      </c>
      <c r="Z972" s="73"/>
      <c r="AA972" s="73" t="e">
        <f>'نتايجو جدولونه'!#REF!</f>
        <v>#REF!</v>
      </c>
      <c r="AB972" s="73" t="e">
        <f>'نتايجو جدولونه'!#REF!</f>
        <v>#REF!</v>
      </c>
      <c r="AC972" s="73" t="e">
        <f>'نتايجو جدولونه'!#REF!</f>
        <v>#REF!</v>
      </c>
      <c r="AD972" s="73" t="e">
        <f>'نتايجو جدولونه'!#REF!</f>
        <v>#REF!</v>
      </c>
      <c r="AE972" s="77" t="s">
        <v>87</v>
      </c>
      <c r="AF972" s="22"/>
      <c r="AG972" s="62" t="e">
        <f>'نتايجو جدولونه'!#REF!</f>
        <v>#REF!</v>
      </c>
      <c r="AH972" s="979"/>
      <c r="AI972" s="970"/>
      <c r="AJ972" s="970"/>
      <c r="AK972" s="970"/>
      <c r="AL972" s="970"/>
    </row>
    <row r="973" spans="1:38" ht="33.75" customHeight="1">
      <c r="A973" s="17"/>
      <c r="B973" s="988"/>
      <c r="C973" s="997" t="s">
        <v>27</v>
      </c>
      <c r="D973" s="997" t="s">
        <v>28</v>
      </c>
      <c r="E973" s="997" t="s">
        <v>29</v>
      </c>
      <c r="F973" s="997" t="s">
        <v>30</v>
      </c>
      <c r="G973" s="1002" t="s">
        <v>88</v>
      </c>
      <c r="H973" s="1004" t="s">
        <v>89</v>
      </c>
      <c r="I973" s="75"/>
      <c r="J973" s="1007" t="s">
        <v>90</v>
      </c>
      <c r="K973" s="1007" t="s">
        <v>91</v>
      </c>
      <c r="L973" s="1010" t="s">
        <v>92</v>
      </c>
      <c r="M973" s="1004" t="s">
        <v>93</v>
      </c>
      <c r="N973" s="1007" t="s">
        <v>11</v>
      </c>
      <c r="O973" s="1007" t="s">
        <v>94</v>
      </c>
      <c r="P973" s="1007" t="s">
        <v>95</v>
      </c>
      <c r="Q973" s="983" t="s">
        <v>13</v>
      </c>
      <c r="R973" s="983" t="s">
        <v>96</v>
      </c>
      <c r="S973" s="983" t="s">
        <v>97</v>
      </c>
      <c r="T973" s="1007" t="s">
        <v>111</v>
      </c>
      <c r="U973" s="983" t="s">
        <v>98</v>
      </c>
      <c r="V973" s="983" t="s">
        <v>99</v>
      </c>
      <c r="W973" s="983" t="s">
        <v>100</v>
      </c>
      <c r="X973" s="983" t="s">
        <v>101</v>
      </c>
      <c r="Y973" s="983" t="s">
        <v>102</v>
      </c>
      <c r="Z973" s="1007" t="s">
        <v>103</v>
      </c>
      <c r="AA973" s="983" t="s">
        <v>104</v>
      </c>
      <c r="AB973" s="983" t="s">
        <v>105</v>
      </c>
      <c r="AC973" s="984" t="s">
        <v>106</v>
      </c>
      <c r="AD973" s="983" t="s">
        <v>107</v>
      </c>
      <c r="AE973" s="985" t="s">
        <v>108</v>
      </c>
      <c r="AF973" s="998"/>
      <c r="AG973" s="975" t="s">
        <v>109</v>
      </c>
      <c r="AH973" s="979"/>
      <c r="AI973" s="970"/>
      <c r="AJ973" s="970"/>
      <c r="AK973" s="970"/>
      <c r="AL973" s="970"/>
    </row>
    <row r="974" spans="1:38" ht="30.75" customHeight="1">
      <c r="A974" s="17"/>
      <c r="B974" s="988"/>
      <c r="C974" s="772"/>
      <c r="D974" s="772"/>
      <c r="E974" s="772"/>
      <c r="F974" s="772"/>
      <c r="G974" s="1003"/>
      <c r="H974" s="1005"/>
      <c r="I974" s="75"/>
      <c r="J974" s="1008"/>
      <c r="K974" s="1008"/>
      <c r="L974" s="1010"/>
      <c r="M974" s="1005"/>
      <c r="N974" s="1008"/>
      <c r="O974" s="1008"/>
      <c r="P974" s="1008"/>
      <c r="Q974" s="983"/>
      <c r="R974" s="983"/>
      <c r="S974" s="983"/>
      <c r="T974" s="1008"/>
      <c r="U974" s="983"/>
      <c r="V974" s="983"/>
      <c r="W974" s="983"/>
      <c r="X974" s="983"/>
      <c r="Y974" s="983"/>
      <c r="Z974" s="1008"/>
      <c r="AA974" s="983"/>
      <c r="AB974" s="983"/>
      <c r="AC974" s="984"/>
      <c r="AD974" s="983"/>
      <c r="AE974" s="985"/>
      <c r="AF974" s="998"/>
      <c r="AG974" s="975"/>
      <c r="AH974" s="979"/>
      <c r="AI974" s="970"/>
      <c r="AJ974" s="970"/>
      <c r="AK974" s="970"/>
      <c r="AL974" s="970"/>
    </row>
    <row r="975" spans="1:38" ht="16.5">
      <c r="A975" s="17"/>
      <c r="B975" s="989"/>
      <c r="C975" s="999" t="s">
        <v>8</v>
      </c>
      <c r="D975" s="1000"/>
      <c r="E975" s="1000"/>
      <c r="F975" s="1000"/>
      <c r="G975" s="1001"/>
      <c r="H975" s="1006"/>
      <c r="I975" s="75"/>
      <c r="J975" s="1009"/>
      <c r="K975" s="1009"/>
      <c r="L975" s="1010"/>
      <c r="M975" s="1006"/>
      <c r="N975" s="1009"/>
      <c r="O975" s="1009"/>
      <c r="P975" s="1009"/>
      <c r="Q975" s="983"/>
      <c r="R975" s="983"/>
      <c r="S975" s="983"/>
      <c r="T975" s="1009"/>
      <c r="U975" s="983"/>
      <c r="V975" s="983"/>
      <c r="W975" s="983"/>
      <c r="X975" s="983"/>
      <c r="Y975" s="983"/>
      <c r="Z975" s="1009"/>
      <c r="AA975" s="983"/>
      <c r="AB975" s="983"/>
      <c r="AC975" s="984"/>
      <c r="AD975" s="983"/>
      <c r="AE975" s="985"/>
      <c r="AF975" s="36"/>
      <c r="AG975" s="976"/>
      <c r="AH975" s="76">
        <v>65</v>
      </c>
      <c r="AI975" s="970"/>
      <c r="AJ975" s="970"/>
      <c r="AK975" s="970"/>
      <c r="AL975" s="970"/>
    </row>
    <row r="976" spans="1:38" ht="19.5" customHeight="1">
      <c r="A976" s="17"/>
      <c r="B976" s="980"/>
      <c r="C976" s="980"/>
      <c r="D976" s="980"/>
      <c r="E976" s="980"/>
      <c r="F976" s="980"/>
      <c r="G976" s="980"/>
      <c r="H976" s="980"/>
      <c r="I976" s="980"/>
      <c r="J976" s="980"/>
      <c r="K976" s="981" t="s">
        <v>69</v>
      </c>
      <c r="L976" s="1011"/>
      <c r="M976" s="1014"/>
      <c r="N976" s="1014"/>
      <c r="O976" s="1014"/>
      <c r="P976" s="1014"/>
      <c r="Q976" s="1014"/>
      <c r="R976" s="1014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9"/>
      <c r="AD976" s="19"/>
      <c r="AE976" s="19"/>
      <c r="AF976" s="20"/>
      <c r="AG976" s="1016" t="e">
        <f>'نتايجو جدولونه'!#REF!</f>
        <v>#REF!</v>
      </c>
      <c r="AH976" s="969" t="str">
        <f>AH1</f>
        <v>(۱۳۹۹ ) ل . ل ښوونیز کال</v>
      </c>
      <c r="AI976" s="970" t="str">
        <f>AI961</f>
        <v>( هارونخېلو ) ښوونځي مديريت</v>
      </c>
      <c r="AJ976" s="970" t="str">
        <f>AJ961</f>
        <v>(تريزيو عليشېرو ولسوالۍ) پوهنې آمريت</v>
      </c>
      <c r="AK976" s="970" t="str">
        <f>AK961</f>
        <v>( خوست ولايت ) پوهنې رياست</v>
      </c>
      <c r="AL976" s="970" t="str">
        <f>AL961</f>
        <v>پوهنـــــــــــې وزارت</v>
      </c>
    </row>
    <row r="977" spans="1:38" ht="25.5" customHeight="1">
      <c r="A977" s="971"/>
      <c r="B977" s="980"/>
      <c r="C977" s="980"/>
      <c r="D977" s="980"/>
      <c r="E977" s="980"/>
      <c r="F977" s="980"/>
      <c r="G977" s="980"/>
      <c r="H977" s="980"/>
      <c r="I977" s="980"/>
      <c r="J977" s="980"/>
      <c r="K977" s="981"/>
      <c r="L977" s="1012"/>
      <c r="M977" s="1015"/>
      <c r="N977" s="1015"/>
      <c r="O977" s="1015"/>
      <c r="P977" s="1015"/>
      <c r="Q977" s="1015"/>
      <c r="R977" s="1015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46"/>
      <c r="AD977" s="46"/>
      <c r="AE977" s="46"/>
      <c r="AF977" s="22"/>
      <c r="AG977" s="1017"/>
      <c r="AH977" s="969"/>
      <c r="AI977" s="970"/>
      <c r="AJ977" s="970"/>
      <c r="AK977" s="970"/>
      <c r="AL977" s="970"/>
    </row>
    <row r="978" spans="1:38" ht="27.75" customHeight="1">
      <c r="A978" s="972"/>
      <c r="B978" s="980"/>
      <c r="C978" s="980"/>
      <c r="D978" s="980"/>
      <c r="E978" s="980"/>
      <c r="F978" s="980"/>
      <c r="G978" s="980"/>
      <c r="H978" s="980"/>
      <c r="I978" s="980"/>
      <c r="J978" s="980"/>
      <c r="K978" s="981"/>
      <c r="L978" s="1012"/>
      <c r="M978" s="1015"/>
      <c r="N978" s="1015"/>
      <c r="O978" s="1015"/>
      <c r="P978" s="1015"/>
      <c r="Q978" s="1015"/>
      <c r="R978" s="1015"/>
      <c r="S978" s="973" t="str">
        <f>S963</f>
        <v xml:space="preserve">         دهارونخېلو لیسې مدیریت</v>
      </c>
      <c r="T978" s="47"/>
      <c r="U978" s="23"/>
      <c r="V978" s="974" t="s">
        <v>75</v>
      </c>
      <c r="W978" s="21"/>
      <c r="X978" s="21"/>
      <c r="Y978" s="21"/>
      <c r="Z978" s="21"/>
      <c r="AA978" s="21"/>
      <c r="AB978" s="21"/>
      <c r="AC978" s="46"/>
      <c r="AD978" s="46"/>
      <c r="AE978" s="46"/>
      <c r="AF978" s="22"/>
      <c r="AG978" s="975" t="s">
        <v>76</v>
      </c>
      <c r="AH978" s="969"/>
      <c r="AI978" s="970"/>
      <c r="AJ978" s="970"/>
      <c r="AK978" s="970"/>
      <c r="AL978" s="970"/>
    </row>
    <row r="979" spans="1:38" ht="29.25" customHeight="1">
      <c r="A979" s="972"/>
      <c r="B979" s="980"/>
      <c r="C979" s="980"/>
      <c r="D979" s="980"/>
      <c r="E979" s="980"/>
      <c r="F979" s="980"/>
      <c r="G979" s="980"/>
      <c r="H979" s="980"/>
      <c r="I979" s="980"/>
      <c r="J979" s="980"/>
      <c r="K979" s="981"/>
      <c r="L979" s="1012"/>
      <c r="M979" s="1015"/>
      <c r="N979" s="1015"/>
      <c r="O979" s="1015"/>
      <c r="P979" s="1015"/>
      <c r="Q979" s="1015"/>
      <c r="R979" s="1015"/>
      <c r="S979" s="973"/>
      <c r="T979" s="47"/>
      <c r="U979" s="23"/>
      <c r="V979" s="974"/>
      <c r="W979" s="21"/>
      <c r="X979" s="21"/>
      <c r="Y979" s="21"/>
      <c r="Z979" s="21"/>
      <c r="AA979" s="21"/>
      <c r="AB979" s="21"/>
      <c r="AC979" s="46"/>
      <c r="AD979" s="46"/>
      <c r="AE979" s="46"/>
      <c r="AF979" s="22"/>
      <c r="AG979" s="976"/>
      <c r="AH979" s="969"/>
      <c r="AI979" s="970"/>
      <c r="AJ979" s="970"/>
      <c r="AK979" s="970"/>
      <c r="AL979" s="970"/>
    </row>
    <row r="980" spans="1:38" ht="47.25" customHeight="1">
      <c r="A980" s="972"/>
      <c r="B980" s="980"/>
      <c r="C980" s="980"/>
      <c r="D980" s="980"/>
      <c r="E980" s="980"/>
      <c r="F980" s="980"/>
      <c r="G980" s="980"/>
      <c r="H980" s="980"/>
      <c r="I980" s="980"/>
      <c r="J980" s="980"/>
      <c r="K980" s="981"/>
      <c r="L980" s="1012"/>
      <c r="M980" s="1015"/>
      <c r="N980" s="1015"/>
      <c r="O980" s="1015"/>
      <c r="P980" s="1015"/>
      <c r="Q980" s="1015"/>
      <c r="R980" s="1015"/>
      <c r="S980" s="973"/>
      <c r="T980" s="47"/>
      <c r="U980" s="23"/>
      <c r="V980" s="974"/>
      <c r="W980" s="21"/>
      <c r="X980" s="21"/>
      <c r="Y980" s="21"/>
      <c r="Z980" s="21"/>
      <c r="AA980" s="977" t="s">
        <v>77</v>
      </c>
      <c r="AB980" s="24"/>
      <c r="AC980" s="25"/>
      <c r="AD980" s="25"/>
      <c r="AE980" s="25"/>
      <c r="AF980" s="26"/>
      <c r="AG980" s="42" t="str">
        <f>AG5</f>
        <v>لسم ( 7 )</v>
      </c>
      <c r="AH980" s="979"/>
      <c r="AI980" s="970"/>
      <c r="AJ980" s="970"/>
      <c r="AK980" s="970"/>
      <c r="AL980" s="970"/>
    </row>
    <row r="981" spans="1:38" ht="46.5" customHeight="1">
      <c r="A981" s="17"/>
      <c r="B981" s="980"/>
      <c r="C981" s="980"/>
      <c r="D981" s="980"/>
      <c r="E981" s="980"/>
      <c r="F981" s="980"/>
      <c r="G981" s="980"/>
      <c r="H981" s="980"/>
      <c r="I981" s="980"/>
      <c r="J981" s="980"/>
      <c r="K981" s="981" t="s">
        <v>78</v>
      </c>
      <c r="L981" s="1012"/>
      <c r="M981" s="982"/>
      <c r="N981" s="982"/>
      <c r="O981" s="982"/>
      <c r="P981" s="982"/>
      <c r="Q981" s="982"/>
      <c r="R981" s="982"/>
      <c r="S981" s="973"/>
      <c r="T981" s="47"/>
      <c r="U981" s="23"/>
      <c r="V981" s="974"/>
      <c r="W981" s="21"/>
      <c r="X981" s="21"/>
      <c r="Y981" s="21"/>
      <c r="Z981" s="21"/>
      <c r="AA981" s="977"/>
      <c r="AB981" s="24"/>
      <c r="AC981" s="25"/>
      <c r="AD981" s="25"/>
      <c r="AE981" s="25"/>
      <c r="AF981" s="26"/>
      <c r="AG981" s="55" t="s">
        <v>79</v>
      </c>
      <c r="AH981" s="979"/>
      <c r="AI981" s="970"/>
      <c r="AJ981" s="970"/>
      <c r="AK981" s="970"/>
      <c r="AL981" s="970"/>
    </row>
    <row r="982" spans="1:38" ht="58.5" customHeight="1">
      <c r="A982" s="17"/>
      <c r="B982" s="980"/>
      <c r="C982" s="980"/>
      <c r="D982" s="980"/>
      <c r="E982" s="980"/>
      <c r="F982" s="980"/>
      <c r="G982" s="980"/>
      <c r="H982" s="980"/>
      <c r="I982" s="980"/>
      <c r="J982" s="980"/>
      <c r="K982" s="981"/>
      <c r="L982" s="1012"/>
      <c r="M982" s="982"/>
      <c r="N982" s="982"/>
      <c r="O982" s="982"/>
      <c r="P982" s="982"/>
      <c r="Q982" s="982"/>
      <c r="R982" s="982"/>
      <c r="S982" s="27"/>
      <c r="T982" s="27"/>
      <c r="U982" s="23"/>
      <c r="V982" s="23"/>
      <c r="W982" s="21"/>
      <c r="X982" s="21"/>
      <c r="Y982" s="21"/>
      <c r="Z982" s="21"/>
      <c r="AA982" s="977"/>
      <c r="AB982" s="24"/>
      <c r="AC982" s="25"/>
      <c r="AD982" s="25"/>
      <c r="AE982" s="25"/>
      <c r="AF982" s="26"/>
      <c r="AG982" s="42" t="e">
        <f>'نتايجو جدولونه'!#REF!</f>
        <v>#REF!</v>
      </c>
      <c r="AH982" s="979"/>
      <c r="AI982" s="970"/>
      <c r="AJ982" s="970"/>
      <c r="AK982" s="970"/>
      <c r="AL982" s="970"/>
    </row>
    <row r="983" spans="1:38" ht="69.75" customHeight="1">
      <c r="A983" s="17"/>
      <c r="B983" s="986" t="s">
        <v>80</v>
      </c>
      <c r="C983" s="986"/>
      <c r="D983" s="986" t="s">
        <v>81</v>
      </c>
      <c r="E983" s="986"/>
      <c r="F983" s="986" t="s">
        <v>82</v>
      </c>
      <c r="G983" s="981"/>
      <c r="H983" s="986" t="s">
        <v>83</v>
      </c>
      <c r="I983" s="986"/>
      <c r="J983" s="981"/>
      <c r="K983" s="56" t="s">
        <v>84</v>
      </c>
      <c r="L983" s="1013"/>
      <c r="M983" s="28"/>
      <c r="N983" s="28"/>
      <c r="O983" s="28"/>
      <c r="P983" s="28"/>
      <c r="Q983" s="28"/>
      <c r="R983" s="28"/>
      <c r="S983" s="29"/>
      <c r="T983" s="29"/>
      <c r="U983" s="23"/>
      <c r="V983" s="23"/>
      <c r="W983" s="21"/>
      <c r="X983" s="21"/>
      <c r="Y983" s="21"/>
      <c r="Z983" s="21"/>
      <c r="AA983" s="978"/>
      <c r="AB983" s="24"/>
      <c r="AC983" s="25"/>
      <c r="AD983" s="30"/>
      <c r="AE983" s="30"/>
      <c r="AF983" s="31"/>
      <c r="AG983" s="42" t="s">
        <v>85</v>
      </c>
      <c r="AH983" s="979"/>
      <c r="AI983" s="970"/>
      <c r="AJ983" s="970"/>
      <c r="AK983" s="970"/>
      <c r="AL983" s="970"/>
    </row>
    <row r="984" spans="1:38" ht="3.75" customHeight="1">
      <c r="A984" s="17"/>
      <c r="B984" s="32"/>
      <c r="C984" s="33"/>
      <c r="D984" s="33"/>
      <c r="E984" s="33"/>
      <c r="F984" s="33"/>
      <c r="G984" s="33"/>
      <c r="H984" s="33"/>
      <c r="I984" s="33"/>
      <c r="J984" s="33"/>
      <c r="K984" s="33"/>
      <c r="L984" s="38"/>
      <c r="M984" s="33"/>
      <c r="N984" s="33"/>
      <c r="O984" s="33"/>
      <c r="P984" s="33"/>
      <c r="Q984" s="33"/>
      <c r="R984" s="33"/>
      <c r="S984" s="33"/>
      <c r="T984" s="33"/>
      <c r="U984" s="34"/>
      <c r="V984" s="34"/>
      <c r="W984" s="34"/>
      <c r="X984" s="34"/>
      <c r="Y984" s="34"/>
      <c r="Z984" s="34"/>
      <c r="AA984" s="34"/>
      <c r="AB984" s="34"/>
      <c r="AC984" s="34"/>
      <c r="AD984" s="33"/>
      <c r="AE984" s="34"/>
      <c r="AF984" s="35"/>
      <c r="AG984" s="43"/>
      <c r="AH984" s="979"/>
      <c r="AI984" s="970"/>
      <c r="AJ984" s="970"/>
      <c r="AK984" s="970"/>
      <c r="AL984" s="970"/>
    </row>
    <row r="985" spans="1:38" ht="60.75" customHeight="1" thickBot="1">
      <c r="A985" s="17"/>
      <c r="B985" s="987" t="s">
        <v>110</v>
      </c>
      <c r="C985" s="57" t="e">
        <f>'نتايجو جدولونه'!#REF!</f>
        <v>#REF!</v>
      </c>
      <c r="D985" s="57" t="e">
        <f>'نتايجو جدولونه'!#REF!</f>
        <v>#REF!</v>
      </c>
      <c r="E985" s="57" t="e">
        <f>'نتايجو جدولونه'!#REF!</f>
        <v>#REF!</v>
      </c>
      <c r="F985" s="57" t="e">
        <f>'نتايجو جدولونه'!#REF!</f>
        <v>#REF!</v>
      </c>
      <c r="G985" s="57" t="e">
        <f>'نتايجو جدولونه'!#REF!</f>
        <v>#REF!</v>
      </c>
      <c r="H985" s="990" t="e">
        <f>IF(OR(G985&lt;40,AD985&lt;40,G985&lt;40,M985&lt;40,N985&lt;40,O985&lt;40,P985&lt;40,Q985&lt;40,R985&lt;40,T985&lt;40,S985&lt;40,U985&lt;40,V985&lt;40,W985&lt;40,X985&lt;40,Y985&lt;40,AA985&lt;40,AB985&lt;40,AC985&lt;40),"هـــ",IF(AND(K985&gt;=90,K985&lt;=100),"الف",IF(AND(K985&gt;=75,K985&lt;=89.99),"ب",IF(AND(K985&gt;=60,K985&lt;=74.99),"ج",IF(AND(K985&gt;=50,K985&lt;=59.99),"د",IF(K985&gt;=0,IF(AND(K985&lt;=49.99),"هـــ","غلط")))))))</f>
        <v>#REF!</v>
      </c>
      <c r="I985" s="992">
        <f>COUNTIF(M985:AE985,"&lt;40")</f>
        <v>0</v>
      </c>
      <c r="J985" s="994" t="e">
        <f>IF(AND(I985&lt;4,I985&gt;0),"مشروط",IF(I985&gt;=4,"د ټولګي تکرار",IF(H985="هـــ","د ټولګي تکرار","د ټولګي لوړتیا")))</f>
        <v>#REF!</v>
      </c>
      <c r="K985" s="995" t="e">
        <f>L985/17</f>
        <v>#REF!</v>
      </c>
      <c r="L985" s="58" t="e">
        <f>SUM(M985:AD985)</f>
        <v>#REF!</v>
      </c>
      <c r="M985" s="59" t="e">
        <f t="shared" ref="M985:Y985" si="137">M987+M986</f>
        <v>#REF!</v>
      </c>
      <c r="N985" s="60" t="e">
        <f t="shared" si="137"/>
        <v>#REF!</v>
      </c>
      <c r="O985" s="60" t="e">
        <f t="shared" si="137"/>
        <v>#REF!</v>
      </c>
      <c r="P985" s="60" t="e">
        <f t="shared" si="137"/>
        <v>#REF!</v>
      </c>
      <c r="Q985" s="60" t="e">
        <f t="shared" si="137"/>
        <v>#REF!</v>
      </c>
      <c r="R985" s="60" t="e">
        <f t="shared" si="137"/>
        <v>#REF!</v>
      </c>
      <c r="S985" s="60" t="e">
        <f t="shared" si="137"/>
        <v>#REF!</v>
      </c>
      <c r="T985" s="60" t="e">
        <f t="shared" si="137"/>
        <v>#REF!</v>
      </c>
      <c r="U985" s="60" t="e">
        <f t="shared" si="137"/>
        <v>#REF!</v>
      </c>
      <c r="V985" s="60" t="e">
        <f t="shared" si="137"/>
        <v>#REF!</v>
      </c>
      <c r="W985" s="60" t="e">
        <f t="shared" si="137"/>
        <v>#REF!</v>
      </c>
      <c r="X985" s="60" t="e">
        <f t="shared" si="137"/>
        <v>#REF!</v>
      </c>
      <c r="Y985" s="60" t="e">
        <f t="shared" si="137"/>
        <v>#REF!</v>
      </c>
      <c r="Z985" s="60"/>
      <c r="AA985" s="60" t="e">
        <f t="shared" ref="AA985:AC985" si="138">AA987+AA986</f>
        <v>#REF!</v>
      </c>
      <c r="AB985" s="60" t="e">
        <f t="shared" si="138"/>
        <v>#REF!</v>
      </c>
      <c r="AC985" s="60" t="e">
        <f t="shared" si="138"/>
        <v>#REF!</v>
      </c>
      <c r="AD985" s="60" t="e">
        <f>AD987+AD986</f>
        <v>#REF!</v>
      </c>
      <c r="AE985" s="61" t="s">
        <v>47</v>
      </c>
      <c r="AF985" s="22"/>
      <c r="AG985" s="62" t="e">
        <f>'نتايجو جدولونه'!#REF!</f>
        <v>#REF!</v>
      </c>
      <c r="AH985" s="979"/>
      <c r="AI985" s="970"/>
      <c r="AJ985" s="970"/>
      <c r="AK985" s="970"/>
      <c r="AL985" s="970"/>
    </row>
    <row r="986" spans="1:38" ht="57.75" customHeight="1" thickBot="1">
      <c r="A986" s="17"/>
      <c r="B986" s="988"/>
      <c r="C986" s="63" t="e">
        <f>'نتايجو جدولونه'!#REF!</f>
        <v>#REF!</v>
      </c>
      <c r="D986" s="63" t="e">
        <f>'نتايجو جدولونه'!#REF!</f>
        <v>#REF!</v>
      </c>
      <c r="E986" s="63" t="e">
        <f>'نتايجو جدولونه'!#REF!</f>
        <v>#REF!</v>
      </c>
      <c r="F986" s="63" t="e">
        <f>'نتايجو جدولونه'!#REF!</f>
        <v>#REF!</v>
      </c>
      <c r="G986" s="63" t="e">
        <f>'نتايجو جدولونه'!#REF!</f>
        <v>#REF!</v>
      </c>
      <c r="H986" s="991"/>
      <c r="I986" s="993"/>
      <c r="J986" s="994"/>
      <c r="K986" s="996"/>
      <c r="L986" s="64" t="e">
        <f>SUM(M986:AD986)</f>
        <v>#REF!</v>
      </c>
      <c r="M986" s="65" t="e">
        <f>'نتايجو جدولونه'!#REF!</f>
        <v>#REF!</v>
      </c>
      <c r="N986" s="65" t="e">
        <f>'نتايجو جدولونه'!#REF!</f>
        <v>#REF!</v>
      </c>
      <c r="O986" s="65" t="e">
        <f>'نتايجو جدولونه'!#REF!</f>
        <v>#REF!</v>
      </c>
      <c r="P986" s="65" t="e">
        <f>'نتايجو جدولونه'!#REF!</f>
        <v>#REF!</v>
      </c>
      <c r="Q986" s="65" t="e">
        <f>'نتايجو جدولونه'!#REF!</f>
        <v>#REF!</v>
      </c>
      <c r="R986" s="65" t="e">
        <f>'نتايجو جدولونه'!#REF!</f>
        <v>#REF!</v>
      </c>
      <c r="S986" s="65" t="e">
        <f>'نتايجو جدولونه'!#REF!</f>
        <v>#REF!</v>
      </c>
      <c r="T986" s="65" t="e">
        <f>'نتايجو جدولونه'!#REF!</f>
        <v>#REF!</v>
      </c>
      <c r="U986" s="65" t="e">
        <f>'نتايجو جدولونه'!#REF!</f>
        <v>#REF!</v>
      </c>
      <c r="V986" s="65" t="e">
        <f>'نتايجو جدولونه'!#REF!</f>
        <v>#REF!</v>
      </c>
      <c r="W986" s="65" t="e">
        <f>'نتايجو جدولونه'!#REF!</f>
        <v>#REF!</v>
      </c>
      <c r="X986" s="65" t="e">
        <f>'نتايجو جدولونه'!#REF!</f>
        <v>#REF!</v>
      </c>
      <c r="Y986" s="65" t="e">
        <f>'نتايجو جدولونه'!#REF!</f>
        <v>#REF!</v>
      </c>
      <c r="Z986" s="65"/>
      <c r="AA986" s="65" t="e">
        <f>'نتايجو جدولونه'!#REF!</f>
        <v>#REF!</v>
      </c>
      <c r="AB986" s="65" t="e">
        <f>'نتايجو جدولونه'!#REF!</f>
        <v>#REF!</v>
      </c>
      <c r="AC986" s="65" t="e">
        <f>'نتايجو جدولونه'!#REF!</f>
        <v>#REF!</v>
      </c>
      <c r="AD986" s="65" t="e">
        <f>'نتايجو جدولونه'!#REF!</f>
        <v>#REF!</v>
      </c>
      <c r="AE986" s="66" t="s">
        <v>0</v>
      </c>
      <c r="AF986" s="22"/>
      <c r="AG986" s="67" t="s">
        <v>86</v>
      </c>
      <c r="AH986" s="979"/>
      <c r="AI986" s="970"/>
      <c r="AJ986" s="970"/>
      <c r="AK986" s="970"/>
      <c r="AL986" s="970"/>
    </row>
    <row r="987" spans="1:38" ht="60" customHeight="1">
      <c r="A987" s="17"/>
      <c r="B987" s="988"/>
      <c r="C987" s="68" t="e">
        <f>'نتايجو جدولونه'!#REF!</f>
        <v>#REF!</v>
      </c>
      <c r="D987" s="69" t="e">
        <f>'نتايجو جدولونه'!#REF!</f>
        <v>#REF!</v>
      </c>
      <c r="E987" s="69" t="e">
        <f>'نتايجو جدولونه'!#REF!</f>
        <v>#REF!</v>
      </c>
      <c r="F987" s="69" t="e">
        <f>'نتايجو جدولونه'!#REF!</f>
        <v>#REF!</v>
      </c>
      <c r="G987" s="70" t="e">
        <f>'نتايجو جدولونه'!#REF!</f>
        <v>#REF!</v>
      </c>
      <c r="H987" s="45" t="e">
        <f>IF(OR(AD987&lt;16,AC987&lt;16,AB987&lt;16,AA987&lt;16,Y987&lt;16,X987&lt;16,W987&lt;16,V987&lt;16,U987&lt;16,T987&lt;12,S987&lt;16,R987&lt;16,Q987&lt;16,P987&lt;16,O987&lt;16,N987&lt;16,M987&lt;16),"هـــ",IF(AND(K987&gt;=36,K987&lt;=40),"الف",IF(AND(K987&gt;=30,K987&lt;=35.99),"ب",IF(AND(K987&gt;=24,K987&lt;=29.99),"ج",IF(AND(K987&gt;=20,K987&lt;=23.99),"د",IF(K987&gt;=0,IF(AND(K987&lt;=19.99),"هـــ","غلط")))))))</f>
        <v>#REF!</v>
      </c>
      <c r="I987" s="8"/>
      <c r="J987" s="44" t="e">
        <f>IF(H987="هــ","لازیاته هڅه","بریالی")</f>
        <v>#REF!</v>
      </c>
      <c r="K987" s="71" t="e">
        <f>L987/17</f>
        <v>#REF!</v>
      </c>
      <c r="L987" s="72" t="e">
        <f>SUM(M987:AD987)</f>
        <v>#REF!</v>
      </c>
      <c r="M987" s="73" t="e">
        <f>'نتايجو جدولونه'!#REF!</f>
        <v>#REF!</v>
      </c>
      <c r="N987" s="73" t="e">
        <f>'نتايجو جدولونه'!#REF!</f>
        <v>#REF!</v>
      </c>
      <c r="O987" s="73" t="e">
        <f>'نتايجو جدولونه'!#REF!</f>
        <v>#REF!</v>
      </c>
      <c r="P987" s="73" t="e">
        <f>'نتايجو جدولونه'!#REF!</f>
        <v>#REF!</v>
      </c>
      <c r="Q987" s="73" t="e">
        <f>'نتايجو جدولونه'!#REF!</f>
        <v>#REF!</v>
      </c>
      <c r="R987" s="73" t="e">
        <f>'نتايجو جدولونه'!#REF!</f>
        <v>#REF!</v>
      </c>
      <c r="S987" s="73" t="e">
        <f>'نتايجو جدولونه'!#REF!</f>
        <v>#REF!</v>
      </c>
      <c r="T987" s="73" t="e">
        <f>'نتايجو جدولونه'!#REF!</f>
        <v>#REF!</v>
      </c>
      <c r="U987" s="73" t="e">
        <f>'نتايجو جدولونه'!#REF!</f>
        <v>#REF!</v>
      </c>
      <c r="V987" s="73" t="e">
        <f>'نتايجو جدولونه'!#REF!</f>
        <v>#REF!</v>
      </c>
      <c r="W987" s="73" t="e">
        <f>'نتايجو جدولونه'!#REF!</f>
        <v>#REF!</v>
      </c>
      <c r="X987" s="73" t="e">
        <f>'نتايجو جدولونه'!#REF!</f>
        <v>#REF!</v>
      </c>
      <c r="Y987" s="73" t="e">
        <f>'نتايجو جدولونه'!#REF!</f>
        <v>#REF!</v>
      </c>
      <c r="Z987" s="73"/>
      <c r="AA987" s="73" t="e">
        <f>'نتايجو جدولونه'!#REF!</f>
        <v>#REF!</v>
      </c>
      <c r="AB987" s="73" t="e">
        <f>'نتايجو جدولونه'!#REF!</f>
        <v>#REF!</v>
      </c>
      <c r="AC987" s="73" t="e">
        <f>'نتايجو جدولونه'!#REF!</f>
        <v>#REF!</v>
      </c>
      <c r="AD987" s="73" t="e">
        <f>'نتايجو جدولونه'!#REF!</f>
        <v>#REF!</v>
      </c>
      <c r="AE987" s="77" t="s">
        <v>87</v>
      </c>
      <c r="AF987" s="22"/>
      <c r="AG987" s="62" t="e">
        <f>'نتايجو جدولونه'!#REF!</f>
        <v>#REF!</v>
      </c>
      <c r="AH987" s="979"/>
      <c r="AI987" s="970"/>
      <c r="AJ987" s="970"/>
      <c r="AK987" s="970"/>
      <c r="AL987" s="970"/>
    </row>
    <row r="988" spans="1:38" ht="39.75" customHeight="1">
      <c r="A988" s="17"/>
      <c r="B988" s="988"/>
      <c r="C988" s="997" t="s">
        <v>27</v>
      </c>
      <c r="D988" s="997" t="s">
        <v>28</v>
      </c>
      <c r="E988" s="997" t="s">
        <v>29</v>
      </c>
      <c r="F988" s="997" t="s">
        <v>30</v>
      </c>
      <c r="G988" s="1018" t="s">
        <v>88</v>
      </c>
      <c r="H988" s="1004" t="s">
        <v>89</v>
      </c>
      <c r="I988" s="75"/>
      <c r="J988" s="1007" t="s">
        <v>90</v>
      </c>
      <c r="K988" s="1007" t="s">
        <v>91</v>
      </c>
      <c r="L988" s="1010" t="s">
        <v>92</v>
      </c>
      <c r="M988" s="1004" t="s">
        <v>93</v>
      </c>
      <c r="N988" s="1007" t="s">
        <v>11</v>
      </c>
      <c r="O988" s="1007" t="s">
        <v>94</v>
      </c>
      <c r="P988" s="1007" t="s">
        <v>95</v>
      </c>
      <c r="Q988" s="983" t="s">
        <v>13</v>
      </c>
      <c r="R988" s="983" t="s">
        <v>96</v>
      </c>
      <c r="S988" s="983" t="s">
        <v>97</v>
      </c>
      <c r="T988" s="1007" t="s">
        <v>111</v>
      </c>
      <c r="U988" s="983" t="s">
        <v>98</v>
      </c>
      <c r="V988" s="983" t="s">
        <v>99</v>
      </c>
      <c r="W988" s="983" t="s">
        <v>100</v>
      </c>
      <c r="X988" s="983" t="s">
        <v>101</v>
      </c>
      <c r="Y988" s="983" t="s">
        <v>102</v>
      </c>
      <c r="Z988" s="1007" t="s">
        <v>103</v>
      </c>
      <c r="AA988" s="983" t="s">
        <v>104</v>
      </c>
      <c r="AB988" s="983" t="s">
        <v>105</v>
      </c>
      <c r="AC988" s="984" t="s">
        <v>106</v>
      </c>
      <c r="AD988" s="983" t="s">
        <v>107</v>
      </c>
      <c r="AE988" s="985" t="s">
        <v>108</v>
      </c>
      <c r="AF988" s="998"/>
      <c r="AG988" s="975" t="s">
        <v>109</v>
      </c>
      <c r="AH988" s="979"/>
      <c r="AI988" s="970"/>
      <c r="AJ988" s="970"/>
      <c r="AK988" s="970"/>
      <c r="AL988" s="970"/>
    </row>
    <row r="989" spans="1:38" ht="31.5" customHeight="1">
      <c r="A989" s="17"/>
      <c r="B989" s="988"/>
      <c r="C989" s="772"/>
      <c r="D989" s="772"/>
      <c r="E989" s="772"/>
      <c r="F989" s="772"/>
      <c r="G989" s="1019"/>
      <c r="H989" s="1005"/>
      <c r="I989" s="75"/>
      <c r="J989" s="1008"/>
      <c r="K989" s="1008"/>
      <c r="L989" s="1010"/>
      <c r="M989" s="1005"/>
      <c r="N989" s="1008"/>
      <c r="O989" s="1008"/>
      <c r="P989" s="1008"/>
      <c r="Q989" s="983"/>
      <c r="R989" s="983"/>
      <c r="S989" s="983"/>
      <c r="T989" s="1008"/>
      <c r="U989" s="983"/>
      <c r="V989" s="983"/>
      <c r="W989" s="983"/>
      <c r="X989" s="983"/>
      <c r="Y989" s="983"/>
      <c r="Z989" s="1008"/>
      <c r="AA989" s="983"/>
      <c r="AB989" s="983"/>
      <c r="AC989" s="984"/>
      <c r="AD989" s="983"/>
      <c r="AE989" s="985"/>
      <c r="AF989" s="998"/>
      <c r="AG989" s="975"/>
      <c r="AH989" s="979"/>
      <c r="AI989" s="970"/>
      <c r="AJ989" s="970"/>
      <c r="AK989" s="970"/>
      <c r="AL989" s="970"/>
    </row>
    <row r="990" spans="1:38" ht="16.5">
      <c r="A990" s="17"/>
      <c r="B990" s="989"/>
      <c r="C990" s="999" t="s">
        <v>8</v>
      </c>
      <c r="D990" s="1000"/>
      <c r="E990" s="1000"/>
      <c r="F990" s="1000"/>
      <c r="G990" s="1001"/>
      <c r="H990" s="1006"/>
      <c r="I990" s="75"/>
      <c r="J990" s="1009"/>
      <c r="K990" s="1009"/>
      <c r="L990" s="1010"/>
      <c r="M990" s="1006"/>
      <c r="N990" s="1009"/>
      <c r="O990" s="1009"/>
      <c r="P990" s="1009"/>
      <c r="Q990" s="983"/>
      <c r="R990" s="983"/>
      <c r="S990" s="983"/>
      <c r="T990" s="1009"/>
      <c r="U990" s="983"/>
      <c r="V990" s="983"/>
      <c r="W990" s="983"/>
      <c r="X990" s="983"/>
      <c r="Y990" s="983"/>
      <c r="Z990" s="1009"/>
      <c r="AA990" s="983"/>
      <c r="AB990" s="983"/>
      <c r="AC990" s="984"/>
      <c r="AD990" s="983"/>
      <c r="AE990" s="985"/>
      <c r="AF990" s="36"/>
      <c r="AG990" s="976"/>
      <c r="AH990" s="76">
        <v>66</v>
      </c>
      <c r="AI990" s="970"/>
      <c r="AJ990" s="970"/>
      <c r="AK990" s="970"/>
      <c r="AL990" s="970"/>
    </row>
    <row r="991" spans="1:38" ht="22.5" customHeight="1">
      <c r="A991" s="17"/>
      <c r="B991" s="980"/>
      <c r="C991" s="980"/>
      <c r="D991" s="980"/>
      <c r="E991" s="980"/>
      <c r="F991" s="980"/>
      <c r="G991" s="980"/>
      <c r="H991" s="980"/>
      <c r="I991" s="980"/>
      <c r="J991" s="980"/>
      <c r="K991" s="981" t="s">
        <v>69</v>
      </c>
      <c r="L991" s="1011"/>
      <c r="M991" s="1014"/>
      <c r="N991" s="1014"/>
      <c r="O991" s="1014"/>
      <c r="P991" s="1014"/>
      <c r="Q991" s="1014"/>
      <c r="R991" s="1014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9"/>
      <c r="AD991" s="19"/>
      <c r="AE991" s="19"/>
      <c r="AF991" s="20"/>
      <c r="AG991" s="1016" t="e">
        <f>'نتايجو جدولونه'!#REF!</f>
        <v>#REF!</v>
      </c>
      <c r="AH991" s="969" t="str">
        <f>AH1</f>
        <v>(۱۳۹۹ ) ل . ل ښوونیز کال</v>
      </c>
      <c r="AI991" s="970" t="str">
        <f>AI976</f>
        <v>( هارونخېلو ) ښوونځي مديريت</v>
      </c>
      <c r="AJ991" s="970" t="str">
        <f>AJ976</f>
        <v>(تريزيو عليشېرو ولسوالۍ) پوهنې آمريت</v>
      </c>
      <c r="AK991" s="970" t="str">
        <f>AK976</f>
        <v>( خوست ولايت ) پوهنې رياست</v>
      </c>
      <c r="AL991" s="970" t="str">
        <f>AL976</f>
        <v>پوهنـــــــــــې وزارت</v>
      </c>
    </row>
    <row r="992" spans="1:38" ht="24" customHeight="1">
      <c r="A992" s="971"/>
      <c r="B992" s="980"/>
      <c r="C992" s="980"/>
      <c r="D992" s="980"/>
      <c r="E992" s="980"/>
      <c r="F992" s="980"/>
      <c r="G992" s="980"/>
      <c r="H992" s="980"/>
      <c r="I992" s="980"/>
      <c r="J992" s="980"/>
      <c r="K992" s="981"/>
      <c r="L992" s="1012"/>
      <c r="M992" s="1015"/>
      <c r="N992" s="1015"/>
      <c r="O992" s="1015"/>
      <c r="P992" s="1015"/>
      <c r="Q992" s="1015"/>
      <c r="R992" s="1015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46"/>
      <c r="AD992" s="46"/>
      <c r="AE992" s="46"/>
      <c r="AF992" s="22"/>
      <c r="AG992" s="1017"/>
      <c r="AH992" s="969"/>
      <c r="AI992" s="970"/>
      <c r="AJ992" s="970"/>
      <c r="AK992" s="970"/>
      <c r="AL992" s="970"/>
    </row>
    <row r="993" spans="1:38" ht="30" customHeight="1">
      <c r="A993" s="972"/>
      <c r="B993" s="980"/>
      <c r="C993" s="980"/>
      <c r="D993" s="980"/>
      <c r="E993" s="980"/>
      <c r="F993" s="980"/>
      <c r="G993" s="980"/>
      <c r="H993" s="980"/>
      <c r="I993" s="980"/>
      <c r="J993" s="980"/>
      <c r="K993" s="981"/>
      <c r="L993" s="1012"/>
      <c r="M993" s="1015"/>
      <c r="N993" s="1015"/>
      <c r="O993" s="1015"/>
      <c r="P993" s="1015"/>
      <c r="Q993" s="1015"/>
      <c r="R993" s="1015"/>
      <c r="S993" s="973" t="str">
        <f>S978</f>
        <v xml:space="preserve">         دهارونخېلو لیسې مدیریت</v>
      </c>
      <c r="T993" s="47"/>
      <c r="U993" s="23"/>
      <c r="V993" s="974" t="s">
        <v>75</v>
      </c>
      <c r="W993" s="21"/>
      <c r="X993" s="21"/>
      <c r="Y993" s="21"/>
      <c r="Z993" s="21"/>
      <c r="AA993" s="21"/>
      <c r="AB993" s="21"/>
      <c r="AC993" s="46"/>
      <c r="AD993" s="46"/>
      <c r="AE993" s="46"/>
      <c r="AF993" s="22"/>
      <c r="AG993" s="975" t="s">
        <v>76</v>
      </c>
      <c r="AH993" s="969"/>
      <c r="AI993" s="970"/>
      <c r="AJ993" s="970"/>
      <c r="AK993" s="970"/>
      <c r="AL993" s="970"/>
    </row>
    <row r="994" spans="1:38" ht="27.75" customHeight="1">
      <c r="A994" s="972"/>
      <c r="B994" s="980"/>
      <c r="C994" s="980"/>
      <c r="D994" s="980"/>
      <c r="E994" s="980"/>
      <c r="F994" s="980"/>
      <c r="G994" s="980"/>
      <c r="H994" s="980"/>
      <c r="I994" s="980"/>
      <c r="J994" s="980"/>
      <c r="K994" s="981"/>
      <c r="L994" s="1012"/>
      <c r="M994" s="1015"/>
      <c r="N994" s="1015"/>
      <c r="O994" s="1015"/>
      <c r="P994" s="1015"/>
      <c r="Q994" s="1015"/>
      <c r="R994" s="1015"/>
      <c r="S994" s="973"/>
      <c r="T994" s="47"/>
      <c r="U994" s="23"/>
      <c r="V994" s="974"/>
      <c r="W994" s="21"/>
      <c r="X994" s="21"/>
      <c r="Y994" s="21"/>
      <c r="Z994" s="21"/>
      <c r="AA994" s="21"/>
      <c r="AB994" s="21"/>
      <c r="AC994" s="46"/>
      <c r="AD994" s="46"/>
      <c r="AE994" s="46"/>
      <c r="AF994" s="22"/>
      <c r="AG994" s="976"/>
      <c r="AH994" s="969"/>
      <c r="AI994" s="970"/>
      <c r="AJ994" s="970"/>
      <c r="AK994" s="970"/>
      <c r="AL994" s="970"/>
    </row>
    <row r="995" spans="1:38" ht="51" customHeight="1">
      <c r="A995" s="972"/>
      <c r="B995" s="980"/>
      <c r="C995" s="980"/>
      <c r="D995" s="980"/>
      <c r="E995" s="980"/>
      <c r="F995" s="980"/>
      <c r="G995" s="980"/>
      <c r="H995" s="980"/>
      <c r="I995" s="980"/>
      <c r="J995" s="980"/>
      <c r="K995" s="981"/>
      <c r="L995" s="1012"/>
      <c r="M995" s="1015"/>
      <c r="N995" s="1015"/>
      <c r="O995" s="1015"/>
      <c r="P995" s="1015"/>
      <c r="Q995" s="1015"/>
      <c r="R995" s="1015"/>
      <c r="S995" s="973"/>
      <c r="T995" s="47"/>
      <c r="U995" s="23"/>
      <c r="V995" s="974"/>
      <c r="W995" s="21"/>
      <c r="X995" s="21"/>
      <c r="Y995" s="21"/>
      <c r="Z995" s="21"/>
      <c r="AA995" s="977" t="s">
        <v>77</v>
      </c>
      <c r="AB995" s="24"/>
      <c r="AC995" s="25"/>
      <c r="AD995" s="25"/>
      <c r="AE995" s="25"/>
      <c r="AF995" s="26"/>
      <c r="AG995" s="42" t="str">
        <f>AG5</f>
        <v>لسم ( 7 )</v>
      </c>
      <c r="AH995" s="979"/>
      <c r="AI995" s="970"/>
      <c r="AJ995" s="970"/>
      <c r="AK995" s="970"/>
      <c r="AL995" s="970"/>
    </row>
    <row r="996" spans="1:38" ht="47.25" customHeight="1">
      <c r="A996" s="17"/>
      <c r="B996" s="980"/>
      <c r="C996" s="980"/>
      <c r="D996" s="980"/>
      <c r="E996" s="980"/>
      <c r="F996" s="980"/>
      <c r="G996" s="980"/>
      <c r="H996" s="980"/>
      <c r="I996" s="980"/>
      <c r="J996" s="980"/>
      <c r="K996" s="981" t="s">
        <v>78</v>
      </c>
      <c r="L996" s="1012"/>
      <c r="M996" s="982"/>
      <c r="N996" s="982"/>
      <c r="O996" s="982"/>
      <c r="P996" s="982"/>
      <c r="Q996" s="982"/>
      <c r="R996" s="982"/>
      <c r="S996" s="973"/>
      <c r="T996" s="47"/>
      <c r="U996" s="23"/>
      <c r="V996" s="974"/>
      <c r="W996" s="21"/>
      <c r="X996" s="21"/>
      <c r="Y996" s="21"/>
      <c r="Z996" s="21"/>
      <c r="AA996" s="977"/>
      <c r="AB996" s="24"/>
      <c r="AC996" s="25"/>
      <c r="AD996" s="25"/>
      <c r="AE996" s="25"/>
      <c r="AF996" s="26"/>
      <c r="AG996" s="55" t="s">
        <v>79</v>
      </c>
      <c r="AH996" s="979"/>
      <c r="AI996" s="970"/>
      <c r="AJ996" s="970"/>
      <c r="AK996" s="970"/>
      <c r="AL996" s="970"/>
    </row>
    <row r="997" spans="1:38" ht="60.75" customHeight="1">
      <c r="A997" s="17"/>
      <c r="B997" s="980"/>
      <c r="C997" s="980"/>
      <c r="D997" s="980"/>
      <c r="E997" s="980"/>
      <c r="F997" s="980"/>
      <c r="G997" s="980"/>
      <c r="H997" s="980"/>
      <c r="I997" s="980"/>
      <c r="J997" s="980"/>
      <c r="K997" s="981"/>
      <c r="L997" s="1012"/>
      <c r="M997" s="982"/>
      <c r="N997" s="982"/>
      <c r="O997" s="982"/>
      <c r="P997" s="982"/>
      <c r="Q997" s="982"/>
      <c r="R997" s="982"/>
      <c r="S997" s="27"/>
      <c r="T997" s="27"/>
      <c r="U997" s="23"/>
      <c r="V997" s="23"/>
      <c r="W997" s="21"/>
      <c r="X997" s="21"/>
      <c r="Y997" s="21"/>
      <c r="Z997" s="21"/>
      <c r="AA997" s="977"/>
      <c r="AB997" s="24"/>
      <c r="AC997" s="25"/>
      <c r="AD997" s="25"/>
      <c r="AE997" s="25"/>
      <c r="AF997" s="26"/>
      <c r="AG997" s="42" t="e">
        <f>'نتايجو جدولونه'!#REF!</f>
        <v>#REF!</v>
      </c>
      <c r="AH997" s="979"/>
      <c r="AI997" s="970"/>
      <c r="AJ997" s="970"/>
      <c r="AK997" s="970"/>
      <c r="AL997" s="970"/>
    </row>
    <row r="998" spans="1:38" ht="70.5" customHeight="1">
      <c r="A998" s="17"/>
      <c r="B998" s="986" t="s">
        <v>80</v>
      </c>
      <c r="C998" s="986"/>
      <c r="D998" s="986" t="s">
        <v>81</v>
      </c>
      <c r="E998" s="986"/>
      <c r="F998" s="986" t="s">
        <v>82</v>
      </c>
      <c r="G998" s="981"/>
      <c r="H998" s="986" t="s">
        <v>83</v>
      </c>
      <c r="I998" s="986"/>
      <c r="J998" s="981"/>
      <c r="K998" s="56" t="s">
        <v>84</v>
      </c>
      <c r="L998" s="1013"/>
      <c r="M998" s="28"/>
      <c r="N998" s="28"/>
      <c r="O998" s="28"/>
      <c r="P998" s="28"/>
      <c r="Q998" s="28"/>
      <c r="R998" s="28"/>
      <c r="S998" s="29"/>
      <c r="T998" s="29"/>
      <c r="U998" s="23"/>
      <c r="V998" s="23"/>
      <c r="W998" s="21"/>
      <c r="X998" s="21"/>
      <c r="Y998" s="21"/>
      <c r="Z998" s="21"/>
      <c r="AA998" s="978"/>
      <c r="AB998" s="24"/>
      <c r="AC998" s="25"/>
      <c r="AD998" s="30"/>
      <c r="AE998" s="30"/>
      <c r="AF998" s="31"/>
      <c r="AG998" s="42" t="s">
        <v>85</v>
      </c>
      <c r="AH998" s="979"/>
      <c r="AI998" s="970"/>
      <c r="AJ998" s="970"/>
      <c r="AK998" s="970"/>
      <c r="AL998" s="970"/>
    </row>
    <row r="999" spans="1:38" ht="3.75" customHeight="1">
      <c r="A999" s="17"/>
      <c r="B999" s="32"/>
      <c r="C999" s="33"/>
      <c r="D999" s="33"/>
      <c r="E999" s="33"/>
      <c r="F999" s="33"/>
      <c r="G999" s="33"/>
      <c r="H999" s="33"/>
      <c r="I999" s="33"/>
      <c r="J999" s="33"/>
      <c r="K999" s="33"/>
      <c r="L999" s="38"/>
      <c r="M999" s="33"/>
      <c r="N999" s="33"/>
      <c r="O999" s="33"/>
      <c r="P999" s="33"/>
      <c r="Q999" s="33"/>
      <c r="R999" s="33"/>
      <c r="S999" s="33"/>
      <c r="T999" s="33"/>
      <c r="U999" s="34"/>
      <c r="V999" s="34"/>
      <c r="W999" s="34"/>
      <c r="X999" s="34"/>
      <c r="Y999" s="34"/>
      <c r="Z999" s="34"/>
      <c r="AA999" s="34"/>
      <c r="AB999" s="34"/>
      <c r="AC999" s="34"/>
      <c r="AD999" s="33"/>
      <c r="AE999" s="34"/>
      <c r="AF999" s="35"/>
      <c r="AG999" s="43"/>
      <c r="AH999" s="979"/>
      <c r="AI999" s="970"/>
      <c r="AJ999" s="970"/>
      <c r="AK999" s="970"/>
      <c r="AL999" s="970"/>
    </row>
    <row r="1000" spans="1:38" ht="65.25" customHeight="1" thickBot="1">
      <c r="A1000" s="17"/>
      <c r="B1000" s="987" t="s">
        <v>110</v>
      </c>
      <c r="C1000" s="57" t="e">
        <f>'نتايجو جدولونه'!#REF!</f>
        <v>#REF!</v>
      </c>
      <c r="D1000" s="57" t="e">
        <f>'نتايجو جدولونه'!#REF!</f>
        <v>#REF!</v>
      </c>
      <c r="E1000" s="57" t="e">
        <f>'نتايجو جدولونه'!#REF!</f>
        <v>#REF!</v>
      </c>
      <c r="F1000" s="57" t="e">
        <f>'نتايجو جدولونه'!#REF!</f>
        <v>#REF!</v>
      </c>
      <c r="G1000" s="57" t="e">
        <f>'نتايجو جدولونه'!#REF!</f>
        <v>#REF!</v>
      </c>
      <c r="H1000" s="990" t="e">
        <f>IF(OR(G1000&lt;40,AD1000&lt;40,G1000&lt;40,M1000&lt;40,N1000&lt;40,O1000&lt;40,P1000&lt;40,Q1000&lt;40,R1000&lt;40,T1000&lt;40,S1000&lt;40,U1000&lt;40,V1000&lt;40,W1000&lt;40,X1000&lt;40,Y1000&lt;40,AA1000&lt;40,AB1000&lt;40,AC1000&lt;40),"هـــ",IF(AND(K1000&gt;=90,K1000&lt;=100),"الف",IF(AND(K1000&gt;=75,K1000&lt;=89.99),"ب",IF(AND(K1000&gt;=60,K1000&lt;=74.99),"ج",IF(AND(K1000&gt;=50,K1000&lt;=59.99),"د",IF(K1000&gt;=0,IF(AND(K1000&lt;=49.99),"هـــ","غلط")))))))</f>
        <v>#REF!</v>
      </c>
      <c r="I1000" s="992">
        <f>COUNTIF(M1000:AE1000,"&lt;40")</f>
        <v>0</v>
      </c>
      <c r="J1000" s="994" t="e">
        <f>IF(AND(I1000&lt;4,I1000&gt;0),"مشروط",IF(I1000&gt;=4,"د ټولګي تکرار",IF(H1000="هـــ","د ټولګي تکرار","د ټولګي لوړتیا")))</f>
        <v>#REF!</v>
      </c>
      <c r="K1000" s="995" t="e">
        <f>L1000/17</f>
        <v>#REF!</v>
      </c>
      <c r="L1000" s="58" t="e">
        <f>SUM(M1000:AD1000)</f>
        <v>#REF!</v>
      </c>
      <c r="M1000" s="59" t="e">
        <f t="shared" ref="M1000:Y1000" si="139">M1002+M1001</f>
        <v>#REF!</v>
      </c>
      <c r="N1000" s="60" t="e">
        <f t="shared" si="139"/>
        <v>#REF!</v>
      </c>
      <c r="O1000" s="60" t="e">
        <f t="shared" si="139"/>
        <v>#REF!</v>
      </c>
      <c r="P1000" s="60" t="e">
        <f t="shared" si="139"/>
        <v>#REF!</v>
      </c>
      <c r="Q1000" s="60" t="e">
        <f t="shared" si="139"/>
        <v>#REF!</v>
      </c>
      <c r="R1000" s="60" t="e">
        <f t="shared" si="139"/>
        <v>#REF!</v>
      </c>
      <c r="S1000" s="60" t="e">
        <f t="shared" si="139"/>
        <v>#REF!</v>
      </c>
      <c r="T1000" s="60" t="e">
        <f t="shared" si="139"/>
        <v>#REF!</v>
      </c>
      <c r="U1000" s="60" t="e">
        <f t="shared" si="139"/>
        <v>#REF!</v>
      </c>
      <c r="V1000" s="60" t="e">
        <f t="shared" si="139"/>
        <v>#REF!</v>
      </c>
      <c r="W1000" s="60" t="e">
        <f t="shared" si="139"/>
        <v>#REF!</v>
      </c>
      <c r="X1000" s="60" t="e">
        <f t="shared" si="139"/>
        <v>#REF!</v>
      </c>
      <c r="Y1000" s="60" t="e">
        <f t="shared" si="139"/>
        <v>#REF!</v>
      </c>
      <c r="Z1000" s="60"/>
      <c r="AA1000" s="60" t="e">
        <f t="shared" ref="AA1000:AC1000" si="140">AA1002+AA1001</f>
        <v>#REF!</v>
      </c>
      <c r="AB1000" s="60" t="e">
        <f t="shared" si="140"/>
        <v>#REF!</v>
      </c>
      <c r="AC1000" s="60" t="e">
        <f t="shared" si="140"/>
        <v>#REF!</v>
      </c>
      <c r="AD1000" s="60" t="e">
        <f>AD1002+AD1001</f>
        <v>#REF!</v>
      </c>
      <c r="AE1000" s="61" t="s">
        <v>47</v>
      </c>
      <c r="AF1000" s="22"/>
      <c r="AG1000" s="62" t="e">
        <f>'نتايجو جدولونه'!#REF!</f>
        <v>#REF!</v>
      </c>
      <c r="AH1000" s="979"/>
      <c r="AI1000" s="970"/>
      <c r="AJ1000" s="970"/>
      <c r="AK1000" s="970"/>
      <c r="AL1000" s="970"/>
    </row>
    <row r="1001" spans="1:38" ht="53.25" customHeight="1" thickBot="1">
      <c r="A1001" s="17"/>
      <c r="B1001" s="988"/>
      <c r="C1001" s="63" t="e">
        <f>'نتايجو جدولونه'!#REF!</f>
        <v>#REF!</v>
      </c>
      <c r="D1001" s="63" t="e">
        <f>'نتايجو جدولونه'!#REF!</f>
        <v>#REF!</v>
      </c>
      <c r="E1001" s="63" t="e">
        <f>'نتايجو جدولونه'!#REF!</f>
        <v>#REF!</v>
      </c>
      <c r="F1001" s="63" t="e">
        <f>'نتايجو جدولونه'!#REF!</f>
        <v>#REF!</v>
      </c>
      <c r="G1001" s="80" t="e">
        <f>'نتايجو جدولونه'!#REF!</f>
        <v>#REF!</v>
      </c>
      <c r="H1001" s="991"/>
      <c r="I1001" s="993"/>
      <c r="J1001" s="994"/>
      <c r="K1001" s="996"/>
      <c r="L1001" s="64" t="e">
        <f>SUM(M1001:AD1001)</f>
        <v>#REF!</v>
      </c>
      <c r="M1001" s="65" t="e">
        <f>'نتايجو جدولونه'!#REF!</f>
        <v>#REF!</v>
      </c>
      <c r="N1001" s="65" t="e">
        <f>'نتايجو جدولونه'!#REF!</f>
        <v>#REF!</v>
      </c>
      <c r="O1001" s="65" t="e">
        <f>'نتايجو جدولونه'!#REF!</f>
        <v>#REF!</v>
      </c>
      <c r="P1001" s="65" t="e">
        <f>'نتايجو جدولونه'!#REF!</f>
        <v>#REF!</v>
      </c>
      <c r="Q1001" s="65" t="e">
        <f>'نتايجو جدولونه'!#REF!</f>
        <v>#REF!</v>
      </c>
      <c r="R1001" s="65" t="e">
        <f>'نتايجو جدولونه'!#REF!</f>
        <v>#REF!</v>
      </c>
      <c r="S1001" s="65" t="e">
        <f>'نتايجو جدولونه'!#REF!</f>
        <v>#REF!</v>
      </c>
      <c r="T1001" s="65" t="e">
        <f>'نتايجو جدولونه'!#REF!</f>
        <v>#REF!</v>
      </c>
      <c r="U1001" s="65" t="e">
        <f>'نتايجو جدولونه'!#REF!</f>
        <v>#REF!</v>
      </c>
      <c r="V1001" s="65" t="e">
        <f>'نتايجو جدولونه'!#REF!</f>
        <v>#REF!</v>
      </c>
      <c r="W1001" s="65" t="e">
        <f>'نتايجو جدولونه'!#REF!</f>
        <v>#REF!</v>
      </c>
      <c r="X1001" s="65" t="e">
        <f>'نتايجو جدولونه'!#REF!</f>
        <v>#REF!</v>
      </c>
      <c r="Y1001" s="65" t="e">
        <f>'نتايجو جدولونه'!#REF!</f>
        <v>#REF!</v>
      </c>
      <c r="Z1001" s="65"/>
      <c r="AA1001" s="65" t="e">
        <f>'نتايجو جدولونه'!#REF!</f>
        <v>#REF!</v>
      </c>
      <c r="AB1001" s="65" t="e">
        <f>'نتايجو جدولونه'!#REF!</f>
        <v>#REF!</v>
      </c>
      <c r="AC1001" s="65" t="e">
        <f>'نتايجو جدولونه'!#REF!</f>
        <v>#REF!</v>
      </c>
      <c r="AD1001" s="65" t="e">
        <f>'نتايجو جدولونه'!#REF!</f>
        <v>#REF!</v>
      </c>
      <c r="AE1001" s="66" t="s">
        <v>0</v>
      </c>
      <c r="AF1001" s="22"/>
      <c r="AG1001" s="67" t="s">
        <v>86</v>
      </c>
      <c r="AH1001" s="979"/>
      <c r="AI1001" s="970"/>
      <c r="AJ1001" s="970"/>
      <c r="AK1001" s="970"/>
      <c r="AL1001" s="970"/>
    </row>
    <row r="1002" spans="1:38" ht="70.5" customHeight="1">
      <c r="A1002" s="17"/>
      <c r="B1002" s="988"/>
      <c r="C1002" s="68" t="e">
        <f>'نتايجو جدولونه'!#REF!</f>
        <v>#REF!</v>
      </c>
      <c r="D1002" s="69" t="e">
        <f>'نتايجو جدولونه'!#REF!</f>
        <v>#REF!</v>
      </c>
      <c r="E1002" s="69" t="e">
        <f>'نتايجو جدولونه'!#REF!</f>
        <v>#REF!</v>
      </c>
      <c r="F1002" s="79" t="e">
        <f>'نتايجو جدولونه'!#REF!</f>
        <v>#REF!</v>
      </c>
      <c r="G1002" s="70" t="e">
        <f>'نتايجو جدولونه'!#REF!</f>
        <v>#REF!</v>
      </c>
      <c r="H1002" s="45" t="e">
        <f>IF(OR(AD1002&lt;16,AC1002&lt;16,AB1002&lt;16,AA1002&lt;16,Y1002&lt;16,X1002&lt;16,W1002&lt;16,V1002&lt;16,U1002&lt;16,T1002&lt;12,S1002&lt;16,R1002&lt;16,Q1002&lt;16,P1002&lt;16,O1002&lt;16,N1002&lt;16,M1002&lt;16),"هـــ",IF(AND(K1002&gt;=36,K1002&lt;=40),"الف",IF(AND(K1002&gt;=30,K1002&lt;=35.99),"ب",IF(AND(K1002&gt;=24,K1002&lt;=29.99),"ج",IF(AND(K1002&gt;=20,K1002&lt;=23.99),"د",IF(K1002&gt;=0,IF(AND(K1002&lt;=19.99),"هـــ","غلط")))))))</f>
        <v>#REF!</v>
      </c>
      <c r="I1002" s="8"/>
      <c r="J1002" s="44" t="e">
        <f>IF(H1002="هــ","لازیاته هڅه","بریالی")</f>
        <v>#REF!</v>
      </c>
      <c r="K1002" s="71" t="e">
        <f>L1002/17</f>
        <v>#REF!</v>
      </c>
      <c r="L1002" s="72" t="e">
        <f>SUM(M1002:AD1002)</f>
        <v>#REF!</v>
      </c>
      <c r="M1002" s="73" t="e">
        <f>'نتايجو جدولونه'!#REF!</f>
        <v>#REF!</v>
      </c>
      <c r="N1002" s="73" t="e">
        <f>'نتايجو جدولونه'!#REF!</f>
        <v>#REF!</v>
      </c>
      <c r="O1002" s="73" t="e">
        <f>'نتايجو جدولونه'!#REF!</f>
        <v>#REF!</v>
      </c>
      <c r="P1002" s="73" t="e">
        <f>'نتايجو جدولونه'!#REF!</f>
        <v>#REF!</v>
      </c>
      <c r="Q1002" s="73" t="e">
        <f>'نتايجو جدولونه'!#REF!</f>
        <v>#REF!</v>
      </c>
      <c r="R1002" s="73" t="e">
        <f>'نتايجو جدولونه'!#REF!</f>
        <v>#REF!</v>
      </c>
      <c r="S1002" s="73" t="e">
        <f>'نتايجو جدولونه'!#REF!</f>
        <v>#REF!</v>
      </c>
      <c r="T1002" s="73" t="e">
        <f>'نتايجو جدولونه'!#REF!</f>
        <v>#REF!</v>
      </c>
      <c r="U1002" s="73" t="e">
        <f>'نتايجو جدولونه'!#REF!</f>
        <v>#REF!</v>
      </c>
      <c r="V1002" s="73" t="e">
        <f>'نتايجو جدولونه'!#REF!</f>
        <v>#REF!</v>
      </c>
      <c r="W1002" s="73" t="e">
        <f>'نتايجو جدولونه'!#REF!</f>
        <v>#REF!</v>
      </c>
      <c r="X1002" s="73" t="e">
        <f>'نتايجو جدولونه'!#REF!</f>
        <v>#REF!</v>
      </c>
      <c r="Y1002" s="73" t="e">
        <f>'نتايجو جدولونه'!#REF!</f>
        <v>#REF!</v>
      </c>
      <c r="Z1002" s="73"/>
      <c r="AA1002" s="73" t="e">
        <f>'نتايجو جدولونه'!#REF!</f>
        <v>#REF!</v>
      </c>
      <c r="AB1002" s="73" t="e">
        <f>'نتايجو جدولونه'!#REF!</f>
        <v>#REF!</v>
      </c>
      <c r="AC1002" s="73" t="e">
        <f>'نتايجو جدولونه'!#REF!</f>
        <v>#REF!</v>
      </c>
      <c r="AD1002" s="73" t="e">
        <f>'نتايجو جدولونه'!#REF!</f>
        <v>#REF!</v>
      </c>
      <c r="AE1002" s="77" t="s">
        <v>87</v>
      </c>
      <c r="AF1002" s="22"/>
      <c r="AG1002" s="62" t="e">
        <f>'نتايجو جدولونه'!#REF!</f>
        <v>#REF!</v>
      </c>
      <c r="AH1002" s="979"/>
      <c r="AI1002" s="970"/>
      <c r="AJ1002" s="970"/>
      <c r="AK1002" s="970"/>
      <c r="AL1002" s="970"/>
    </row>
    <row r="1003" spans="1:38" ht="29.25" customHeight="1">
      <c r="A1003" s="17"/>
      <c r="B1003" s="988"/>
      <c r="C1003" s="997" t="s">
        <v>27</v>
      </c>
      <c r="D1003" s="997" t="s">
        <v>28</v>
      </c>
      <c r="E1003" s="997" t="s">
        <v>29</v>
      </c>
      <c r="F1003" s="997" t="s">
        <v>30</v>
      </c>
      <c r="G1003" s="1002" t="s">
        <v>88</v>
      </c>
      <c r="H1003" s="1004" t="s">
        <v>89</v>
      </c>
      <c r="I1003" s="75"/>
      <c r="J1003" s="1007" t="s">
        <v>90</v>
      </c>
      <c r="K1003" s="1007" t="s">
        <v>91</v>
      </c>
      <c r="L1003" s="1010" t="s">
        <v>92</v>
      </c>
      <c r="M1003" s="1004" t="s">
        <v>93</v>
      </c>
      <c r="N1003" s="1007" t="s">
        <v>11</v>
      </c>
      <c r="O1003" s="1007" t="s">
        <v>94</v>
      </c>
      <c r="P1003" s="1007" t="s">
        <v>95</v>
      </c>
      <c r="Q1003" s="983" t="s">
        <v>13</v>
      </c>
      <c r="R1003" s="983" t="s">
        <v>96</v>
      </c>
      <c r="S1003" s="983" t="s">
        <v>97</v>
      </c>
      <c r="T1003" s="1007" t="s">
        <v>111</v>
      </c>
      <c r="U1003" s="983" t="s">
        <v>98</v>
      </c>
      <c r="V1003" s="983" t="s">
        <v>99</v>
      </c>
      <c r="W1003" s="983" t="s">
        <v>100</v>
      </c>
      <c r="X1003" s="983" t="s">
        <v>101</v>
      </c>
      <c r="Y1003" s="983" t="s">
        <v>102</v>
      </c>
      <c r="Z1003" s="1007" t="s">
        <v>103</v>
      </c>
      <c r="AA1003" s="983" t="s">
        <v>104</v>
      </c>
      <c r="AB1003" s="983" t="s">
        <v>105</v>
      </c>
      <c r="AC1003" s="984" t="s">
        <v>106</v>
      </c>
      <c r="AD1003" s="983" t="s">
        <v>107</v>
      </c>
      <c r="AE1003" s="985" t="s">
        <v>108</v>
      </c>
      <c r="AF1003" s="998"/>
      <c r="AG1003" s="975" t="s">
        <v>109</v>
      </c>
      <c r="AH1003" s="979"/>
      <c r="AI1003" s="970"/>
      <c r="AJ1003" s="970"/>
      <c r="AK1003" s="970"/>
      <c r="AL1003" s="970"/>
    </row>
    <row r="1004" spans="1:38" ht="32.25" customHeight="1">
      <c r="A1004" s="17"/>
      <c r="B1004" s="988"/>
      <c r="C1004" s="772"/>
      <c r="D1004" s="772"/>
      <c r="E1004" s="772"/>
      <c r="F1004" s="772"/>
      <c r="G1004" s="1003"/>
      <c r="H1004" s="1005"/>
      <c r="I1004" s="75"/>
      <c r="J1004" s="1008"/>
      <c r="K1004" s="1008"/>
      <c r="L1004" s="1010"/>
      <c r="M1004" s="1005"/>
      <c r="N1004" s="1008"/>
      <c r="O1004" s="1008"/>
      <c r="P1004" s="1008"/>
      <c r="Q1004" s="983"/>
      <c r="R1004" s="983"/>
      <c r="S1004" s="983"/>
      <c r="T1004" s="1008"/>
      <c r="U1004" s="983"/>
      <c r="V1004" s="983"/>
      <c r="W1004" s="983"/>
      <c r="X1004" s="983"/>
      <c r="Y1004" s="983"/>
      <c r="Z1004" s="1008"/>
      <c r="AA1004" s="983"/>
      <c r="AB1004" s="983"/>
      <c r="AC1004" s="984"/>
      <c r="AD1004" s="983"/>
      <c r="AE1004" s="985"/>
      <c r="AF1004" s="998"/>
      <c r="AG1004" s="975"/>
      <c r="AH1004" s="979"/>
      <c r="AI1004" s="970"/>
      <c r="AJ1004" s="970"/>
      <c r="AK1004" s="970"/>
      <c r="AL1004" s="970"/>
    </row>
    <row r="1005" spans="1:38" ht="16.5">
      <c r="A1005" s="17"/>
      <c r="B1005" s="989"/>
      <c r="C1005" s="999" t="s">
        <v>8</v>
      </c>
      <c r="D1005" s="1000"/>
      <c r="E1005" s="1000"/>
      <c r="F1005" s="1000"/>
      <c r="G1005" s="1001"/>
      <c r="H1005" s="1006"/>
      <c r="I1005" s="75"/>
      <c r="J1005" s="1009"/>
      <c r="K1005" s="1009"/>
      <c r="L1005" s="1010"/>
      <c r="M1005" s="1006"/>
      <c r="N1005" s="1009"/>
      <c r="O1005" s="1009"/>
      <c r="P1005" s="1009"/>
      <c r="Q1005" s="983"/>
      <c r="R1005" s="983"/>
      <c r="S1005" s="983"/>
      <c r="T1005" s="1009"/>
      <c r="U1005" s="983"/>
      <c r="V1005" s="983"/>
      <c r="W1005" s="983"/>
      <c r="X1005" s="983"/>
      <c r="Y1005" s="983"/>
      <c r="Z1005" s="1009"/>
      <c r="AA1005" s="983"/>
      <c r="AB1005" s="983"/>
      <c r="AC1005" s="984"/>
      <c r="AD1005" s="983"/>
      <c r="AE1005" s="985"/>
      <c r="AF1005" s="36"/>
      <c r="AG1005" s="976"/>
      <c r="AH1005" s="76">
        <v>67</v>
      </c>
      <c r="AI1005" s="970"/>
      <c r="AJ1005" s="970"/>
      <c r="AK1005" s="970"/>
      <c r="AL1005" s="970"/>
    </row>
    <row r="1006" spans="1:38" ht="21.75" customHeight="1">
      <c r="A1006" s="17"/>
      <c r="B1006" s="980"/>
      <c r="C1006" s="980"/>
      <c r="D1006" s="980"/>
      <c r="E1006" s="980"/>
      <c r="F1006" s="980"/>
      <c r="G1006" s="980"/>
      <c r="H1006" s="980"/>
      <c r="I1006" s="980"/>
      <c r="J1006" s="980"/>
      <c r="K1006" s="981" t="s">
        <v>69</v>
      </c>
      <c r="L1006" s="1011"/>
      <c r="M1006" s="1014"/>
      <c r="N1006" s="1014"/>
      <c r="O1006" s="1014"/>
      <c r="P1006" s="1014"/>
      <c r="Q1006" s="1014"/>
      <c r="R1006" s="1014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9"/>
      <c r="AD1006" s="19"/>
      <c r="AE1006" s="19"/>
      <c r="AF1006" s="20"/>
      <c r="AG1006" s="1016" t="e">
        <f>'نتايجو جدولونه'!#REF!</f>
        <v>#REF!</v>
      </c>
      <c r="AH1006" s="969" t="str">
        <f>AH1</f>
        <v>(۱۳۹۹ ) ل . ل ښوونیز کال</v>
      </c>
      <c r="AI1006" s="970" t="str">
        <f>AI991</f>
        <v>( هارونخېلو ) ښوونځي مديريت</v>
      </c>
      <c r="AJ1006" s="970" t="str">
        <f>AJ991</f>
        <v>(تريزيو عليشېرو ولسوالۍ) پوهنې آمريت</v>
      </c>
      <c r="AK1006" s="970" t="str">
        <f>AK991</f>
        <v>( خوست ولايت ) پوهنې رياست</v>
      </c>
      <c r="AL1006" s="970" t="str">
        <f>AL991</f>
        <v>پوهنـــــــــــې وزارت</v>
      </c>
    </row>
    <row r="1007" spans="1:38" ht="22.5" customHeight="1">
      <c r="A1007" s="971"/>
      <c r="B1007" s="980"/>
      <c r="C1007" s="980"/>
      <c r="D1007" s="980"/>
      <c r="E1007" s="980"/>
      <c r="F1007" s="980"/>
      <c r="G1007" s="980"/>
      <c r="H1007" s="980"/>
      <c r="I1007" s="980"/>
      <c r="J1007" s="980"/>
      <c r="K1007" s="981"/>
      <c r="L1007" s="1012"/>
      <c r="M1007" s="1015"/>
      <c r="N1007" s="1015"/>
      <c r="O1007" s="1015"/>
      <c r="P1007" s="1015"/>
      <c r="Q1007" s="1015"/>
      <c r="R1007" s="1015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46"/>
      <c r="AD1007" s="46"/>
      <c r="AE1007" s="46"/>
      <c r="AF1007" s="22"/>
      <c r="AG1007" s="1017"/>
      <c r="AH1007" s="969"/>
      <c r="AI1007" s="970"/>
      <c r="AJ1007" s="970"/>
      <c r="AK1007" s="970"/>
      <c r="AL1007" s="970"/>
    </row>
    <row r="1008" spans="1:38" ht="29.25" customHeight="1">
      <c r="A1008" s="972"/>
      <c r="B1008" s="980"/>
      <c r="C1008" s="980"/>
      <c r="D1008" s="980"/>
      <c r="E1008" s="980"/>
      <c r="F1008" s="980"/>
      <c r="G1008" s="980"/>
      <c r="H1008" s="980"/>
      <c r="I1008" s="980"/>
      <c r="J1008" s="980"/>
      <c r="K1008" s="981"/>
      <c r="L1008" s="1012"/>
      <c r="M1008" s="1015"/>
      <c r="N1008" s="1015"/>
      <c r="O1008" s="1015"/>
      <c r="P1008" s="1015"/>
      <c r="Q1008" s="1015"/>
      <c r="R1008" s="1015"/>
      <c r="S1008" s="973" t="str">
        <f>S993</f>
        <v xml:space="preserve">         دهارونخېلو لیسې مدیریت</v>
      </c>
      <c r="T1008" s="47"/>
      <c r="U1008" s="23"/>
      <c r="V1008" s="974" t="s">
        <v>75</v>
      </c>
      <c r="W1008" s="21"/>
      <c r="X1008" s="21"/>
      <c r="Y1008" s="21"/>
      <c r="Z1008" s="21"/>
      <c r="AA1008" s="21"/>
      <c r="AB1008" s="21"/>
      <c r="AC1008" s="46"/>
      <c r="AD1008" s="46"/>
      <c r="AE1008" s="46"/>
      <c r="AF1008" s="22"/>
      <c r="AG1008" s="975" t="s">
        <v>76</v>
      </c>
      <c r="AH1008" s="969"/>
      <c r="AI1008" s="970"/>
      <c r="AJ1008" s="970"/>
      <c r="AK1008" s="970"/>
      <c r="AL1008" s="970"/>
    </row>
    <row r="1009" spans="1:38" ht="31.5" customHeight="1">
      <c r="A1009" s="972"/>
      <c r="B1009" s="980"/>
      <c r="C1009" s="980"/>
      <c r="D1009" s="980"/>
      <c r="E1009" s="980"/>
      <c r="F1009" s="980"/>
      <c r="G1009" s="980"/>
      <c r="H1009" s="980"/>
      <c r="I1009" s="980"/>
      <c r="J1009" s="980"/>
      <c r="K1009" s="981"/>
      <c r="L1009" s="1012"/>
      <c r="M1009" s="1015"/>
      <c r="N1009" s="1015"/>
      <c r="O1009" s="1015"/>
      <c r="P1009" s="1015"/>
      <c r="Q1009" s="1015"/>
      <c r="R1009" s="1015"/>
      <c r="S1009" s="973"/>
      <c r="T1009" s="47"/>
      <c r="U1009" s="23"/>
      <c r="V1009" s="974"/>
      <c r="W1009" s="21"/>
      <c r="X1009" s="21"/>
      <c r="Y1009" s="21"/>
      <c r="Z1009" s="21"/>
      <c r="AA1009" s="21"/>
      <c r="AB1009" s="21"/>
      <c r="AC1009" s="46"/>
      <c r="AD1009" s="46"/>
      <c r="AE1009" s="46"/>
      <c r="AF1009" s="22"/>
      <c r="AG1009" s="976"/>
      <c r="AH1009" s="969"/>
      <c r="AI1009" s="970"/>
      <c r="AJ1009" s="970"/>
      <c r="AK1009" s="970"/>
      <c r="AL1009" s="970"/>
    </row>
    <row r="1010" spans="1:38" ht="49.5" customHeight="1">
      <c r="A1010" s="972"/>
      <c r="B1010" s="980"/>
      <c r="C1010" s="980"/>
      <c r="D1010" s="980"/>
      <c r="E1010" s="980"/>
      <c r="F1010" s="980"/>
      <c r="G1010" s="980"/>
      <c r="H1010" s="980"/>
      <c r="I1010" s="980"/>
      <c r="J1010" s="980"/>
      <c r="K1010" s="981"/>
      <c r="L1010" s="1012"/>
      <c r="M1010" s="1015"/>
      <c r="N1010" s="1015"/>
      <c r="O1010" s="1015"/>
      <c r="P1010" s="1015"/>
      <c r="Q1010" s="1015"/>
      <c r="R1010" s="1015"/>
      <c r="S1010" s="973"/>
      <c r="T1010" s="47"/>
      <c r="U1010" s="23"/>
      <c r="V1010" s="974"/>
      <c r="W1010" s="21"/>
      <c r="X1010" s="21"/>
      <c r="Y1010" s="21"/>
      <c r="Z1010" s="21"/>
      <c r="AA1010" s="977" t="s">
        <v>77</v>
      </c>
      <c r="AB1010" s="24"/>
      <c r="AC1010" s="25"/>
      <c r="AD1010" s="25"/>
      <c r="AE1010" s="25"/>
      <c r="AF1010" s="26"/>
      <c r="AG1010" s="42" t="str">
        <f>AG5</f>
        <v>لسم ( 7 )</v>
      </c>
      <c r="AH1010" s="979"/>
      <c r="AI1010" s="970"/>
      <c r="AJ1010" s="970"/>
      <c r="AK1010" s="970"/>
      <c r="AL1010" s="970"/>
    </row>
    <row r="1011" spans="1:38" ht="49.5" customHeight="1">
      <c r="A1011" s="17"/>
      <c r="B1011" s="980"/>
      <c r="C1011" s="980"/>
      <c r="D1011" s="980"/>
      <c r="E1011" s="980"/>
      <c r="F1011" s="980"/>
      <c r="G1011" s="980"/>
      <c r="H1011" s="980"/>
      <c r="I1011" s="980"/>
      <c r="J1011" s="980"/>
      <c r="K1011" s="981" t="s">
        <v>78</v>
      </c>
      <c r="L1011" s="1012"/>
      <c r="M1011" s="982"/>
      <c r="N1011" s="982"/>
      <c r="O1011" s="982"/>
      <c r="P1011" s="982"/>
      <c r="Q1011" s="982"/>
      <c r="R1011" s="982"/>
      <c r="S1011" s="973"/>
      <c r="T1011" s="47"/>
      <c r="U1011" s="23"/>
      <c r="V1011" s="974"/>
      <c r="W1011" s="21"/>
      <c r="X1011" s="21"/>
      <c r="Y1011" s="21"/>
      <c r="Z1011" s="21"/>
      <c r="AA1011" s="977"/>
      <c r="AB1011" s="24"/>
      <c r="AC1011" s="25"/>
      <c r="AD1011" s="25"/>
      <c r="AE1011" s="25"/>
      <c r="AF1011" s="26"/>
      <c r="AG1011" s="55" t="s">
        <v>79</v>
      </c>
      <c r="AH1011" s="979"/>
      <c r="AI1011" s="970"/>
      <c r="AJ1011" s="970"/>
      <c r="AK1011" s="970"/>
      <c r="AL1011" s="970"/>
    </row>
    <row r="1012" spans="1:38" ht="61.5" customHeight="1">
      <c r="A1012" s="17"/>
      <c r="B1012" s="980"/>
      <c r="C1012" s="980"/>
      <c r="D1012" s="980"/>
      <c r="E1012" s="980"/>
      <c r="F1012" s="980"/>
      <c r="G1012" s="980"/>
      <c r="H1012" s="980"/>
      <c r="I1012" s="980"/>
      <c r="J1012" s="980"/>
      <c r="K1012" s="981"/>
      <c r="L1012" s="1012"/>
      <c r="M1012" s="982"/>
      <c r="N1012" s="982"/>
      <c r="O1012" s="982"/>
      <c r="P1012" s="982"/>
      <c r="Q1012" s="982"/>
      <c r="R1012" s="982"/>
      <c r="S1012" s="27"/>
      <c r="T1012" s="27"/>
      <c r="U1012" s="23"/>
      <c r="V1012" s="23"/>
      <c r="W1012" s="21"/>
      <c r="X1012" s="21"/>
      <c r="Y1012" s="21"/>
      <c r="Z1012" s="21"/>
      <c r="AA1012" s="977"/>
      <c r="AB1012" s="24"/>
      <c r="AC1012" s="25"/>
      <c r="AD1012" s="25"/>
      <c r="AE1012" s="25"/>
      <c r="AF1012" s="26"/>
      <c r="AG1012" s="42" t="e">
        <f>'نتايجو جدولونه'!#REF!</f>
        <v>#REF!</v>
      </c>
      <c r="AH1012" s="979"/>
      <c r="AI1012" s="970"/>
      <c r="AJ1012" s="970"/>
      <c r="AK1012" s="970"/>
      <c r="AL1012" s="970"/>
    </row>
    <row r="1013" spans="1:38" ht="71.25" customHeight="1">
      <c r="A1013" s="17"/>
      <c r="B1013" s="986" t="s">
        <v>80</v>
      </c>
      <c r="C1013" s="986"/>
      <c r="D1013" s="986" t="s">
        <v>81</v>
      </c>
      <c r="E1013" s="986"/>
      <c r="F1013" s="986" t="s">
        <v>82</v>
      </c>
      <c r="G1013" s="981"/>
      <c r="H1013" s="986" t="s">
        <v>83</v>
      </c>
      <c r="I1013" s="986"/>
      <c r="J1013" s="981"/>
      <c r="K1013" s="56" t="s">
        <v>84</v>
      </c>
      <c r="L1013" s="1013"/>
      <c r="M1013" s="28"/>
      <c r="N1013" s="28"/>
      <c r="O1013" s="28"/>
      <c r="P1013" s="28"/>
      <c r="Q1013" s="28"/>
      <c r="R1013" s="28"/>
      <c r="S1013" s="29"/>
      <c r="T1013" s="29"/>
      <c r="U1013" s="23"/>
      <c r="V1013" s="23"/>
      <c r="W1013" s="21"/>
      <c r="X1013" s="21"/>
      <c r="Y1013" s="21"/>
      <c r="Z1013" s="21"/>
      <c r="AA1013" s="978"/>
      <c r="AB1013" s="24"/>
      <c r="AC1013" s="25"/>
      <c r="AD1013" s="30"/>
      <c r="AE1013" s="30"/>
      <c r="AF1013" s="31"/>
      <c r="AG1013" s="42" t="s">
        <v>85</v>
      </c>
      <c r="AH1013" s="979"/>
      <c r="AI1013" s="970"/>
      <c r="AJ1013" s="970"/>
      <c r="AK1013" s="970"/>
      <c r="AL1013" s="970"/>
    </row>
    <row r="1014" spans="1:38" ht="3" customHeight="1">
      <c r="A1014" s="17"/>
      <c r="B1014" s="32"/>
      <c r="C1014" s="33"/>
      <c r="D1014" s="33"/>
      <c r="E1014" s="33"/>
      <c r="F1014" s="33"/>
      <c r="G1014" s="33"/>
      <c r="H1014" s="33"/>
      <c r="I1014" s="33"/>
      <c r="J1014" s="33"/>
      <c r="K1014" s="33"/>
      <c r="L1014" s="38"/>
      <c r="M1014" s="33"/>
      <c r="N1014" s="33"/>
      <c r="O1014" s="33"/>
      <c r="P1014" s="33"/>
      <c r="Q1014" s="33"/>
      <c r="R1014" s="33"/>
      <c r="S1014" s="33"/>
      <c r="T1014" s="33"/>
      <c r="U1014" s="34"/>
      <c r="V1014" s="34"/>
      <c r="W1014" s="34"/>
      <c r="X1014" s="34"/>
      <c r="Y1014" s="34"/>
      <c r="Z1014" s="34"/>
      <c r="AA1014" s="34"/>
      <c r="AB1014" s="34"/>
      <c r="AC1014" s="34"/>
      <c r="AD1014" s="33"/>
      <c r="AE1014" s="34"/>
      <c r="AF1014" s="35"/>
      <c r="AG1014" s="43"/>
      <c r="AH1014" s="979"/>
      <c r="AI1014" s="970"/>
      <c r="AJ1014" s="970"/>
      <c r="AK1014" s="970"/>
      <c r="AL1014" s="970"/>
    </row>
    <row r="1015" spans="1:38" ht="59.25" customHeight="1" thickBot="1">
      <c r="A1015" s="17"/>
      <c r="B1015" s="987" t="s">
        <v>110</v>
      </c>
      <c r="C1015" s="57" t="e">
        <f>'نتايجو جدولونه'!#REF!</f>
        <v>#REF!</v>
      </c>
      <c r="D1015" s="57" t="e">
        <f>'نتايجو جدولونه'!#REF!</f>
        <v>#REF!</v>
      </c>
      <c r="E1015" s="57" t="e">
        <f>'نتايجو جدولونه'!#REF!</f>
        <v>#REF!</v>
      </c>
      <c r="F1015" s="57" t="e">
        <f>'نتايجو جدولونه'!#REF!</f>
        <v>#REF!</v>
      </c>
      <c r="G1015" s="57" t="e">
        <f>'نتايجو جدولونه'!#REF!</f>
        <v>#REF!</v>
      </c>
      <c r="H1015" s="990" t="e">
        <f>IF(OR(G1015&lt;40,AD1015&lt;40,G1015&lt;40,M1015&lt;40,N1015&lt;40,O1015&lt;40,P1015&lt;40,Q1015&lt;40,R1015&lt;40,T1015&lt;40,S1015&lt;40,U1015&lt;40,V1015&lt;40,W1015&lt;40,X1015&lt;40,Y1015&lt;40,AA1015&lt;40,AB1015&lt;40,AC1015&lt;40),"هـــ",IF(AND(K1015&gt;=90,K1015&lt;=100),"الف",IF(AND(K1015&gt;=75,K1015&lt;=89.99),"ب",IF(AND(K1015&gt;=60,K1015&lt;=74.99),"ج",IF(AND(K1015&gt;=50,K1015&lt;=59.99),"د",IF(K1015&gt;=0,IF(AND(K1015&lt;=49.99),"هـــ","غلط")))))))</f>
        <v>#REF!</v>
      </c>
      <c r="I1015" s="992">
        <f>COUNTIF(M1015:AE1015,"&lt;40")</f>
        <v>0</v>
      </c>
      <c r="J1015" s="994" t="e">
        <f>IF(AND(I1015&lt;4,I1015&gt;0),"مشروط",IF(I1015&gt;=4,"د ټولګي تکرار",IF(H1015="هـــ","د ټولګي تکرار","د ټولګي لوړتیا")))</f>
        <v>#REF!</v>
      </c>
      <c r="K1015" s="995" t="e">
        <f>L1015/17</f>
        <v>#REF!</v>
      </c>
      <c r="L1015" s="58" t="e">
        <f>SUM(M1015:AD1015)</f>
        <v>#REF!</v>
      </c>
      <c r="M1015" s="59" t="e">
        <f t="shared" ref="M1015:Y1015" si="141">M1017+M1016</f>
        <v>#REF!</v>
      </c>
      <c r="N1015" s="60" t="e">
        <f t="shared" si="141"/>
        <v>#REF!</v>
      </c>
      <c r="O1015" s="60" t="e">
        <f t="shared" si="141"/>
        <v>#REF!</v>
      </c>
      <c r="P1015" s="60" t="e">
        <f t="shared" si="141"/>
        <v>#REF!</v>
      </c>
      <c r="Q1015" s="60" t="e">
        <f t="shared" si="141"/>
        <v>#REF!</v>
      </c>
      <c r="R1015" s="60" t="e">
        <f t="shared" si="141"/>
        <v>#REF!</v>
      </c>
      <c r="S1015" s="60" t="e">
        <f t="shared" si="141"/>
        <v>#REF!</v>
      </c>
      <c r="T1015" s="60" t="e">
        <f t="shared" si="141"/>
        <v>#REF!</v>
      </c>
      <c r="U1015" s="60" t="e">
        <f t="shared" si="141"/>
        <v>#REF!</v>
      </c>
      <c r="V1015" s="60" t="e">
        <f t="shared" si="141"/>
        <v>#REF!</v>
      </c>
      <c r="W1015" s="60" t="e">
        <f t="shared" si="141"/>
        <v>#REF!</v>
      </c>
      <c r="X1015" s="60" t="e">
        <f t="shared" si="141"/>
        <v>#REF!</v>
      </c>
      <c r="Y1015" s="60" t="e">
        <f t="shared" si="141"/>
        <v>#REF!</v>
      </c>
      <c r="Z1015" s="60"/>
      <c r="AA1015" s="60" t="e">
        <f t="shared" ref="AA1015:AC1015" si="142">AA1017+AA1016</f>
        <v>#REF!</v>
      </c>
      <c r="AB1015" s="60" t="e">
        <f t="shared" si="142"/>
        <v>#REF!</v>
      </c>
      <c r="AC1015" s="60" t="e">
        <f t="shared" si="142"/>
        <v>#REF!</v>
      </c>
      <c r="AD1015" s="60" t="e">
        <f>AD1017+AD1016</f>
        <v>#REF!</v>
      </c>
      <c r="AE1015" s="61" t="s">
        <v>47</v>
      </c>
      <c r="AF1015" s="22"/>
      <c r="AG1015" s="62" t="e">
        <f>'نتايجو جدولونه'!#REF!</f>
        <v>#REF!</v>
      </c>
      <c r="AH1015" s="979"/>
      <c r="AI1015" s="970"/>
      <c r="AJ1015" s="970"/>
      <c r="AK1015" s="970"/>
      <c r="AL1015" s="970"/>
    </row>
    <row r="1016" spans="1:38" ht="58.5" customHeight="1" thickBot="1">
      <c r="A1016" s="17"/>
      <c r="B1016" s="988"/>
      <c r="C1016" s="63" t="e">
        <f>'نتايجو جدولونه'!#REF!</f>
        <v>#REF!</v>
      </c>
      <c r="D1016" s="63" t="e">
        <f>'نتايجو جدولونه'!#REF!</f>
        <v>#REF!</v>
      </c>
      <c r="E1016" s="63" t="e">
        <f>'نتايجو جدولونه'!#REF!</f>
        <v>#REF!</v>
      </c>
      <c r="F1016" s="63" t="e">
        <f>'نتايجو جدولونه'!#REF!</f>
        <v>#REF!</v>
      </c>
      <c r="G1016" s="63" t="e">
        <f>'نتايجو جدولونه'!#REF!</f>
        <v>#REF!</v>
      </c>
      <c r="H1016" s="991"/>
      <c r="I1016" s="993"/>
      <c r="J1016" s="994"/>
      <c r="K1016" s="996"/>
      <c r="L1016" s="64" t="e">
        <f>SUM(M1016:AD1016)</f>
        <v>#REF!</v>
      </c>
      <c r="M1016" s="65" t="e">
        <f>'نتايجو جدولونه'!#REF!</f>
        <v>#REF!</v>
      </c>
      <c r="N1016" s="65" t="e">
        <f>'نتايجو جدولونه'!#REF!</f>
        <v>#REF!</v>
      </c>
      <c r="O1016" s="65" t="e">
        <f>'نتايجو جدولونه'!#REF!</f>
        <v>#REF!</v>
      </c>
      <c r="P1016" s="65" t="e">
        <f>'نتايجو جدولونه'!#REF!</f>
        <v>#REF!</v>
      </c>
      <c r="Q1016" s="65" t="e">
        <f>'نتايجو جدولونه'!#REF!</f>
        <v>#REF!</v>
      </c>
      <c r="R1016" s="65" t="e">
        <f>'نتايجو جدولونه'!#REF!</f>
        <v>#REF!</v>
      </c>
      <c r="S1016" s="65" t="e">
        <f>'نتايجو جدولونه'!#REF!</f>
        <v>#REF!</v>
      </c>
      <c r="T1016" s="65" t="e">
        <f>'نتايجو جدولونه'!#REF!</f>
        <v>#REF!</v>
      </c>
      <c r="U1016" s="65" t="e">
        <f>'نتايجو جدولونه'!#REF!</f>
        <v>#REF!</v>
      </c>
      <c r="V1016" s="65" t="e">
        <f>'نتايجو جدولونه'!#REF!</f>
        <v>#REF!</v>
      </c>
      <c r="W1016" s="65" t="e">
        <f>'نتايجو جدولونه'!#REF!</f>
        <v>#REF!</v>
      </c>
      <c r="X1016" s="65" t="e">
        <f>'نتايجو جدولونه'!#REF!</f>
        <v>#REF!</v>
      </c>
      <c r="Y1016" s="65" t="e">
        <f>'نتايجو جدولونه'!#REF!</f>
        <v>#REF!</v>
      </c>
      <c r="Z1016" s="65"/>
      <c r="AA1016" s="65" t="e">
        <f>'نتايجو جدولونه'!#REF!</f>
        <v>#REF!</v>
      </c>
      <c r="AB1016" s="65" t="e">
        <f>'نتايجو جدولونه'!#REF!</f>
        <v>#REF!</v>
      </c>
      <c r="AC1016" s="65" t="e">
        <f>'نتايجو جدولونه'!#REF!</f>
        <v>#REF!</v>
      </c>
      <c r="AD1016" s="65" t="e">
        <f>'نتايجو جدولونه'!#REF!</f>
        <v>#REF!</v>
      </c>
      <c r="AE1016" s="66" t="s">
        <v>0</v>
      </c>
      <c r="AF1016" s="22"/>
      <c r="AG1016" s="67" t="s">
        <v>86</v>
      </c>
      <c r="AH1016" s="979"/>
      <c r="AI1016" s="970"/>
      <c r="AJ1016" s="970"/>
      <c r="AK1016" s="970"/>
      <c r="AL1016" s="970"/>
    </row>
    <row r="1017" spans="1:38" ht="66" customHeight="1">
      <c r="A1017" s="17"/>
      <c r="B1017" s="988"/>
      <c r="C1017" s="68" t="e">
        <f>'نتايجو جدولونه'!#REF!</f>
        <v>#REF!</v>
      </c>
      <c r="D1017" s="69" t="e">
        <f>'نتايجو جدولونه'!#REF!</f>
        <v>#REF!</v>
      </c>
      <c r="E1017" s="69" t="e">
        <f>'نتايجو جدولونه'!#REF!</f>
        <v>#REF!</v>
      </c>
      <c r="F1017" s="69" t="e">
        <f>'نتايجو جدولونه'!#REF!</f>
        <v>#REF!</v>
      </c>
      <c r="G1017" s="70" t="e">
        <f>'نتايجو جدولونه'!#REF!</f>
        <v>#REF!</v>
      </c>
      <c r="H1017" s="45" t="e">
        <f>IF(OR(AD1017&lt;16,AC1017&lt;16,AB1017&lt;16,AA1017&lt;16,Y1017&lt;16,X1017&lt;16,W1017&lt;16,V1017&lt;16,U1017&lt;16,T1017&lt;12,S1017&lt;16,R1017&lt;16,Q1017&lt;16,P1017&lt;16,O1017&lt;16,N1017&lt;16,M1017&lt;16),"هـــ",IF(AND(K1017&gt;=36,K1017&lt;=40),"الف",IF(AND(K1017&gt;=30,K1017&lt;=35.99),"ب",IF(AND(K1017&gt;=24,K1017&lt;=29.99),"ج",IF(AND(K1017&gt;=20,K1017&lt;=23.99),"د",IF(K1017&gt;=0,IF(AND(K1017&lt;=19.99),"هـــ","غلط")))))))</f>
        <v>#REF!</v>
      </c>
      <c r="I1017" s="8"/>
      <c r="J1017" s="44" t="e">
        <f>IF(H1017="هــ","لازیاته هڅه","بریالی")</f>
        <v>#REF!</v>
      </c>
      <c r="K1017" s="71" t="e">
        <f>L1017/17</f>
        <v>#REF!</v>
      </c>
      <c r="L1017" s="72" t="e">
        <f>SUM(M1017:AD1017)</f>
        <v>#REF!</v>
      </c>
      <c r="M1017" s="73" t="e">
        <f>'نتايجو جدولونه'!#REF!</f>
        <v>#REF!</v>
      </c>
      <c r="N1017" s="73" t="e">
        <f>'نتايجو جدولونه'!#REF!</f>
        <v>#REF!</v>
      </c>
      <c r="O1017" s="73" t="e">
        <f>'نتايجو جدولونه'!#REF!</f>
        <v>#REF!</v>
      </c>
      <c r="P1017" s="73" t="e">
        <f>'نتايجو جدولونه'!#REF!</f>
        <v>#REF!</v>
      </c>
      <c r="Q1017" s="73" t="e">
        <f>'نتايجو جدولونه'!#REF!</f>
        <v>#REF!</v>
      </c>
      <c r="R1017" s="73" t="e">
        <f>'نتايجو جدولونه'!#REF!</f>
        <v>#REF!</v>
      </c>
      <c r="S1017" s="73" t="e">
        <f>'نتايجو جدولونه'!#REF!</f>
        <v>#REF!</v>
      </c>
      <c r="T1017" s="73" t="e">
        <f>'نتايجو جدولونه'!#REF!</f>
        <v>#REF!</v>
      </c>
      <c r="U1017" s="73" t="e">
        <f>'نتايجو جدولونه'!#REF!</f>
        <v>#REF!</v>
      </c>
      <c r="V1017" s="73" t="e">
        <f>'نتايجو جدولونه'!#REF!</f>
        <v>#REF!</v>
      </c>
      <c r="W1017" s="73" t="e">
        <f>'نتايجو جدولونه'!#REF!</f>
        <v>#REF!</v>
      </c>
      <c r="X1017" s="73" t="e">
        <f>'نتايجو جدولونه'!#REF!</f>
        <v>#REF!</v>
      </c>
      <c r="Y1017" s="73" t="e">
        <f>'نتايجو جدولونه'!#REF!</f>
        <v>#REF!</v>
      </c>
      <c r="Z1017" s="73"/>
      <c r="AA1017" s="73" t="e">
        <f>'نتايجو جدولونه'!#REF!</f>
        <v>#REF!</v>
      </c>
      <c r="AB1017" s="73" t="e">
        <f>'نتايجو جدولونه'!#REF!</f>
        <v>#REF!</v>
      </c>
      <c r="AC1017" s="73" t="e">
        <f>'نتايجو جدولونه'!#REF!</f>
        <v>#REF!</v>
      </c>
      <c r="AD1017" s="73" t="e">
        <f>'نتايجو جدولونه'!#REF!</f>
        <v>#REF!</v>
      </c>
      <c r="AE1017" s="77" t="s">
        <v>87</v>
      </c>
      <c r="AF1017" s="22"/>
      <c r="AG1017" s="62" t="e">
        <f>'نتايجو جدولونه'!#REF!</f>
        <v>#REF!</v>
      </c>
      <c r="AH1017" s="979"/>
      <c r="AI1017" s="970"/>
      <c r="AJ1017" s="970"/>
      <c r="AK1017" s="970"/>
      <c r="AL1017" s="970"/>
    </row>
    <row r="1018" spans="1:38" ht="35.25" customHeight="1">
      <c r="A1018" s="17"/>
      <c r="B1018" s="988"/>
      <c r="C1018" s="997" t="s">
        <v>27</v>
      </c>
      <c r="D1018" s="997" t="s">
        <v>28</v>
      </c>
      <c r="E1018" s="997" t="s">
        <v>29</v>
      </c>
      <c r="F1018" s="997" t="s">
        <v>30</v>
      </c>
      <c r="G1018" s="1002" t="s">
        <v>88</v>
      </c>
      <c r="H1018" s="1004" t="s">
        <v>89</v>
      </c>
      <c r="I1018" s="75"/>
      <c r="J1018" s="1007" t="s">
        <v>90</v>
      </c>
      <c r="K1018" s="1007" t="s">
        <v>91</v>
      </c>
      <c r="L1018" s="1010" t="s">
        <v>92</v>
      </c>
      <c r="M1018" s="1004" t="s">
        <v>93</v>
      </c>
      <c r="N1018" s="1007" t="s">
        <v>11</v>
      </c>
      <c r="O1018" s="1007" t="s">
        <v>94</v>
      </c>
      <c r="P1018" s="1007" t="s">
        <v>95</v>
      </c>
      <c r="Q1018" s="983" t="s">
        <v>13</v>
      </c>
      <c r="R1018" s="983" t="s">
        <v>96</v>
      </c>
      <c r="S1018" s="983" t="s">
        <v>97</v>
      </c>
      <c r="T1018" s="1007" t="s">
        <v>111</v>
      </c>
      <c r="U1018" s="983" t="s">
        <v>98</v>
      </c>
      <c r="V1018" s="983" t="s">
        <v>99</v>
      </c>
      <c r="W1018" s="983" t="s">
        <v>100</v>
      </c>
      <c r="X1018" s="983" t="s">
        <v>101</v>
      </c>
      <c r="Y1018" s="983" t="s">
        <v>102</v>
      </c>
      <c r="Z1018" s="1007" t="s">
        <v>103</v>
      </c>
      <c r="AA1018" s="983" t="s">
        <v>104</v>
      </c>
      <c r="AB1018" s="983" t="s">
        <v>105</v>
      </c>
      <c r="AC1018" s="984" t="s">
        <v>106</v>
      </c>
      <c r="AD1018" s="983" t="s">
        <v>107</v>
      </c>
      <c r="AE1018" s="985" t="s">
        <v>108</v>
      </c>
      <c r="AF1018" s="998"/>
      <c r="AG1018" s="975" t="s">
        <v>109</v>
      </c>
      <c r="AH1018" s="979"/>
      <c r="AI1018" s="970"/>
      <c r="AJ1018" s="970"/>
      <c r="AK1018" s="970"/>
      <c r="AL1018" s="970"/>
    </row>
    <row r="1019" spans="1:38" ht="27" customHeight="1">
      <c r="A1019" s="17"/>
      <c r="B1019" s="988"/>
      <c r="C1019" s="772"/>
      <c r="D1019" s="772"/>
      <c r="E1019" s="772"/>
      <c r="F1019" s="772"/>
      <c r="G1019" s="1003"/>
      <c r="H1019" s="1005"/>
      <c r="I1019" s="75"/>
      <c r="J1019" s="1008"/>
      <c r="K1019" s="1008"/>
      <c r="L1019" s="1010"/>
      <c r="M1019" s="1005"/>
      <c r="N1019" s="1008"/>
      <c r="O1019" s="1008"/>
      <c r="P1019" s="1008"/>
      <c r="Q1019" s="983"/>
      <c r="R1019" s="983"/>
      <c r="S1019" s="983"/>
      <c r="T1019" s="1008"/>
      <c r="U1019" s="983"/>
      <c r="V1019" s="983"/>
      <c r="W1019" s="983"/>
      <c r="X1019" s="983"/>
      <c r="Y1019" s="983"/>
      <c r="Z1019" s="1008"/>
      <c r="AA1019" s="983"/>
      <c r="AB1019" s="983"/>
      <c r="AC1019" s="984"/>
      <c r="AD1019" s="983"/>
      <c r="AE1019" s="985"/>
      <c r="AF1019" s="998"/>
      <c r="AG1019" s="975"/>
      <c r="AH1019" s="979"/>
      <c r="AI1019" s="970"/>
      <c r="AJ1019" s="970"/>
      <c r="AK1019" s="970"/>
      <c r="AL1019" s="970"/>
    </row>
    <row r="1020" spans="1:38" ht="16.5">
      <c r="A1020" s="17"/>
      <c r="B1020" s="989"/>
      <c r="C1020" s="999" t="s">
        <v>8</v>
      </c>
      <c r="D1020" s="1000"/>
      <c r="E1020" s="1000"/>
      <c r="F1020" s="1000"/>
      <c r="G1020" s="1001"/>
      <c r="H1020" s="1006"/>
      <c r="I1020" s="75"/>
      <c r="J1020" s="1009"/>
      <c r="K1020" s="1009"/>
      <c r="L1020" s="1010"/>
      <c r="M1020" s="1006"/>
      <c r="N1020" s="1009"/>
      <c r="O1020" s="1009"/>
      <c r="P1020" s="1009"/>
      <c r="Q1020" s="983"/>
      <c r="R1020" s="983"/>
      <c r="S1020" s="983"/>
      <c r="T1020" s="1009"/>
      <c r="U1020" s="983"/>
      <c r="V1020" s="983"/>
      <c r="W1020" s="983"/>
      <c r="X1020" s="983"/>
      <c r="Y1020" s="983"/>
      <c r="Z1020" s="1009"/>
      <c r="AA1020" s="983"/>
      <c r="AB1020" s="983"/>
      <c r="AC1020" s="984"/>
      <c r="AD1020" s="983"/>
      <c r="AE1020" s="985"/>
      <c r="AF1020" s="36"/>
      <c r="AG1020" s="976"/>
      <c r="AH1020" s="76">
        <v>68</v>
      </c>
      <c r="AI1020" s="970"/>
      <c r="AJ1020" s="970"/>
      <c r="AK1020" s="970"/>
      <c r="AL1020" s="970"/>
    </row>
    <row r="1021" spans="1:38" ht="21.75" customHeight="1">
      <c r="A1021" s="17"/>
      <c r="B1021" s="980"/>
      <c r="C1021" s="980"/>
      <c r="D1021" s="980"/>
      <c r="E1021" s="980"/>
      <c r="F1021" s="980"/>
      <c r="G1021" s="980"/>
      <c r="H1021" s="980"/>
      <c r="I1021" s="980"/>
      <c r="J1021" s="980"/>
      <c r="K1021" s="981" t="s">
        <v>69</v>
      </c>
      <c r="L1021" s="1011"/>
      <c r="M1021" s="1014"/>
      <c r="N1021" s="1014"/>
      <c r="O1021" s="1014"/>
      <c r="P1021" s="1014"/>
      <c r="Q1021" s="1014"/>
      <c r="R1021" s="1014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9"/>
      <c r="AD1021" s="19"/>
      <c r="AE1021" s="19"/>
      <c r="AF1021" s="20"/>
      <c r="AG1021" s="1016" t="e">
        <f>'نتايجو جدولونه'!#REF!</f>
        <v>#REF!</v>
      </c>
      <c r="AH1021" s="969" t="str">
        <f>AH1</f>
        <v>(۱۳۹۹ ) ل . ل ښوونیز کال</v>
      </c>
      <c r="AI1021" s="970" t="str">
        <f>AI1006</f>
        <v>( هارونخېلو ) ښوونځي مديريت</v>
      </c>
      <c r="AJ1021" s="970" t="str">
        <f>AJ1006</f>
        <v>(تريزيو عليشېرو ولسوالۍ) پوهنې آمريت</v>
      </c>
      <c r="AK1021" s="970" t="str">
        <f>AK1006</f>
        <v>( خوست ولايت ) پوهنې رياست</v>
      </c>
      <c r="AL1021" s="970" t="str">
        <f>AL1006</f>
        <v>پوهنـــــــــــې وزارت</v>
      </c>
    </row>
    <row r="1022" spans="1:38" ht="22.5" customHeight="1">
      <c r="A1022" s="971"/>
      <c r="B1022" s="980"/>
      <c r="C1022" s="980"/>
      <c r="D1022" s="980"/>
      <c r="E1022" s="980"/>
      <c r="F1022" s="980"/>
      <c r="G1022" s="980"/>
      <c r="H1022" s="980"/>
      <c r="I1022" s="980"/>
      <c r="J1022" s="980"/>
      <c r="K1022" s="981"/>
      <c r="L1022" s="1012"/>
      <c r="M1022" s="1015"/>
      <c r="N1022" s="1015"/>
      <c r="O1022" s="1015"/>
      <c r="P1022" s="1015"/>
      <c r="Q1022" s="1015"/>
      <c r="R1022" s="1015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46"/>
      <c r="AD1022" s="46"/>
      <c r="AE1022" s="46"/>
      <c r="AF1022" s="22"/>
      <c r="AG1022" s="1017"/>
      <c r="AH1022" s="969"/>
      <c r="AI1022" s="970"/>
      <c r="AJ1022" s="970"/>
      <c r="AK1022" s="970"/>
      <c r="AL1022" s="970"/>
    </row>
    <row r="1023" spans="1:38" ht="26.25" customHeight="1">
      <c r="A1023" s="972"/>
      <c r="B1023" s="980"/>
      <c r="C1023" s="980"/>
      <c r="D1023" s="980"/>
      <c r="E1023" s="980"/>
      <c r="F1023" s="980"/>
      <c r="G1023" s="980"/>
      <c r="H1023" s="980"/>
      <c r="I1023" s="980"/>
      <c r="J1023" s="980"/>
      <c r="K1023" s="981"/>
      <c r="L1023" s="1012"/>
      <c r="M1023" s="1015"/>
      <c r="N1023" s="1015"/>
      <c r="O1023" s="1015"/>
      <c r="P1023" s="1015"/>
      <c r="Q1023" s="1015"/>
      <c r="R1023" s="1015"/>
      <c r="S1023" s="973" t="str">
        <f>S1008</f>
        <v xml:space="preserve">         دهارونخېلو لیسې مدیریت</v>
      </c>
      <c r="T1023" s="47"/>
      <c r="U1023" s="23"/>
      <c r="V1023" s="974" t="s">
        <v>75</v>
      </c>
      <c r="W1023" s="21"/>
      <c r="X1023" s="21"/>
      <c r="Y1023" s="21"/>
      <c r="Z1023" s="21"/>
      <c r="AA1023" s="21"/>
      <c r="AB1023" s="21"/>
      <c r="AC1023" s="46"/>
      <c r="AD1023" s="46"/>
      <c r="AE1023" s="46"/>
      <c r="AF1023" s="22"/>
      <c r="AG1023" s="975" t="s">
        <v>76</v>
      </c>
      <c r="AH1023" s="969"/>
      <c r="AI1023" s="970"/>
      <c r="AJ1023" s="970"/>
      <c r="AK1023" s="970"/>
      <c r="AL1023" s="970"/>
    </row>
    <row r="1024" spans="1:38" ht="33.75" customHeight="1">
      <c r="A1024" s="972"/>
      <c r="B1024" s="980"/>
      <c r="C1024" s="980"/>
      <c r="D1024" s="980"/>
      <c r="E1024" s="980"/>
      <c r="F1024" s="980"/>
      <c r="G1024" s="980"/>
      <c r="H1024" s="980"/>
      <c r="I1024" s="980"/>
      <c r="J1024" s="980"/>
      <c r="K1024" s="981"/>
      <c r="L1024" s="1012"/>
      <c r="M1024" s="1015"/>
      <c r="N1024" s="1015"/>
      <c r="O1024" s="1015"/>
      <c r="P1024" s="1015"/>
      <c r="Q1024" s="1015"/>
      <c r="R1024" s="1015"/>
      <c r="S1024" s="973"/>
      <c r="T1024" s="47"/>
      <c r="U1024" s="23"/>
      <c r="V1024" s="974"/>
      <c r="W1024" s="21"/>
      <c r="X1024" s="21"/>
      <c r="Y1024" s="21"/>
      <c r="Z1024" s="21"/>
      <c r="AA1024" s="21"/>
      <c r="AB1024" s="21"/>
      <c r="AC1024" s="46"/>
      <c r="AD1024" s="46"/>
      <c r="AE1024" s="46"/>
      <c r="AF1024" s="22"/>
      <c r="AG1024" s="976"/>
      <c r="AH1024" s="969"/>
      <c r="AI1024" s="970"/>
      <c r="AJ1024" s="970"/>
      <c r="AK1024" s="970"/>
      <c r="AL1024" s="970"/>
    </row>
    <row r="1025" spans="1:38" ht="41.25" customHeight="1">
      <c r="A1025" s="972"/>
      <c r="B1025" s="980"/>
      <c r="C1025" s="980"/>
      <c r="D1025" s="980"/>
      <c r="E1025" s="980"/>
      <c r="F1025" s="980"/>
      <c r="G1025" s="980"/>
      <c r="H1025" s="980"/>
      <c r="I1025" s="980"/>
      <c r="J1025" s="980"/>
      <c r="K1025" s="981"/>
      <c r="L1025" s="1012"/>
      <c r="M1025" s="1015"/>
      <c r="N1025" s="1015"/>
      <c r="O1025" s="1015"/>
      <c r="P1025" s="1015"/>
      <c r="Q1025" s="1015"/>
      <c r="R1025" s="1015"/>
      <c r="S1025" s="973"/>
      <c r="T1025" s="47"/>
      <c r="U1025" s="23"/>
      <c r="V1025" s="974"/>
      <c r="W1025" s="21"/>
      <c r="X1025" s="21"/>
      <c r="Y1025" s="21"/>
      <c r="Z1025" s="21"/>
      <c r="AA1025" s="977" t="s">
        <v>77</v>
      </c>
      <c r="AB1025" s="24"/>
      <c r="AC1025" s="25"/>
      <c r="AD1025" s="25"/>
      <c r="AE1025" s="25"/>
      <c r="AF1025" s="26"/>
      <c r="AG1025" s="42" t="str">
        <f>AG5</f>
        <v>لسم ( 7 )</v>
      </c>
      <c r="AH1025" s="979"/>
      <c r="AI1025" s="970"/>
      <c r="AJ1025" s="970"/>
      <c r="AK1025" s="970"/>
      <c r="AL1025" s="970"/>
    </row>
    <row r="1026" spans="1:38" ht="42" customHeight="1">
      <c r="A1026" s="17"/>
      <c r="B1026" s="980"/>
      <c r="C1026" s="980"/>
      <c r="D1026" s="980"/>
      <c r="E1026" s="980"/>
      <c r="F1026" s="980"/>
      <c r="G1026" s="980"/>
      <c r="H1026" s="980"/>
      <c r="I1026" s="980"/>
      <c r="J1026" s="980"/>
      <c r="K1026" s="981" t="s">
        <v>78</v>
      </c>
      <c r="L1026" s="1012"/>
      <c r="M1026" s="982"/>
      <c r="N1026" s="982"/>
      <c r="O1026" s="982"/>
      <c r="P1026" s="982"/>
      <c r="Q1026" s="982"/>
      <c r="R1026" s="982"/>
      <c r="S1026" s="973"/>
      <c r="T1026" s="47"/>
      <c r="U1026" s="23"/>
      <c r="V1026" s="974"/>
      <c r="W1026" s="21"/>
      <c r="X1026" s="21"/>
      <c r="Y1026" s="21"/>
      <c r="Z1026" s="21"/>
      <c r="AA1026" s="977"/>
      <c r="AB1026" s="24"/>
      <c r="AC1026" s="25"/>
      <c r="AD1026" s="25"/>
      <c r="AE1026" s="25"/>
      <c r="AF1026" s="26"/>
      <c r="AG1026" s="55" t="s">
        <v>79</v>
      </c>
      <c r="AH1026" s="979"/>
      <c r="AI1026" s="970"/>
      <c r="AJ1026" s="970"/>
      <c r="AK1026" s="970"/>
      <c r="AL1026" s="970"/>
    </row>
    <row r="1027" spans="1:38" ht="62.25" customHeight="1">
      <c r="A1027" s="17"/>
      <c r="B1027" s="980"/>
      <c r="C1027" s="980"/>
      <c r="D1027" s="980"/>
      <c r="E1027" s="980"/>
      <c r="F1027" s="980"/>
      <c r="G1027" s="980"/>
      <c r="H1027" s="980"/>
      <c r="I1027" s="980"/>
      <c r="J1027" s="980"/>
      <c r="K1027" s="981"/>
      <c r="L1027" s="1012"/>
      <c r="M1027" s="982"/>
      <c r="N1027" s="982"/>
      <c r="O1027" s="982"/>
      <c r="P1027" s="982"/>
      <c r="Q1027" s="982"/>
      <c r="R1027" s="982"/>
      <c r="S1027" s="27"/>
      <c r="T1027" s="27"/>
      <c r="U1027" s="23"/>
      <c r="V1027" s="23"/>
      <c r="W1027" s="21"/>
      <c r="X1027" s="21"/>
      <c r="Y1027" s="21"/>
      <c r="Z1027" s="21"/>
      <c r="AA1027" s="977"/>
      <c r="AB1027" s="24"/>
      <c r="AC1027" s="25"/>
      <c r="AD1027" s="25"/>
      <c r="AE1027" s="25"/>
      <c r="AF1027" s="26"/>
      <c r="AG1027" s="42" t="e">
        <f>'نتايجو جدولونه'!#REF!</f>
        <v>#REF!</v>
      </c>
      <c r="AH1027" s="979"/>
      <c r="AI1027" s="970"/>
      <c r="AJ1027" s="970"/>
      <c r="AK1027" s="970"/>
      <c r="AL1027" s="970"/>
    </row>
    <row r="1028" spans="1:38" ht="69.75" customHeight="1">
      <c r="A1028" s="17"/>
      <c r="B1028" s="986" t="s">
        <v>80</v>
      </c>
      <c r="C1028" s="986"/>
      <c r="D1028" s="986" t="s">
        <v>81</v>
      </c>
      <c r="E1028" s="986"/>
      <c r="F1028" s="986" t="s">
        <v>82</v>
      </c>
      <c r="G1028" s="981"/>
      <c r="H1028" s="986" t="s">
        <v>83</v>
      </c>
      <c r="I1028" s="986"/>
      <c r="J1028" s="981"/>
      <c r="K1028" s="56" t="s">
        <v>84</v>
      </c>
      <c r="L1028" s="1013"/>
      <c r="M1028" s="28"/>
      <c r="N1028" s="28"/>
      <c r="O1028" s="28"/>
      <c r="P1028" s="28"/>
      <c r="Q1028" s="28"/>
      <c r="R1028" s="28"/>
      <c r="S1028" s="29"/>
      <c r="T1028" s="29"/>
      <c r="U1028" s="23"/>
      <c r="V1028" s="23"/>
      <c r="W1028" s="21"/>
      <c r="X1028" s="21"/>
      <c r="Y1028" s="21"/>
      <c r="Z1028" s="21"/>
      <c r="AA1028" s="978"/>
      <c r="AB1028" s="24"/>
      <c r="AC1028" s="25"/>
      <c r="AD1028" s="30"/>
      <c r="AE1028" s="30"/>
      <c r="AF1028" s="31"/>
      <c r="AG1028" s="42" t="s">
        <v>85</v>
      </c>
      <c r="AH1028" s="979"/>
      <c r="AI1028" s="970"/>
      <c r="AJ1028" s="970"/>
      <c r="AK1028" s="970"/>
      <c r="AL1028" s="970"/>
    </row>
    <row r="1029" spans="1:38" ht="2.25" customHeight="1">
      <c r="A1029" s="17"/>
      <c r="B1029" s="32"/>
      <c r="C1029" s="33"/>
      <c r="D1029" s="33"/>
      <c r="E1029" s="33"/>
      <c r="F1029" s="33"/>
      <c r="G1029" s="33"/>
      <c r="H1029" s="33"/>
      <c r="I1029" s="33"/>
      <c r="J1029" s="33"/>
      <c r="K1029" s="33"/>
      <c r="L1029" s="38"/>
      <c r="M1029" s="33"/>
      <c r="N1029" s="33"/>
      <c r="O1029" s="33"/>
      <c r="P1029" s="33"/>
      <c r="Q1029" s="33"/>
      <c r="R1029" s="33"/>
      <c r="S1029" s="33"/>
      <c r="T1029" s="33"/>
      <c r="U1029" s="34"/>
      <c r="V1029" s="34"/>
      <c r="W1029" s="34"/>
      <c r="X1029" s="34"/>
      <c r="Y1029" s="34"/>
      <c r="Z1029" s="34"/>
      <c r="AA1029" s="34"/>
      <c r="AB1029" s="34"/>
      <c r="AC1029" s="34"/>
      <c r="AD1029" s="33"/>
      <c r="AE1029" s="34"/>
      <c r="AF1029" s="35"/>
      <c r="AG1029" s="43"/>
      <c r="AH1029" s="979"/>
      <c r="AI1029" s="970"/>
      <c r="AJ1029" s="970"/>
      <c r="AK1029" s="970"/>
      <c r="AL1029" s="970"/>
    </row>
    <row r="1030" spans="1:38" ht="69" customHeight="1" thickBot="1">
      <c r="A1030" s="17"/>
      <c r="B1030" s="987" t="s">
        <v>110</v>
      </c>
      <c r="C1030" s="57" t="e">
        <f>'نتايجو جدولونه'!#REF!</f>
        <v>#REF!</v>
      </c>
      <c r="D1030" s="57" t="e">
        <f>'نتايجو جدولونه'!#REF!</f>
        <v>#REF!</v>
      </c>
      <c r="E1030" s="57" t="e">
        <f>'نتايجو جدولونه'!#REF!</f>
        <v>#REF!</v>
      </c>
      <c r="F1030" s="57" t="e">
        <f>'نتايجو جدولونه'!#REF!</f>
        <v>#REF!</v>
      </c>
      <c r="G1030" s="57" t="e">
        <f>'نتايجو جدولونه'!#REF!</f>
        <v>#REF!</v>
      </c>
      <c r="H1030" s="990" t="e">
        <f>IF(OR(G1030&lt;40,AD1030&lt;40,G1030&lt;40,M1030&lt;40,N1030&lt;40,O1030&lt;40,P1030&lt;40,Q1030&lt;40,R1030&lt;40,T1030&lt;40,S1030&lt;40,U1030&lt;40,V1030&lt;40,W1030&lt;40,X1030&lt;40,Y1030&lt;40,AA1030&lt;40,AB1030&lt;40,AC1030&lt;40),"هـــ",IF(AND(K1030&gt;=90,K1030&lt;=100),"الف",IF(AND(K1030&gt;=75,K1030&lt;=89.99),"ب",IF(AND(K1030&gt;=60,K1030&lt;=74.99),"ج",IF(AND(K1030&gt;=50,K1030&lt;=59.99),"د",IF(K1030&gt;=0,IF(AND(K1030&lt;=49.99),"هـــ","غلط")))))))</f>
        <v>#REF!</v>
      </c>
      <c r="I1030" s="992">
        <f>COUNTIF(M1030:AE1030,"&lt;40")</f>
        <v>0</v>
      </c>
      <c r="J1030" s="994" t="e">
        <f>IF(AND(I1030&lt;4,I1030&gt;0),"مشروط",IF(I1030&gt;=4,"د ټولګي تکرار",IF(H1030="هـــ","د ټولګي تکرار","د ټولګي لوړتیا")))</f>
        <v>#REF!</v>
      </c>
      <c r="K1030" s="995" t="e">
        <f>L1030/17</f>
        <v>#REF!</v>
      </c>
      <c r="L1030" s="58" t="e">
        <f>SUM(M1030:AD1030)</f>
        <v>#REF!</v>
      </c>
      <c r="M1030" s="59" t="e">
        <f t="shared" ref="M1030:Y1030" si="143">M1032+M1031</f>
        <v>#REF!</v>
      </c>
      <c r="N1030" s="60" t="e">
        <f t="shared" si="143"/>
        <v>#REF!</v>
      </c>
      <c r="O1030" s="60" t="e">
        <f t="shared" si="143"/>
        <v>#REF!</v>
      </c>
      <c r="P1030" s="60" t="e">
        <f t="shared" si="143"/>
        <v>#REF!</v>
      </c>
      <c r="Q1030" s="60" t="e">
        <f t="shared" si="143"/>
        <v>#REF!</v>
      </c>
      <c r="R1030" s="60" t="e">
        <f t="shared" si="143"/>
        <v>#REF!</v>
      </c>
      <c r="S1030" s="60" t="e">
        <f t="shared" si="143"/>
        <v>#REF!</v>
      </c>
      <c r="T1030" s="60" t="e">
        <f t="shared" si="143"/>
        <v>#REF!</v>
      </c>
      <c r="U1030" s="60" t="e">
        <f t="shared" si="143"/>
        <v>#REF!</v>
      </c>
      <c r="V1030" s="60" t="e">
        <f t="shared" si="143"/>
        <v>#REF!</v>
      </c>
      <c r="W1030" s="60" t="e">
        <f t="shared" si="143"/>
        <v>#REF!</v>
      </c>
      <c r="X1030" s="60" t="e">
        <f t="shared" si="143"/>
        <v>#REF!</v>
      </c>
      <c r="Y1030" s="60" t="e">
        <f t="shared" si="143"/>
        <v>#REF!</v>
      </c>
      <c r="Z1030" s="60"/>
      <c r="AA1030" s="60" t="e">
        <f t="shared" ref="AA1030:AC1030" si="144">AA1032+AA1031</f>
        <v>#REF!</v>
      </c>
      <c r="AB1030" s="60" t="e">
        <f t="shared" si="144"/>
        <v>#REF!</v>
      </c>
      <c r="AC1030" s="60" t="e">
        <f t="shared" si="144"/>
        <v>#REF!</v>
      </c>
      <c r="AD1030" s="60" t="e">
        <f>AD1032+AD1031</f>
        <v>#REF!</v>
      </c>
      <c r="AE1030" s="61" t="s">
        <v>47</v>
      </c>
      <c r="AF1030" s="22"/>
      <c r="AG1030" s="62" t="e">
        <f>'نتايجو جدولونه'!#REF!</f>
        <v>#REF!</v>
      </c>
      <c r="AH1030" s="979"/>
      <c r="AI1030" s="970"/>
      <c r="AJ1030" s="970"/>
      <c r="AK1030" s="970"/>
      <c r="AL1030" s="970"/>
    </row>
    <row r="1031" spans="1:38" ht="58.5" customHeight="1" thickBot="1">
      <c r="A1031" s="17"/>
      <c r="B1031" s="988"/>
      <c r="C1031" s="63" t="e">
        <f>'نتايجو جدولونه'!#REF!</f>
        <v>#REF!</v>
      </c>
      <c r="D1031" s="63" t="e">
        <f>'نتايجو جدولونه'!#REF!</f>
        <v>#REF!</v>
      </c>
      <c r="E1031" s="63" t="e">
        <f>'نتايجو جدولونه'!#REF!</f>
        <v>#REF!</v>
      </c>
      <c r="F1031" s="63" t="e">
        <f>'نتايجو جدولونه'!#REF!</f>
        <v>#REF!</v>
      </c>
      <c r="G1031" s="63" t="e">
        <f>'نتايجو جدولونه'!#REF!</f>
        <v>#REF!</v>
      </c>
      <c r="H1031" s="991"/>
      <c r="I1031" s="993"/>
      <c r="J1031" s="994"/>
      <c r="K1031" s="996"/>
      <c r="L1031" s="64" t="e">
        <f>SUM(M1031:AD1031)</f>
        <v>#REF!</v>
      </c>
      <c r="M1031" s="65" t="e">
        <f>'نتايجو جدولونه'!#REF!</f>
        <v>#REF!</v>
      </c>
      <c r="N1031" s="65" t="e">
        <f>'نتايجو جدولونه'!#REF!</f>
        <v>#REF!</v>
      </c>
      <c r="O1031" s="65" t="e">
        <f>'نتايجو جدولونه'!#REF!</f>
        <v>#REF!</v>
      </c>
      <c r="P1031" s="65" t="e">
        <f>'نتايجو جدولونه'!#REF!</f>
        <v>#REF!</v>
      </c>
      <c r="Q1031" s="65" t="e">
        <f>'نتايجو جدولونه'!#REF!</f>
        <v>#REF!</v>
      </c>
      <c r="R1031" s="65" t="e">
        <f>'نتايجو جدولونه'!#REF!</f>
        <v>#REF!</v>
      </c>
      <c r="S1031" s="65" t="e">
        <f>'نتايجو جدولونه'!#REF!</f>
        <v>#REF!</v>
      </c>
      <c r="T1031" s="65" t="e">
        <f>'نتايجو جدولونه'!#REF!</f>
        <v>#REF!</v>
      </c>
      <c r="U1031" s="65" t="e">
        <f>'نتايجو جدولونه'!#REF!</f>
        <v>#REF!</v>
      </c>
      <c r="V1031" s="65" t="e">
        <f>'نتايجو جدولونه'!#REF!</f>
        <v>#REF!</v>
      </c>
      <c r="W1031" s="65" t="e">
        <f>'نتايجو جدولونه'!#REF!</f>
        <v>#REF!</v>
      </c>
      <c r="X1031" s="65" t="e">
        <f>'نتايجو جدولونه'!#REF!</f>
        <v>#REF!</v>
      </c>
      <c r="Y1031" s="65" t="e">
        <f>'نتايجو جدولونه'!#REF!</f>
        <v>#REF!</v>
      </c>
      <c r="Z1031" s="65"/>
      <c r="AA1031" s="65" t="e">
        <f>'نتايجو جدولونه'!#REF!</f>
        <v>#REF!</v>
      </c>
      <c r="AB1031" s="65" t="e">
        <f>'نتايجو جدولونه'!#REF!</f>
        <v>#REF!</v>
      </c>
      <c r="AC1031" s="65" t="e">
        <f>'نتايجو جدولونه'!#REF!</f>
        <v>#REF!</v>
      </c>
      <c r="AD1031" s="65" t="e">
        <f>'نتايجو جدولونه'!#REF!</f>
        <v>#REF!</v>
      </c>
      <c r="AE1031" s="66" t="s">
        <v>0</v>
      </c>
      <c r="AF1031" s="22"/>
      <c r="AG1031" s="67" t="s">
        <v>86</v>
      </c>
      <c r="AH1031" s="979"/>
      <c r="AI1031" s="970"/>
      <c r="AJ1031" s="970"/>
      <c r="AK1031" s="970"/>
      <c r="AL1031" s="970"/>
    </row>
    <row r="1032" spans="1:38" ht="69.75" customHeight="1">
      <c r="A1032" s="17"/>
      <c r="B1032" s="988"/>
      <c r="C1032" s="68" t="e">
        <f>'نتايجو جدولونه'!#REF!</f>
        <v>#REF!</v>
      </c>
      <c r="D1032" s="69" t="e">
        <f>'نتايجو جدولونه'!#REF!</f>
        <v>#REF!</v>
      </c>
      <c r="E1032" s="69" t="e">
        <f>'نتايجو جدولونه'!#REF!</f>
        <v>#REF!</v>
      </c>
      <c r="F1032" s="69" t="e">
        <f>'نتايجو جدولونه'!#REF!</f>
        <v>#REF!</v>
      </c>
      <c r="G1032" s="70" t="e">
        <f>'نتايجو جدولونه'!#REF!</f>
        <v>#REF!</v>
      </c>
      <c r="H1032" s="45" t="e">
        <f>IF(OR(AD1032&lt;16,AC1032&lt;16,AB1032&lt;16,AA1032&lt;16,Y1032&lt;16,X1032&lt;16,W1032&lt;16,V1032&lt;16,U1032&lt;16,T1032&lt;12,S1032&lt;16,R1032&lt;16,Q1032&lt;16,P1032&lt;16,O1032&lt;16,N1032&lt;16,M1032&lt;16),"هـــ",IF(AND(K1032&gt;=36,K1032&lt;=40),"الف",IF(AND(K1032&gt;=30,K1032&lt;=35.99),"ب",IF(AND(K1032&gt;=24,K1032&lt;=29.99),"ج",IF(AND(K1032&gt;=20,K1032&lt;=23.99),"د",IF(K1032&gt;=0,IF(AND(K1032&lt;=19.99),"هـــ","غلط")))))))</f>
        <v>#REF!</v>
      </c>
      <c r="I1032" s="8"/>
      <c r="J1032" s="44" t="e">
        <f>IF(H1032="هــ","لازیاته هڅه","بریالی")</f>
        <v>#REF!</v>
      </c>
      <c r="K1032" s="71" t="e">
        <f>L1032/17</f>
        <v>#REF!</v>
      </c>
      <c r="L1032" s="72" t="e">
        <f>SUM(M1032:AD1032)</f>
        <v>#REF!</v>
      </c>
      <c r="M1032" s="73" t="e">
        <f>'نتايجو جدولونه'!#REF!</f>
        <v>#REF!</v>
      </c>
      <c r="N1032" s="73" t="e">
        <f>'نتايجو جدولونه'!#REF!</f>
        <v>#REF!</v>
      </c>
      <c r="O1032" s="73" t="e">
        <f>'نتايجو جدولونه'!#REF!</f>
        <v>#REF!</v>
      </c>
      <c r="P1032" s="73" t="e">
        <f>'نتايجو جدولونه'!#REF!</f>
        <v>#REF!</v>
      </c>
      <c r="Q1032" s="73" t="e">
        <f>'نتايجو جدولونه'!#REF!</f>
        <v>#REF!</v>
      </c>
      <c r="R1032" s="73" t="e">
        <f>'نتايجو جدولونه'!#REF!</f>
        <v>#REF!</v>
      </c>
      <c r="S1032" s="73" t="e">
        <f>'نتايجو جدولونه'!#REF!</f>
        <v>#REF!</v>
      </c>
      <c r="T1032" s="73" t="e">
        <f>'نتايجو جدولونه'!#REF!</f>
        <v>#REF!</v>
      </c>
      <c r="U1032" s="73" t="e">
        <f>'نتايجو جدولونه'!#REF!</f>
        <v>#REF!</v>
      </c>
      <c r="V1032" s="73" t="e">
        <f>'نتايجو جدولونه'!#REF!</f>
        <v>#REF!</v>
      </c>
      <c r="W1032" s="73" t="e">
        <f>'نتايجو جدولونه'!#REF!</f>
        <v>#REF!</v>
      </c>
      <c r="X1032" s="73" t="e">
        <f>'نتايجو جدولونه'!#REF!</f>
        <v>#REF!</v>
      </c>
      <c r="Y1032" s="73" t="e">
        <f>'نتايجو جدولونه'!#REF!</f>
        <v>#REF!</v>
      </c>
      <c r="Z1032" s="73"/>
      <c r="AA1032" s="73" t="e">
        <f>'نتايجو جدولونه'!#REF!</f>
        <v>#REF!</v>
      </c>
      <c r="AB1032" s="73" t="e">
        <f>'نتايجو جدولونه'!#REF!</f>
        <v>#REF!</v>
      </c>
      <c r="AC1032" s="73" t="e">
        <f>'نتايجو جدولونه'!#REF!</f>
        <v>#REF!</v>
      </c>
      <c r="AD1032" s="73" t="e">
        <f>'نتايجو جدولونه'!#REF!</f>
        <v>#REF!</v>
      </c>
      <c r="AE1032" s="77" t="s">
        <v>87</v>
      </c>
      <c r="AF1032" s="22"/>
      <c r="AG1032" s="62" t="e">
        <f>'نتايجو جدولونه'!#REF!</f>
        <v>#REF!</v>
      </c>
      <c r="AH1032" s="979"/>
      <c r="AI1032" s="970"/>
      <c r="AJ1032" s="970"/>
      <c r="AK1032" s="970"/>
      <c r="AL1032" s="970"/>
    </row>
    <row r="1033" spans="1:38" ht="36" customHeight="1">
      <c r="A1033" s="17"/>
      <c r="B1033" s="988"/>
      <c r="C1033" s="997" t="s">
        <v>27</v>
      </c>
      <c r="D1033" s="997" t="s">
        <v>28</v>
      </c>
      <c r="E1033" s="997" t="s">
        <v>29</v>
      </c>
      <c r="F1033" s="997" t="s">
        <v>30</v>
      </c>
      <c r="G1033" s="1002" t="s">
        <v>88</v>
      </c>
      <c r="H1033" s="1004" t="s">
        <v>89</v>
      </c>
      <c r="I1033" s="75"/>
      <c r="J1033" s="1007" t="s">
        <v>90</v>
      </c>
      <c r="K1033" s="1007" t="s">
        <v>91</v>
      </c>
      <c r="L1033" s="1010" t="s">
        <v>92</v>
      </c>
      <c r="M1033" s="1004" t="s">
        <v>93</v>
      </c>
      <c r="N1033" s="1007" t="s">
        <v>11</v>
      </c>
      <c r="O1033" s="1007" t="s">
        <v>94</v>
      </c>
      <c r="P1033" s="1007" t="s">
        <v>95</v>
      </c>
      <c r="Q1033" s="983" t="s">
        <v>13</v>
      </c>
      <c r="R1033" s="983" t="s">
        <v>96</v>
      </c>
      <c r="S1033" s="983" t="s">
        <v>97</v>
      </c>
      <c r="T1033" s="1007" t="s">
        <v>111</v>
      </c>
      <c r="U1033" s="983" t="s">
        <v>98</v>
      </c>
      <c r="V1033" s="983" t="s">
        <v>99</v>
      </c>
      <c r="W1033" s="983" t="s">
        <v>100</v>
      </c>
      <c r="X1033" s="983" t="s">
        <v>101</v>
      </c>
      <c r="Y1033" s="983" t="s">
        <v>102</v>
      </c>
      <c r="Z1033" s="1007" t="s">
        <v>103</v>
      </c>
      <c r="AA1033" s="983" t="s">
        <v>104</v>
      </c>
      <c r="AB1033" s="983" t="s">
        <v>105</v>
      </c>
      <c r="AC1033" s="984" t="s">
        <v>106</v>
      </c>
      <c r="AD1033" s="983" t="s">
        <v>107</v>
      </c>
      <c r="AE1033" s="985" t="s">
        <v>108</v>
      </c>
      <c r="AF1033" s="998"/>
      <c r="AG1033" s="975" t="s">
        <v>109</v>
      </c>
      <c r="AH1033" s="979"/>
      <c r="AI1033" s="970"/>
      <c r="AJ1033" s="970"/>
      <c r="AK1033" s="970"/>
      <c r="AL1033" s="970"/>
    </row>
    <row r="1034" spans="1:38" ht="26.25" customHeight="1">
      <c r="A1034" s="17"/>
      <c r="B1034" s="988"/>
      <c r="C1034" s="772"/>
      <c r="D1034" s="772"/>
      <c r="E1034" s="772"/>
      <c r="F1034" s="772"/>
      <c r="G1034" s="1003"/>
      <c r="H1034" s="1005"/>
      <c r="I1034" s="75"/>
      <c r="J1034" s="1008"/>
      <c r="K1034" s="1008"/>
      <c r="L1034" s="1010"/>
      <c r="M1034" s="1005"/>
      <c r="N1034" s="1008"/>
      <c r="O1034" s="1008"/>
      <c r="P1034" s="1008"/>
      <c r="Q1034" s="983"/>
      <c r="R1034" s="983"/>
      <c r="S1034" s="983"/>
      <c r="T1034" s="1008"/>
      <c r="U1034" s="983"/>
      <c r="V1034" s="983"/>
      <c r="W1034" s="983"/>
      <c r="X1034" s="983"/>
      <c r="Y1034" s="983"/>
      <c r="Z1034" s="1008"/>
      <c r="AA1034" s="983"/>
      <c r="AB1034" s="983"/>
      <c r="AC1034" s="984"/>
      <c r="AD1034" s="983"/>
      <c r="AE1034" s="985"/>
      <c r="AF1034" s="998"/>
      <c r="AG1034" s="975"/>
      <c r="AH1034" s="979"/>
      <c r="AI1034" s="970"/>
      <c r="AJ1034" s="970"/>
      <c r="AK1034" s="970"/>
      <c r="AL1034" s="970"/>
    </row>
    <row r="1035" spans="1:38" ht="16.5">
      <c r="A1035" s="17"/>
      <c r="B1035" s="989"/>
      <c r="C1035" s="999" t="s">
        <v>8</v>
      </c>
      <c r="D1035" s="1000"/>
      <c r="E1035" s="1000"/>
      <c r="F1035" s="1000"/>
      <c r="G1035" s="1001"/>
      <c r="H1035" s="1006"/>
      <c r="I1035" s="75"/>
      <c r="J1035" s="1009"/>
      <c r="K1035" s="1009"/>
      <c r="L1035" s="1010"/>
      <c r="M1035" s="1006"/>
      <c r="N1035" s="1009"/>
      <c r="O1035" s="1009"/>
      <c r="P1035" s="1009"/>
      <c r="Q1035" s="983"/>
      <c r="R1035" s="983"/>
      <c r="S1035" s="983"/>
      <c r="T1035" s="1009"/>
      <c r="U1035" s="983"/>
      <c r="V1035" s="983"/>
      <c r="W1035" s="983"/>
      <c r="X1035" s="983"/>
      <c r="Y1035" s="983"/>
      <c r="Z1035" s="1009"/>
      <c r="AA1035" s="983"/>
      <c r="AB1035" s="983"/>
      <c r="AC1035" s="984"/>
      <c r="AD1035" s="983"/>
      <c r="AE1035" s="985"/>
      <c r="AF1035" s="36"/>
      <c r="AG1035" s="976"/>
      <c r="AH1035" s="76">
        <v>69</v>
      </c>
      <c r="AI1035" s="970"/>
      <c r="AJ1035" s="970"/>
      <c r="AK1035" s="970"/>
      <c r="AL1035" s="970"/>
    </row>
    <row r="1036" spans="1:38" ht="21" customHeight="1">
      <c r="A1036" s="17"/>
      <c r="B1036" s="980"/>
      <c r="C1036" s="980"/>
      <c r="D1036" s="980"/>
      <c r="E1036" s="980"/>
      <c r="F1036" s="980"/>
      <c r="G1036" s="980"/>
      <c r="H1036" s="980"/>
      <c r="I1036" s="980"/>
      <c r="J1036" s="980"/>
      <c r="K1036" s="981" t="s">
        <v>69</v>
      </c>
      <c r="L1036" s="1011"/>
      <c r="M1036" s="1014"/>
      <c r="N1036" s="1014"/>
      <c r="O1036" s="1014"/>
      <c r="P1036" s="1014"/>
      <c r="Q1036" s="1014"/>
      <c r="R1036" s="1014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9"/>
      <c r="AD1036" s="19"/>
      <c r="AE1036" s="19"/>
      <c r="AF1036" s="20"/>
      <c r="AG1036" s="1016" t="e">
        <f>'نتايجو جدولونه'!#REF!</f>
        <v>#REF!</v>
      </c>
      <c r="AH1036" s="969" t="str">
        <f>AH1</f>
        <v>(۱۳۹۹ ) ل . ل ښوونیز کال</v>
      </c>
      <c r="AI1036" s="970" t="str">
        <f>AI1021</f>
        <v>( هارونخېلو ) ښوونځي مديريت</v>
      </c>
      <c r="AJ1036" s="970" t="str">
        <f>AJ1021</f>
        <v>(تريزيو عليشېرو ولسوالۍ) پوهنې آمريت</v>
      </c>
      <c r="AK1036" s="970" t="str">
        <f>AK1021</f>
        <v>( خوست ولايت ) پوهنې رياست</v>
      </c>
      <c r="AL1036" s="970" t="str">
        <f>AL1021</f>
        <v>پوهنـــــــــــې وزارت</v>
      </c>
    </row>
    <row r="1037" spans="1:38" ht="23.25" customHeight="1">
      <c r="A1037" s="971"/>
      <c r="B1037" s="980"/>
      <c r="C1037" s="980"/>
      <c r="D1037" s="980"/>
      <c r="E1037" s="980"/>
      <c r="F1037" s="980"/>
      <c r="G1037" s="980"/>
      <c r="H1037" s="980"/>
      <c r="I1037" s="980"/>
      <c r="J1037" s="980"/>
      <c r="K1037" s="981"/>
      <c r="L1037" s="1012"/>
      <c r="M1037" s="1015"/>
      <c r="N1037" s="1015"/>
      <c r="O1037" s="1015"/>
      <c r="P1037" s="1015"/>
      <c r="Q1037" s="1015"/>
      <c r="R1037" s="1015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46"/>
      <c r="AD1037" s="46"/>
      <c r="AE1037" s="46"/>
      <c r="AF1037" s="22"/>
      <c r="AG1037" s="1017"/>
      <c r="AH1037" s="969"/>
      <c r="AI1037" s="970"/>
      <c r="AJ1037" s="970"/>
      <c r="AK1037" s="970"/>
      <c r="AL1037" s="970"/>
    </row>
    <row r="1038" spans="1:38" ht="36.75" customHeight="1">
      <c r="A1038" s="972"/>
      <c r="B1038" s="980"/>
      <c r="C1038" s="980"/>
      <c r="D1038" s="980"/>
      <c r="E1038" s="980"/>
      <c r="F1038" s="980"/>
      <c r="G1038" s="980"/>
      <c r="H1038" s="980"/>
      <c r="I1038" s="980"/>
      <c r="J1038" s="980"/>
      <c r="K1038" s="981"/>
      <c r="L1038" s="1012"/>
      <c r="M1038" s="1015"/>
      <c r="N1038" s="1015"/>
      <c r="O1038" s="1015"/>
      <c r="P1038" s="1015"/>
      <c r="Q1038" s="1015"/>
      <c r="R1038" s="1015"/>
      <c r="S1038" s="973" t="str">
        <f>S1023</f>
        <v xml:space="preserve">         دهارونخېلو لیسې مدیریت</v>
      </c>
      <c r="T1038" s="47"/>
      <c r="U1038" s="23"/>
      <c r="V1038" s="974" t="s">
        <v>75</v>
      </c>
      <c r="W1038" s="21"/>
      <c r="X1038" s="21"/>
      <c r="Y1038" s="21"/>
      <c r="Z1038" s="21"/>
      <c r="AA1038" s="21"/>
      <c r="AB1038" s="21"/>
      <c r="AC1038" s="46"/>
      <c r="AD1038" s="46"/>
      <c r="AE1038" s="46"/>
      <c r="AF1038" s="22"/>
      <c r="AG1038" s="975" t="s">
        <v>76</v>
      </c>
      <c r="AH1038" s="969"/>
      <c r="AI1038" s="970"/>
      <c r="AJ1038" s="970"/>
      <c r="AK1038" s="970"/>
      <c r="AL1038" s="970"/>
    </row>
    <row r="1039" spans="1:38" ht="23.25" customHeight="1">
      <c r="A1039" s="972"/>
      <c r="B1039" s="980"/>
      <c r="C1039" s="980"/>
      <c r="D1039" s="980"/>
      <c r="E1039" s="980"/>
      <c r="F1039" s="980"/>
      <c r="G1039" s="980"/>
      <c r="H1039" s="980"/>
      <c r="I1039" s="980"/>
      <c r="J1039" s="980"/>
      <c r="K1039" s="981"/>
      <c r="L1039" s="1012"/>
      <c r="M1039" s="1015"/>
      <c r="N1039" s="1015"/>
      <c r="O1039" s="1015"/>
      <c r="P1039" s="1015"/>
      <c r="Q1039" s="1015"/>
      <c r="R1039" s="1015"/>
      <c r="S1039" s="973"/>
      <c r="T1039" s="47"/>
      <c r="U1039" s="23"/>
      <c r="V1039" s="974"/>
      <c r="W1039" s="21"/>
      <c r="X1039" s="21"/>
      <c r="Y1039" s="21"/>
      <c r="Z1039" s="21"/>
      <c r="AA1039" s="21"/>
      <c r="AB1039" s="21"/>
      <c r="AC1039" s="46"/>
      <c r="AD1039" s="46"/>
      <c r="AE1039" s="46"/>
      <c r="AF1039" s="22"/>
      <c r="AG1039" s="976"/>
      <c r="AH1039" s="969"/>
      <c r="AI1039" s="970"/>
      <c r="AJ1039" s="970"/>
      <c r="AK1039" s="970"/>
      <c r="AL1039" s="970"/>
    </row>
    <row r="1040" spans="1:38" ht="48.75" customHeight="1">
      <c r="A1040" s="972"/>
      <c r="B1040" s="980"/>
      <c r="C1040" s="980"/>
      <c r="D1040" s="980"/>
      <c r="E1040" s="980"/>
      <c r="F1040" s="980"/>
      <c r="G1040" s="980"/>
      <c r="H1040" s="980"/>
      <c r="I1040" s="980"/>
      <c r="J1040" s="980"/>
      <c r="K1040" s="981"/>
      <c r="L1040" s="1012"/>
      <c r="M1040" s="1015"/>
      <c r="N1040" s="1015"/>
      <c r="O1040" s="1015"/>
      <c r="P1040" s="1015"/>
      <c r="Q1040" s="1015"/>
      <c r="R1040" s="1015"/>
      <c r="S1040" s="973"/>
      <c r="T1040" s="47"/>
      <c r="U1040" s="23"/>
      <c r="V1040" s="974"/>
      <c r="W1040" s="21"/>
      <c r="X1040" s="21"/>
      <c r="Y1040" s="21"/>
      <c r="Z1040" s="21"/>
      <c r="AA1040" s="977" t="s">
        <v>77</v>
      </c>
      <c r="AB1040" s="24"/>
      <c r="AC1040" s="25"/>
      <c r="AD1040" s="25"/>
      <c r="AE1040" s="25"/>
      <c r="AF1040" s="26"/>
      <c r="AG1040" s="42" t="str">
        <f>AG5</f>
        <v>لسم ( 7 )</v>
      </c>
      <c r="AH1040" s="979"/>
      <c r="AI1040" s="970"/>
      <c r="AJ1040" s="970"/>
      <c r="AK1040" s="970"/>
      <c r="AL1040" s="970"/>
    </row>
    <row r="1041" spans="1:38" ht="46.5" customHeight="1">
      <c r="A1041" s="17"/>
      <c r="B1041" s="980"/>
      <c r="C1041" s="980"/>
      <c r="D1041" s="980"/>
      <c r="E1041" s="980"/>
      <c r="F1041" s="980"/>
      <c r="G1041" s="980"/>
      <c r="H1041" s="980"/>
      <c r="I1041" s="980"/>
      <c r="J1041" s="980"/>
      <c r="K1041" s="981" t="s">
        <v>78</v>
      </c>
      <c r="L1041" s="1012"/>
      <c r="M1041" s="982"/>
      <c r="N1041" s="982"/>
      <c r="O1041" s="982"/>
      <c r="P1041" s="982"/>
      <c r="Q1041" s="982"/>
      <c r="R1041" s="982"/>
      <c r="S1041" s="973"/>
      <c r="T1041" s="47"/>
      <c r="U1041" s="23"/>
      <c r="V1041" s="974"/>
      <c r="W1041" s="21"/>
      <c r="X1041" s="21"/>
      <c r="Y1041" s="21"/>
      <c r="Z1041" s="21"/>
      <c r="AA1041" s="977"/>
      <c r="AB1041" s="24"/>
      <c r="AC1041" s="25"/>
      <c r="AD1041" s="25"/>
      <c r="AE1041" s="25"/>
      <c r="AF1041" s="26"/>
      <c r="AG1041" s="55" t="s">
        <v>79</v>
      </c>
      <c r="AH1041" s="979"/>
      <c r="AI1041" s="970"/>
      <c r="AJ1041" s="970"/>
      <c r="AK1041" s="970"/>
      <c r="AL1041" s="970"/>
    </row>
    <row r="1042" spans="1:38" ht="60" customHeight="1">
      <c r="A1042" s="17"/>
      <c r="B1042" s="980"/>
      <c r="C1042" s="980"/>
      <c r="D1042" s="980"/>
      <c r="E1042" s="980"/>
      <c r="F1042" s="980"/>
      <c r="G1042" s="980"/>
      <c r="H1042" s="980"/>
      <c r="I1042" s="980"/>
      <c r="J1042" s="980"/>
      <c r="K1042" s="981"/>
      <c r="L1042" s="1012"/>
      <c r="M1042" s="982"/>
      <c r="N1042" s="982"/>
      <c r="O1042" s="982"/>
      <c r="P1042" s="982"/>
      <c r="Q1042" s="982"/>
      <c r="R1042" s="982"/>
      <c r="S1042" s="27"/>
      <c r="T1042" s="27"/>
      <c r="U1042" s="23"/>
      <c r="V1042" s="23"/>
      <c r="W1042" s="21"/>
      <c r="X1042" s="21"/>
      <c r="Y1042" s="21"/>
      <c r="Z1042" s="21"/>
      <c r="AA1042" s="977"/>
      <c r="AB1042" s="24"/>
      <c r="AC1042" s="25"/>
      <c r="AD1042" s="25"/>
      <c r="AE1042" s="25"/>
      <c r="AF1042" s="26"/>
      <c r="AG1042" s="42" t="e">
        <f>'نتايجو جدولونه'!#REF!</f>
        <v>#REF!</v>
      </c>
      <c r="AH1042" s="979"/>
      <c r="AI1042" s="970"/>
      <c r="AJ1042" s="970"/>
      <c r="AK1042" s="970"/>
      <c r="AL1042" s="970"/>
    </row>
    <row r="1043" spans="1:38" ht="69.75" customHeight="1">
      <c r="A1043" s="17"/>
      <c r="B1043" s="986" t="s">
        <v>80</v>
      </c>
      <c r="C1043" s="986"/>
      <c r="D1043" s="986" t="s">
        <v>81</v>
      </c>
      <c r="E1043" s="986"/>
      <c r="F1043" s="986" t="s">
        <v>82</v>
      </c>
      <c r="G1043" s="981"/>
      <c r="H1043" s="986" t="s">
        <v>83</v>
      </c>
      <c r="I1043" s="986"/>
      <c r="J1043" s="981"/>
      <c r="K1043" s="56" t="s">
        <v>84</v>
      </c>
      <c r="L1043" s="1013"/>
      <c r="M1043" s="28"/>
      <c r="N1043" s="28"/>
      <c r="O1043" s="28"/>
      <c r="P1043" s="28"/>
      <c r="Q1043" s="28"/>
      <c r="R1043" s="28"/>
      <c r="S1043" s="29"/>
      <c r="T1043" s="29"/>
      <c r="U1043" s="23"/>
      <c r="V1043" s="23"/>
      <c r="W1043" s="21"/>
      <c r="X1043" s="21"/>
      <c r="Y1043" s="21"/>
      <c r="Z1043" s="21"/>
      <c r="AA1043" s="978"/>
      <c r="AB1043" s="24"/>
      <c r="AC1043" s="25"/>
      <c r="AD1043" s="30"/>
      <c r="AE1043" s="30"/>
      <c r="AF1043" s="31"/>
      <c r="AG1043" s="42" t="s">
        <v>85</v>
      </c>
      <c r="AH1043" s="979"/>
      <c r="AI1043" s="970"/>
      <c r="AJ1043" s="970"/>
      <c r="AK1043" s="970"/>
      <c r="AL1043" s="970"/>
    </row>
    <row r="1044" spans="1:38" ht="3" customHeight="1">
      <c r="A1044" s="17"/>
      <c r="B1044" s="32"/>
      <c r="C1044" s="33"/>
      <c r="D1044" s="33"/>
      <c r="E1044" s="33"/>
      <c r="F1044" s="33"/>
      <c r="G1044" s="33"/>
      <c r="H1044" s="33"/>
      <c r="I1044" s="33"/>
      <c r="J1044" s="33"/>
      <c r="K1044" s="33"/>
      <c r="L1044" s="38"/>
      <c r="M1044" s="33"/>
      <c r="N1044" s="33"/>
      <c r="O1044" s="33"/>
      <c r="P1044" s="33"/>
      <c r="Q1044" s="33"/>
      <c r="R1044" s="33"/>
      <c r="S1044" s="33"/>
      <c r="T1044" s="33"/>
      <c r="U1044" s="34"/>
      <c r="V1044" s="34"/>
      <c r="W1044" s="34"/>
      <c r="X1044" s="34"/>
      <c r="Y1044" s="34"/>
      <c r="Z1044" s="34"/>
      <c r="AA1044" s="34"/>
      <c r="AB1044" s="34"/>
      <c r="AC1044" s="34"/>
      <c r="AD1044" s="33"/>
      <c r="AE1044" s="34"/>
      <c r="AF1044" s="35"/>
      <c r="AG1044" s="43"/>
      <c r="AH1044" s="979"/>
      <c r="AI1044" s="970"/>
      <c r="AJ1044" s="970"/>
      <c r="AK1044" s="970"/>
      <c r="AL1044" s="970"/>
    </row>
    <row r="1045" spans="1:38" ht="66" customHeight="1" thickBot="1">
      <c r="A1045" s="17"/>
      <c r="B1045" s="987" t="s">
        <v>110</v>
      </c>
      <c r="C1045" s="57" t="e">
        <f>'نتايجو جدولونه'!#REF!</f>
        <v>#REF!</v>
      </c>
      <c r="D1045" s="57" t="e">
        <f>'نتايجو جدولونه'!#REF!</f>
        <v>#REF!</v>
      </c>
      <c r="E1045" s="57" t="e">
        <f>'نتايجو جدولونه'!#REF!</f>
        <v>#REF!</v>
      </c>
      <c r="F1045" s="57" t="e">
        <f>'نتايجو جدولونه'!#REF!</f>
        <v>#REF!</v>
      </c>
      <c r="G1045" s="57" t="e">
        <f>'نتايجو جدولونه'!#REF!</f>
        <v>#REF!</v>
      </c>
      <c r="H1045" s="990" t="e">
        <f>IF(OR(G1045&lt;40,AD1045&lt;40,G1045&lt;40,M1045&lt;40,N1045&lt;40,O1045&lt;40,P1045&lt;40,Q1045&lt;40,R1045&lt;40,T1045&lt;40,S1045&lt;40,U1045&lt;40,V1045&lt;40,W1045&lt;40,X1045&lt;40,Y1045&lt;40,AA1045&lt;40,AB1045&lt;40,AC1045&lt;40),"هـــ",IF(AND(K1045&gt;=90,K1045&lt;=100),"الف",IF(AND(K1045&gt;=75,K1045&lt;=89.99),"ب",IF(AND(K1045&gt;=60,K1045&lt;=74.99),"ج",IF(AND(K1045&gt;=50,K1045&lt;=59.99),"د",IF(K1045&gt;=0,IF(AND(K1045&lt;=49.99),"هـــ","غلط")))))))</f>
        <v>#REF!</v>
      </c>
      <c r="I1045" s="992">
        <f>COUNTIF(M1045:AE1045,"&lt;40")</f>
        <v>0</v>
      </c>
      <c r="J1045" s="994" t="e">
        <f>IF(AND(I1045&lt;4,I1045&gt;0),"مشروط",IF(I1045&gt;=4,"د ټولګي تکرار",IF(H1045="هـــ","د ټولګي تکرار","د ټولګي لوړتیا")))</f>
        <v>#REF!</v>
      </c>
      <c r="K1045" s="995" t="e">
        <f>L1045/17</f>
        <v>#REF!</v>
      </c>
      <c r="L1045" s="58" t="e">
        <f>SUM(M1045:AD1045)</f>
        <v>#REF!</v>
      </c>
      <c r="M1045" s="59" t="e">
        <f t="shared" ref="M1045:Y1045" si="145">M1047+M1046</f>
        <v>#REF!</v>
      </c>
      <c r="N1045" s="60" t="e">
        <f t="shared" si="145"/>
        <v>#REF!</v>
      </c>
      <c r="O1045" s="60" t="e">
        <f t="shared" si="145"/>
        <v>#REF!</v>
      </c>
      <c r="P1045" s="60" t="e">
        <f t="shared" si="145"/>
        <v>#REF!</v>
      </c>
      <c r="Q1045" s="60" t="e">
        <f t="shared" si="145"/>
        <v>#REF!</v>
      </c>
      <c r="R1045" s="60" t="e">
        <f t="shared" si="145"/>
        <v>#REF!</v>
      </c>
      <c r="S1045" s="60" t="e">
        <f t="shared" si="145"/>
        <v>#REF!</v>
      </c>
      <c r="T1045" s="60" t="e">
        <f t="shared" si="145"/>
        <v>#REF!</v>
      </c>
      <c r="U1045" s="60" t="e">
        <f t="shared" si="145"/>
        <v>#REF!</v>
      </c>
      <c r="V1045" s="60" t="e">
        <f t="shared" si="145"/>
        <v>#REF!</v>
      </c>
      <c r="W1045" s="60" t="e">
        <f t="shared" si="145"/>
        <v>#REF!</v>
      </c>
      <c r="X1045" s="60" t="e">
        <f t="shared" si="145"/>
        <v>#REF!</v>
      </c>
      <c r="Y1045" s="60" t="e">
        <f t="shared" si="145"/>
        <v>#REF!</v>
      </c>
      <c r="Z1045" s="60"/>
      <c r="AA1045" s="60" t="e">
        <f t="shared" ref="AA1045:AC1045" si="146">AA1047+AA1046</f>
        <v>#REF!</v>
      </c>
      <c r="AB1045" s="60" t="e">
        <f t="shared" si="146"/>
        <v>#REF!</v>
      </c>
      <c r="AC1045" s="60" t="e">
        <f t="shared" si="146"/>
        <v>#REF!</v>
      </c>
      <c r="AD1045" s="60" t="e">
        <f>AD1047+AD1046</f>
        <v>#REF!</v>
      </c>
      <c r="AE1045" s="61" t="s">
        <v>47</v>
      </c>
      <c r="AF1045" s="22"/>
      <c r="AG1045" s="62" t="e">
        <f>'نتايجو جدولونه'!#REF!</f>
        <v>#REF!</v>
      </c>
      <c r="AH1045" s="979"/>
      <c r="AI1045" s="970"/>
      <c r="AJ1045" s="970"/>
      <c r="AK1045" s="970"/>
      <c r="AL1045" s="970"/>
    </row>
    <row r="1046" spans="1:38" ht="60.75" customHeight="1" thickBot="1">
      <c r="A1046" s="17"/>
      <c r="B1046" s="988"/>
      <c r="C1046" s="63" t="e">
        <f>'نتايجو جدولونه'!#REF!</f>
        <v>#REF!</v>
      </c>
      <c r="D1046" s="63" t="e">
        <f>'نتايجو جدولونه'!#REF!</f>
        <v>#REF!</v>
      </c>
      <c r="E1046" s="63" t="e">
        <f>'نتايجو جدولونه'!#REF!</f>
        <v>#REF!</v>
      </c>
      <c r="F1046" s="63" t="e">
        <f>'نتايجو جدولونه'!#REF!</f>
        <v>#REF!</v>
      </c>
      <c r="G1046" s="63" t="e">
        <f>'نتايجو جدولونه'!#REF!</f>
        <v>#REF!</v>
      </c>
      <c r="H1046" s="991"/>
      <c r="I1046" s="993"/>
      <c r="J1046" s="994"/>
      <c r="K1046" s="996"/>
      <c r="L1046" s="64" t="e">
        <f>SUM(M1046:AD1046)</f>
        <v>#REF!</v>
      </c>
      <c r="M1046" s="65" t="e">
        <f>'نتايجو جدولونه'!#REF!</f>
        <v>#REF!</v>
      </c>
      <c r="N1046" s="65" t="e">
        <f>'نتايجو جدولونه'!#REF!</f>
        <v>#REF!</v>
      </c>
      <c r="O1046" s="65" t="e">
        <f>'نتايجو جدولونه'!#REF!</f>
        <v>#REF!</v>
      </c>
      <c r="P1046" s="65" t="e">
        <f>'نتايجو جدولونه'!#REF!</f>
        <v>#REF!</v>
      </c>
      <c r="Q1046" s="65" t="e">
        <f>'نتايجو جدولونه'!#REF!</f>
        <v>#REF!</v>
      </c>
      <c r="R1046" s="65" t="e">
        <f>'نتايجو جدولونه'!#REF!</f>
        <v>#REF!</v>
      </c>
      <c r="S1046" s="65" t="e">
        <f>'نتايجو جدولونه'!#REF!</f>
        <v>#REF!</v>
      </c>
      <c r="T1046" s="65" t="e">
        <f>'نتايجو جدولونه'!#REF!</f>
        <v>#REF!</v>
      </c>
      <c r="U1046" s="65" t="e">
        <f>'نتايجو جدولونه'!#REF!</f>
        <v>#REF!</v>
      </c>
      <c r="V1046" s="65" t="e">
        <f>'نتايجو جدولونه'!#REF!</f>
        <v>#REF!</v>
      </c>
      <c r="W1046" s="65" t="e">
        <f>'نتايجو جدولونه'!#REF!</f>
        <v>#REF!</v>
      </c>
      <c r="X1046" s="65" t="e">
        <f>'نتايجو جدولونه'!#REF!</f>
        <v>#REF!</v>
      </c>
      <c r="Y1046" s="65" t="e">
        <f>'نتايجو جدولونه'!#REF!</f>
        <v>#REF!</v>
      </c>
      <c r="Z1046" s="65"/>
      <c r="AA1046" s="65" t="e">
        <f>'نتايجو جدولونه'!#REF!</f>
        <v>#REF!</v>
      </c>
      <c r="AB1046" s="65" t="e">
        <f>'نتايجو جدولونه'!#REF!</f>
        <v>#REF!</v>
      </c>
      <c r="AC1046" s="65" t="e">
        <f>'نتايجو جدولونه'!#REF!</f>
        <v>#REF!</v>
      </c>
      <c r="AD1046" s="65" t="e">
        <f>'نتايجو جدولونه'!#REF!</f>
        <v>#REF!</v>
      </c>
      <c r="AE1046" s="66" t="s">
        <v>0</v>
      </c>
      <c r="AF1046" s="22"/>
      <c r="AG1046" s="67" t="s">
        <v>86</v>
      </c>
      <c r="AH1046" s="979"/>
      <c r="AI1046" s="970"/>
      <c r="AJ1046" s="970"/>
      <c r="AK1046" s="970"/>
      <c r="AL1046" s="970"/>
    </row>
    <row r="1047" spans="1:38" ht="61.5" customHeight="1">
      <c r="A1047" s="17"/>
      <c r="B1047" s="988"/>
      <c r="C1047" s="68" t="e">
        <f>'نتايجو جدولونه'!#REF!</f>
        <v>#REF!</v>
      </c>
      <c r="D1047" s="69" t="e">
        <f>'نتايجو جدولونه'!#REF!</f>
        <v>#REF!</v>
      </c>
      <c r="E1047" s="69" t="e">
        <f>'نتايجو جدولونه'!#REF!</f>
        <v>#REF!</v>
      </c>
      <c r="F1047" s="69" t="e">
        <f>'نتايجو جدولونه'!#REF!</f>
        <v>#REF!</v>
      </c>
      <c r="G1047" s="70" t="e">
        <f>'نتايجو جدولونه'!#REF!</f>
        <v>#REF!</v>
      </c>
      <c r="H1047" s="45" t="e">
        <f>IF(OR(AD1047&lt;16,AC1047&lt;16,AB1047&lt;16,AA1047&lt;16,Y1047&lt;16,X1047&lt;16,W1047&lt;16,V1047&lt;16,U1047&lt;16,T1047&lt;12,S1047&lt;16,R1047&lt;16,Q1047&lt;16,P1047&lt;16,O1047&lt;16,N1047&lt;16,M1047&lt;16),"هـــ",IF(AND(K1047&gt;=36,K1047&lt;=40),"الف",IF(AND(K1047&gt;=30,K1047&lt;=35.99),"ب",IF(AND(K1047&gt;=24,K1047&lt;=29.99),"ج",IF(AND(K1047&gt;=20,K1047&lt;=23.99),"د",IF(K1047&gt;=0,IF(AND(K1047&lt;=19.99),"هـــ","غلط")))))))</f>
        <v>#REF!</v>
      </c>
      <c r="I1047" s="8"/>
      <c r="J1047" s="44" t="e">
        <f>IF(H1047="هــ","لازیاته هڅه","بریالی")</f>
        <v>#REF!</v>
      </c>
      <c r="K1047" s="71" t="e">
        <f>L1047/17</f>
        <v>#REF!</v>
      </c>
      <c r="L1047" s="72" t="e">
        <f>SUM(M1047:AD1047)</f>
        <v>#REF!</v>
      </c>
      <c r="M1047" s="73" t="e">
        <f>'نتايجو جدولونه'!#REF!</f>
        <v>#REF!</v>
      </c>
      <c r="N1047" s="73" t="e">
        <f>'نتايجو جدولونه'!#REF!</f>
        <v>#REF!</v>
      </c>
      <c r="O1047" s="73" t="e">
        <f>'نتايجو جدولونه'!#REF!</f>
        <v>#REF!</v>
      </c>
      <c r="P1047" s="73" t="e">
        <f>'نتايجو جدولونه'!#REF!</f>
        <v>#REF!</v>
      </c>
      <c r="Q1047" s="73" t="e">
        <f>'نتايجو جدولونه'!#REF!</f>
        <v>#REF!</v>
      </c>
      <c r="R1047" s="73" t="e">
        <f>'نتايجو جدولونه'!#REF!</f>
        <v>#REF!</v>
      </c>
      <c r="S1047" s="73" t="e">
        <f>'نتايجو جدولونه'!#REF!</f>
        <v>#REF!</v>
      </c>
      <c r="T1047" s="73" t="e">
        <f>'نتايجو جدولونه'!#REF!</f>
        <v>#REF!</v>
      </c>
      <c r="U1047" s="73" t="e">
        <f>'نتايجو جدولونه'!#REF!</f>
        <v>#REF!</v>
      </c>
      <c r="V1047" s="73" t="e">
        <f>'نتايجو جدولونه'!#REF!</f>
        <v>#REF!</v>
      </c>
      <c r="W1047" s="73" t="e">
        <f>'نتايجو جدولونه'!#REF!</f>
        <v>#REF!</v>
      </c>
      <c r="X1047" s="73" t="e">
        <f>'نتايجو جدولونه'!#REF!</f>
        <v>#REF!</v>
      </c>
      <c r="Y1047" s="73" t="e">
        <f>'نتايجو جدولونه'!#REF!</f>
        <v>#REF!</v>
      </c>
      <c r="Z1047" s="73"/>
      <c r="AA1047" s="73" t="e">
        <f>'نتايجو جدولونه'!#REF!</f>
        <v>#REF!</v>
      </c>
      <c r="AB1047" s="73" t="e">
        <f>'نتايجو جدولونه'!#REF!</f>
        <v>#REF!</v>
      </c>
      <c r="AC1047" s="73" t="e">
        <f>'نتايجو جدولونه'!#REF!</f>
        <v>#REF!</v>
      </c>
      <c r="AD1047" s="73" t="e">
        <f>'نتايجو جدولونه'!#REF!</f>
        <v>#REF!</v>
      </c>
      <c r="AE1047" s="77" t="s">
        <v>87</v>
      </c>
      <c r="AF1047" s="22"/>
      <c r="AG1047" s="62" t="e">
        <f>'نتايجو جدولونه'!#REF!</f>
        <v>#REF!</v>
      </c>
      <c r="AH1047" s="979"/>
      <c r="AI1047" s="970"/>
      <c r="AJ1047" s="970"/>
      <c r="AK1047" s="970"/>
      <c r="AL1047" s="970"/>
    </row>
    <row r="1048" spans="1:38" ht="40.5" customHeight="1">
      <c r="A1048" s="17"/>
      <c r="B1048" s="988"/>
      <c r="C1048" s="997" t="s">
        <v>27</v>
      </c>
      <c r="D1048" s="997" t="s">
        <v>28</v>
      </c>
      <c r="E1048" s="997" t="s">
        <v>29</v>
      </c>
      <c r="F1048" s="997" t="s">
        <v>30</v>
      </c>
      <c r="G1048" s="1002" t="s">
        <v>88</v>
      </c>
      <c r="H1048" s="1004" t="s">
        <v>89</v>
      </c>
      <c r="I1048" s="75"/>
      <c r="J1048" s="1007" t="s">
        <v>90</v>
      </c>
      <c r="K1048" s="1007" t="s">
        <v>91</v>
      </c>
      <c r="L1048" s="1010" t="s">
        <v>92</v>
      </c>
      <c r="M1048" s="1004" t="s">
        <v>93</v>
      </c>
      <c r="N1048" s="1007" t="s">
        <v>11</v>
      </c>
      <c r="O1048" s="1007" t="s">
        <v>94</v>
      </c>
      <c r="P1048" s="1007" t="s">
        <v>95</v>
      </c>
      <c r="Q1048" s="983" t="s">
        <v>13</v>
      </c>
      <c r="R1048" s="983" t="s">
        <v>96</v>
      </c>
      <c r="S1048" s="983" t="s">
        <v>97</v>
      </c>
      <c r="T1048" s="1007" t="s">
        <v>111</v>
      </c>
      <c r="U1048" s="983" t="s">
        <v>98</v>
      </c>
      <c r="V1048" s="983" t="s">
        <v>99</v>
      </c>
      <c r="W1048" s="983" t="s">
        <v>100</v>
      </c>
      <c r="X1048" s="983" t="s">
        <v>101</v>
      </c>
      <c r="Y1048" s="983" t="s">
        <v>102</v>
      </c>
      <c r="Z1048" s="1007" t="s">
        <v>103</v>
      </c>
      <c r="AA1048" s="983" t="s">
        <v>104</v>
      </c>
      <c r="AB1048" s="983" t="s">
        <v>105</v>
      </c>
      <c r="AC1048" s="984" t="s">
        <v>106</v>
      </c>
      <c r="AD1048" s="983" t="s">
        <v>107</v>
      </c>
      <c r="AE1048" s="985" t="s">
        <v>108</v>
      </c>
      <c r="AF1048" s="998"/>
      <c r="AG1048" s="975" t="s">
        <v>109</v>
      </c>
      <c r="AH1048" s="979"/>
      <c r="AI1048" s="970"/>
      <c r="AJ1048" s="970"/>
      <c r="AK1048" s="970"/>
      <c r="AL1048" s="970"/>
    </row>
    <row r="1049" spans="1:38" ht="25.5" customHeight="1">
      <c r="A1049" s="17"/>
      <c r="B1049" s="988"/>
      <c r="C1049" s="772"/>
      <c r="D1049" s="772"/>
      <c r="E1049" s="772"/>
      <c r="F1049" s="772"/>
      <c r="G1049" s="1003"/>
      <c r="H1049" s="1005"/>
      <c r="I1049" s="75"/>
      <c r="J1049" s="1008"/>
      <c r="K1049" s="1008"/>
      <c r="L1049" s="1010"/>
      <c r="M1049" s="1005"/>
      <c r="N1049" s="1008"/>
      <c r="O1049" s="1008"/>
      <c r="P1049" s="1008"/>
      <c r="Q1049" s="983"/>
      <c r="R1049" s="983"/>
      <c r="S1049" s="983"/>
      <c r="T1049" s="1008"/>
      <c r="U1049" s="983"/>
      <c r="V1049" s="983"/>
      <c r="W1049" s="983"/>
      <c r="X1049" s="983"/>
      <c r="Y1049" s="983"/>
      <c r="Z1049" s="1008"/>
      <c r="AA1049" s="983"/>
      <c r="AB1049" s="983"/>
      <c r="AC1049" s="984"/>
      <c r="AD1049" s="983"/>
      <c r="AE1049" s="985"/>
      <c r="AF1049" s="998"/>
      <c r="AG1049" s="975"/>
      <c r="AH1049" s="979"/>
      <c r="AI1049" s="970"/>
      <c r="AJ1049" s="970"/>
      <c r="AK1049" s="970"/>
      <c r="AL1049" s="970"/>
    </row>
    <row r="1050" spans="1:38" ht="16.5">
      <c r="A1050" s="17"/>
      <c r="B1050" s="989"/>
      <c r="C1050" s="999" t="s">
        <v>8</v>
      </c>
      <c r="D1050" s="1000"/>
      <c r="E1050" s="1000"/>
      <c r="F1050" s="1000"/>
      <c r="G1050" s="1001"/>
      <c r="H1050" s="1006"/>
      <c r="I1050" s="75"/>
      <c r="J1050" s="1009"/>
      <c r="K1050" s="1009"/>
      <c r="L1050" s="1010"/>
      <c r="M1050" s="1006"/>
      <c r="N1050" s="1009"/>
      <c r="O1050" s="1009"/>
      <c r="P1050" s="1009"/>
      <c r="Q1050" s="983"/>
      <c r="R1050" s="983"/>
      <c r="S1050" s="983"/>
      <c r="T1050" s="1009"/>
      <c r="U1050" s="983"/>
      <c r="V1050" s="983"/>
      <c r="W1050" s="983"/>
      <c r="X1050" s="983"/>
      <c r="Y1050" s="983"/>
      <c r="Z1050" s="1009"/>
      <c r="AA1050" s="983"/>
      <c r="AB1050" s="983"/>
      <c r="AC1050" s="984"/>
      <c r="AD1050" s="983"/>
      <c r="AE1050" s="985"/>
      <c r="AF1050" s="36"/>
      <c r="AG1050" s="976"/>
      <c r="AH1050" s="76">
        <v>70</v>
      </c>
      <c r="AI1050" s="970"/>
      <c r="AJ1050" s="970"/>
      <c r="AK1050" s="970"/>
      <c r="AL1050" s="970"/>
    </row>
    <row r="1051" spans="1:38" ht="24" hidden="1" customHeight="1">
      <c r="A1051" s="17"/>
      <c r="B1051" s="980"/>
      <c r="C1051" s="980"/>
      <c r="D1051" s="980"/>
      <c r="E1051" s="980"/>
      <c r="F1051" s="980"/>
      <c r="G1051" s="980"/>
      <c r="H1051" s="980"/>
      <c r="I1051" s="980"/>
      <c r="J1051" s="980"/>
      <c r="K1051" s="981" t="s">
        <v>69</v>
      </c>
      <c r="L1051" s="1011"/>
      <c r="M1051" s="1014"/>
      <c r="N1051" s="1014"/>
      <c r="O1051" s="1014"/>
      <c r="P1051" s="1014"/>
      <c r="Q1051" s="1014"/>
      <c r="R1051" s="1014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9"/>
      <c r="AD1051" s="19"/>
      <c r="AE1051" s="19"/>
      <c r="AF1051" s="20"/>
      <c r="AG1051" s="1016" t="e">
        <f>'نتايجو جدولونه'!#REF!</f>
        <v>#REF!</v>
      </c>
      <c r="AH1051" s="969" t="str">
        <f>AH1</f>
        <v>(۱۳۹۹ ) ل . ل ښوونیز کال</v>
      </c>
      <c r="AI1051" s="970" t="str">
        <f>AI1036</f>
        <v>( هارونخېلو ) ښوونځي مديريت</v>
      </c>
      <c r="AJ1051" s="970" t="str">
        <f>AJ1036</f>
        <v>(تريزيو عليشېرو ولسوالۍ) پوهنې آمريت</v>
      </c>
      <c r="AK1051" s="970" t="str">
        <f>AK1036</f>
        <v>( خوست ولايت ) پوهنې رياست</v>
      </c>
      <c r="AL1051" s="970" t="str">
        <f>AL1036</f>
        <v>پوهنـــــــــــې وزارت</v>
      </c>
    </row>
    <row r="1052" spans="1:38" ht="20.25" hidden="1" customHeight="1">
      <c r="A1052" s="971"/>
      <c r="B1052" s="980"/>
      <c r="C1052" s="980"/>
      <c r="D1052" s="980"/>
      <c r="E1052" s="980"/>
      <c r="F1052" s="980"/>
      <c r="G1052" s="980"/>
      <c r="H1052" s="980"/>
      <c r="I1052" s="980"/>
      <c r="J1052" s="980"/>
      <c r="K1052" s="981"/>
      <c r="L1052" s="1012"/>
      <c r="M1052" s="1015"/>
      <c r="N1052" s="1015"/>
      <c r="O1052" s="1015"/>
      <c r="P1052" s="1015"/>
      <c r="Q1052" s="1015"/>
      <c r="R1052" s="1015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46"/>
      <c r="AD1052" s="46"/>
      <c r="AE1052" s="46"/>
      <c r="AF1052" s="22"/>
      <c r="AG1052" s="1017"/>
      <c r="AH1052" s="969"/>
      <c r="AI1052" s="970"/>
      <c r="AJ1052" s="970"/>
      <c r="AK1052" s="970"/>
      <c r="AL1052" s="970"/>
    </row>
    <row r="1053" spans="1:38" ht="28.5" hidden="1" customHeight="1">
      <c r="A1053" s="972"/>
      <c r="B1053" s="980"/>
      <c r="C1053" s="980"/>
      <c r="D1053" s="980"/>
      <c r="E1053" s="980"/>
      <c r="F1053" s="980"/>
      <c r="G1053" s="980"/>
      <c r="H1053" s="980"/>
      <c r="I1053" s="980"/>
      <c r="J1053" s="980"/>
      <c r="K1053" s="981"/>
      <c r="L1053" s="1012"/>
      <c r="M1053" s="1015"/>
      <c r="N1053" s="1015"/>
      <c r="O1053" s="1015"/>
      <c r="P1053" s="1015"/>
      <c r="Q1053" s="1015"/>
      <c r="R1053" s="1015"/>
      <c r="S1053" s="973" t="str">
        <f>S1038</f>
        <v xml:space="preserve">         دهارونخېلو لیسې مدیریت</v>
      </c>
      <c r="T1053" s="47"/>
      <c r="U1053" s="23"/>
      <c r="V1053" s="974" t="s">
        <v>75</v>
      </c>
      <c r="W1053" s="21"/>
      <c r="X1053" s="21"/>
      <c r="Y1053" s="21"/>
      <c r="Z1053" s="21"/>
      <c r="AA1053" s="21"/>
      <c r="AB1053" s="21"/>
      <c r="AC1053" s="46"/>
      <c r="AD1053" s="46"/>
      <c r="AE1053" s="46"/>
      <c r="AF1053" s="22"/>
      <c r="AG1053" s="975" t="s">
        <v>76</v>
      </c>
      <c r="AH1053" s="969"/>
      <c r="AI1053" s="970"/>
      <c r="AJ1053" s="970"/>
      <c r="AK1053" s="970"/>
      <c r="AL1053" s="970"/>
    </row>
    <row r="1054" spans="1:38" ht="35.25" hidden="1" customHeight="1">
      <c r="A1054" s="972"/>
      <c r="B1054" s="980"/>
      <c r="C1054" s="980"/>
      <c r="D1054" s="980"/>
      <c r="E1054" s="980"/>
      <c r="F1054" s="980"/>
      <c r="G1054" s="980"/>
      <c r="H1054" s="980"/>
      <c r="I1054" s="980"/>
      <c r="J1054" s="980"/>
      <c r="K1054" s="981"/>
      <c r="L1054" s="1012"/>
      <c r="M1054" s="1015"/>
      <c r="N1054" s="1015"/>
      <c r="O1054" s="1015"/>
      <c r="P1054" s="1015"/>
      <c r="Q1054" s="1015"/>
      <c r="R1054" s="1015"/>
      <c r="S1054" s="973"/>
      <c r="T1054" s="47"/>
      <c r="U1054" s="23"/>
      <c r="V1054" s="974"/>
      <c r="W1054" s="21"/>
      <c r="X1054" s="21"/>
      <c r="Y1054" s="21"/>
      <c r="Z1054" s="21"/>
      <c r="AA1054" s="21"/>
      <c r="AB1054" s="21"/>
      <c r="AC1054" s="46"/>
      <c r="AD1054" s="46"/>
      <c r="AE1054" s="46"/>
      <c r="AF1054" s="22"/>
      <c r="AG1054" s="976"/>
      <c r="AH1054" s="969"/>
      <c r="AI1054" s="970"/>
      <c r="AJ1054" s="970"/>
      <c r="AK1054" s="970"/>
      <c r="AL1054" s="970"/>
    </row>
    <row r="1055" spans="1:38" ht="45.75" hidden="1" customHeight="1">
      <c r="A1055" s="972"/>
      <c r="B1055" s="980"/>
      <c r="C1055" s="980"/>
      <c r="D1055" s="980"/>
      <c r="E1055" s="980"/>
      <c r="F1055" s="980"/>
      <c r="G1055" s="980"/>
      <c r="H1055" s="980"/>
      <c r="I1055" s="980"/>
      <c r="J1055" s="980"/>
      <c r="K1055" s="981"/>
      <c r="L1055" s="1012"/>
      <c r="M1055" s="1015"/>
      <c r="N1055" s="1015"/>
      <c r="O1055" s="1015"/>
      <c r="P1055" s="1015"/>
      <c r="Q1055" s="1015"/>
      <c r="R1055" s="1015"/>
      <c r="S1055" s="973"/>
      <c r="T1055" s="47"/>
      <c r="U1055" s="23"/>
      <c r="V1055" s="974"/>
      <c r="W1055" s="21"/>
      <c r="X1055" s="21"/>
      <c r="Y1055" s="21"/>
      <c r="Z1055" s="21"/>
      <c r="AA1055" s="977" t="s">
        <v>77</v>
      </c>
      <c r="AB1055" s="24"/>
      <c r="AC1055" s="25"/>
      <c r="AD1055" s="25"/>
      <c r="AE1055" s="25"/>
      <c r="AF1055" s="26"/>
      <c r="AG1055" s="42" t="str">
        <f>AG5</f>
        <v>لسم ( 7 )</v>
      </c>
      <c r="AH1055" s="979"/>
      <c r="AI1055" s="970"/>
      <c r="AJ1055" s="970"/>
      <c r="AK1055" s="970"/>
      <c r="AL1055" s="970"/>
    </row>
    <row r="1056" spans="1:38" ht="42" hidden="1" customHeight="1">
      <c r="A1056" s="17"/>
      <c r="B1056" s="980"/>
      <c r="C1056" s="980"/>
      <c r="D1056" s="980"/>
      <c r="E1056" s="980"/>
      <c r="F1056" s="980"/>
      <c r="G1056" s="980"/>
      <c r="H1056" s="980"/>
      <c r="I1056" s="980"/>
      <c r="J1056" s="980"/>
      <c r="K1056" s="981" t="s">
        <v>78</v>
      </c>
      <c r="L1056" s="1012"/>
      <c r="M1056" s="982"/>
      <c r="N1056" s="982"/>
      <c r="O1056" s="982"/>
      <c r="P1056" s="982"/>
      <c r="Q1056" s="982"/>
      <c r="R1056" s="982"/>
      <c r="S1056" s="973"/>
      <c r="T1056" s="47"/>
      <c r="U1056" s="23"/>
      <c r="V1056" s="974"/>
      <c r="W1056" s="21"/>
      <c r="X1056" s="21"/>
      <c r="Y1056" s="21"/>
      <c r="Z1056" s="21"/>
      <c r="AA1056" s="977"/>
      <c r="AB1056" s="24"/>
      <c r="AC1056" s="25"/>
      <c r="AD1056" s="25"/>
      <c r="AE1056" s="25"/>
      <c r="AF1056" s="26"/>
      <c r="AG1056" s="55" t="s">
        <v>79</v>
      </c>
      <c r="AH1056" s="979"/>
      <c r="AI1056" s="970"/>
      <c r="AJ1056" s="970"/>
      <c r="AK1056" s="970"/>
      <c r="AL1056" s="970"/>
    </row>
    <row r="1057" spans="1:38" ht="65.25" hidden="1" customHeight="1">
      <c r="A1057" s="17"/>
      <c r="B1057" s="980"/>
      <c r="C1057" s="980"/>
      <c r="D1057" s="980"/>
      <c r="E1057" s="980"/>
      <c r="F1057" s="980"/>
      <c r="G1057" s="980"/>
      <c r="H1057" s="980"/>
      <c r="I1057" s="980"/>
      <c r="J1057" s="980"/>
      <c r="K1057" s="981"/>
      <c r="L1057" s="1012"/>
      <c r="M1057" s="982"/>
      <c r="N1057" s="982"/>
      <c r="O1057" s="982"/>
      <c r="P1057" s="982"/>
      <c r="Q1057" s="982"/>
      <c r="R1057" s="982"/>
      <c r="S1057" s="27"/>
      <c r="T1057" s="27"/>
      <c r="U1057" s="23"/>
      <c r="V1057" s="23"/>
      <c r="W1057" s="21"/>
      <c r="X1057" s="21"/>
      <c r="Y1057" s="21"/>
      <c r="Z1057" s="21"/>
      <c r="AA1057" s="977"/>
      <c r="AB1057" s="24"/>
      <c r="AC1057" s="25"/>
      <c r="AD1057" s="25"/>
      <c r="AE1057" s="25"/>
      <c r="AF1057" s="26"/>
      <c r="AG1057" s="42" t="e">
        <f>'نتايجو جدولونه'!#REF!</f>
        <v>#REF!</v>
      </c>
      <c r="AH1057" s="979"/>
      <c r="AI1057" s="970"/>
      <c r="AJ1057" s="970"/>
      <c r="AK1057" s="970"/>
      <c r="AL1057" s="970"/>
    </row>
    <row r="1058" spans="1:38" ht="76.5" hidden="1" customHeight="1">
      <c r="A1058" s="17"/>
      <c r="B1058" s="986" t="s">
        <v>80</v>
      </c>
      <c r="C1058" s="986"/>
      <c r="D1058" s="986" t="s">
        <v>81</v>
      </c>
      <c r="E1058" s="986"/>
      <c r="F1058" s="986" t="s">
        <v>82</v>
      </c>
      <c r="G1058" s="981"/>
      <c r="H1058" s="986" t="s">
        <v>83</v>
      </c>
      <c r="I1058" s="986"/>
      <c r="J1058" s="981"/>
      <c r="K1058" s="56" t="s">
        <v>84</v>
      </c>
      <c r="L1058" s="1013"/>
      <c r="M1058" s="28"/>
      <c r="N1058" s="28"/>
      <c r="O1058" s="28"/>
      <c r="P1058" s="28"/>
      <c r="Q1058" s="28"/>
      <c r="R1058" s="28"/>
      <c r="S1058" s="29"/>
      <c r="T1058" s="29"/>
      <c r="U1058" s="23"/>
      <c r="V1058" s="23"/>
      <c r="W1058" s="21"/>
      <c r="X1058" s="21"/>
      <c r="Y1058" s="21"/>
      <c r="Z1058" s="21"/>
      <c r="AA1058" s="978"/>
      <c r="AB1058" s="24"/>
      <c r="AC1058" s="25"/>
      <c r="AD1058" s="30"/>
      <c r="AE1058" s="30"/>
      <c r="AF1058" s="31"/>
      <c r="AG1058" s="42" t="s">
        <v>85</v>
      </c>
      <c r="AH1058" s="979"/>
      <c r="AI1058" s="970"/>
      <c r="AJ1058" s="970"/>
      <c r="AK1058" s="970"/>
      <c r="AL1058" s="970"/>
    </row>
    <row r="1059" spans="1:38" ht="3" hidden="1" customHeight="1">
      <c r="A1059" s="17"/>
      <c r="B1059" s="32"/>
      <c r="C1059" s="33"/>
      <c r="D1059" s="33"/>
      <c r="E1059" s="33"/>
      <c r="F1059" s="33"/>
      <c r="G1059" s="33"/>
      <c r="H1059" s="33"/>
      <c r="I1059" s="33"/>
      <c r="J1059" s="33"/>
      <c r="K1059" s="33"/>
      <c r="L1059" s="38"/>
      <c r="M1059" s="33"/>
      <c r="N1059" s="33"/>
      <c r="O1059" s="33"/>
      <c r="P1059" s="33"/>
      <c r="Q1059" s="33"/>
      <c r="R1059" s="33"/>
      <c r="S1059" s="33"/>
      <c r="T1059" s="33"/>
      <c r="U1059" s="34"/>
      <c r="V1059" s="34"/>
      <c r="W1059" s="34"/>
      <c r="X1059" s="34"/>
      <c r="Y1059" s="34"/>
      <c r="Z1059" s="34"/>
      <c r="AA1059" s="34"/>
      <c r="AB1059" s="34"/>
      <c r="AC1059" s="34"/>
      <c r="AD1059" s="33"/>
      <c r="AE1059" s="34"/>
      <c r="AF1059" s="35"/>
      <c r="AG1059" s="43"/>
      <c r="AH1059" s="979"/>
      <c r="AI1059" s="970"/>
      <c r="AJ1059" s="970"/>
      <c r="AK1059" s="970"/>
      <c r="AL1059" s="970"/>
    </row>
    <row r="1060" spans="1:38" ht="66" hidden="1" customHeight="1" thickBot="1">
      <c r="A1060" s="17"/>
      <c r="B1060" s="987" t="s">
        <v>110</v>
      </c>
      <c r="C1060" s="57" t="e">
        <f>'نتايجو جدولونه'!#REF!</f>
        <v>#REF!</v>
      </c>
      <c r="D1060" s="57" t="e">
        <f>'نتايجو جدولونه'!#REF!</f>
        <v>#REF!</v>
      </c>
      <c r="E1060" s="57" t="e">
        <f>'نتايجو جدولونه'!#REF!</f>
        <v>#REF!</v>
      </c>
      <c r="F1060" s="57" t="e">
        <f>'نتايجو جدولونه'!#REF!</f>
        <v>#REF!</v>
      </c>
      <c r="G1060" s="57" t="e">
        <f>'نتايجو جدولونه'!#REF!</f>
        <v>#REF!</v>
      </c>
      <c r="H1060" s="990" t="e">
        <f>IF(OR(G1060&lt;40,AD1060&lt;40,G1060&lt;40,M1060&lt;40,N1060&lt;40,O1060&lt;40,P1060&lt;40,Q1060&lt;40,R1060&lt;40,T1060&lt;40,S1060&lt;40,U1060&lt;40,V1060&lt;40,W1060&lt;40,X1060&lt;40,Y1060&lt;40,AA1060&lt;40,AB1060&lt;40,AC1060&lt;40),"هـــ",IF(AND(K1060&gt;=90,K1060&lt;=100),"الف",IF(AND(K1060&gt;=75,K1060&lt;=89.99),"ب",IF(AND(K1060&gt;=60,K1060&lt;=74.99),"ج",IF(AND(K1060&gt;=50,K1060&lt;=59.99),"د",IF(K1060&gt;=0,IF(AND(K1060&lt;=49.99),"هـــ","غلط")))))))</f>
        <v>#REF!</v>
      </c>
      <c r="I1060" s="992">
        <f>COUNTIF(M1060:AE1060,"&lt;40")</f>
        <v>0</v>
      </c>
      <c r="J1060" s="994" t="e">
        <f>IF(AND(I1060&lt;4,I1060&gt;0),"مشروط",IF(I1060&gt;=4,"د ټولګي تکرار",IF(H1060="هـــ","د ټولګي تکرار","د ټولګي لوړتیا")))</f>
        <v>#REF!</v>
      </c>
      <c r="K1060" s="995" t="e">
        <f>L1060/17</f>
        <v>#REF!</v>
      </c>
      <c r="L1060" s="58" t="e">
        <f>SUM(M1060:AD1060)</f>
        <v>#REF!</v>
      </c>
      <c r="M1060" s="59" t="e">
        <f t="shared" ref="M1060:Y1060" si="147">M1062+M1061</f>
        <v>#REF!</v>
      </c>
      <c r="N1060" s="60" t="e">
        <f t="shared" si="147"/>
        <v>#REF!</v>
      </c>
      <c r="O1060" s="60" t="e">
        <f t="shared" si="147"/>
        <v>#REF!</v>
      </c>
      <c r="P1060" s="60" t="e">
        <f t="shared" si="147"/>
        <v>#REF!</v>
      </c>
      <c r="Q1060" s="60" t="e">
        <f t="shared" si="147"/>
        <v>#REF!</v>
      </c>
      <c r="R1060" s="60" t="e">
        <f t="shared" si="147"/>
        <v>#REF!</v>
      </c>
      <c r="S1060" s="60" t="e">
        <f t="shared" si="147"/>
        <v>#REF!</v>
      </c>
      <c r="T1060" s="60" t="e">
        <f t="shared" si="147"/>
        <v>#REF!</v>
      </c>
      <c r="U1060" s="60" t="e">
        <f t="shared" si="147"/>
        <v>#REF!</v>
      </c>
      <c r="V1060" s="60" t="e">
        <f t="shared" si="147"/>
        <v>#REF!</v>
      </c>
      <c r="W1060" s="60" t="e">
        <f t="shared" si="147"/>
        <v>#REF!</v>
      </c>
      <c r="X1060" s="60" t="e">
        <f t="shared" si="147"/>
        <v>#REF!</v>
      </c>
      <c r="Y1060" s="60" t="e">
        <f t="shared" si="147"/>
        <v>#REF!</v>
      </c>
      <c r="Z1060" s="60"/>
      <c r="AA1060" s="60" t="e">
        <f t="shared" ref="AA1060:AC1060" si="148">AA1062+AA1061</f>
        <v>#REF!</v>
      </c>
      <c r="AB1060" s="60" t="e">
        <f t="shared" si="148"/>
        <v>#REF!</v>
      </c>
      <c r="AC1060" s="60" t="e">
        <f t="shared" si="148"/>
        <v>#REF!</v>
      </c>
      <c r="AD1060" s="60" t="e">
        <f>AD1062+AD1061</f>
        <v>#REF!</v>
      </c>
      <c r="AE1060" s="61" t="s">
        <v>47</v>
      </c>
      <c r="AF1060" s="22"/>
      <c r="AG1060" s="62" t="e">
        <f>'نتايجو جدولونه'!#REF!</f>
        <v>#REF!</v>
      </c>
      <c r="AH1060" s="979"/>
      <c r="AI1060" s="970"/>
      <c r="AJ1060" s="970"/>
      <c r="AK1060" s="970"/>
      <c r="AL1060" s="970"/>
    </row>
    <row r="1061" spans="1:38" ht="57.75" hidden="1" customHeight="1" thickBot="1">
      <c r="A1061" s="17"/>
      <c r="B1061" s="988"/>
      <c r="C1061" s="63" t="e">
        <f>'نتايجو جدولونه'!#REF!</f>
        <v>#REF!</v>
      </c>
      <c r="D1061" s="63" t="e">
        <f>'نتايجو جدولونه'!#REF!</f>
        <v>#REF!</v>
      </c>
      <c r="E1061" s="80" t="e">
        <f>'نتايجو جدولونه'!#REF!</f>
        <v>#REF!</v>
      </c>
      <c r="F1061" s="63" t="e">
        <f>'نتايجو جدولونه'!#REF!</f>
        <v>#REF!</v>
      </c>
      <c r="G1061" s="63" t="e">
        <f>'نتايجو جدولونه'!#REF!</f>
        <v>#REF!</v>
      </c>
      <c r="H1061" s="991"/>
      <c r="I1061" s="993"/>
      <c r="J1061" s="994"/>
      <c r="K1061" s="996"/>
      <c r="L1061" s="64" t="e">
        <f>SUM(M1061:AD1061)</f>
        <v>#REF!</v>
      </c>
      <c r="M1061" s="65" t="e">
        <f>'نتايجو جدولونه'!#REF!</f>
        <v>#REF!</v>
      </c>
      <c r="N1061" s="65" t="e">
        <f>'نتايجو جدولونه'!#REF!</f>
        <v>#REF!</v>
      </c>
      <c r="O1061" s="65" t="e">
        <f>'نتايجو جدولونه'!#REF!</f>
        <v>#REF!</v>
      </c>
      <c r="P1061" s="65" t="e">
        <f>'نتايجو جدولونه'!#REF!</f>
        <v>#REF!</v>
      </c>
      <c r="Q1061" s="65" t="e">
        <f>'نتايجو جدولونه'!#REF!</f>
        <v>#REF!</v>
      </c>
      <c r="R1061" s="65" t="e">
        <f>'نتايجو جدولونه'!#REF!</f>
        <v>#REF!</v>
      </c>
      <c r="S1061" s="65" t="e">
        <f>'نتايجو جدولونه'!#REF!</f>
        <v>#REF!</v>
      </c>
      <c r="T1061" s="65" t="e">
        <f>'نتايجو جدولونه'!#REF!</f>
        <v>#REF!</v>
      </c>
      <c r="U1061" s="65" t="e">
        <f>'نتايجو جدولونه'!#REF!</f>
        <v>#REF!</v>
      </c>
      <c r="V1061" s="65" t="e">
        <f>'نتايجو جدولونه'!#REF!</f>
        <v>#REF!</v>
      </c>
      <c r="W1061" s="65" t="e">
        <f>'نتايجو جدولونه'!#REF!</f>
        <v>#REF!</v>
      </c>
      <c r="X1061" s="65" t="e">
        <f>'نتايجو جدولونه'!#REF!</f>
        <v>#REF!</v>
      </c>
      <c r="Y1061" s="65" t="e">
        <f>'نتايجو جدولونه'!#REF!</f>
        <v>#REF!</v>
      </c>
      <c r="Z1061" s="65"/>
      <c r="AA1061" s="65" t="e">
        <f>'نتايجو جدولونه'!#REF!</f>
        <v>#REF!</v>
      </c>
      <c r="AB1061" s="65" t="e">
        <f>'نتايجو جدولونه'!#REF!</f>
        <v>#REF!</v>
      </c>
      <c r="AC1061" s="65" t="e">
        <f>'نتايجو جدولونه'!#REF!</f>
        <v>#REF!</v>
      </c>
      <c r="AD1061" s="65" t="e">
        <f>'نتايجو جدولونه'!#REF!</f>
        <v>#REF!</v>
      </c>
      <c r="AE1061" s="66" t="s">
        <v>0</v>
      </c>
      <c r="AF1061" s="22"/>
      <c r="AG1061" s="67" t="s">
        <v>86</v>
      </c>
      <c r="AH1061" s="979"/>
      <c r="AI1061" s="970"/>
      <c r="AJ1061" s="970"/>
      <c r="AK1061" s="970"/>
      <c r="AL1061" s="970"/>
    </row>
    <row r="1062" spans="1:38" ht="64.5" hidden="1" customHeight="1">
      <c r="A1062" s="17"/>
      <c r="B1062" s="988"/>
      <c r="C1062" s="68" t="e">
        <f>'نتايجو جدولونه'!#REF!</f>
        <v>#REF!</v>
      </c>
      <c r="D1062" s="79" t="e">
        <f>'نتايجو جدولونه'!#REF!</f>
        <v>#REF!</v>
      </c>
      <c r="E1062" s="69" t="e">
        <f>'نتايجو جدولونه'!#REF!</f>
        <v>#REF!</v>
      </c>
      <c r="F1062" s="69" t="e">
        <f>'نتايجو جدولونه'!#REF!</f>
        <v>#REF!</v>
      </c>
      <c r="G1062" s="70" t="e">
        <f>'نتايجو جدولونه'!#REF!</f>
        <v>#REF!</v>
      </c>
      <c r="H1062" s="45" t="e">
        <f>IF(OR(AD1062&lt;16,AC1062&lt;16,AB1062&lt;16,AA1062&lt;16,Y1062&lt;16,X1062&lt;16,W1062&lt;16,V1062&lt;16,U1062&lt;16,T1062&lt;12,S1062&lt;16,R1062&lt;16,Q1062&lt;16,P1062&lt;16,O1062&lt;16,N1062&lt;16,M1062&lt;16),"هـــ",IF(AND(K1062&gt;=36,K1062&lt;=40),"الف",IF(AND(K1062&gt;=30,K1062&lt;=35.99),"ب",IF(AND(K1062&gt;=24,K1062&lt;=29.99),"ج",IF(AND(K1062&gt;=20,K1062&lt;=23.99),"د",IF(K1062&gt;=0,IF(AND(K1062&lt;=19.99),"هـــ","غلط")))))))</f>
        <v>#REF!</v>
      </c>
      <c r="I1062" s="8"/>
      <c r="J1062" s="44" t="e">
        <f>IF(H1062="هــ","لازیاته هڅه","بریالی")</f>
        <v>#REF!</v>
      </c>
      <c r="K1062" s="71" t="e">
        <f>L1062/17</f>
        <v>#REF!</v>
      </c>
      <c r="L1062" s="72" t="e">
        <f>SUM(M1062:AD1062)</f>
        <v>#REF!</v>
      </c>
      <c r="M1062" s="73" t="e">
        <f>'نتايجو جدولونه'!#REF!</f>
        <v>#REF!</v>
      </c>
      <c r="N1062" s="73" t="e">
        <f>'نتايجو جدولونه'!#REF!</f>
        <v>#REF!</v>
      </c>
      <c r="O1062" s="73" t="e">
        <f>'نتايجو جدولونه'!#REF!</f>
        <v>#REF!</v>
      </c>
      <c r="P1062" s="73" t="e">
        <f>'نتايجو جدولونه'!#REF!</f>
        <v>#REF!</v>
      </c>
      <c r="Q1062" s="73" t="e">
        <f>'نتايجو جدولونه'!#REF!</f>
        <v>#REF!</v>
      </c>
      <c r="R1062" s="73" t="e">
        <f>'نتايجو جدولونه'!#REF!</f>
        <v>#REF!</v>
      </c>
      <c r="S1062" s="73" t="e">
        <f>'نتايجو جدولونه'!#REF!</f>
        <v>#REF!</v>
      </c>
      <c r="T1062" s="73" t="e">
        <f>'نتايجو جدولونه'!#REF!</f>
        <v>#REF!</v>
      </c>
      <c r="U1062" s="73" t="e">
        <f>'نتايجو جدولونه'!#REF!</f>
        <v>#REF!</v>
      </c>
      <c r="V1062" s="73" t="e">
        <f>'نتايجو جدولونه'!#REF!</f>
        <v>#REF!</v>
      </c>
      <c r="W1062" s="73" t="e">
        <f>'نتايجو جدولونه'!#REF!</f>
        <v>#REF!</v>
      </c>
      <c r="X1062" s="73" t="e">
        <f>'نتايجو جدولونه'!#REF!</f>
        <v>#REF!</v>
      </c>
      <c r="Y1062" s="73" t="e">
        <f>'نتايجو جدولونه'!#REF!</f>
        <v>#REF!</v>
      </c>
      <c r="Z1062" s="73"/>
      <c r="AA1062" s="73" t="e">
        <f>'نتايجو جدولونه'!#REF!</f>
        <v>#REF!</v>
      </c>
      <c r="AB1062" s="73" t="e">
        <f>'نتايجو جدولونه'!#REF!</f>
        <v>#REF!</v>
      </c>
      <c r="AC1062" s="73" t="e">
        <f>'نتايجو جدولونه'!#REF!</f>
        <v>#REF!</v>
      </c>
      <c r="AD1062" s="73" t="e">
        <f>'نتايجو جدولونه'!#REF!</f>
        <v>#REF!</v>
      </c>
      <c r="AE1062" s="77" t="s">
        <v>87</v>
      </c>
      <c r="AF1062" s="22"/>
      <c r="AG1062" s="62" t="e">
        <f>'نتايجو جدولونه'!#REF!</f>
        <v>#REF!</v>
      </c>
      <c r="AH1062" s="979"/>
      <c r="AI1062" s="970"/>
      <c r="AJ1062" s="970"/>
      <c r="AK1062" s="970"/>
      <c r="AL1062" s="970"/>
    </row>
    <row r="1063" spans="1:38" ht="17.25" hidden="1" customHeight="1">
      <c r="A1063" s="17"/>
      <c r="B1063" s="988"/>
      <c r="C1063" s="997" t="s">
        <v>27</v>
      </c>
      <c r="D1063" s="997" t="s">
        <v>28</v>
      </c>
      <c r="E1063" s="997" t="s">
        <v>29</v>
      </c>
      <c r="F1063" s="997" t="s">
        <v>30</v>
      </c>
      <c r="G1063" s="1018" t="s">
        <v>88</v>
      </c>
      <c r="H1063" s="1004" t="s">
        <v>89</v>
      </c>
      <c r="I1063" s="75"/>
      <c r="J1063" s="1007" t="s">
        <v>90</v>
      </c>
      <c r="K1063" s="1007" t="s">
        <v>91</v>
      </c>
      <c r="L1063" s="1010" t="s">
        <v>92</v>
      </c>
      <c r="M1063" s="1004" t="s">
        <v>93</v>
      </c>
      <c r="N1063" s="1007" t="s">
        <v>11</v>
      </c>
      <c r="O1063" s="1007" t="s">
        <v>94</v>
      </c>
      <c r="P1063" s="1007" t="s">
        <v>95</v>
      </c>
      <c r="Q1063" s="983" t="s">
        <v>13</v>
      </c>
      <c r="R1063" s="983" t="s">
        <v>96</v>
      </c>
      <c r="S1063" s="983" t="s">
        <v>97</v>
      </c>
      <c r="T1063" s="1007" t="s">
        <v>111</v>
      </c>
      <c r="U1063" s="983" t="s">
        <v>98</v>
      </c>
      <c r="V1063" s="983" t="s">
        <v>99</v>
      </c>
      <c r="W1063" s="983" t="s">
        <v>100</v>
      </c>
      <c r="X1063" s="983" t="s">
        <v>101</v>
      </c>
      <c r="Y1063" s="983" t="s">
        <v>102</v>
      </c>
      <c r="Z1063" s="1007" t="s">
        <v>103</v>
      </c>
      <c r="AA1063" s="983" t="s">
        <v>104</v>
      </c>
      <c r="AB1063" s="983" t="s">
        <v>105</v>
      </c>
      <c r="AC1063" s="984" t="s">
        <v>106</v>
      </c>
      <c r="AD1063" s="983" t="s">
        <v>107</v>
      </c>
      <c r="AE1063" s="985" t="s">
        <v>108</v>
      </c>
      <c r="AF1063" s="998"/>
      <c r="AG1063" s="975" t="s">
        <v>109</v>
      </c>
      <c r="AH1063" s="979"/>
      <c r="AI1063" s="970"/>
      <c r="AJ1063" s="970"/>
      <c r="AK1063" s="970"/>
      <c r="AL1063" s="970"/>
    </row>
    <row r="1064" spans="1:38" ht="42" hidden="1" customHeight="1">
      <c r="A1064" s="17"/>
      <c r="B1064" s="988"/>
      <c r="C1064" s="772"/>
      <c r="D1064" s="772"/>
      <c r="E1064" s="772"/>
      <c r="F1064" s="772"/>
      <c r="G1064" s="1019"/>
      <c r="H1064" s="1005"/>
      <c r="I1064" s="75"/>
      <c r="J1064" s="1008"/>
      <c r="K1064" s="1008"/>
      <c r="L1064" s="1010"/>
      <c r="M1064" s="1005"/>
      <c r="N1064" s="1008"/>
      <c r="O1064" s="1008"/>
      <c r="P1064" s="1008"/>
      <c r="Q1064" s="983"/>
      <c r="R1064" s="983"/>
      <c r="S1064" s="983"/>
      <c r="T1064" s="1008"/>
      <c r="U1064" s="983"/>
      <c r="V1064" s="983"/>
      <c r="W1064" s="983"/>
      <c r="X1064" s="983"/>
      <c r="Y1064" s="983"/>
      <c r="Z1064" s="1008"/>
      <c r="AA1064" s="983"/>
      <c r="AB1064" s="983"/>
      <c r="AC1064" s="984"/>
      <c r="AD1064" s="983"/>
      <c r="AE1064" s="985"/>
      <c r="AF1064" s="998"/>
      <c r="AG1064" s="975"/>
      <c r="AH1064" s="979"/>
      <c r="AI1064" s="970"/>
      <c r="AJ1064" s="970"/>
      <c r="AK1064" s="970"/>
      <c r="AL1064" s="970"/>
    </row>
    <row r="1065" spans="1:38" ht="15" hidden="1" customHeight="1">
      <c r="A1065" s="17"/>
      <c r="B1065" s="989"/>
      <c r="C1065" s="999" t="s">
        <v>8</v>
      </c>
      <c r="D1065" s="1000"/>
      <c r="E1065" s="1000"/>
      <c r="F1065" s="1000"/>
      <c r="G1065" s="1001"/>
      <c r="H1065" s="1006"/>
      <c r="I1065" s="75"/>
      <c r="J1065" s="1009"/>
      <c r="K1065" s="1009"/>
      <c r="L1065" s="1010"/>
      <c r="M1065" s="1006"/>
      <c r="N1065" s="1009"/>
      <c r="O1065" s="1009"/>
      <c r="P1065" s="1009"/>
      <c r="Q1065" s="983"/>
      <c r="R1065" s="983"/>
      <c r="S1065" s="983"/>
      <c r="T1065" s="1009"/>
      <c r="U1065" s="983"/>
      <c r="V1065" s="983"/>
      <c r="W1065" s="983"/>
      <c r="X1065" s="983"/>
      <c r="Y1065" s="983"/>
      <c r="Z1065" s="1009"/>
      <c r="AA1065" s="983"/>
      <c r="AB1065" s="983"/>
      <c r="AC1065" s="984"/>
      <c r="AD1065" s="983"/>
      <c r="AE1065" s="985"/>
      <c r="AF1065" s="36"/>
      <c r="AG1065" s="976"/>
      <c r="AH1065" s="76">
        <v>71</v>
      </c>
      <c r="AI1065" s="970"/>
      <c r="AJ1065" s="970"/>
      <c r="AK1065" s="970"/>
      <c r="AL1065" s="970"/>
    </row>
    <row r="1066" spans="1:38" ht="22.5" hidden="1" customHeight="1">
      <c r="A1066" s="17"/>
      <c r="B1066" s="980"/>
      <c r="C1066" s="980"/>
      <c r="D1066" s="980"/>
      <c r="E1066" s="980"/>
      <c r="F1066" s="980"/>
      <c r="G1066" s="980"/>
      <c r="H1066" s="980"/>
      <c r="I1066" s="980"/>
      <c r="J1066" s="980"/>
      <c r="K1066" s="981" t="s">
        <v>69</v>
      </c>
      <c r="L1066" s="1011"/>
      <c r="M1066" s="1014"/>
      <c r="N1066" s="1014"/>
      <c r="O1066" s="1014"/>
      <c r="P1066" s="1014"/>
      <c r="Q1066" s="1014"/>
      <c r="R1066" s="1014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9"/>
      <c r="AD1066" s="19"/>
      <c r="AE1066" s="19"/>
      <c r="AF1066" s="20"/>
      <c r="AG1066" s="1016" t="e">
        <f>'نتايجو جدولونه'!#REF!</f>
        <v>#REF!</v>
      </c>
      <c r="AH1066" s="969" t="str">
        <f>AH1</f>
        <v>(۱۳۹۹ ) ل . ل ښوونیز کال</v>
      </c>
      <c r="AI1066" s="970" t="str">
        <f>AI1051</f>
        <v>( هارونخېلو ) ښوونځي مديريت</v>
      </c>
      <c r="AJ1066" s="970" t="str">
        <f>AJ1051</f>
        <v>(تريزيو عليشېرو ولسوالۍ) پوهنې آمريت</v>
      </c>
      <c r="AK1066" s="970" t="str">
        <f>AK1051</f>
        <v>( خوست ولايت ) پوهنې رياست</v>
      </c>
      <c r="AL1066" s="970" t="str">
        <f>AL1051</f>
        <v>پوهنـــــــــــې وزارت</v>
      </c>
    </row>
    <row r="1067" spans="1:38" ht="23.25" hidden="1" customHeight="1">
      <c r="A1067" s="971"/>
      <c r="B1067" s="980"/>
      <c r="C1067" s="980"/>
      <c r="D1067" s="980"/>
      <c r="E1067" s="980"/>
      <c r="F1067" s="980"/>
      <c r="G1067" s="980"/>
      <c r="H1067" s="980"/>
      <c r="I1067" s="980"/>
      <c r="J1067" s="980"/>
      <c r="K1067" s="981"/>
      <c r="L1067" s="1012"/>
      <c r="M1067" s="1015"/>
      <c r="N1067" s="1015"/>
      <c r="O1067" s="1015"/>
      <c r="P1067" s="1015"/>
      <c r="Q1067" s="1015"/>
      <c r="R1067" s="1015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46"/>
      <c r="AD1067" s="46"/>
      <c r="AE1067" s="46"/>
      <c r="AF1067" s="22"/>
      <c r="AG1067" s="1017"/>
      <c r="AH1067" s="969"/>
      <c r="AI1067" s="970"/>
      <c r="AJ1067" s="970"/>
      <c r="AK1067" s="970"/>
      <c r="AL1067" s="970"/>
    </row>
    <row r="1068" spans="1:38" ht="32.25" hidden="1" customHeight="1">
      <c r="A1068" s="972"/>
      <c r="B1068" s="980"/>
      <c r="C1068" s="980"/>
      <c r="D1068" s="980"/>
      <c r="E1068" s="980"/>
      <c r="F1068" s="980"/>
      <c r="G1068" s="980"/>
      <c r="H1068" s="980"/>
      <c r="I1068" s="980"/>
      <c r="J1068" s="980"/>
      <c r="K1068" s="981"/>
      <c r="L1068" s="1012"/>
      <c r="M1068" s="1015"/>
      <c r="N1068" s="1015"/>
      <c r="O1068" s="1015"/>
      <c r="P1068" s="1015"/>
      <c r="Q1068" s="1015"/>
      <c r="R1068" s="1015"/>
      <c r="S1068" s="973" t="str">
        <f>S1053</f>
        <v xml:space="preserve">         دهارونخېلو لیسې مدیریت</v>
      </c>
      <c r="T1068" s="47"/>
      <c r="U1068" s="23"/>
      <c r="V1068" s="974" t="s">
        <v>75</v>
      </c>
      <c r="W1068" s="21"/>
      <c r="X1068" s="21"/>
      <c r="Y1068" s="21"/>
      <c r="Z1068" s="21"/>
      <c r="AA1068" s="21"/>
      <c r="AB1068" s="21"/>
      <c r="AC1068" s="46"/>
      <c r="AD1068" s="46"/>
      <c r="AE1068" s="46"/>
      <c r="AF1068" s="22"/>
      <c r="AG1068" s="975" t="s">
        <v>76</v>
      </c>
      <c r="AH1068" s="969"/>
      <c r="AI1068" s="970"/>
      <c r="AJ1068" s="970"/>
      <c r="AK1068" s="970"/>
      <c r="AL1068" s="970"/>
    </row>
    <row r="1069" spans="1:38" ht="26.25" hidden="1" customHeight="1">
      <c r="A1069" s="972"/>
      <c r="B1069" s="980"/>
      <c r="C1069" s="980"/>
      <c r="D1069" s="980"/>
      <c r="E1069" s="980"/>
      <c r="F1069" s="980"/>
      <c r="G1069" s="980"/>
      <c r="H1069" s="980"/>
      <c r="I1069" s="980"/>
      <c r="J1069" s="980"/>
      <c r="K1069" s="981"/>
      <c r="L1069" s="1012"/>
      <c r="M1069" s="1015"/>
      <c r="N1069" s="1015"/>
      <c r="O1069" s="1015"/>
      <c r="P1069" s="1015"/>
      <c r="Q1069" s="1015"/>
      <c r="R1069" s="1015"/>
      <c r="S1069" s="973"/>
      <c r="T1069" s="47"/>
      <c r="U1069" s="23"/>
      <c r="V1069" s="974"/>
      <c r="W1069" s="21"/>
      <c r="X1069" s="21"/>
      <c r="Y1069" s="21"/>
      <c r="Z1069" s="21"/>
      <c r="AA1069" s="21"/>
      <c r="AB1069" s="21"/>
      <c r="AC1069" s="46"/>
      <c r="AD1069" s="46"/>
      <c r="AE1069" s="46"/>
      <c r="AF1069" s="22"/>
      <c r="AG1069" s="976"/>
      <c r="AH1069" s="969"/>
      <c r="AI1069" s="970"/>
      <c r="AJ1069" s="970"/>
      <c r="AK1069" s="970"/>
      <c r="AL1069" s="970"/>
    </row>
    <row r="1070" spans="1:38" ht="52.5" hidden="1" customHeight="1">
      <c r="A1070" s="972"/>
      <c r="B1070" s="980"/>
      <c r="C1070" s="980"/>
      <c r="D1070" s="980"/>
      <c r="E1070" s="980"/>
      <c r="F1070" s="980"/>
      <c r="G1070" s="980"/>
      <c r="H1070" s="980"/>
      <c r="I1070" s="980"/>
      <c r="J1070" s="980"/>
      <c r="K1070" s="981"/>
      <c r="L1070" s="1012"/>
      <c r="M1070" s="1015"/>
      <c r="N1070" s="1015"/>
      <c r="O1070" s="1015"/>
      <c r="P1070" s="1015"/>
      <c r="Q1070" s="1015"/>
      <c r="R1070" s="1015"/>
      <c r="S1070" s="973"/>
      <c r="T1070" s="47"/>
      <c r="U1070" s="23"/>
      <c r="V1070" s="974"/>
      <c r="W1070" s="21"/>
      <c r="X1070" s="21"/>
      <c r="Y1070" s="21"/>
      <c r="Z1070" s="21"/>
      <c r="AA1070" s="977" t="s">
        <v>77</v>
      </c>
      <c r="AB1070" s="24"/>
      <c r="AC1070" s="25"/>
      <c r="AD1070" s="25"/>
      <c r="AE1070" s="25"/>
      <c r="AF1070" s="26"/>
      <c r="AG1070" s="42" t="str">
        <f>AG5</f>
        <v>لسم ( 7 )</v>
      </c>
      <c r="AH1070" s="979"/>
      <c r="AI1070" s="970"/>
      <c r="AJ1070" s="970"/>
      <c r="AK1070" s="970"/>
      <c r="AL1070" s="970"/>
    </row>
    <row r="1071" spans="1:38" ht="45" hidden="1" customHeight="1">
      <c r="A1071" s="17"/>
      <c r="B1071" s="980"/>
      <c r="C1071" s="980"/>
      <c r="D1071" s="980"/>
      <c r="E1071" s="980"/>
      <c r="F1071" s="980"/>
      <c r="G1071" s="980"/>
      <c r="H1071" s="980"/>
      <c r="I1071" s="980"/>
      <c r="J1071" s="980"/>
      <c r="K1071" s="981" t="s">
        <v>78</v>
      </c>
      <c r="L1071" s="1012"/>
      <c r="M1071" s="982"/>
      <c r="N1071" s="982"/>
      <c r="O1071" s="982"/>
      <c r="P1071" s="982"/>
      <c r="Q1071" s="982"/>
      <c r="R1071" s="982"/>
      <c r="S1071" s="973"/>
      <c r="T1071" s="47"/>
      <c r="U1071" s="23"/>
      <c r="V1071" s="974"/>
      <c r="W1071" s="21"/>
      <c r="X1071" s="21"/>
      <c r="Y1071" s="21"/>
      <c r="Z1071" s="21"/>
      <c r="AA1071" s="977"/>
      <c r="AB1071" s="24"/>
      <c r="AC1071" s="25"/>
      <c r="AD1071" s="25"/>
      <c r="AE1071" s="25"/>
      <c r="AF1071" s="26"/>
      <c r="AG1071" s="55" t="s">
        <v>79</v>
      </c>
      <c r="AH1071" s="979"/>
      <c r="AI1071" s="970"/>
      <c r="AJ1071" s="970"/>
      <c r="AK1071" s="970"/>
      <c r="AL1071" s="970"/>
    </row>
    <row r="1072" spans="1:38" ht="68.25" hidden="1" customHeight="1">
      <c r="A1072" s="17"/>
      <c r="B1072" s="980"/>
      <c r="C1072" s="980"/>
      <c r="D1072" s="980"/>
      <c r="E1072" s="980"/>
      <c r="F1072" s="980"/>
      <c r="G1072" s="980"/>
      <c r="H1072" s="980"/>
      <c r="I1072" s="980"/>
      <c r="J1072" s="980"/>
      <c r="K1072" s="981"/>
      <c r="L1072" s="1012"/>
      <c r="M1072" s="982"/>
      <c r="N1072" s="982"/>
      <c r="O1072" s="982"/>
      <c r="P1072" s="982"/>
      <c r="Q1072" s="982"/>
      <c r="R1072" s="982"/>
      <c r="S1072" s="27"/>
      <c r="T1072" s="27"/>
      <c r="U1072" s="23"/>
      <c r="V1072" s="23"/>
      <c r="W1072" s="21"/>
      <c r="X1072" s="21"/>
      <c r="Y1072" s="21"/>
      <c r="Z1072" s="21"/>
      <c r="AA1072" s="977"/>
      <c r="AB1072" s="24"/>
      <c r="AC1072" s="25"/>
      <c r="AD1072" s="25"/>
      <c r="AE1072" s="25"/>
      <c r="AF1072" s="26"/>
      <c r="AG1072" s="42" t="e">
        <f>'نتايجو جدولونه'!#REF!</f>
        <v>#REF!</v>
      </c>
      <c r="AH1072" s="979"/>
      <c r="AI1072" s="970"/>
      <c r="AJ1072" s="970"/>
      <c r="AK1072" s="970"/>
      <c r="AL1072" s="970"/>
    </row>
    <row r="1073" spans="1:38" ht="72.75" hidden="1" customHeight="1">
      <c r="A1073" s="17"/>
      <c r="B1073" s="986" t="s">
        <v>80</v>
      </c>
      <c r="C1073" s="986"/>
      <c r="D1073" s="986" t="s">
        <v>81</v>
      </c>
      <c r="E1073" s="986"/>
      <c r="F1073" s="986" t="s">
        <v>82</v>
      </c>
      <c r="G1073" s="981"/>
      <c r="H1073" s="986" t="s">
        <v>83</v>
      </c>
      <c r="I1073" s="986"/>
      <c r="J1073" s="981"/>
      <c r="K1073" s="56" t="s">
        <v>84</v>
      </c>
      <c r="L1073" s="1013"/>
      <c r="M1073" s="28"/>
      <c r="N1073" s="28"/>
      <c r="O1073" s="28"/>
      <c r="P1073" s="28"/>
      <c r="Q1073" s="28"/>
      <c r="R1073" s="28"/>
      <c r="S1073" s="29"/>
      <c r="T1073" s="29"/>
      <c r="U1073" s="23"/>
      <c r="V1073" s="23"/>
      <c r="W1073" s="21"/>
      <c r="X1073" s="21"/>
      <c r="Y1073" s="21"/>
      <c r="Z1073" s="21"/>
      <c r="AA1073" s="978"/>
      <c r="AB1073" s="24"/>
      <c r="AC1073" s="25"/>
      <c r="AD1073" s="30"/>
      <c r="AE1073" s="30"/>
      <c r="AF1073" s="31"/>
      <c r="AG1073" s="42" t="s">
        <v>85</v>
      </c>
      <c r="AH1073" s="979"/>
      <c r="AI1073" s="970"/>
      <c r="AJ1073" s="970"/>
      <c r="AK1073" s="970"/>
      <c r="AL1073" s="970"/>
    </row>
    <row r="1074" spans="1:38" ht="3.75" hidden="1" customHeight="1">
      <c r="A1074" s="17"/>
      <c r="B1074" s="32"/>
      <c r="C1074" s="33"/>
      <c r="D1074" s="33"/>
      <c r="E1074" s="33"/>
      <c r="F1074" s="33"/>
      <c r="G1074" s="33"/>
      <c r="H1074" s="33"/>
      <c r="I1074" s="33"/>
      <c r="J1074" s="33"/>
      <c r="K1074" s="33"/>
      <c r="L1074" s="38"/>
      <c r="M1074" s="33"/>
      <c r="N1074" s="33"/>
      <c r="O1074" s="33"/>
      <c r="P1074" s="33"/>
      <c r="Q1074" s="33"/>
      <c r="R1074" s="33"/>
      <c r="S1074" s="33"/>
      <c r="T1074" s="33"/>
      <c r="U1074" s="34"/>
      <c r="V1074" s="34"/>
      <c r="W1074" s="34"/>
      <c r="X1074" s="34"/>
      <c r="Y1074" s="34"/>
      <c r="Z1074" s="34"/>
      <c r="AA1074" s="34"/>
      <c r="AB1074" s="34"/>
      <c r="AC1074" s="34"/>
      <c r="AD1074" s="33"/>
      <c r="AE1074" s="34"/>
      <c r="AF1074" s="35"/>
      <c r="AG1074" s="43"/>
      <c r="AH1074" s="979"/>
      <c r="AI1074" s="970"/>
      <c r="AJ1074" s="970"/>
      <c r="AK1074" s="970"/>
      <c r="AL1074" s="970"/>
    </row>
    <row r="1075" spans="1:38" ht="63.75" hidden="1" customHeight="1" thickBot="1">
      <c r="A1075" s="17"/>
      <c r="B1075" s="987" t="s">
        <v>110</v>
      </c>
      <c r="C1075" s="57">
        <v>0</v>
      </c>
      <c r="D1075" s="57">
        <v>0</v>
      </c>
      <c r="E1075" s="57" t="e">
        <f>G1075-F1075</f>
        <v>#REF!</v>
      </c>
      <c r="F1075" s="57">
        <f>'[1]نتايجو جدولونه'!F1894</f>
        <v>0</v>
      </c>
      <c r="G1075" s="57" t="e">
        <f>'نتايجو جدولونه'!#REF!</f>
        <v>#REF!</v>
      </c>
      <c r="H1075" s="990" t="e">
        <f>IF(OR(G1075&lt;40,AD1075&lt;40,G1075&lt;40,M1075&lt;40,N1075&lt;40,O1075&lt;40,P1075&lt;40,Q1075&lt;40,R1075&lt;40,T1075&lt;40,S1075&lt;40,U1075&lt;40,V1075&lt;40,W1075&lt;40,X1075&lt;40,Y1075&lt;40,AA1075&lt;40,AB1075&lt;40,AC1075&lt;40),"هـــ",IF(AND(K1075&gt;=90,K1075&lt;=100),"الف",IF(AND(K1075&gt;=75,K1075&lt;=89.99),"ب",IF(AND(K1075&gt;=60,K1075&lt;=74.99),"ج",IF(AND(K1075&gt;=50,K1075&lt;=59.99),"د",IF(K1075&gt;=0,IF(AND(K1075&lt;=49.99),"هـــ","غلط")))))))</f>
        <v>#REF!</v>
      </c>
      <c r="I1075" s="992">
        <f>COUNTIF(M1075:AE1075,"&lt;40")</f>
        <v>0</v>
      </c>
      <c r="J1075" s="994" t="e">
        <f>IF(AND(I1075&lt;4,I1075&gt;0),"مشروط",IF(I1075&gt;=4,"د ټولګي تکرار",IF(H1075="هـــ","د ټولګي تکرار","د ټولګي لوړتیا")))</f>
        <v>#REF!</v>
      </c>
      <c r="K1075" s="995" t="e">
        <f>L1075/17</f>
        <v>#REF!</v>
      </c>
      <c r="L1075" s="58" t="e">
        <f>SUM(M1075:AD1075)</f>
        <v>#REF!</v>
      </c>
      <c r="M1075" s="59" t="e">
        <f t="shared" ref="M1075:Y1075" si="149">M1077+M1076</f>
        <v>#REF!</v>
      </c>
      <c r="N1075" s="60" t="e">
        <f t="shared" si="149"/>
        <v>#REF!</v>
      </c>
      <c r="O1075" s="60" t="e">
        <f t="shared" si="149"/>
        <v>#REF!</v>
      </c>
      <c r="P1075" s="60" t="e">
        <f t="shared" si="149"/>
        <v>#REF!</v>
      </c>
      <c r="Q1075" s="60" t="e">
        <f t="shared" si="149"/>
        <v>#REF!</v>
      </c>
      <c r="R1075" s="60" t="e">
        <f t="shared" si="149"/>
        <v>#REF!</v>
      </c>
      <c r="S1075" s="60" t="e">
        <f t="shared" si="149"/>
        <v>#REF!</v>
      </c>
      <c r="T1075" s="60" t="e">
        <f t="shared" si="149"/>
        <v>#REF!</v>
      </c>
      <c r="U1075" s="60" t="e">
        <f t="shared" si="149"/>
        <v>#REF!</v>
      </c>
      <c r="V1075" s="60" t="e">
        <f t="shared" si="149"/>
        <v>#REF!</v>
      </c>
      <c r="W1075" s="60" t="e">
        <f t="shared" si="149"/>
        <v>#REF!</v>
      </c>
      <c r="X1075" s="60" t="e">
        <f t="shared" si="149"/>
        <v>#REF!</v>
      </c>
      <c r="Y1075" s="60" t="e">
        <f t="shared" si="149"/>
        <v>#REF!</v>
      </c>
      <c r="Z1075" s="60"/>
      <c r="AA1075" s="60" t="e">
        <f t="shared" ref="AA1075:AC1075" si="150">AA1077+AA1076</f>
        <v>#REF!</v>
      </c>
      <c r="AB1075" s="60" t="e">
        <f t="shared" si="150"/>
        <v>#REF!</v>
      </c>
      <c r="AC1075" s="60" t="e">
        <f t="shared" si="150"/>
        <v>#REF!</v>
      </c>
      <c r="AD1075" s="60" t="e">
        <f>AD1077+AD1076</f>
        <v>#REF!</v>
      </c>
      <c r="AE1075" s="61" t="s">
        <v>47</v>
      </c>
      <c r="AF1075" s="22"/>
      <c r="AG1075" s="62" t="e">
        <f>'نتايجو جدولونه'!#REF!</f>
        <v>#REF!</v>
      </c>
      <c r="AH1075" s="979"/>
      <c r="AI1075" s="970"/>
      <c r="AJ1075" s="970"/>
      <c r="AK1075" s="970"/>
      <c r="AL1075" s="970"/>
    </row>
    <row r="1076" spans="1:38" ht="57" hidden="1" customHeight="1" thickBot="1">
      <c r="A1076" s="17"/>
      <c r="B1076" s="988"/>
      <c r="C1076" s="85">
        <v>0</v>
      </c>
      <c r="D1076" s="85">
        <v>0</v>
      </c>
      <c r="E1076" s="63" t="e">
        <f t="shared" ref="E1076:F1076" si="151">E1075-E1077</f>
        <v>#REF!</v>
      </c>
      <c r="F1076" s="63">
        <f t="shared" si="151"/>
        <v>0</v>
      </c>
      <c r="G1076" s="63" t="e">
        <f>'نتايجو جدولونه'!#REF!</f>
        <v>#REF!</v>
      </c>
      <c r="H1076" s="991"/>
      <c r="I1076" s="993"/>
      <c r="J1076" s="994"/>
      <c r="K1076" s="996"/>
      <c r="L1076" s="64" t="e">
        <f>SUM(M1076:AD1076)</f>
        <v>#REF!</v>
      </c>
      <c r="M1076" s="65" t="e">
        <f>'نتايجو جدولونه'!#REF!</f>
        <v>#REF!</v>
      </c>
      <c r="N1076" s="65" t="e">
        <f>'نتايجو جدولونه'!#REF!</f>
        <v>#REF!</v>
      </c>
      <c r="O1076" s="65" t="e">
        <f>'نتايجو جدولونه'!#REF!</f>
        <v>#REF!</v>
      </c>
      <c r="P1076" s="65" t="e">
        <f>'نتايجو جدولونه'!#REF!</f>
        <v>#REF!</v>
      </c>
      <c r="Q1076" s="65" t="e">
        <f>'نتايجو جدولونه'!#REF!</f>
        <v>#REF!</v>
      </c>
      <c r="R1076" s="65" t="e">
        <f>'نتايجو جدولونه'!#REF!</f>
        <v>#REF!</v>
      </c>
      <c r="S1076" s="65" t="e">
        <f>'نتايجو جدولونه'!#REF!</f>
        <v>#REF!</v>
      </c>
      <c r="T1076" s="65" t="e">
        <f>'نتايجو جدولونه'!#REF!</f>
        <v>#REF!</v>
      </c>
      <c r="U1076" s="65" t="e">
        <f>'نتايجو جدولونه'!#REF!</f>
        <v>#REF!</v>
      </c>
      <c r="V1076" s="65" t="e">
        <f>'نتايجو جدولونه'!#REF!</f>
        <v>#REF!</v>
      </c>
      <c r="W1076" s="65" t="e">
        <f>'نتايجو جدولونه'!#REF!</f>
        <v>#REF!</v>
      </c>
      <c r="X1076" s="65" t="e">
        <f>'نتايجو جدولونه'!#REF!</f>
        <v>#REF!</v>
      </c>
      <c r="Y1076" s="65" t="e">
        <f>'نتايجو جدولونه'!#REF!</f>
        <v>#REF!</v>
      </c>
      <c r="Z1076" s="65"/>
      <c r="AA1076" s="65" t="e">
        <f>'نتايجو جدولونه'!#REF!</f>
        <v>#REF!</v>
      </c>
      <c r="AB1076" s="65" t="e">
        <f>'نتايجو جدولونه'!#REF!</f>
        <v>#REF!</v>
      </c>
      <c r="AC1076" s="65" t="e">
        <f>'نتايجو جدولونه'!#REF!</f>
        <v>#REF!</v>
      </c>
      <c r="AD1076" s="65" t="e">
        <f>'نتايجو جدولونه'!#REF!</f>
        <v>#REF!</v>
      </c>
      <c r="AE1076" s="66" t="s">
        <v>0</v>
      </c>
      <c r="AF1076" s="22"/>
      <c r="AG1076" s="67" t="s">
        <v>86</v>
      </c>
      <c r="AH1076" s="979"/>
      <c r="AI1076" s="970"/>
      <c r="AJ1076" s="970"/>
      <c r="AK1076" s="970"/>
      <c r="AL1076" s="970"/>
    </row>
    <row r="1077" spans="1:38" ht="63" hidden="1" customHeight="1">
      <c r="A1077" s="17"/>
      <c r="B1077" s="988"/>
      <c r="C1077" s="68">
        <v>0</v>
      </c>
      <c r="D1077" s="68">
        <v>0</v>
      </c>
      <c r="E1077" s="78" t="e">
        <f>G1077-F1077</f>
        <v>#REF!</v>
      </c>
      <c r="F1077" s="78">
        <f>'[1]نتايجو جدولونه'!F1892</f>
        <v>0</v>
      </c>
      <c r="G1077" s="86" t="e">
        <f>'نتايجو جدولونه'!#REF!</f>
        <v>#REF!</v>
      </c>
      <c r="H1077" s="45" t="e">
        <f>IF(OR(AD1077&lt;16,AC1077&lt;16,AB1077&lt;16,AA1077&lt;16,Y1077&lt;16,X1077&lt;16,W1077&lt;16,V1077&lt;16,U1077&lt;16,T1077&lt;12,S1077&lt;16,R1077&lt;16,Q1077&lt;16,P1077&lt;16,O1077&lt;16,N1077&lt;16,M1077&lt;16),"هـــ",IF(AND(K1077&gt;=36,K1077&lt;=40),"الف",IF(AND(K1077&gt;=30,K1077&lt;=35.99),"ب",IF(AND(K1077&gt;=24,K1077&lt;=29.99),"ج",IF(AND(K1077&gt;=20,K1077&lt;=23.99),"د",IF(K1077&gt;=0,IF(AND(K1077&lt;=19.99),"هـــ","غلط")))))))</f>
        <v>#REF!</v>
      </c>
      <c r="I1077" s="8"/>
      <c r="J1077" s="44" t="e">
        <f>IF(H1077="هــ","لازیاته هڅه","بریالی")</f>
        <v>#REF!</v>
      </c>
      <c r="K1077" s="71" t="e">
        <f>L1077/17</f>
        <v>#REF!</v>
      </c>
      <c r="L1077" s="72" t="e">
        <f>SUM(M1077:AD1077)</f>
        <v>#REF!</v>
      </c>
      <c r="M1077" s="73" t="e">
        <f>'نتايجو جدولونه'!#REF!</f>
        <v>#REF!</v>
      </c>
      <c r="N1077" s="73" t="e">
        <f>'نتايجو جدولونه'!#REF!</f>
        <v>#REF!</v>
      </c>
      <c r="O1077" s="73" t="e">
        <f>'نتايجو جدولونه'!#REF!</f>
        <v>#REF!</v>
      </c>
      <c r="P1077" s="73" t="e">
        <f>'نتايجو جدولونه'!#REF!</f>
        <v>#REF!</v>
      </c>
      <c r="Q1077" s="73" t="e">
        <f>'نتايجو جدولونه'!#REF!</f>
        <v>#REF!</v>
      </c>
      <c r="R1077" s="73" t="e">
        <f>'نتايجو جدولونه'!#REF!</f>
        <v>#REF!</v>
      </c>
      <c r="S1077" s="73" t="e">
        <f>'نتايجو جدولونه'!#REF!</f>
        <v>#REF!</v>
      </c>
      <c r="T1077" s="73" t="e">
        <f>'نتايجو جدولونه'!#REF!</f>
        <v>#REF!</v>
      </c>
      <c r="U1077" s="73" t="e">
        <f>'نتايجو جدولونه'!#REF!</f>
        <v>#REF!</v>
      </c>
      <c r="V1077" s="73" t="e">
        <f>'نتايجو جدولونه'!#REF!</f>
        <v>#REF!</v>
      </c>
      <c r="W1077" s="73" t="e">
        <f>'نتايجو جدولونه'!#REF!</f>
        <v>#REF!</v>
      </c>
      <c r="X1077" s="73" t="e">
        <f>'نتايجو جدولونه'!#REF!</f>
        <v>#REF!</v>
      </c>
      <c r="Y1077" s="73" t="e">
        <f>'نتايجو جدولونه'!#REF!</f>
        <v>#REF!</v>
      </c>
      <c r="Z1077" s="73"/>
      <c r="AA1077" s="73" t="e">
        <f>'نتايجو جدولونه'!#REF!</f>
        <v>#REF!</v>
      </c>
      <c r="AB1077" s="73" t="e">
        <f>'نتايجو جدولونه'!#REF!</f>
        <v>#REF!</v>
      </c>
      <c r="AC1077" s="73" t="e">
        <f>'نتايجو جدولونه'!#REF!</f>
        <v>#REF!</v>
      </c>
      <c r="AD1077" s="73" t="e">
        <f>'نتايجو جدولونه'!#REF!</f>
        <v>#REF!</v>
      </c>
      <c r="AE1077" s="77" t="s">
        <v>87</v>
      </c>
      <c r="AF1077" s="22"/>
      <c r="AG1077" s="62" t="e">
        <f>'نتايجو جدولونه'!#REF!</f>
        <v>#REF!</v>
      </c>
      <c r="AH1077" s="979"/>
      <c r="AI1077" s="970"/>
      <c r="AJ1077" s="970"/>
      <c r="AK1077" s="970"/>
      <c r="AL1077" s="970"/>
    </row>
    <row r="1078" spans="1:38" ht="27" hidden="1" customHeight="1">
      <c r="A1078" s="17"/>
      <c r="B1078" s="988"/>
      <c r="C1078" s="997" t="s">
        <v>27</v>
      </c>
      <c r="D1078" s="997" t="s">
        <v>28</v>
      </c>
      <c r="E1078" s="997" t="s">
        <v>29</v>
      </c>
      <c r="F1078" s="997" t="s">
        <v>30</v>
      </c>
      <c r="G1078" s="1002" t="s">
        <v>88</v>
      </c>
      <c r="H1078" s="1004" t="s">
        <v>89</v>
      </c>
      <c r="I1078" s="75"/>
      <c r="J1078" s="1007" t="s">
        <v>90</v>
      </c>
      <c r="K1078" s="1007" t="s">
        <v>91</v>
      </c>
      <c r="L1078" s="1010" t="s">
        <v>92</v>
      </c>
      <c r="M1078" s="1004" t="s">
        <v>93</v>
      </c>
      <c r="N1078" s="1007" t="s">
        <v>11</v>
      </c>
      <c r="O1078" s="1007" t="s">
        <v>94</v>
      </c>
      <c r="P1078" s="1007" t="s">
        <v>95</v>
      </c>
      <c r="Q1078" s="983" t="s">
        <v>13</v>
      </c>
      <c r="R1078" s="983" t="s">
        <v>96</v>
      </c>
      <c r="S1078" s="983" t="s">
        <v>97</v>
      </c>
      <c r="T1078" s="1007" t="s">
        <v>111</v>
      </c>
      <c r="U1078" s="983" t="s">
        <v>98</v>
      </c>
      <c r="V1078" s="983" t="s">
        <v>99</v>
      </c>
      <c r="W1078" s="983" t="s">
        <v>100</v>
      </c>
      <c r="X1078" s="983" t="s">
        <v>101</v>
      </c>
      <c r="Y1078" s="983" t="s">
        <v>102</v>
      </c>
      <c r="Z1078" s="1007" t="s">
        <v>103</v>
      </c>
      <c r="AA1078" s="983" t="s">
        <v>104</v>
      </c>
      <c r="AB1078" s="983" t="s">
        <v>105</v>
      </c>
      <c r="AC1078" s="984" t="s">
        <v>106</v>
      </c>
      <c r="AD1078" s="983" t="s">
        <v>107</v>
      </c>
      <c r="AE1078" s="985" t="s">
        <v>108</v>
      </c>
      <c r="AF1078" s="998"/>
      <c r="AG1078" s="975" t="s">
        <v>109</v>
      </c>
      <c r="AH1078" s="979"/>
      <c r="AI1078" s="970"/>
      <c r="AJ1078" s="970"/>
      <c r="AK1078" s="970"/>
      <c r="AL1078" s="970"/>
    </row>
    <row r="1079" spans="1:38" ht="30.75" hidden="1" customHeight="1">
      <c r="A1079" s="17"/>
      <c r="B1079" s="988"/>
      <c r="C1079" s="772"/>
      <c r="D1079" s="772"/>
      <c r="E1079" s="772"/>
      <c r="F1079" s="772"/>
      <c r="G1079" s="1003"/>
      <c r="H1079" s="1005"/>
      <c r="I1079" s="75"/>
      <c r="J1079" s="1008"/>
      <c r="K1079" s="1008"/>
      <c r="L1079" s="1010"/>
      <c r="M1079" s="1005"/>
      <c r="N1079" s="1008"/>
      <c r="O1079" s="1008"/>
      <c r="P1079" s="1008"/>
      <c r="Q1079" s="983"/>
      <c r="R1079" s="983"/>
      <c r="S1079" s="983"/>
      <c r="T1079" s="1008"/>
      <c r="U1079" s="983"/>
      <c r="V1079" s="983"/>
      <c r="W1079" s="983"/>
      <c r="X1079" s="983"/>
      <c r="Y1079" s="983"/>
      <c r="Z1079" s="1008"/>
      <c r="AA1079" s="983"/>
      <c r="AB1079" s="983"/>
      <c r="AC1079" s="984"/>
      <c r="AD1079" s="983"/>
      <c r="AE1079" s="985"/>
      <c r="AF1079" s="998"/>
      <c r="AG1079" s="975"/>
      <c r="AH1079" s="979"/>
      <c r="AI1079" s="970"/>
      <c r="AJ1079" s="970"/>
      <c r="AK1079" s="970"/>
      <c r="AL1079" s="970"/>
    </row>
    <row r="1080" spans="1:38" ht="15" hidden="1" customHeight="1">
      <c r="A1080" s="17"/>
      <c r="B1080" s="989"/>
      <c r="C1080" s="999" t="s">
        <v>8</v>
      </c>
      <c r="D1080" s="1000"/>
      <c r="E1080" s="1000"/>
      <c r="F1080" s="1000"/>
      <c r="G1080" s="1001"/>
      <c r="H1080" s="1006"/>
      <c r="I1080" s="75"/>
      <c r="J1080" s="1009"/>
      <c r="K1080" s="1009"/>
      <c r="L1080" s="1010"/>
      <c r="M1080" s="1006"/>
      <c r="N1080" s="1009"/>
      <c r="O1080" s="1009"/>
      <c r="P1080" s="1009"/>
      <c r="Q1080" s="983"/>
      <c r="R1080" s="983"/>
      <c r="S1080" s="983"/>
      <c r="T1080" s="1009"/>
      <c r="U1080" s="983"/>
      <c r="V1080" s="983"/>
      <c r="W1080" s="983"/>
      <c r="X1080" s="983"/>
      <c r="Y1080" s="983"/>
      <c r="Z1080" s="1009"/>
      <c r="AA1080" s="983"/>
      <c r="AB1080" s="983"/>
      <c r="AC1080" s="984"/>
      <c r="AD1080" s="983"/>
      <c r="AE1080" s="985"/>
      <c r="AF1080" s="36"/>
      <c r="AG1080" s="976"/>
      <c r="AH1080" s="76">
        <v>72</v>
      </c>
      <c r="AI1080" s="970"/>
      <c r="AJ1080" s="970"/>
      <c r="AK1080" s="970"/>
      <c r="AL1080" s="970"/>
    </row>
    <row r="1081" spans="1:38" ht="27.75" hidden="1" customHeight="1">
      <c r="A1081" s="17"/>
      <c r="B1081" s="980"/>
      <c r="C1081" s="980"/>
      <c r="D1081" s="980"/>
      <c r="E1081" s="980"/>
      <c r="F1081" s="980"/>
      <c r="G1081" s="980"/>
      <c r="H1081" s="980"/>
      <c r="I1081" s="980"/>
      <c r="J1081" s="980"/>
      <c r="K1081" s="981" t="s">
        <v>69</v>
      </c>
      <c r="L1081" s="1011"/>
      <c r="M1081" s="1014"/>
      <c r="N1081" s="1014"/>
      <c r="O1081" s="1014"/>
      <c r="P1081" s="1014"/>
      <c r="Q1081" s="1014"/>
      <c r="R1081" s="1014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9"/>
      <c r="AD1081" s="19"/>
      <c r="AE1081" s="19"/>
      <c r="AF1081" s="20"/>
      <c r="AG1081" s="1016" t="e">
        <f>'نتايجو جدولونه'!#REF!</f>
        <v>#REF!</v>
      </c>
      <c r="AH1081" s="969" t="str">
        <f>AH1</f>
        <v>(۱۳۹۹ ) ل . ل ښوونیز کال</v>
      </c>
      <c r="AI1081" s="970" t="str">
        <f>AI1066</f>
        <v>( هارونخېلو ) ښوونځي مديريت</v>
      </c>
      <c r="AJ1081" s="970" t="str">
        <f>AJ1066</f>
        <v>(تريزيو عليشېرو ولسوالۍ) پوهنې آمريت</v>
      </c>
      <c r="AK1081" s="970" t="str">
        <f>AK1066</f>
        <v>( خوست ولايت ) پوهنې رياست</v>
      </c>
      <c r="AL1081" s="970" t="str">
        <f>AL1066</f>
        <v>پوهنـــــــــــې وزارت</v>
      </c>
    </row>
    <row r="1082" spans="1:38" ht="21.75" hidden="1" customHeight="1">
      <c r="A1082" s="971"/>
      <c r="B1082" s="980"/>
      <c r="C1082" s="980"/>
      <c r="D1082" s="980"/>
      <c r="E1082" s="980"/>
      <c r="F1082" s="980"/>
      <c r="G1082" s="980"/>
      <c r="H1082" s="980"/>
      <c r="I1082" s="980"/>
      <c r="J1082" s="980"/>
      <c r="K1082" s="981"/>
      <c r="L1082" s="1012"/>
      <c r="M1082" s="1015"/>
      <c r="N1082" s="1015"/>
      <c r="O1082" s="1015"/>
      <c r="P1082" s="1015"/>
      <c r="Q1082" s="1015"/>
      <c r="R1082" s="1015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46"/>
      <c r="AD1082" s="46"/>
      <c r="AE1082" s="46"/>
      <c r="AF1082" s="22"/>
      <c r="AG1082" s="1017"/>
      <c r="AH1082" s="969"/>
      <c r="AI1082" s="970"/>
      <c r="AJ1082" s="970"/>
      <c r="AK1082" s="970"/>
      <c r="AL1082" s="970"/>
    </row>
    <row r="1083" spans="1:38" ht="31.5" hidden="1" customHeight="1">
      <c r="A1083" s="972"/>
      <c r="B1083" s="980"/>
      <c r="C1083" s="980"/>
      <c r="D1083" s="980"/>
      <c r="E1083" s="980"/>
      <c r="F1083" s="980"/>
      <c r="G1083" s="980"/>
      <c r="H1083" s="980"/>
      <c r="I1083" s="980"/>
      <c r="J1083" s="980"/>
      <c r="K1083" s="981"/>
      <c r="L1083" s="1012"/>
      <c r="M1083" s="1015"/>
      <c r="N1083" s="1015"/>
      <c r="O1083" s="1015"/>
      <c r="P1083" s="1015"/>
      <c r="Q1083" s="1015"/>
      <c r="R1083" s="1015"/>
      <c r="S1083" s="973" t="str">
        <f>S1068</f>
        <v xml:space="preserve">         دهارونخېلو لیسې مدیریت</v>
      </c>
      <c r="T1083" s="47"/>
      <c r="U1083" s="23"/>
      <c r="V1083" s="974" t="s">
        <v>75</v>
      </c>
      <c r="W1083" s="21"/>
      <c r="X1083" s="21"/>
      <c r="Y1083" s="21"/>
      <c r="Z1083" s="21"/>
      <c r="AA1083" s="21"/>
      <c r="AB1083" s="21"/>
      <c r="AC1083" s="46"/>
      <c r="AD1083" s="46"/>
      <c r="AE1083" s="46"/>
      <c r="AF1083" s="22"/>
      <c r="AG1083" s="975" t="s">
        <v>76</v>
      </c>
      <c r="AH1083" s="969"/>
      <c r="AI1083" s="970"/>
      <c r="AJ1083" s="970"/>
      <c r="AK1083" s="970"/>
      <c r="AL1083" s="970"/>
    </row>
    <row r="1084" spans="1:38" ht="26.25" hidden="1" customHeight="1">
      <c r="A1084" s="972"/>
      <c r="B1084" s="980"/>
      <c r="C1084" s="980"/>
      <c r="D1084" s="980"/>
      <c r="E1084" s="980"/>
      <c r="F1084" s="980"/>
      <c r="G1084" s="980"/>
      <c r="H1084" s="980"/>
      <c r="I1084" s="980"/>
      <c r="J1084" s="980"/>
      <c r="K1084" s="981"/>
      <c r="L1084" s="1012"/>
      <c r="M1084" s="1015"/>
      <c r="N1084" s="1015"/>
      <c r="O1084" s="1015"/>
      <c r="P1084" s="1015"/>
      <c r="Q1084" s="1015"/>
      <c r="R1084" s="1015"/>
      <c r="S1084" s="973"/>
      <c r="T1084" s="47"/>
      <c r="U1084" s="23"/>
      <c r="V1084" s="974"/>
      <c r="W1084" s="21"/>
      <c r="X1084" s="21"/>
      <c r="Y1084" s="21"/>
      <c r="Z1084" s="21"/>
      <c r="AA1084" s="21"/>
      <c r="AB1084" s="21"/>
      <c r="AC1084" s="46"/>
      <c r="AD1084" s="46"/>
      <c r="AE1084" s="46"/>
      <c r="AF1084" s="22"/>
      <c r="AG1084" s="976"/>
      <c r="AH1084" s="969"/>
      <c r="AI1084" s="970"/>
      <c r="AJ1084" s="970"/>
      <c r="AK1084" s="970"/>
      <c r="AL1084" s="970"/>
    </row>
    <row r="1085" spans="1:38" ht="57" hidden="1" customHeight="1">
      <c r="A1085" s="972"/>
      <c r="B1085" s="980"/>
      <c r="C1085" s="980"/>
      <c r="D1085" s="980"/>
      <c r="E1085" s="980"/>
      <c r="F1085" s="980"/>
      <c r="G1085" s="980"/>
      <c r="H1085" s="980"/>
      <c r="I1085" s="980"/>
      <c r="J1085" s="980"/>
      <c r="K1085" s="981"/>
      <c r="L1085" s="1012"/>
      <c r="M1085" s="1015"/>
      <c r="N1085" s="1015"/>
      <c r="O1085" s="1015"/>
      <c r="P1085" s="1015"/>
      <c r="Q1085" s="1015"/>
      <c r="R1085" s="1015"/>
      <c r="S1085" s="973"/>
      <c r="T1085" s="47"/>
      <c r="U1085" s="23"/>
      <c r="V1085" s="974"/>
      <c r="W1085" s="21"/>
      <c r="X1085" s="21"/>
      <c r="Y1085" s="21"/>
      <c r="Z1085" s="21"/>
      <c r="AA1085" s="977" t="s">
        <v>77</v>
      </c>
      <c r="AB1085" s="24"/>
      <c r="AC1085" s="25"/>
      <c r="AD1085" s="25"/>
      <c r="AE1085" s="25"/>
      <c r="AF1085" s="26"/>
      <c r="AG1085" s="42" t="str">
        <f>AG5</f>
        <v>لسم ( 7 )</v>
      </c>
      <c r="AH1085" s="979"/>
      <c r="AI1085" s="970"/>
      <c r="AJ1085" s="970"/>
      <c r="AK1085" s="970"/>
      <c r="AL1085" s="970"/>
    </row>
    <row r="1086" spans="1:38" ht="54" hidden="1" customHeight="1">
      <c r="A1086" s="17"/>
      <c r="B1086" s="980"/>
      <c r="C1086" s="980"/>
      <c r="D1086" s="980"/>
      <c r="E1086" s="980"/>
      <c r="F1086" s="980"/>
      <c r="G1086" s="980"/>
      <c r="H1086" s="980"/>
      <c r="I1086" s="980"/>
      <c r="J1086" s="980"/>
      <c r="K1086" s="981" t="s">
        <v>78</v>
      </c>
      <c r="L1086" s="1012"/>
      <c r="M1086" s="982"/>
      <c r="N1086" s="982"/>
      <c r="O1086" s="982"/>
      <c r="P1086" s="982"/>
      <c r="Q1086" s="982"/>
      <c r="R1086" s="982"/>
      <c r="S1086" s="973"/>
      <c r="T1086" s="47"/>
      <c r="U1086" s="23"/>
      <c r="V1086" s="974"/>
      <c r="W1086" s="21"/>
      <c r="X1086" s="21"/>
      <c r="Y1086" s="21"/>
      <c r="Z1086" s="21"/>
      <c r="AA1086" s="977"/>
      <c r="AB1086" s="24"/>
      <c r="AC1086" s="25"/>
      <c r="AD1086" s="25"/>
      <c r="AE1086" s="25"/>
      <c r="AF1086" s="26"/>
      <c r="AG1086" s="55" t="s">
        <v>79</v>
      </c>
      <c r="AH1086" s="979"/>
      <c r="AI1086" s="970"/>
      <c r="AJ1086" s="970"/>
      <c r="AK1086" s="970"/>
      <c r="AL1086" s="970"/>
    </row>
    <row r="1087" spans="1:38" ht="60.75" hidden="1" customHeight="1">
      <c r="A1087" s="17"/>
      <c r="B1087" s="980"/>
      <c r="C1087" s="980"/>
      <c r="D1087" s="980"/>
      <c r="E1087" s="980"/>
      <c r="F1087" s="980"/>
      <c r="G1087" s="980"/>
      <c r="H1087" s="980"/>
      <c r="I1087" s="980"/>
      <c r="J1087" s="980"/>
      <c r="K1087" s="981"/>
      <c r="L1087" s="1012"/>
      <c r="M1087" s="982"/>
      <c r="N1087" s="982"/>
      <c r="O1087" s="982"/>
      <c r="P1087" s="982"/>
      <c r="Q1087" s="982"/>
      <c r="R1087" s="982"/>
      <c r="S1087" s="27"/>
      <c r="T1087" s="27"/>
      <c r="U1087" s="23"/>
      <c r="V1087" s="23"/>
      <c r="W1087" s="21"/>
      <c r="X1087" s="21"/>
      <c r="Y1087" s="21"/>
      <c r="Z1087" s="21"/>
      <c r="AA1087" s="977"/>
      <c r="AB1087" s="24"/>
      <c r="AC1087" s="25"/>
      <c r="AD1087" s="25"/>
      <c r="AE1087" s="25"/>
      <c r="AF1087" s="26"/>
      <c r="AG1087" s="42" t="e">
        <f>'نتايجو جدولونه'!#REF!</f>
        <v>#REF!</v>
      </c>
      <c r="AH1087" s="979"/>
      <c r="AI1087" s="970"/>
      <c r="AJ1087" s="970"/>
      <c r="AK1087" s="970"/>
      <c r="AL1087" s="970"/>
    </row>
    <row r="1088" spans="1:38" ht="69" hidden="1" customHeight="1">
      <c r="A1088" s="17"/>
      <c r="B1088" s="986" t="s">
        <v>80</v>
      </c>
      <c r="C1088" s="986"/>
      <c r="D1088" s="986" t="s">
        <v>81</v>
      </c>
      <c r="E1088" s="986"/>
      <c r="F1088" s="986" t="s">
        <v>82</v>
      </c>
      <c r="G1088" s="981"/>
      <c r="H1088" s="986" t="s">
        <v>83</v>
      </c>
      <c r="I1088" s="986"/>
      <c r="J1088" s="981"/>
      <c r="K1088" s="56" t="s">
        <v>84</v>
      </c>
      <c r="L1088" s="1013"/>
      <c r="M1088" s="28"/>
      <c r="N1088" s="28"/>
      <c r="O1088" s="28"/>
      <c r="P1088" s="28"/>
      <c r="Q1088" s="28"/>
      <c r="R1088" s="28"/>
      <c r="S1088" s="29"/>
      <c r="T1088" s="29"/>
      <c r="U1088" s="23"/>
      <c r="V1088" s="23"/>
      <c r="W1088" s="21"/>
      <c r="X1088" s="21"/>
      <c r="Y1088" s="21"/>
      <c r="Z1088" s="21"/>
      <c r="AA1088" s="978"/>
      <c r="AB1088" s="24"/>
      <c r="AC1088" s="25"/>
      <c r="AD1088" s="30"/>
      <c r="AE1088" s="30"/>
      <c r="AF1088" s="31"/>
      <c r="AG1088" s="42" t="s">
        <v>85</v>
      </c>
      <c r="AH1088" s="979"/>
      <c r="AI1088" s="970"/>
      <c r="AJ1088" s="970"/>
      <c r="AK1088" s="970"/>
      <c r="AL1088" s="970"/>
    </row>
    <row r="1089" spans="1:38" ht="3.75" hidden="1" customHeight="1">
      <c r="A1089" s="17"/>
      <c r="B1089" s="32"/>
      <c r="C1089" s="33"/>
      <c r="D1089" s="33"/>
      <c r="E1089" s="33"/>
      <c r="F1089" s="33"/>
      <c r="G1089" s="33"/>
      <c r="H1089" s="33"/>
      <c r="I1089" s="33"/>
      <c r="J1089" s="33"/>
      <c r="K1089" s="33"/>
      <c r="L1089" s="38"/>
      <c r="M1089" s="33"/>
      <c r="N1089" s="33"/>
      <c r="O1089" s="33"/>
      <c r="P1089" s="33"/>
      <c r="Q1089" s="33"/>
      <c r="R1089" s="33"/>
      <c r="S1089" s="33"/>
      <c r="T1089" s="33"/>
      <c r="U1089" s="34"/>
      <c r="V1089" s="34"/>
      <c r="W1089" s="34"/>
      <c r="X1089" s="34"/>
      <c r="Y1089" s="34"/>
      <c r="Z1089" s="34"/>
      <c r="AA1089" s="34"/>
      <c r="AB1089" s="34"/>
      <c r="AC1089" s="34"/>
      <c r="AD1089" s="33"/>
      <c r="AE1089" s="34"/>
      <c r="AF1089" s="35"/>
      <c r="AG1089" s="43"/>
      <c r="AH1089" s="979"/>
      <c r="AI1089" s="970"/>
      <c r="AJ1089" s="970"/>
      <c r="AK1089" s="970"/>
      <c r="AL1089" s="970"/>
    </row>
    <row r="1090" spans="1:38" ht="56.25" hidden="1" customHeight="1" thickBot="1">
      <c r="A1090" s="17"/>
      <c r="B1090" s="987" t="s">
        <v>110</v>
      </c>
      <c r="C1090" s="57" t="e">
        <f>'نتايجو جدولونه'!#REF!</f>
        <v>#REF!</v>
      </c>
      <c r="D1090" s="57" t="e">
        <f>'نتايجو جدولونه'!#REF!</f>
        <v>#REF!</v>
      </c>
      <c r="E1090" s="57" t="e">
        <f>'نتايجو جدولونه'!#REF!</f>
        <v>#REF!</v>
      </c>
      <c r="F1090" s="57" t="e">
        <f>'نتايجو جدولونه'!#REF!</f>
        <v>#REF!</v>
      </c>
      <c r="G1090" s="57" t="e">
        <f>'نتايجو جدولونه'!#REF!</f>
        <v>#REF!</v>
      </c>
      <c r="H1090" s="990" t="e">
        <f>IF(OR(G1090&lt;40,AD1090&lt;40,G1090&lt;40,M1090&lt;40,N1090&lt;40,O1090&lt;40,P1090&lt;40,Q1090&lt;40,R1090&lt;40,T1090&lt;40,S1090&lt;40,U1090&lt;40,V1090&lt;40,W1090&lt;40,X1090&lt;40,Y1090&lt;40,AA1090&lt;40,AB1090&lt;40,AC1090&lt;40),"هـــ",IF(AND(K1090&gt;=90,K1090&lt;=100),"الف",IF(AND(K1090&gt;=75,K1090&lt;=89.99),"ب",IF(AND(K1090&gt;=60,K1090&lt;=74.99),"ج",IF(AND(K1090&gt;=50,K1090&lt;=59.99),"د",IF(K1090&gt;=0,IF(AND(K1090&lt;=49.99),"هـــ","غلط")))))))</f>
        <v>#REF!</v>
      </c>
      <c r="I1090" s="992">
        <f>COUNTIF(M1090:AE1090,"&lt;40")</f>
        <v>0</v>
      </c>
      <c r="J1090" s="994" t="e">
        <f>IF(AND(I1090&lt;4,I1090&gt;0),"مشروط",IF(I1090&gt;=4,"د ټولګي تکرار",IF(H1090="هـــ","د ټولګي تکرار","د ټولګي لوړتیا")))</f>
        <v>#REF!</v>
      </c>
      <c r="K1090" s="995" t="e">
        <f>L1090/17</f>
        <v>#REF!</v>
      </c>
      <c r="L1090" s="58" t="e">
        <f>SUM(M1090:AD1090)</f>
        <v>#REF!</v>
      </c>
      <c r="M1090" s="59" t="e">
        <f t="shared" ref="M1090:Y1090" si="152">M1092+M1091</f>
        <v>#REF!</v>
      </c>
      <c r="N1090" s="60" t="e">
        <f t="shared" si="152"/>
        <v>#REF!</v>
      </c>
      <c r="O1090" s="60" t="e">
        <f t="shared" si="152"/>
        <v>#REF!</v>
      </c>
      <c r="P1090" s="60" t="e">
        <f t="shared" si="152"/>
        <v>#REF!</v>
      </c>
      <c r="Q1090" s="60" t="e">
        <f t="shared" si="152"/>
        <v>#REF!</v>
      </c>
      <c r="R1090" s="60" t="e">
        <f t="shared" si="152"/>
        <v>#REF!</v>
      </c>
      <c r="S1090" s="60" t="e">
        <f t="shared" si="152"/>
        <v>#REF!</v>
      </c>
      <c r="T1090" s="60" t="e">
        <f t="shared" si="152"/>
        <v>#REF!</v>
      </c>
      <c r="U1090" s="60" t="e">
        <f t="shared" si="152"/>
        <v>#REF!</v>
      </c>
      <c r="V1090" s="60" t="e">
        <f t="shared" si="152"/>
        <v>#REF!</v>
      </c>
      <c r="W1090" s="60" t="e">
        <f t="shared" si="152"/>
        <v>#REF!</v>
      </c>
      <c r="X1090" s="60" t="e">
        <f t="shared" si="152"/>
        <v>#REF!</v>
      </c>
      <c r="Y1090" s="60" t="e">
        <f t="shared" si="152"/>
        <v>#REF!</v>
      </c>
      <c r="Z1090" s="60"/>
      <c r="AA1090" s="60" t="e">
        <f t="shared" ref="AA1090:AC1090" si="153">AA1092+AA1091</f>
        <v>#REF!</v>
      </c>
      <c r="AB1090" s="60" t="e">
        <f t="shared" si="153"/>
        <v>#REF!</v>
      </c>
      <c r="AC1090" s="60" t="e">
        <f t="shared" si="153"/>
        <v>#REF!</v>
      </c>
      <c r="AD1090" s="60" t="e">
        <f>AD1092+AD1091</f>
        <v>#REF!</v>
      </c>
      <c r="AE1090" s="61" t="s">
        <v>47</v>
      </c>
      <c r="AF1090" s="22"/>
      <c r="AG1090" s="62" t="e">
        <f>'نتايجو جدولونه'!#REF!</f>
        <v>#REF!</v>
      </c>
      <c r="AH1090" s="979"/>
      <c r="AI1090" s="970"/>
      <c r="AJ1090" s="970"/>
      <c r="AK1090" s="970"/>
      <c r="AL1090" s="970"/>
    </row>
    <row r="1091" spans="1:38" ht="45" hidden="1" customHeight="1" thickBot="1">
      <c r="A1091" s="17"/>
      <c r="B1091" s="988"/>
      <c r="C1091" s="63" t="e">
        <f>'نتايجو جدولونه'!#REF!</f>
        <v>#REF!</v>
      </c>
      <c r="D1091" s="63" t="e">
        <f>'نتايجو جدولونه'!#REF!</f>
        <v>#REF!</v>
      </c>
      <c r="E1091" s="63" t="e">
        <f>'نتايجو جدولونه'!#REF!</f>
        <v>#REF!</v>
      </c>
      <c r="F1091" s="63" t="e">
        <f>'نتايجو جدولونه'!#REF!</f>
        <v>#REF!</v>
      </c>
      <c r="G1091" s="63" t="e">
        <f>'نتايجو جدولونه'!#REF!</f>
        <v>#REF!</v>
      </c>
      <c r="H1091" s="991"/>
      <c r="I1091" s="993"/>
      <c r="J1091" s="994"/>
      <c r="K1091" s="996"/>
      <c r="L1091" s="64" t="e">
        <f>SUM(M1091:AD1091)</f>
        <v>#REF!</v>
      </c>
      <c r="M1091" s="65" t="e">
        <f>'نتايجو جدولونه'!#REF!</f>
        <v>#REF!</v>
      </c>
      <c r="N1091" s="65" t="e">
        <f>'نتايجو جدولونه'!#REF!</f>
        <v>#REF!</v>
      </c>
      <c r="O1091" s="65" t="e">
        <f>'نتايجو جدولونه'!#REF!</f>
        <v>#REF!</v>
      </c>
      <c r="P1091" s="65" t="e">
        <f>'نتايجو جدولونه'!#REF!</f>
        <v>#REF!</v>
      </c>
      <c r="Q1091" s="65" t="e">
        <f>'نتايجو جدولونه'!#REF!</f>
        <v>#REF!</v>
      </c>
      <c r="R1091" s="65" t="e">
        <f>'نتايجو جدولونه'!#REF!</f>
        <v>#REF!</v>
      </c>
      <c r="S1091" s="65" t="e">
        <f>'نتايجو جدولونه'!#REF!</f>
        <v>#REF!</v>
      </c>
      <c r="T1091" s="65" t="e">
        <f>'نتايجو جدولونه'!#REF!</f>
        <v>#REF!</v>
      </c>
      <c r="U1091" s="65" t="e">
        <f>'نتايجو جدولونه'!#REF!</f>
        <v>#REF!</v>
      </c>
      <c r="V1091" s="65" t="e">
        <f>'نتايجو جدولونه'!#REF!</f>
        <v>#REF!</v>
      </c>
      <c r="W1091" s="65" t="e">
        <f>'نتايجو جدولونه'!#REF!</f>
        <v>#REF!</v>
      </c>
      <c r="X1091" s="65" t="e">
        <f>'نتايجو جدولونه'!#REF!</f>
        <v>#REF!</v>
      </c>
      <c r="Y1091" s="65" t="e">
        <f>'نتايجو جدولونه'!#REF!</f>
        <v>#REF!</v>
      </c>
      <c r="Z1091" s="65"/>
      <c r="AA1091" s="65" t="e">
        <f>'نتايجو جدولونه'!#REF!</f>
        <v>#REF!</v>
      </c>
      <c r="AB1091" s="65" t="e">
        <f>'نتايجو جدولونه'!#REF!</f>
        <v>#REF!</v>
      </c>
      <c r="AC1091" s="65" t="e">
        <f>'نتايجو جدولونه'!#REF!</f>
        <v>#REF!</v>
      </c>
      <c r="AD1091" s="65" t="e">
        <f>'نتايجو جدولونه'!#REF!</f>
        <v>#REF!</v>
      </c>
      <c r="AE1091" s="66" t="s">
        <v>0</v>
      </c>
      <c r="AF1091" s="22"/>
      <c r="AG1091" s="67" t="s">
        <v>86</v>
      </c>
      <c r="AH1091" s="979"/>
      <c r="AI1091" s="970"/>
      <c r="AJ1091" s="970"/>
      <c r="AK1091" s="970"/>
      <c r="AL1091" s="970"/>
    </row>
    <row r="1092" spans="1:38" ht="63.75" hidden="1" customHeight="1">
      <c r="A1092" s="17"/>
      <c r="B1092" s="988"/>
      <c r="C1092" s="68" t="e">
        <f>'نتايجو جدولونه'!#REF!</f>
        <v>#REF!</v>
      </c>
      <c r="D1092" s="69" t="e">
        <f>'نتايجو جدولونه'!#REF!</f>
        <v>#REF!</v>
      </c>
      <c r="E1092" s="69" t="e">
        <f>'نتايجو جدولونه'!#REF!</f>
        <v>#REF!</v>
      </c>
      <c r="F1092" s="69" t="e">
        <f>'نتايجو جدولونه'!#REF!</f>
        <v>#REF!</v>
      </c>
      <c r="G1092" s="70" t="e">
        <f>'نتايجو جدولونه'!#REF!</f>
        <v>#REF!</v>
      </c>
      <c r="H1092" s="45" t="e">
        <f>IF(OR(AD1092&lt;16,AC1092&lt;16,AB1092&lt;16,AA1092&lt;16,Y1092&lt;16,X1092&lt;16,W1092&lt;16,V1092&lt;16,U1092&lt;16,T1092&lt;12,S1092&lt;16,R1092&lt;16,Q1092&lt;16,P1092&lt;16,O1092&lt;16,N1092&lt;16,M1092&lt;16),"هـــ",IF(AND(K1092&gt;=36,K1092&lt;=40),"الف",IF(AND(K1092&gt;=30,K1092&lt;=35.99),"ب",IF(AND(K1092&gt;=24,K1092&lt;=29.99),"ج",IF(AND(K1092&gt;=20,K1092&lt;=23.99),"د",IF(K1092&gt;=0,IF(AND(K1092&lt;=19.99),"هـــ","غلط")))))))</f>
        <v>#REF!</v>
      </c>
      <c r="I1092" s="8"/>
      <c r="J1092" s="44" t="e">
        <f>IF(H1092="هــ","لازیاته هڅه","بریالی")</f>
        <v>#REF!</v>
      </c>
      <c r="K1092" s="71" t="e">
        <f>L1092/17</f>
        <v>#REF!</v>
      </c>
      <c r="L1092" s="72" t="e">
        <f>SUM(M1092:AD1092)</f>
        <v>#REF!</v>
      </c>
      <c r="M1092" s="73" t="e">
        <f>'نتايجو جدولونه'!#REF!</f>
        <v>#REF!</v>
      </c>
      <c r="N1092" s="73" t="e">
        <f>'نتايجو جدولونه'!#REF!</f>
        <v>#REF!</v>
      </c>
      <c r="O1092" s="73" t="e">
        <f>'نتايجو جدولونه'!#REF!</f>
        <v>#REF!</v>
      </c>
      <c r="P1092" s="73" t="e">
        <f>'نتايجو جدولونه'!#REF!</f>
        <v>#REF!</v>
      </c>
      <c r="Q1092" s="73" t="e">
        <f>'نتايجو جدولونه'!#REF!</f>
        <v>#REF!</v>
      </c>
      <c r="R1092" s="73" t="e">
        <f>'نتايجو جدولونه'!#REF!</f>
        <v>#REF!</v>
      </c>
      <c r="S1092" s="73" t="e">
        <f>'نتايجو جدولونه'!#REF!</f>
        <v>#REF!</v>
      </c>
      <c r="T1092" s="73" t="e">
        <f>'نتايجو جدولونه'!#REF!</f>
        <v>#REF!</v>
      </c>
      <c r="U1092" s="73" t="e">
        <f>'نتايجو جدولونه'!#REF!</f>
        <v>#REF!</v>
      </c>
      <c r="V1092" s="73" t="e">
        <f>'نتايجو جدولونه'!#REF!</f>
        <v>#REF!</v>
      </c>
      <c r="W1092" s="73" t="e">
        <f>'نتايجو جدولونه'!#REF!</f>
        <v>#REF!</v>
      </c>
      <c r="X1092" s="73" t="e">
        <f>'نتايجو جدولونه'!#REF!</f>
        <v>#REF!</v>
      </c>
      <c r="Y1092" s="73" t="e">
        <f>'نتايجو جدولونه'!#REF!</f>
        <v>#REF!</v>
      </c>
      <c r="Z1092" s="73"/>
      <c r="AA1092" s="73" t="e">
        <f>'نتايجو جدولونه'!#REF!</f>
        <v>#REF!</v>
      </c>
      <c r="AB1092" s="73" t="e">
        <f>'نتايجو جدولونه'!#REF!</f>
        <v>#REF!</v>
      </c>
      <c r="AC1092" s="73" t="e">
        <f>'نتايجو جدولونه'!#REF!</f>
        <v>#REF!</v>
      </c>
      <c r="AD1092" s="73" t="e">
        <f>'نتايجو جدولونه'!#REF!</f>
        <v>#REF!</v>
      </c>
      <c r="AE1092" s="77" t="s">
        <v>87</v>
      </c>
      <c r="AF1092" s="22"/>
      <c r="AG1092" s="62" t="e">
        <f>'نتايجو جدولونه'!#REF!</f>
        <v>#REF!</v>
      </c>
      <c r="AH1092" s="979"/>
      <c r="AI1092" s="970"/>
      <c r="AJ1092" s="970"/>
      <c r="AK1092" s="970"/>
      <c r="AL1092" s="970"/>
    </row>
    <row r="1093" spans="1:38" ht="36" hidden="1" customHeight="1">
      <c r="A1093" s="17"/>
      <c r="B1093" s="988"/>
      <c r="C1093" s="997" t="s">
        <v>27</v>
      </c>
      <c r="D1093" s="997" t="s">
        <v>28</v>
      </c>
      <c r="E1093" s="997" t="s">
        <v>29</v>
      </c>
      <c r="F1093" s="997" t="s">
        <v>30</v>
      </c>
      <c r="G1093" s="1002" t="s">
        <v>88</v>
      </c>
      <c r="H1093" s="1004" t="s">
        <v>89</v>
      </c>
      <c r="I1093" s="75"/>
      <c r="J1093" s="1007" t="s">
        <v>90</v>
      </c>
      <c r="K1093" s="1007" t="s">
        <v>91</v>
      </c>
      <c r="L1093" s="1010" t="s">
        <v>92</v>
      </c>
      <c r="M1093" s="1004" t="s">
        <v>93</v>
      </c>
      <c r="N1093" s="1007" t="s">
        <v>11</v>
      </c>
      <c r="O1093" s="1007" t="s">
        <v>94</v>
      </c>
      <c r="P1093" s="1007" t="s">
        <v>95</v>
      </c>
      <c r="Q1093" s="983" t="s">
        <v>13</v>
      </c>
      <c r="R1093" s="983" t="s">
        <v>96</v>
      </c>
      <c r="S1093" s="983" t="s">
        <v>97</v>
      </c>
      <c r="T1093" s="1007" t="s">
        <v>111</v>
      </c>
      <c r="U1093" s="983" t="s">
        <v>98</v>
      </c>
      <c r="V1093" s="983" t="s">
        <v>99</v>
      </c>
      <c r="W1093" s="983" t="s">
        <v>100</v>
      </c>
      <c r="X1093" s="983" t="s">
        <v>101</v>
      </c>
      <c r="Y1093" s="983" t="s">
        <v>102</v>
      </c>
      <c r="Z1093" s="1007" t="s">
        <v>103</v>
      </c>
      <c r="AA1093" s="983" t="s">
        <v>104</v>
      </c>
      <c r="AB1093" s="983" t="s">
        <v>105</v>
      </c>
      <c r="AC1093" s="984" t="s">
        <v>106</v>
      </c>
      <c r="AD1093" s="983" t="s">
        <v>107</v>
      </c>
      <c r="AE1093" s="985" t="s">
        <v>108</v>
      </c>
      <c r="AF1093" s="998"/>
      <c r="AG1093" s="975" t="s">
        <v>109</v>
      </c>
      <c r="AH1093" s="979"/>
      <c r="AI1093" s="970"/>
      <c r="AJ1093" s="970"/>
      <c r="AK1093" s="970"/>
      <c r="AL1093" s="970"/>
    </row>
    <row r="1094" spans="1:38" ht="30" hidden="1" customHeight="1">
      <c r="A1094" s="17"/>
      <c r="B1094" s="988"/>
      <c r="C1094" s="772"/>
      <c r="D1094" s="772"/>
      <c r="E1094" s="772"/>
      <c r="F1094" s="772"/>
      <c r="G1094" s="1003"/>
      <c r="H1094" s="1005"/>
      <c r="I1094" s="75"/>
      <c r="J1094" s="1008"/>
      <c r="K1094" s="1008"/>
      <c r="L1094" s="1010"/>
      <c r="M1094" s="1005"/>
      <c r="N1094" s="1008"/>
      <c r="O1094" s="1008"/>
      <c r="P1094" s="1008"/>
      <c r="Q1094" s="983"/>
      <c r="R1094" s="983"/>
      <c r="S1094" s="983"/>
      <c r="T1094" s="1008"/>
      <c r="U1094" s="983"/>
      <c r="V1094" s="983"/>
      <c r="W1094" s="983"/>
      <c r="X1094" s="983"/>
      <c r="Y1094" s="983"/>
      <c r="Z1094" s="1008"/>
      <c r="AA1094" s="983"/>
      <c r="AB1094" s="983"/>
      <c r="AC1094" s="984"/>
      <c r="AD1094" s="983"/>
      <c r="AE1094" s="985"/>
      <c r="AF1094" s="998"/>
      <c r="AG1094" s="975"/>
      <c r="AH1094" s="979"/>
      <c r="AI1094" s="970"/>
      <c r="AJ1094" s="970"/>
      <c r="AK1094" s="970"/>
      <c r="AL1094" s="970"/>
    </row>
    <row r="1095" spans="1:38" ht="15" hidden="1" customHeight="1">
      <c r="A1095" s="17"/>
      <c r="B1095" s="989"/>
      <c r="C1095" s="999" t="s">
        <v>8</v>
      </c>
      <c r="D1095" s="1000"/>
      <c r="E1095" s="1000"/>
      <c r="F1095" s="1000"/>
      <c r="G1095" s="1001"/>
      <c r="H1095" s="1006"/>
      <c r="I1095" s="75"/>
      <c r="J1095" s="1009"/>
      <c r="K1095" s="1009"/>
      <c r="L1095" s="1010"/>
      <c r="M1095" s="1006"/>
      <c r="N1095" s="1009"/>
      <c r="O1095" s="1009"/>
      <c r="P1095" s="1009"/>
      <c r="Q1095" s="983"/>
      <c r="R1095" s="983"/>
      <c r="S1095" s="983"/>
      <c r="T1095" s="1009"/>
      <c r="U1095" s="983"/>
      <c r="V1095" s="983"/>
      <c r="W1095" s="983"/>
      <c r="X1095" s="983"/>
      <c r="Y1095" s="983"/>
      <c r="Z1095" s="1009"/>
      <c r="AA1095" s="983"/>
      <c r="AB1095" s="983"/>
      <c r="AC1095" s="984"/>
      <c r="AD1095" s="983"/>
      <c r="AE1095" s="985"/>
      <c r="AF1095" s="36"/>
      <c r="AG1095" s="976"/>
      <c r="AH1095" s="76">
        <v>73</v>
      </c>
      <c r="AI1095" s="970"/>
      <c r="AJ1095" s="970"/>
      <c r="AK1095" s="970"/>
      <c r="AL1095" s="970"/>
    </row>
    <row r="1096" spans="1:38" ht="26.25" hidden="1" customHeight="1">
      <c r="A1096" s="17"/>
      <c r="B1096" s="980"/>
      <c r="C1096" s="980"/>
      <c r="D1096" s="980"/>
      <c r="E1096" s="980"/>
      <c r="F1096" s="980"/>
      <c r="G1096" s="980"/>
      <c r="H1096" s="980"/>
      <c r="I1096" s="980"/>
      <c r="J1096" s="980"/>
      <c r="K1096" s="981" t="s">
        <v>69</v>
      </c>
      <c r="L1096" s="1011"/>
      <c r="M1096" s="1014"/>
      <c r="N1096" s="1014"/>
      <c r="O1096" s="1014"/>
      <c r="P1096" s="1014"/>
      <c r="Q1096" s="1014"/>
      <c r="R1096" s="1014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9"/>
      <c r="AD1096" s="19"/>
      <c r="AE1096" s="19"/>
      <c r="AF1096" s="20"/>
      <c r="AG1096" s="1016" t="e">
        <f>'نتايجو جدولونه'!#REF!</f>
        <v>#REF!</v>
      </c>
      <c r="AH1096" s="969" t="str">
        <f>AH1</f>
        <v>(۱۳۹۹ ) ل . ل ښوونیز کال</v>
      </c>
      <c r="AI1096" s="970" t="str">
        <f>AI1081</f>
        <v>( هارونخېلو ) ښوونځي مديريت</v>
      </c>
      <c r="AJ1096" s="970" t="str">
        <f>AJ1081</f>
        <v>(تريزيو عليشېرو ولسوالۍ) پوهنې آمريت</v>
      </c>
      <c r="AK1096" s="970" t="str">
        <f>AK1081</f>
        <v>( خوست ولايت ) پوهنې رياست</v>
      </c>
      <c r="AL1096" s="970" t="str">
        <f>AL1081</f>
        <v>پوهنـــــــــــې وزارت</v>
      </c>
    </row>
    <row r="1097" spans="1:38" ht="20.25" hidden="1" customHeight="1">
      <c r="A1097" s="971"/>
      <c r="B1097" s="980"/>
      <c r="C1097" s="980"/>
      <c r="D1097" s="980"/>
      <c r="E1097" s="980"/>
      <c r="F1097" s="980"/>
      <c r="G1097" s="980"/>
      <c r="H1097" s="980"/>
      <c r="I1097" s="980"/>
      <c r="J1097" s="980"/>
      <c r="K1097" s="981"/>
      <c r="L1097" s="1012"/>
      <c r="M1097" s="1015"/>
      <c r="N1097" s="1015"/>
      <c r="O1097" s="1015"/>
      <c r="P1097" s="1015"/>
      <c r="Q1097" s="1015"/>
      <c r="R1097" s="1015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46"/>
      <c r="AD1097" s="46"/>
      <c r="AE1097" s="46"/>
      <c r="AF1097" s="22"/>
      <c r="AG1097" s="1017"/>
      <c r="AH1097" s="969"/>
      <c r="AI1097" s="970"/>
      <c r="AJ1097" s="970"/>
      <c r="AK1097" s="970"/>
      <c r="AL1097" s="970"/>
    </row>
    <row r="1098" spans="1:38" ht="34.5" hidden="1" customHeight="1">
      <c r="A1098" s="972"/>
      <c r="B1098" s="980"/>
      <c r="C1098" s="980"/>
      <c r="D1098" s="980"/>
      <c r="E1098" s="980"/>
      <c r="F1098" s="980"/>
      <c r="G1098" s="980"/>
      <c r="H1098" s="980"/>
      <c r="I1098" s="980"/>
      <c r="J1098" s="980"/>
      <c r="K1098" s="981"/>
      <c r="L1098" s="1012"/>
      <c r="M1098" s="1015"/>
      <c r="N1098" s="1015"/>
      <c r="O1098" s="1015"/>
      <c r="P1098" s="1015"/>
      <c r="Q1098" s="1015"/>
      <c r="R1098" s="1015"/>
      <c r="S1098" s="973" t="str">
        <f>S1083</f>
        <v xml:space="preserve">         دهارونخېلو لیسې مدیریت</v>
      </c>
      <c r="T1098" s="47"/>
      <c r="U1098" s="23"/>
      <c r="V1098" s="974" t="s">
        <v>75</v>
      </c>
      <c r="W1098" s="21"/>
      <c r="X1098" s="21"/>
      <c r="Y1098" s="21"/>
      <c r="Z1098" s="21"/>
      <c r="AA1098" s="21"/>
      <c r="AB1098" s="21"/>
      <c r="AC1098" s="46"/>
      <c r="AD1098" s="46"/>
      <c r="AE1098" s="46"/>
      <c r="AF1098" s="22"/>
      <c r="AG1098" s="975" t="s">
        <v>76</v>
      </c>
      <c r="AH1098" s="969"/>
      <c r="AI1098" s="970"/>
      <c r="AJ1098" s="970"/>
      <c r="AK1098" s="970"/>
      <c r="AL1098" s="970"/>
    </row>
    <row r="1099" spans="1:38" ht="26.25" hidden="1" customHeight="1">
      <c r="A1099" s="972"/>
      <c r="B1099" s="980"/>
      <c r="C1099" s="980"/>
      <c r="D1099" s="980"/>
      <c r="E1099" s="980"/>
      <c r="F1099" s="980"/>
      <c r="G1099" s="980"/>
      <c r="H1099" s="980"/>
      <c r="I1099" s="980"/>
      <c r="J1099" s="980"/>
      <c r="K1099" s="981"/>
      <c r="L1099" s="1012"/>
      <c r="M1099" s="1015"/>
      <c r="N1099" s="1015"/>
      <c r="O1099" s="1015"/>
      <c r="P1099" s="1015"/>
      <c r="Q1099" s="1015"/>
      <c r="R1099" s="1015"/>
      <c r="S1099" s="973"/>
      <c r="T1099" s="47"/>
      <c r="U1099" s="23"/>
      <c r="V1099" s="974"/>
      <c r="W1099" s="21"/>
      <c r="X1099" s="21"/>
      <c r="Y1099" s="21"/>
      <c r="Z1099" s="21"/>
      <c r="AA1099" s="21"/>
      <c r="AB1099" s="21"/>
      <c r="AC1099" s="46"/>
      <c r="AD1099" s="46"/>
      <c r="AE1099" s="46"/>
      <c r="AF1099" s="22"/>
      <c r="AG1099" s="976"/>
      <c r="AH1099" s="969"/>
      <c r="AI1099" s="970"/>
      <c r="AJ1099" s="970"/>
      <c r="AK1099" s="970"/>
      <c r="AL1099" s="970"/>
    </row>
    <row r="1100" spans="1:38" ht="42.75" hidden="1" customHeight="1">
      <c r="A1100" s="972"/>
      <c r="B1100" s="980"/>
      <c r="C1100" s="980"/>
      <c r="D1100" s="980"/>
      <c r="E1100" s="980"/>
      <c r="F1100" s="980"/>
      <c r="G1100" s="980"/>
      <c r="H1100" s="980"/>
      <c r="I1100" s="980"/>
      <c r="J1100" s="980"/>
      <c r="K1100" s="981"/>
      <c r="L1100" s="1012"/>
      <c r="M1100" s="1015"/>
      <c r="N1100" s="1015"/>
      <c r="O1100" s="1015"/>
      <c r="P1100" s="1015"/>
      <c r="Q1100" s="1015"/>
      <c r="R1100" s="1015"/>
      <c r="S1100" s="973"/>
      <c r="T1100" s="47"/>
      <c r="U1100" s="23"/>
      <c r="V1100" s="974"/>
      <c r="W1100" s="21"/>
      <c r="X1100" s="21"/>
      <c r="Y1100" s="21"/>
      <c r="Z1100" s="21"/>
      <c r="AA1100" s="977" t="s">
        <v>77</v>
      </c>
      <c r="AB1100" s="24"/>
      <c r="AC1100" s="25"/>
      <c r="AD1100" s="25"/>
      <c r="AE1100" s="25"/>
      <c r="AF1100" s="26"/>
      <c r="AG1100" s="42" t="str">
        <f>AG5</f>
        <v>لسم ( 7 )</v>
      </c>
      <c r="AH1100" s="979"/>
      <c r="AI1100" s="970"/>
      <c r="AJ1100" s="970"/>
      <c r="AK1100" s="970"/>
      <c r="AL1100" s="970"/>
    </row>
    <row r="1101" spans="1:38" ht="42" hidden="1" customHeight="1">
      <c r="A1101" s="17"/>
      <c r="B1101" s="980"/>
      <c r="C1101" s="980"/>
      <c r="D1101" s="980"/>
      <c r="E1101" s="980"/>
      <c r="F1101" s="980"/>
      <c r="G1101" s="980"/>
      <c r="H1101" s="980"/>
      <c r="I1101" s="980"/>
      <c r="J1101" s="980"/>
      <c r="K1101" s="981" t="s">
        <v>78</v>
      </c>
      <c r="L1101" s="1012"/>
      <c r="M1101" s="982"/>
      <c r="N1101" s="982"/>
      <c r="O1101" s="982"/>
      <c r="P1101" s="982"/>
      <c r="Q1101" s="982"/>
      <c r="R1101" s="982"/>
      <c r="S1101" s="973"/>
      <c r="T1101" s="47"/>
      <c r="U1101" s="23"/>
      <c r="V1101" s="974"/>
      <c r="W1101" s="21"/>
      <c r="X1101" s="21"/>
      <c r="Y1101" s="21"/>
      <c r="Z1101" s="21"/>
      <c r="AA1101" s="977"/>
      <c r="AB1101" s="24"/>
      <c r="AC1101" s="25"/>
      <c r="AD1101" s="25"/>
      <c r="AE1101" s="25"/>
      <c r="AF1101" s="26"/>
      <c r="AG1101" s="55" t="s">
        <v>79</v>
      </c>
      <c r="AH1101" s="979"/>
      <c r="AI1101" s="970"/>
      <c r="AJ1101" s="970"/>
      <c r="AK1101" s="970"/>
      <c r="AL1101" s="970"/>
    </row>
    <row r="1102" spans="1:38" ht="60.75" hidden="1" customHeight="1">
      <c r="A1102" s="17"/>
      <c r="B1102" s="980"/>
      <c r="C1102" s="980"/>
      <c r="D1102" s="980"/>
      <c r="E1102" s="980"/>
      <c r="F1102" s="980"/>
      <c r="G1102" s="980"/>
      <c r="H1102" s="980"/>
      <c r="I1102" s="980"/>
      <c r="J1102" s="980"/>
      <c r="K1102" s="981"/>
      <c r="L1102" s="1012"/>
      <c r="M1102" s="982"/>
      <c r="N1102" s="982"/>
      <c r="O1102" s="982"/>
      <c r="P1102" s="982"/>
      <c r="Q1102" s="982"/>
      <c r="R1102" s="982"/>
      <c r="S1102" s="27"/>
      <c r="T1102" s="27"/>
      <c r="U1102" s="23"/>
      <c r="V1102" s="23"/>
      <c r="W1102" s="21"/>
      <c r="X1102" s="21"/>
      <c r="Y1102" s="21"/>
      <c r="Z1102" s="21"/>
      <c r="AA1102" s="977"/>
      <c r="AB1102" s="24"/>
      <c r="AC1102" s="25"/>
      <c r="AD1102" s="25"/>
      <c r="AE1102" s="25"/>
      <c r="AF1102" s="26"/>
      <c r="AG1102" s="42" t="e">
        <f>'نتايجو جدولونه'!#REF!</f>
        <v>#REF!</v>
      </c>
      <c r="AH1102" s="979"/>
      <c r="AI1102" s="970"/>
      <c r="AJ1102" s="970"/>
      <c r="AK1102" s="970"/>
      <c r="AL1102" s="970"/>
    </row>
    <row r="1103" spans="1:38" ht="70.5" hidden="1" customHeight="1">
      <c r="A1103" s="17"/>
      <c r="B1103" s="986" t="s">
        <v>80</v>
      </c>
      <c r="C1103" s="986"/>
      <c r="D1103" s="986" t="s">
        <v>81</v>
      </c>
      <c r="E1103" s="986"/>
      <c r="F1103" s="986" t="s">
        <v>82</v>
      </c>
      <c r="G1103" s="981"/>
      <c r="H1103" s="986" t="s">
        <v>83</v>
      </c>
      <c r="I1103" s="986"/>
      <c r="J1103" s="981"/>
      <c r="K1103" s="56" t="s">
        <v>84</v>
      </c>
      <c r="L1103" s="1013"/>
      <c r="M1103" s="28"/>
      <c r="N1103" s="28"/>
      <c r="O1103" s="28"/>
      <c r="P1103" s="28"/>
      <c r="Q1103" s="28"/>
      <c r="R1103" s="28"/>
      <c r="S1103" s="29"/>
      <c r="T1103" s="29"/>
      <c r="U1103" s="23"/>
      <c r="V1103" s="23"/>
      <c r="W1103" s="21"/>
      <c r="X1103" s="21"/>
      <c r="Y1103" s="21"/>
      <c r="Z1103" s="21"/>
      <c r="AA1103" s="978"/>
      <c r="AB1103" s="24"/>
      <c r="AC1103" s="25"/>
      <c r="AD1103" s="30"/>
      <c r="AE1103" s="30"/>
      <c r="AF1103" s="31"/>
      <c r="AG1103" s="42" t="s">
        <v>85</v>
      </c>
      <c r="AH1103" s="979"/>
      <c r="AI1103" s="970"/>
      <c r="AJ1103" s="970"/>
      <c r="AK1103" s="970"/>
      <c r="AL1103" s="970"/>
    </row>
    <row r="1104" spans="1:38" ht="3.75" hidden="1" customHeight="1">
      <c r="A1104" s="17"/>
      <c r="B1104" s="32"/>
      <c r="C1104" s="33"/>
      <c r="D1104" s="33"/>
      <c r="E1104" s="33"/>
      <c r="F1104" s="33"/>
      <c r="G1104" s="33"/>
      <c r="H1104" s="33"/>
      <c r="I1104" s="33"/>
      <c r="J1104" s="33"/>
      <c r="K1104" s="33"/>
      <c r="L1104" s="38"/>
      <c r="M1104" s="33"/>
      <c r="N1104" s="33"/>
      <c r="O1104" s="33"/>
      <c r="P1104" s="33"/>
      <c r="Q1104" s="33"/>
      <c r="R1104" s="33"/>
      <c r="S1104" s="33"/>
      <c r="T1104" s="33"/>
      <c r="U1104" s="34"/>
      <c r="V1104" s="34"/>
      <c r="W1104" s="34"/>
      <c r="X1104" s="34"/>
      <c r="Y1104" s="34"/>
      <c r="Z1104" s="34"/>
      <c r="AA1104" s="34"/>
      <c r="AB1104" s="34"/>
      <c r="AC1104" s="34"/>
      <c r="AD1104" s="33"/>
      <c r="AE1104" s="34"/>
      <c r="AF1104" s="35"/>
      <c r="AG1104" s="43"/>
      <c r="AH1104" s="979"/>
      <c r="AI1104" s="970"/>
      <c r="AJ1104" s="970"/>
      <c r="AK1104" s="970"/>
      <c r="AL1104" s="970"/>
    </row>
    <row r="1105" spans="1:38" ht="63" hidden="1" customHeight="1" thickBot="1">
      <c r="A1105" s="17"/>
      <c r="B1105" s="987" t="s">
        <v>110</v>
      </c>
      <c r="C1105" s="57" t="e">
        <f>'نتايجو جدولونه'!#REF!</f>
        <v>#REF!</v>
      </c>
      <c r="D1105" s="57" t="e">
        <f>'نتايجو جدولونه'!#REF!</f>
        <v>#REF!</v>
      </c>
      <c r="E1105" s="57" t="e">
        <f>'نتايجو جدولونه'!#REF!</f>
        <v>#REF!</v>
      </c>
      <c r="F1105" s="57" t="e">
        <f>'نتايجو جدولونه'!#REF!</f>
        <v>#REF!</v>
      </c>
      <c r="G1105" s="57" t="e">
        <f>'نتايجو جدولونه'!#REF!</f>
        <v>#REF!</v>
      </c>
      <c r="H1105" s="990" t="e">
        <f>IF(OR(G1105&lt;40,AD1105&lt;40,G1105&lt;40,M1105&lt;40,N1105&lt;40,O1105&lt;40,P1105&lt;40,Q1105&lt;40,R1105&lt;40,T1105&lt;40,S1105&lt;40,U1105&lt;40,V1105&lt;40,W1105&lt;40,X1105&lt;40,Y1105&lt;40,AA1105&lt;40,AB1105&lt;40,AC1105&lt;40),"هـــ",IF(AND(K1105&gt;=90,K1105&lt;=100),"الف",IF(AND(K1105&gt;=75,K1105&lt;=89.99),"ب",IF(AND(K1105&gt;=60,K1105&lt;=74.99),"ج",IF(AND(K1105&gt;=50,K1105&lt;=59.99),"د",IF(K1105&gt;=0,IF(AND(K1105&lt;=49.99),"هـــ","غلط")))))))</f>
        <v>#REF!</v>
      </c>
      <c r="I1105" s="992">
        <f>COUNTIF(M1105:AE1105,"&lt;40")</f>
        <v>0</v>
      </c>
      <c r="J1105" s="994" t="e">
        <f>IF(AND(I1105&lt;4,I1105&gt;0),"مشروط",IF(I1105&gt;=4,"د ټولګي تکرار",IF(H1105="هـــ","د ټولګي تکرار","د ټولګي لوړتیا")))</f>
        <v>#REF!</v>
      </c>
      <c r="K1105" s="995" t="e">
        <f>L1105/17</f>
        <v>#REF!</v>
      </c>
      <c r="L1105" s="58" t="e">
        <f>SUM(M1105:AD1105)</f>
        <v>#REF!</v>
      </c>
      <c r="M1105" s="59" t="e">
        <f t="shared" ref="M1105:Y1105" si="154">M1107+M1106</f>
        <v>#REF!</v>
      </c>
      <c r="N1105" s="60" t="e">
        <f t="shared" si="154"/>
        <v>#REF!</v>
      </c>
      <c r="O1105" s="60" t="e">
        <f t="shared" si="154"/>
        <v>#REF!</v>
      </c>
      <c r="P1105" s="60" t="e">
        <f t="shared" si="154"/>
        <v>#REF!</v>
      </c>
      <c r="Q1105" s="60" t="e">
        <f t="shared" si="154"/>
        <v>#REF!</v>
      </c>
      <c r="R1105" s="60" t="e">
        <f t="shared" si="154"/>
        <v>#REF!</v>
      </c>
      <c r="S1105" s="60" t="e">
        <f t="shared" si="154"/>
        <v>#REF!</v>
      </c>
      <c r="T1105" s="60" t="e">
        <f t="shared" si="154"/>
        <v>#REF!</v>
      </c>
      <c r="U1105" s="60" t="e">
        <f t="shared" si="154"/>
        <v>#REF!</v>
      </c>
      <c r="V1105" s="60" t="e">
        <f t="shared" si="154"/>
        <v>#REF!</v>
      </c>
      <c r="W1105" s="60" t="e">
        <f t="shared" si="154"/>
        <v>#REF!</v>
      </c>
      <c r="X1105" s="60" t="e">
        <f t="shared" si="154"/>
        <v>#REF!</v>
      </c>
      <c r="Y1105" s="60" t="e">
        <f t="shared" si="154"/>
        <v>#REF!</v>
      </c>
      <c r="Z1105" s="60"/>
      <c r="AA1105" s="60" t="e">
        <f t="shared" ref="AA1105:AC1105" si="155">AA1107+AA1106</f>
        <v>#REF!</v>
      </c>
      <c r="AB1105" s="60" t="e">
        <f t="shared" si="155"/>
        <v>#REF!</v>
      </c>
      <c r="AC1105" s="60" t="e">
        <f t="shared" si="155"/>
        <v>#REF!</v>
      </c>
      <c r="AD1105" s="60" t="e">
        <f>AD1107+AD1106</f>
        <v>#REF!</v>
      </c>
      <c r="AE1105" s="61" t="s">
        <v>47</v>
      </c>
      <c r="AF1105" s="22"/>
      <c r="AG1105" s="62" t="e">
        <f>'نتايجو جدولونه'!#REF!</f>
        <v>#REF!</v>
      </c>
      <c r="AH1105" s="979"/>
      <c r="AI1105" s="970"/>
      <c r="AJ1105" s="970"/>
      <c r="AK1105" s="970"/>
      <c r="AL1105" s="970"/>
    </row>
    <row r="1106" spans="1:38" ht="57" hidden="1" customHeight="1" thickBot="1">
      <c r="A1106" s="17"/>
      <c r="B1106" s="988"/>
      <c r="C1106" s="63" t="e">
        <f>'نتايجو جدولونه'!#REF!</f>
        <v>#REF!</v>
      </c>
      <c r="D1106" s="63" t="e">
        <f>'نتايجو جدولونه'!#REF!</f>
        <v>#REF!</v>
      </c>
      <c r="E1106" s="63" t="e">
        <f>'نتايجو جدولونه'!#REF!</f>
        <v>#REF!</v>
      </c>
      <c r="F1106" s="63" t="e">
        <f>'نتايجو جدولونه'!#REF!</f>
        <v>#REF!</v>
      </c>
      <c r="G1106" s="63" t="e">
        <f>'نتايجو جدولونه'!#REF!</f>
        <v>#REF!</v>
      </c>
      <c r="H1106" s="991"/>
      <c r="I1106" s="993"/>
      <c r="J1106" s="994"/>
      <c r="K1106" s="996"/>
      <c r="L1106" s="64" t="e">
        <f>SUM(M1106:AD1106)</f>
        <v>#REF!</v>
      </c>
      <c r="M1106" s="65" t="e">
        <f>'نتايجو جدولونه'!#REF!</f>
        <v>#REF!</v>
      </c>
      <c r="N1106" s="65" t="e">
        <f>'نتايجو جدولونه'!#REF!</f>
        <v>#REF!</v>
      </c>
      <c r="O1106" s="65" t="e">
        <f>'نتايجو جدولونه'!#REF!</f>
        <v>#REF!</v>
      </c>
      <c r="P1106" s="65" t="e">
        <f>'نتايجو جدولونه'!#REF!</f>
        <v>#REF!</v>
      </c>
      <c r="Q1106" s="65" t="e">
        <f>'نتايجو جدولونه'!#REF!</f>
        <v>#REF!</v>
      </c>
      <c r="R1106" s="65" t="e">
        <f>'نتايجو جدولونه'!#REF!</f>
        <v>#REF!</v>
      </c>
      <c r="S1106" s="65" t="e">
        <f>'نتايجو جدولونه'!#REF!</f>
        <v>#REF!</v>
      </c>
      <c r="T1106" s="65" t="e">
        <f>'نتايجو جدولونه'!#REF!</f>
        <v>#REF!</v>
      </c>
      <c r="U1106" s="65" t="e">
        <f>'نتايجو جدولونه'!#REF!</f>
        <v>#REF!</v>
      </c>
      <c r="V1106" s="65" t="e">
        <f>'نتايجو جدولونه'!#REF!</f>
        <v>#REF!</v>
      </c>
      <c r="W1106" s="65" t="e">
        <f>'نتايجو جدولونه'!#REF!</f>
        <v>#REF!</v>
      </c>
      <c r="X1106" s="65" t="e">
        <f>'نتايجو جدولونه'!#REF!</f>
        <v>#REF!</v>
      </c>
      <c r="Y1106" s="65" t="e">
        <f>'نتايجو جدولونه'!#REF!</f>
        <v>#REF!</v>
      </c>
      <c r="Z1106" s="65"/>
      <c r="AA1106" s="65" t="e">
        <f>'نتايجو جدولونه'!#REF!</f>
        <v>#REF!</v>
      </c>
      <c r="AB1106" s="65" t="e">
        <f>'نتايجو جدولونه'!#REF!</f>
        <v>#REF!</v>
      </c>
      <c r="AC1106" s="65" t="e">
        <f>'نتايجو جدولونه'!#REF!</f>
        <v>#REF!</v>
      </c>
      <c r="AD1106" s="65" t="e">
        <f>'نتايجو جدولونه'!#REF!</f>
        <v>#REF!</v>
      </c>
      <c r="AE1106" s="66" t="s">
        <v>0</v>
      </c>
      <c r="AF1106" s="22"/>
      <c r="AG1106" s="67" t="s">
        <v>86</v>
      </c>
      <c r="AH1106" s="979"/>
      <c r="AI1106" s="970"/>
      <c r="AJ1106" s="970"/>
      <c r="AK1106" s="970"/>
      <c r="AL1106" s="970"/>
    </row>
    <row r="1107" spans="1:38" ht="63.75" hidden="1" customHeight="1">
      <c r="A1107" s="17"/>
      <c r="B1107" s="988"/>
      <c r="C1107" s="68" t="e">
        <f>'نتايجو جدولونه'!#REF!</f>
        <v>#REF!</v>
      </c>
      <c r="D1107" s="69" t="e">
        <f>'نتايجو جدولونه'!#REF!</f>
        <v>#REF!</v>
      </c>
      <c r="E1107" s="69" t="e">
        <f>'نتايجو جدولونه'!#REF!</f>
        <v>#REF!</v>
      </c>
      <c r="F1107" s="69" t="e">
        <f>'نتايجو جدولونه'!#REF!</f>
        <v>#REF!</v>
      </c>
      <c r="G1107" s="70" t="e">
        <f>'نتايجو جدولونه'!#REF!</f>
        <v>#REF!</v>
      </c>
      <c r="H1107" s="45" t="e">
        <f>IF(OR(AD1107&lt;16,AC1107&lt;16,AB1107&lt;16,AA1107&lt;16,Y1107&lt;16,X1107&lt;16,W1107&lt;16,V1107&lt;16,U1107&lt;16,T1107&lt;12,S1107&lt;16,R1107&lt;16,Q1107&lt;16,P1107&lt;16,O1107&lt;16,N1107&lt;16,M1107&lt;16),"هـــ",IF(AND(K1107&gt;=36,K1107&lt;=40),"الف",IF(AND(K1107&gt;=30,K1107&lt;=35.99),"ب",IF(AND(K1107&gt;=24,K1107&lt;=29.99),"ج",IF(AND(K1107&gt;=20,K1107&lt;=23.99),"د",IF(K1107&gt;=0,IF(AND(K1107&lt;=19.99),"هـــ","غلط")))))))</f>
        <v>#REF!</v>
      </c>
      <c r="I1107" s="8"/>
      <c r="J1107" s="44" t="e">
        <f>IF(H1107="هــ","لازیاته هڅه","بریالی")</f>
        <v>#REF!</v>
      </c>
      <c r="K1107" s="71" t="e">
        <f>L1107/17</f>
        <v>#REF!</v>
      </c>
      <c r="L1107" s="72" t="e">
        <f>SUM(M1107:AD1107)</f>
        <v>#REF!</v>
      </c>
      <c r="M1107" s="73" t="e">
        <f>'نتايجو جدولونه'!#REF!</f>
        <v>#REF!</v>
      </c>
      <c r="N1107" s="73" t="e">
        <f>'نتايجو جدولونه'!#REF!</f>
        <v>#REF!</v>
      </c>
      <c r="O1107" s="73" t="e">
        <f>'نتايجو جدولونه'!#REF!</f>
        <v>#REF!</v>
      </c>
      <c r="P1107" s="73" t="e">
        <f>'نتايجو جدولونه'!#REF!</f>
        <v>#REF!</v>
      </c>
      <c r="Q1107" s="73" t="e">
        <f>'نتايجو جدولونه'!#REF!</f>
        <v>#REF!</v>
      </c>
      <c r="R1107" s="73" t="e">
        <f>'نتايجو جدولونه'!#REF!</f>
        <v>#REF!</v>
      </c>
      <c r="S1107" s="73" t="e">
        <f>'نتايجو جدولونه'!#REF!</f>
        <v>#REF!</v>
      </c>
      <c r="T1107" s="73" t="e">
        <f>'نتايجو جدولونه'!#REF!</f>
        <v>#REF!</v>
      </c>
      <c r="U1107" s="73" t="e">
        <f>'نتايجو جدولونه'!#REF!</f>
        <v>#REF!</v>
      </c>
      <c r="V1107" s="73" t="e">
        <f>'نتايجو جدولونه'!#REF!</f>
        <v>#REF!</v>
      </c>
      <c r="W1107" s="73" t="e">
        <f>'نتايجو جدولونه'!#REF!</f>
        <v>#REF!</v>
      </c>
      <c r="X1107" s="73" t="e">
        <f>'نتايجو جدولونه'!#REF!</f>
        <v>#REF!</v>
      </c>
      <c r="Y1107" s="73" t="e">
        <f>'نتايجو جدولونه'!#REF!</f>
        <v>#REF!</v>
      </c>
      <c r="Z1107" s="73"/>
      <c r="AA1107" s="73" t="e">
        <f>'نتايجو جدولونه'!#REF!</f>
        <v>#REF!</v>
      </c>
      <c r="AB1107" s="73" t="e">
        <f>'نتايجو جدولونه'!#REF!</f>
        <v>#REF!</v>
      </c>
      <c r="AC1107" s="73" t="e">
        <f>'نتايجو جدولونه'!#REF!</f>
        <v>#REF!</v>
      </c>
      <c r="AD1107" s="73" t="e">
        <f>'نتايجو جدولونه'!#REF!</f>
        <v>#REF!</v>
      </c>
      <c r="AE1107" s="77" t="s">
        <v>87</v>
      </c>
      <c r="AF1107" s="22"/>
      <c r="AG1107" s="62" t="e">
        <f>'نتايجو جدولونه'!#REF!</f>
        <v>#REF!</v>
      </c>
      <c r="AH1107" s="979"/>
      <c r="AI1107" s="970"/>
      <c r="AJ1107" s="970"/>
      <c r="AK1107" s="970"/>
      <c r="AL1107" s="970"/>
    </row>
    <row r="1108" spans="1:38" ht="39.75" hidden="1" customHeight="1">
      <c r="A1108" s="17"/>
      <c r="B1108" s="988"/>
      <c r="C1108" s="997" t="s">
        <v>27</v>
      </c>
      <c r="D1108" s="997" t="s">
        <v>28</v>
      </c>
      <c r="E1108" s="997" t="s">
        <v>29</v>
      </c>
      <c r="F1108" s="997" t="s">
        <v>30</v>
      </c>
      <c r="G1108" s="1002" t="s">
        <v>88</v>
      </c>
      <c r="H1108" s="1004" t="s">
        <v>89</v>
      </c>
      <c r="I1108" s="75"/>
      <c r="J1108" s="1007" t="s">
        <v>90</v>
      </c>
      <c r="K1108" s="1007" t="s">
        <v>91</v>
      </c>
      <c r="L1108" s="1010" t="s">
        <v>92</v>
      </c>
      <c r="M1108" s="1004" t="s">
        <v>93</v>
      </c>
      <c r="N1108" s="1007" t="s">
        <v>11</v>
      </c>
      <c r="O1108" s="1007" t="s">
        <v>94</v>
      </c>
      <c r="P1108" s="1007" t="s">
        <v>95</v>
      </c>
      <c r="Q1108" s="983" t="s">
        <v>13</v>
      </c>
      <c r="R1108" s="983" t="s">
        <v>96</v>
      </c>
      <c r="S1108" s="983" t="s">
        <v>97</v>
      </c>
      <c r="T1108" s="1007" t="s">
        <v>111</v>
      </c>
      <c r="U1108" s="983" t="s">
        <v>98</v>
      </c>
      <c r="V1108" s="983" t="s">
        <v>99</v>
      </c>
      <c r="W1108" s="983" t="s">
        <v>100</v>
      </c>
      <c r="X1108" s="983" t="s">
        <v>101</v>
      </c>
      <c r="Y1108" s="983" t="s">
        <v>102</v>
      </c>
      <c r="Z1108" s="1007" t="s">
        <v>103</v>
      </c>
      <c r="AA1108" s="983" t="s">
        <v>104</v>
      </c>
      <c r="AB1108" s="983" t="s">
        <v>105</v>
      </c>
      <c r="AC1108" s="984" t="s">
        <v>106</v>
      </c>
      <c r="AD1108" s="983" t="s">
        <v>107</v>
      </c>
      <c r="AE1108" s="985" t="s">
        <v>108</v>
      </c>
      <c r="AF1108" s="998"/>
      <c r="AG1108" s="975" t="s">
        <v>109</v>
      </c>
      <c r="AH1108" s="979"/>
      <c r="AI1108" s="970"/>
      <c r="AJ1108" s="970"/>
      <c r="AK1108" s="970"/>
      <c r="AL1108" s="970"/>
    </row>
    <row r="1109" spans="1:38" ht="35.25" hidden="1" customHeight="1">
      <c r="A1109" s="17"/>
      <c r="B1109" s="988"/>
      <c r="C1109" s="772"/>
      <c r="D1109" s="772"/>
      <c r="E1109" s="772"/>
      <c r="F1109" s="772"/>
      <c r="G1109" s="1003"/>
      <c r="H1109" s="1005"/>
      <c r="I1109" s="75"/>
      <c r="J1109" s="1008"/>
      <c r="K1109" s="1008"/>
      <c r="L1109" s="1010"/>
      <c r="M1109" s="1005"/>
      <c r="N1109" s="1008"/>
      <c r="O1109" s="1008"/>
      <c r="P1109" s="1008"/>
      <c r="Q1109" s="983"/>
      <c r="R1109" s="983"/>
      <c r="S1109" s="983"/>
      <c r="T1109" s="1008"/>
      <c r="U1109" s="983"/>
      <c r="V1109" s="983"/>
      <c r="W1109" s="983"/>
      <c r="X1109" s="983"/>
      <c r="Y1109" s="983"/>
      <c r="Z1109" s="1008"/>
      <c r="AA1109" s="983"/>
      <c r="AB1109" s="983"/>
      <c r="AC1109" s="984"/>
      <c r="AD1109" s="983"/>
      <c r="AE1109" s="985"/>
      <c r="AF1109" s="998"/>
      <c r="AG1109" s="975"/>
      <c r="AH1109" s="979"/>
      <c r="AI1109" s="970"/>
      <c r="AJ1109" s="970"/>
      <c r="AK1109" s="970"/>
      <c r="AL1109" s="970"/>
    </row>
    <row r="1110" spans="1:38" ht="15" hidden="1" customHeight="1">
      <c r="A1110" s="17"/>
      <c r="B1110" s="989"/>
      <c r="C1110" s="999" t="s">
        <v>8</v>
      </c>
      <c r="D1110" s="1000"/>
      <c r="E1110" s="1000"/>
      <c r="F1110" s="1000"/>
      <c r="G1110" s="1001"/>
      <c r="H1110" s="1006"/>
      <c r="I1110" s="75"/>
      <c r="J1110" s="1009"/>
      <c r="K1110" s="1009"/>
      <c r="L1110" s="1010"/>
      <c r="M1110" s="1006"/>
      <c r="N1110" s="1009"/>
      <c r="O1110" s="1009"/>
      <c r="P1110" s="1009"/>
      <c r="Q1110" s="983"/>
      <c r="R1110" s="983"/>
      <c r="S1110" s="983"/>
      <c r="T1110" s="1009"/>
      <c r="U1110" s="983"/>
      <c r="V1110" s="983"/>
      <c r="W1110" s="983"/>
      <c r="X1110" s="983"/>
      <c r="Y1110" s="983"/>
      <c r="Z1110" s="1009"/>
      <c r="AA1110" s="983"/>
      <c r="AB1110" s="983"/>
      <c r="AC1110" s="984"/>
      <c r="AD1110" s="983"/>
      <c r="AE1110" s="985"/>
      <c r="AF1110" s="36"/>
      <c r="AG1110" s="976"/>
      <c r="AH1110" s="76">
        <v>74</v>
      </c>
      <c r="AI1110" s="970"/>
      <c r="AJ1110" s="970"/>
      <c r="AK1110" s="970"/>
      <c r="AL1110" s="970"/>
    </row>
    <row r="1111" spans="1:38" ht="19.5" hidden="1" customHeight="1">
      <c r="A1111" s="17"/>
      <c r="B1111" s="980"/>
      <c r="C1111" s="980"/>
      <c r="D1111" s="980"/>
      <c r="E1111" s="980"/>
      <c r="F1111" s="980"/>
      <c r="G1111" s="980"/>
      <c r="H1111" s="980"/>
      <c r="I1111" s="980"/>
      <c r="J1111" s="980"/>
      <c r="K1111" s="981" t="s">
        <v>69</v>
      </c>
      <c r="L1111" s="1011"/>
      <c r="M1111" s="1014"/>
      <c r="N1111" s="1014"/>
      <c r="O1111" s="1014"/>
      <c r="P1111" s="1014"/>
      <c r="Q1111" s="1014"/>
      <c r="R1111" s="1014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9"/>
      <c r="AD1111" s="19"/>
      <c r="AE1111" s="19"/>
      <c r="AF1111" s="20"/>
      <c r="AG1111" s="1016" t="e">
        <f>'نتايجو جدولونه'!#REF!</f>
        <v>#REF!</v>
      </c>
      <c r="AH1111" s="969" t="str">
        <f>AH1</f>
        <v>(۱۳۹۹ ) ل . ل ښوونیز کال</v>
      </c>
      <c r="AI1111" s="970" t="str">
        <f>AI1096</f>
        <v>( هارونخېلو ) ښوونځي مديريت</v>
      </c>
      <c r="AJ1111" s="970" t="str">
        <f>AJ1096</f>
        <v>(تريزيو عليشېرو ولسوالۍ) پوهنې آمريت</v>
      </c>
      <c r="AK1111" s="970" t="str">
        <f>AK1096</f>
        <v>( خوست ولايت ) پوهنې رياست</v>
      </c>
      <c r="AL1111" s="970" t="str">
        <f>AL1096</f>
        <v>پوهنـــــــــــې وزارت</v>
      </c>
    </row>
    <row r="1112" spans="1:38" ht="25.5" hidden="1" customHeight="1">
      <c r="A1112" s="971"/>
      <c r="B1112" s="980"/>
      <c r="C1112" s="980"/>
      <c r="D1112" s="980"/>
      <c r="E1112" s="980"/>
      <c r="F1112" s="980"/>
      <c r="G1112" s="980"/>
      <c r="H1112" s="980"/>
      <c r="I1112" s="980"/>
      <c r="J1112" s="980"/>
      <c r="K1112" s="981"/>
      <c r="L1112" s="1012"/>
      <c r="M1112" s="1015"/>
      <c r="N1112" s="1015"/>
      <c r="O1112" s="1015"/>
      <c r="P1112" s="1015"/>
      <c r="Q1112" s="1015"/>
      <c r="R1112" s="1015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46"/>
      <c r="AD1112" s="46"/>
      <c r="AE1112" s="46"/>
      <c r="AF1112" s="22"/>
      <c r="AG1112" s="1017"/>
      <c r="AH1112" s="969"/>
      <c r="AI1112" s="970"/>
      <c r="AJ1112" s="970"/>
      <c r="AK1112" s="970"/>
      <c r="AL1112" s="970"/>
    </row>
    <row r="1113" spans="1:38" ht="34.5" hidden="1" customHeight="1">
      <c r="A1113" s="972"/>
      <c r="B1113" s="980"/>
      <c r="C1113" s="980"/>
      <c r="D1113" s="980"/>
      <c r="E1113" s="980"/>
      <c r="F1113" s="980"/>
      <c r="G1113" s="980"/>
      <c r="H1113" s="980"/>
      <c r="I1113" s="980"/>
      <c r="J1113" s="980"/>
      <c r="K1113" s="981"/>
      <c r="L1113" s="1012"/>
      <c r="M1113" s="1015"/>
      <c r="N1113" s="1015"/>
      <c r="O1113" s="1015"/>
      <c r="P1113" s="1015"/>
      <c r="Q1113" s="1015"/>
      <c r="R1113" s="1015"/>
      <c r="S1113" s="973" t="str">
        <f>S1098</f>
        <v xml:space="preserve">         دهارونخېلو لیسې مدیریت</v>
      </c>
      <c r="T1113" s="47"/>
      <c r="U1113" s="23"/>
      <c r="V1113" s="974" t="s">
        <v>75</v>
      </c>
      <c r="W1113" s="21"/>
      <c r="X1113" s="21"/>
      <c r="Y1113" s="21"/>
      <c r="Z1113" s="21"/>
      <c r="AA1113" s="21"/>
      <c r="AB1113" s="21"/>
      <c r="AC1113" s="46"/>
      <c r="AD1113" s="46"/>
      <c r="AE1113" s="46"/>
      <c r="AF1113" s="22"/>
      <c r="AG1113" s="975" t="s">
        <v>76</v>
      </c>
      <c r="AH1113" s="969"/>
      <c r="AI1113" s="970"/>
      <c r="AJ1113" s="970"/>
      <c r="AK1113" s="970"/>
      <c r="AL1113" s="970"/>
    </row>
    <row r="1114" spans="1:38" ht="24" hidden="1" customHeight="1">
      <c r="A1114" s="972"/>
      <c r="B1114" s="980"/>
      <c r="C1114" s="980"/>
      <c r="D1114" s="980"/>
      <c r="E1114" s="980"/>
      <c r="F1114" s="980"/>
      <c r="G1114" s="980"/>
      <c r="H1114" s="980"/>
      <c r="I1114" s="980"/>
      <c r="J1114" s="980"/>
      <c r="K1114" s="981"/>
      <c r="L1114" s="1012"/>
      <c r="M1114" s="1015"/>
      <c r="N1114" s="1015"/>
      <c r="O1114" s="1015"/>
      <c r="P1114" s="1015"/>
      <c r="Q1114" s="1015"/>
      <c r="R1114" s="1015"/>
      <c r="S1114" s="973"/>
      <c r="T1114" s="47"/>
      <c r="U1114" s="23"/>
      <c r="V1114" s="974"/>
      <c r="W1114" s="21"/>
      <c r="X1114" s="21"/>
      <c r="Y1114" s="21"/>
      <c r="Z1114" s="21"/>
      <c r="AA1114" s="21"/>
      <c r="AB1114" s="21"/>
      <c r="AC1114" s="46"/>
      <c r="AD1114" s="46"/>
      <c r="AE1114" s="46"/>
      <c r="AF1114" s="22"/>
      <c r="AG1114" s="976"/>
      <c r="AH1114" s="969"/>
      <c r="AI1114" s="970"/>
      <c r="AJ1114" s="970"/>
      <c r="AK1114" s="970"/>
      <c r="AL1114" s="970"/>
    </row>
    <row r="1115" spans="1:38" ht="48.75" hidden="1" customHeight="1">
      <c r="A1115" s="972"/>
      <c r="B1115" s="980"/>
      <c r="C1115" s="980"/>
      <c r="D1115" s="980"/>
      <c r="E1115" s="980"/>
      <c r="F1115" s="980"/>
      <c r="G1115" s="980"/>
      <c r="H1115" s="980"/>
      <c r="I1115" s="980"/>
      <c r="J1115" s="980"/>
      <c r="K1115" s="981"/>
      <c r="L1115" s="1012"/>
      <c r="M1115" s="1015"/>
      <c r="N1115" s="1015"/>
      <c r="O1115" s="1015"/>
      <c r="P1115" s="1015"/>
      <c r="Q1115" s="1015"/>
      <c r="R1115" s="1015"/>
      <c r="S1115" s="973"/>
      <c r="T1115" s="47"/>
      <c r="U1115" s="23"/>
      <c r="V1115" s="974"/>
      <c r="W1115" s="21"/>
      <c r="X1115" s="21"/>
      <c r="Y1115" s="21"/>
      <c r="Z1115" s="21"/>
      <c r="AA1115" s="977" t="s">
        <v>77</v>
      </c>
      <c r="AB1115" s="24"/>
      <c r="AC1115" s="25"/>
      <c r="AD1115" s="25"/>
      <c r="AE1115" s="25"/>
      <c r="AF1115" s="26"/>
      <c r="AG1115" s="42" t="str">
        <f>AG5</f>
        <v>لسم ( 7 )</v>
      </c>
      <c r="AH1115" s="979"/>
      <c r="AI1115" s="970"/>
      <c r="AJ1115" s="970"/>
      <c r="AK1115" s="970"/>
      <c r="AL1115" s="970"/>
    </row>
    <row r="1116" spans="1:38" ht="42" hidden="1" customHeight="1">
      <c r="A1116" s="17"/>
      <c r="B1116" s="980"/>
      <c r="C1116" s="980"/>
      <c r="D1116" s="980"/>
      <c r="E1116" s="980"/>
      <c r="F1116" s="980"/>
      <c r="G1116" s="980"/>
      <c r="H1116" s="980"/>
      <c r="I1116" s="980"/>
      <c r="J1116" s="980"/>
      <c r="K1116" s="981" t="s">
        <v>78</v>
      </c>
      <c r="L1116" s="1012"/>
      <c r="M1116" s="982"/>
      <c r="N1116" s="982"/>
      <c r="O1116" s="982"/>
      <c r="P1116" s="982"/>
      <c r="Q1116" s="982"/>
      <c r="R1116" s="982"/>
      <c r="S1116" s="973"/>
      <c r="T1116" s="47"/>
      <c r="U1116" s="23"/>
      <c r="V1116" s="974"/>
      <c r="W1116" s="21"/>
      <c r="X1116" s="21"/>
      <c r="Y1116" s="21"/>
      <c r="Z1116" s="21"/>
      <c r="AA1116" s="977"/>
      <c r="AB1116" s="24"/>
      <c r="AC1116" s="25"/>
      <c r="AD1116" s="25"/>
      <c r="AE1116" s="25"/>
      <c r="AF1116" s="26"/>
      <c r="AG1116" s="55" t="s">
        <v>79</v>
      </c>
      <c r="AH1116" s="979"/>
      <c r="AI1116" s="970"/>
      <c r="AJ1116" s="970"/>
      <c r="AK1116" s="970"/>
      <c r="AL1116" s="970"/>
    </row>
    <row r="1117" spans="1:38" ht="66.75" hidden="1" customHeight="1">
      <c r="A1117" s="17"/>
      <c r="B1117" s="980"/>
      <c r="C1117" s="980"/>
      <c r="D1117" s="980"/>
      <c r="E1117" s="980"/>
      <c r="F1117" s="980"/>
      <c r="G1117" s="980"/>
      <c r="H1117" s="980"/>
      <c r="I1117" s="980"/>
      <c r="J1117" s="980"/>
      <c r="K1117" s="981"/>
      <c r="L1117" s="1012"/>
      <c r="M1117" s="982"/>
      <c r="N1117" s="982"/>
      <c r="O1117" s="982"/>
      <c r="P1117" s="982"/>
      <c r="Q1117" s="982"/>
      <c r="R1117" s="982"/>
      <c r="S1117" s="27"/>
      <c r="T1117" s="27"/>
      <c r="U1117" s="23"/>
      <c r="V1117" s="23"/>
      <c r="W1117" s="21"/>
      <c r="X1117" s="21"/>
      <c r="Y1117" s="21"/>
      <c r="Z1117" s="21"/>
      <c r="AA1117" s="977"/>
      <c r="AB1117" s="24"/>
      <c r="AC1117" s="25"/>
      <c r="AD1117" s="25"/>
      <c r="AE1117" s="25"/>
      <c r="AF1117" s="26"/>
      <c r="AG1117" s="42" t="e">
        <f>'نتايجو جدولونه'!#REF!</f>
        <v>#REF!</v>
      </c>
      <c r="AH1117" s="979"/>
      <c r="AI1117" s="970"/>
      <c r="AJ1117" s="970"/>
      <c r="AK1117" s="970"/>
      <c r="AL1117" s="970"/>
    </row>
    <row r="1118" spans="1:38" ht="69.75" hidden="1" customHeight="1">
      <c r="A1118" s="17"/>
      <c r="B1118" s="986" t="s">
        <v>80</v>
      </c>
      <c r="C1118" s="986"/>
      <c r="D1118" s="986" t="s">
        <v>81</v>
      </c>
      <c r="E1118" s="986"/>
      <c r="F1118" s="986" t="s">
        <v>82</v>
      </c>
      <c r="G1118" s="981"/>
      <c r="H1118" s="986" t="s">
        <v>83</v>
      </c>
      <c r="I1118" s="986"/>
      <c r="J1118" s="981"/>
      <c r="K1118" s="56" t="s">
        <v>84</v>
      </c>
      <c r="L1118" s="1013"/>
      <c r="M1118" s="28"/>
      <c r="N1118" s="28"/>
      <c r="O1118" s="28"/>
      <c r="P1118" s="28"/>
      <c r="Q1118" s="28"/>
      <c r="R1118" s="28"/>
      <c r="S1118" s="29"/>
      <c r="T1118" s="29"/>
      <c r="U1118" s="23"/>
      <c r="V1118" s="23"/>
      <c r="W1118" s="21"/>
      <c r="X1118" s="21"/>
      <c r="Y1118" s="21"/>
      <c r="Z1118" s="21"/>
      <c r="AA1118" s="978"/>
      <c r="AB1118" s="24"/>
      <c r="AC1118" s="25"/>
      <c r="AD1118" s="30"/>
      <c r="AE1118" s="30"/>
      <c r="AF1118" s="31"/>
      <c r="AG1118" s="42" t="s">
        <v>85</v>
      </c>
      <c r="AH1118" s="979"/>
      <c r="AI1118" s="970"/>
      <c r="AJ1118" s="970"/>
      <c r="AK1118" s="970"/>
      <c r="AL1118" s="970"/>
    </row>
    <row r="1119" spans="1:38" ht="2.25" hidden="1" customHeight="1">
      <c r="A1119" s="17"/>
      <c r="B1119" s="32"/>
      <c r="C1119" s="33"/>
      <c r="D1119" s="33"/>
      <c r="E1119" s="33"/>
      <c r="F1119" s="33"/>
      <c r="G1119" s="33"/>
      <c r="H1119" s="33"/>
      <c r="I1119" s="33"/>
      <c r="J1119" s="33"/>
      <c r="K1119" s="33"/>
      <c r="L1119" s="38"/>
      <c r="M1119" s="33"/>
      <c r="N1119" s="33"/>
      <c r="O1119" s="33"/>
      <c r="P1119" s="33"/>
      <c r="Q1119" s="33"/>
      <c r="R1119" s="33"/>
      <c r="S1119" s="33"/>
      <c r="T1119" s="33"/>
      <c r="U1119" s="34"/>
      <c r="V1119" s="34"/>
      <c r="W1119" s="34"/>
      <c r="X1119" s="34"/>
      <c r="Y1119" s="34"/>
      <c r="Z1119" s="34"/>
      <c r="AA1119" s="34"/>
      <c r="AB1119" s="34"/>
      <c r="AC1119" s="34"/>
      <c r="AD1119" s="33"/>
      <c r="AE1119" s="34"/>
      <c r="AF1119" s="35"/>
      <c r="AG1119" s="43"/>
      <c r="AH1119" s="979"/>
      <c r="AI1119" s="970"/>
      <c r="AJ1119" s="970"/>
      <c r="AK1119" s="970"/>
      <c r="AL1119" s="970"/>
    </row>
    <row r="1120" spans="1:38" ht="60.75" hidden="1" customHeight="1" thickBot="1">
      <c r="A1120" s="17"/>
      <c r="B1120" s="987" t="s">
        <v>110</v>
      </c>
      <c r="C1120" s="57" t="e">
        <f>'نتايجو جدولونه'!#REF!</f>
        <v>#REF!</v>
      </c>
      <c r="D1120" s="57" t="e">
        <f>'نتايجو جدولونه'!#REF!</f>
        <v>#REF!</v>
      </c>
      <c r="E1120" s="57" t="e">
        <f>'نتايجو جدولونه'!#REF!</f>
        <v>#REF!</v>
      </c>
      <c r="F1120" s="57" t="e">
        <f>'نتايجو جدولونه'!#REF!</f>
        <v>#REF!</v>
      </c>
      <c r="G1120" s="57" t="e">
        <f>'نتايجو جدولونه'!#REF!</f>
        <v>#REF!</v>
      </c>
      <c r="H1120" s="990" t="e">
        <f>IF(OR(G1120&lt;40,AD1120&lt;40,G1120&lt;40,M1120&lt;40,N1120&lt;40,O1120&lt;40,P1120&lt;40,Q1120&lt;40,R1120&lt;40,T1120&lt;40,S1120&lt;40,U1120&lt;40,V1120&lt;40,W1120&lt;40,X1120&lt;40,Y1120&lt;40,AA1120&lt;40,AB1120&lt;40,AC1120&lt;40),"هـــ",IF(AND(K1120&gt;=90,K1120&lt;=100),"الف",IF(AND(K1120&gt;=75,K1120&lt;=89.99),"ب",IF(AND(K1120&gt;=60,K1120&lt;=74.99),"ج",IF(AND(K1120&gt;=50,K1120&lt;=59.99),"د",IF(K1120&gt;=0,IF(AND(K1120&lt;=49.99),"هـــ","غلط")))))))</f>
        <v>#REF!</v>
      </c>
      <c r="I1120" s="992">
        <f>COUNTIF(M1120:AE1120,"&lt;40")</f>
        <v>0</v>
      </c>
      <c r="J1120" s="994" t="e">
        <f>IF(AND(I1120&lt;4,I1120&gt;0),"مشروط",IF(I1120&gt;=4,"د ټولګي تکرار",IF(H1120="هـــ","د ټولګي تکرار","د ټولګي لوړتیا")))</f>
        <v>#REF!</v>
      </c>
      <c r="K1120" s="995" t="e">
        <f>L1120/17</f>
        <v>#REF!</v>
      </c>
      <c r="L1120" s="58" t="e">
        <f>SUM(M1120:AD1120)</f>
        <v>#REF!</v>
      </c>
      <c r="M1120" s="59" t="e">
        <f t="shared" ref="M1120:Y1120" si="156">M1122+M1121</f>
        <v>#REF!</v>
      </c>
      <c r="N1120" s="60" t="e">
        <f t="shared" si="156"/>
        <v>#REF!</v>
      </c>
      <c r="O1120" s="60" t="e">
        <f t="shared" si="156"/>
        <v>#REF!</v>
      </c>
      <c r="P1120" s="60" t="e">
        <f t="shared" si="156"/>
        <v>#REF!</v>
      </c>
      <c r="Q1120" s="60" t="e">
        <f t="shared" si="156"/>
        <v>#REF!</v>
      </c>
      <c r="R1120" s="60" t="e">
        <f t="shared" si="156"/>
        <v>#REF!</v>
      </c>
      <c r="S1120" s="60" t="e">
        <f t="shared" si="156"/>
        <v>#REF!</v>
      </c>
      <c r="T1120" s="60" t="e">
        <f t="shared" si="156"/>
        <v>#REF!</v>
      </c>
      <c r="U1120" s="60" t="e">
        <f t="shared" si="156"/>
        <v>#REF!</v>
      </c>
      <c r="V1120" s="60" t="e">
        <f t="shared" si="156"/>
        <v>#REF!</v>
      </c>
      <c r="W1120" s="60" t="e">
        <f t="shared" si="156"/>
        <v>#REF!</v>
      </c>
      <c r="X1120" s="60" t="e">
        <f t="shared" si="156"/>
        <v>#REF!</v>
      </c>
      <c r="Y1120" s="60" t="e">
        <f t="shared" si="156"/>
        <v>#REF!</v>
      </c>
      <c r="Z1120" s="60"/>
      <c r="AA1120" s="60" t="e">
        <f t="shared" ref="AA1120:AC1120" si="157">AA1122+AA1121</f>
        <v>#REF!</v>
      </c>
      <c r="AB1120" s="60" t="e">
        <f t="shared" si="157"/>
        <v>#REF!</v>
      </c>
      <c r="AC1120" s="60" t="e">
        <f t="shared" si="157"/>
        <v>#REF!</v>
      </c>
      <c r="AD1120" s="60" t="e">
        <f>AD1122+AD1121</f>
        <v>#REF!</v>
      </c>
      <c r="AE1120" s="61" t="s">
        <v>47</v>
      </c>
      <c r="AF1120" s="22"/>
      <c r="AG1120" s="62" t="e">
        <f>'نتايجو جدولونه'!#REF!</f>
        <v>#REF!</v>
      </c>
      <c r="AH1120" s="979"/>
      <c r="AI1120" s="970"/>
      <c r="AJ1120" s="970"/>
      <c r="AK1120" s="970"/>
      <c r="AL1120" s="970"/>
    </row>
    <row r="1121" spans="1:38" ht="51" hidden="1" customHeight="1" thickBot="1">
      <c r="A1121" s="17"/>
      <c r="B1121" s="988"/>
      <c r="C1121" s="63" t="e">
        <f>'نتايجو جدولونه'!#REF!</f>
        <v>#REF!</v>
      </c>
      <c r="D1121" s="63" t="e">
        <f>'نتايجو جدولونه'!#REF!</f>
        <v>#REF!</v>
      </c>
      <c r="E1121" s="63" t="e">
        <f>'نتايجو جدولونه'!#REF!</f>
        <v>#REF!</v>
      </c>
      <c r="F1121" s="63" t="e">
        <f>'نتايجو جدولونه'!#REF!</f>
        <v>#REF!</v>
      </c>
      <c r="G1121" s="63" t="e">
        <f>'نتايجو جدولونه'!#REF!</f>
        <v>#REF!</v>
      </c>
      <c r="H1121" s="991"/>
      <c r="I1121" s="993"/>
      <c r="J1121" s="994"/>
      <c r="K1121" s="996"/>
      <c r="L1121" s="64" t="e">
        <f>SUM(M1121:AD1121)</f>
        <v>#REF!</v>
      </c>
      <c r="M1121" s="65" t="e">
        <f>'نتايجو جدولونه'!#REF!</f>
        <v>#REF!</v>
      </c>
      <c r="N1121" s="65" t="e">
        <f>'نتايجو جدولونه'!#REF!</f>
        <v>#REF!</v>
      </c>
      <c r="O1121" s="65" t="e">
        <f>'نتايجو جدولونه'!#REF!</f>
        <v>#REF!</v>
      </c>
      <c r="P1121" s="65" t="e">
        <f>'نتايجو جدولونه'!#REF!</f>
        <v>#REF!</v>
      </c>
      <c r="Q1121" s="65" t="e">
        <f>'نتايجو جدولونه'!#REF!</f>
        <v>#REF!</v>
      </c>
      <c r="R1121" s="65" t="e">
        <f>'نتايجو جدولونه'!#REF!</f>
        <v>#REF!</v>
      </c>
      <c r="S1121" s="65" t="e">
        <f>'نتايجو جدولونه'!#REF!</f>
        <v>#REF!</v>
      </c>
      <c r="T1121" s="65" t="e">
        <f>'نتايجو جدولونه'!#REF!</f>
        <v>#REF!</v>
      </c>
      <c r="U1121" s="65" t="e">
        <f>'نتايجو جدولونه'!#REF!</f>
        <v>#REF!</v>
      </c>
      <c r="V1121" s="65" t="e">
        <f>'نتايجو جدولونه'!#REF!</f>
        <v>#REF!</v>
      </c>
      <c r="W1121" s="65" t="e">
        <f>'نتايجو جدولونه'!#REF!</f>
        <v>#REF!</v>
      </c>
      <c r="X1121" s="65" t="e">
        <f>'نتايجو جدولونه'!#REF!</f>
        <v>#REF!</v>
      </c>
      <c r="Y1121" s="65" t="e">
        <f>'نتايجو جدولونه'!#REF!</f>
        <v>#REF!</v>
      </c>
      <c r="Z1121" s="65"/>
      <c r="AA1121" s="65" t="e">
        <f>'نتايجو جدولونه'!#REF!</f>
        <v>#REF!</v>
      </c>
      <c r="AB1121" s="65" t="e">
        <f>'نتايجو جدولونه'!#REF!</f>
        <v>#REF!</v>
      </c>
      <c r="AC1121" s="65" t="e">
        <f>'نتايجو جدولونه'!#REF!</f>
        <v>#REF!</v>
      </c>
      <c r="AD1121" s="65" t="e">
        <f>'نتايجو جدولونه'!#REF!</f>
        <v>#REF!</v>
      </c>
      <c r="AE1121" s="66" t="s">
        <v>0</v>
      </c>
      <c r="AF1121" s="22"/>
      <c r="AG1121" s="67" t="s">
        <v>86</v>
      </c>
      <c r="AH1121" s="979"/>
      <c r="AI1121" s="970"/>
      <c r="AJ1121" s="970"/>
      <c r="AK1121" s="970"/>
      <c r="AL1121" s="970"/>
    </row>
    <row r="1122" spans="1:38" ht="69.75" hidden="1" customHeight="1">
      <c r="A1122" s="17"/>
      <c r="B1122" s="988"/>
      <c r="C1122" s="68" t="e">
        <f>'نتايجو جدولونه'!#REF!</f>
        <v>#REF!</v>
      </c>
      <c r="D1122" s="69" t="e">
        <f>'نتايجو جدولونه'!#REF!</f>
        <v>#REF!</v>
      </c>
      <c r="E1122" s="69" t="e">
        <f>'نتايجو جدولونه'!#REF!</f>
        <v>#REF!</v>
      </c>
      <c r="F1122" s="69" t="e">
        <f>'نتايجو جدولونه'!#REF!</f>
        <v>#REF!</v>
      </c>
      <c r="G1122" s="70" t="e">
        <f>'نتايجو جدولونه'!#REF!</f>
        <v>#REF!</v>
      </c>
      <c r="H1122" s="45" t="e">
        <f>IF(OR(AD1122&lt;16,AC1122&lt;16,AB1122&lt;16,AA1122&lt;16,Y1122&lt;16,X1122&lt;16,W1122&lt;16,V1122&lt;16,U1122&lt;16,T1122&lt;12,S1122&lt;16,R1122&lt;16,Q1122&lt;16,P1122&lt;16,O1122&lt;16,N1122&lt;16,M1122&lt;16),"هـــ",IF(AND(K1122&gt;=36,K1122&lt;=40),"الف",IF(AND(K1122&gt;=30,K1122&lt;=35.99),"ب",IF(AND(K1122&gt;=24,K1122&lt;=29.99),"ج",IF(AND(K1122&gt;=20,K1122&lt;=23.99),"د",IF(K1122&gt;=0,IF(AND(K1122&lt;=19.99),"هـــ","غلط")))))))</f>
        <v>#REF!</v>
      </c>
      <c r="I1122" s="8"/>
      <c r="J1122" s="44" t="e">
        <f>IF(H1122="هــ","لازیاته هڅه","بریالی")</f>
        <v>#REF!</v>
      </c>
      <c r="K1122" s="71" t="e">
        <f>L1122/17</f>
        <v>#REF!</v>
      </c>
      <c r="L1122" s="72" t="e">
        <f>SUM(M1122:AD1122)</f>
        <v>#REF!</v>
      </c>
      <c r="M1122" s="73" t="e">
        <f>'نتايجو جدولونه'!#REF!</f>
        <v>#REF!</v>
      </c>
      <c r="N1122" s="73" t="e">
        <f>'نتايجو جدولونه'!#REF!</f>
        <v>#REF!</v>
      </c>
      <c r="O1122" s="73" t="e">
        <f>'نتايجو جدولونه'!#REF!</f>
        <v>#REF!</v>
      </c>
      <c r="P1122" s="73" t="e">
        <f>'نتايجو جدولونه'!#REF!</f>
        <v>#REF!</v>
      </c>
      <c r="Q1122" s="73" t="e">
        <f>'نتايجو جدولونه'!#REF!</f>
        <v>#REF!</v>
      </c>
      <c r="R1122" s="73" t="e">
        <f>'نتايجو جدولونه'!#REF!</f>
        <v>#REF!</v>
      </c>
      <c r="S1122" s="73" t="e">
        <f>'نتايجو جدولونه'!#REF!</f>
        <v>#REF!</v>
      </c>
      <c r="T1122" s="73" t="e">
        <f>'نتايجو جدولونه'!#REF!</f>
        <v>#REF!</v>
      </c>
      <c r="U1122" s="73" t="e">
        <f>'نتايجو جدولونه'!#REF!</f>
        <v>#REF!</v>
      </c>
      <c r="V1122" s="73" t="e">
        <f>'نتايجو جدولونه'!#REF!</f>
        <v>#REF!</v>
      </c>
      <c r="W1122" s="73" t="e">
        <f>'نتايجو جدولونه'!#REF!</f>
        <v>#REF!</v>
      </c>
      <c r="X1122" s="73" t="e">
        <f>'نتايجو جدولونه'!#REF!</f>
        <v>#REF!</v>
      </c>
      <c r="Y1122" s="73" t="e">
        <f>'نتايجو جدولونه'!#REF!</f>
        <v>#REF!</v>
      </c>
      <c r="Z1122" s="73"/>
      <c r="AA1122" s="73" t="e">
        <f>'نتايجو جدولونه'!#REF!</f>
        <v>#REF!</v>
      </c>
      <c r="AB1122" s="73" t="e">
        <f>'نتايجو جدولونه'!#REF!</f>
        <v>#REF!</v>
      </c>
      <c r="AC1122" s="73" t="e">
        <f>'نتايجو جدولونه'!#REF!</f>
        <v>#REF!</v>
      </c>
      <c r="AD1122" s="73" t="e">
        <f>'نتايجو جدولونه'!#REF!</f>
        <v>#REF!</v>
      </c>
      <c r="AE1122" s="77" t="s">
        <v>87</v>
      </c>
      <c r="AF1122" s="22"/>
      <c r="AG1122" s="62" t="e">
        <f>'نتايجو جدولونه'!#REF!</f>
        <v>#REF!</v>
      </c>
      <c r="AH1122" s="979"/>
      <c r="AI1122" s="970"/>
      <c r="AJ1122" s="970"/>
      <c r="AK1122" s="970"/>
      <c r="AL1122" s="970"/>
    </row>
    <row r="1123" spans="1:38" ht="30" hidden="1" customHeight="1">
      <c r="A1123" s="17"/>
      <c r="B1123" s="988"/>
      <c r="C1123" s="997" t="s">
        <v>27</v>
      </c>
      <c r="D1123" s="997" t="s">
        <v>28</v>
      </c>
      <c r="E1123" s="997" t="s">
        <v>29</v>
      </c>
      <c r="F1123" s="997" t="s">
        <v>30</v>
      </c>
      <c r="G1123" s="1002" t="s">
        <v>88</v>
      </c>
      <c r="H1123" s="1004" t="s">
        <v>89</v>
      </c>
      <c r="I1123" s="75"/>
      <c r="J1123" s="1007" t="s">
        <v>90</v>
      </c>
      <c r="K1123" s="1007" t="s">
        <v>91</v>
      </c>
      <c r="L1123" s="1010" t="s">
        <v>92</v>
      </c>
      <c r="M1123" s="1004" t="s">
        <v>93</v>
      </c>
      <c r="N1123" s="1007" t="s">
        <v>11</v>
      </c>
      <c r="O1123" s="1007" t="s">
        <v>94</v>
      </c>
      <c r="P1123" s="1007" t="s">
        <v>95</v>
      </c>
      <c r="Q1123" s="983" t="s">
        <v>13</v>
      </c>
      <c r="R1123" s="983" t="s">
        <v>96</v>
      </c>
      <c r="S1123" s="983" t="s">
        <v>97</v>
      </c>
      <c r="T1123" s="1007" t="s">
        <v>111</v>
      </c>
      <c r="U1123" s="983" t="s">
        <v>98</v>
      </c>
      <c r="V1123" s="983" t="s">
        <v>99</v>
      </c>
      <c r="W1123" s="983" t="s">
        <v>100</v>
      </c>
      <c r="X1123" s="983" t="s">
        <v>101</v>
      </c>
      <c r="Y1123" s="983" t="s">
        <v>102</v>
      </c>
      <c r="Z1123" s="1007" t="s">
        <v>103</v>
      </c>
      <c r="AA1123" s="983" t="s">
        <v>104</v>
      </c>
      <c r="AB1123" s="983" t="s">
        <v>105</v>
      </c>
      <c r="AC1123" s="984" t="s">
        <v>106</v>
      </c>
      <c r="AD1123" s="983" t="s">
        <v>107</v>
      </c>
      <c r="AE1123" s="985" t="s">
        <v>108</v>
      </c>
      <c r="AF1123" s="998"/>
      <c r="AG1123" s="975" t="s">
        <v>109</v>
      </c>
      <c r="AH1123" s="979"/>
      <c r="AI1123" s="970"/>
      <c r="AJ1123" s="970"/>
      <c r="AK1123" s="970"/>
      <c r="AL1123" s="970"/>
    </row>
    <row r="1124" spans="1:38" ht="32.25" hidden="1" customHeight="1">
      <c r="A1124" s="17"/>
      <c r="B1124" s="988"/>
      <c r="C1124" s="772"/>
      <c r="D1124" s="772"/>
      <c r="E1124" s="772"/>
      <c r="F1124" s="772"/>
      <c r="G1124" s="1003"/>
      <c r="H1124" s="1005"/>
      <c r="I1124" s="75"/>
      <c r="J1124" s="1008"/>
      <c r="K1124" s="1008"/>
      <c r="L1124" s="1010"/>
      <c r="M1124" s="1005"/>
      <c r="N1124" s="1008"/>
      <c r="O1124" s="1008"/>
      <c r="P1124" s="1008"/>
      <c r="Q1124" s="983"/>
      <c r="R1124" s="983"/>
      <c r="S1124" s="983"/>
      <c r="T1124" s="1008"/>
      <c r="U1124" s="983"/>
      <c r="V1124" s="983"/>
      <c r="W1124" s="983"/>
      <c r="X1124" s="983"/>
      <c r="Y1124" s="983"/>
      <c r="Z1124" s="1008"/>
      <c r="AA1124" s="983"/>
      <c r="AB1124" s="983"/>
      <c r="AC1124" s="984"/>
      <c r="AD1124" s="983"/>
      <c r="AE1124" s="985"/>
      <c r="AF1124" s="998"/>
      <c r="AG1124" s="975"/>
      <c r="AH1124" s="979"/>
      <c r="AI1124" s="970"/>
      <c r="AJ1124" s="970"/>
      <c r="AK1124" s="970"/>
      <c r="AL1124" s="970"/>
    </row>
    <row r="1125" spans="1:38" ht="15" hidden="1" customHeight="1">
      <c r="A1125" s="17"/>
      <c r="B1125" s="989"/>
      <c r="C1125" s="999" t="s">
        <v>8</v>
      </c>
      <c r="D1125" s="1000"/>
      <c r="E1125" s="1000"/>
      <c r="F1125" s="1000"/>
      <c r="G1125" s="1001"/>
      <c r="H1125" s="1006"/>
      <c r="I1125" s="75"/>
      <c r="J1125" s="1009"/>
      <c r="K1125" s="1009"/>
      <c r="L1125" s="1010"/>
      <c r="M1125" s="1006"/>
      <c r="N1125" s="1009"/>
      <c r="O1125" s="1009"/>
      <c r="P1125" s="1009"/>
      <c r="Q1125" s="983"/>
      <c r="R1125" s="983"/>
      <c r="S1125" s="983"/>
      <c r="T1125" s="1009"/>
      <c r="U1125" s="983"/>
      <c r="V1125" s="983"/>
      <c r="W1125" s="983"/>
      <c r="X1125" s="983"/>
      <c r="Y1125" s="983"/>
      <c r="Z1125" s="1009"/>
      <c r="AA1125" s="983"/>
      <c r="AB1125" s="983"/>
      <c r="AC1125" s="984"/>
      <c r="AD1125" s="983"/>
      <c r="AE1125" s="985"/>
      <c r="AF1125" s="36"/>
      <c r="AG1125" s="976"/>
      <c r="AH1125" s="76">
        <v>75</v>
      </c>
      <c r="AI1125" s="970"/>
      <c r="AJ1125" s="970"/>
      <c r="AK1125" s="970"/>
      <c r="AL1125" s="970"/>
    </row>
    <row r="1126" spans="1:38" ht="19.5" hidden="1" customHeight="1">
      <c r="A1126" s="17"/>
      <c r="B1126" s="980"/>
      <c r="C1126" s="980"/>
      <c r="D1126" s="980"/>
      <c r="E1126" s="980"/>
      <c r="F1126" s="980"/>
      <c r="G1126" s="980"/>
      <c r="H1126" s="980"/>
      <c r="I1126" s="980"/>
      <c r="J1126" s="980"/>
      <c r="K1126" s="981" t="s">
        <v>69</v>
      </c>
      <c r="L1126" s="1011"/>
      <c r="M1126" s="1014"/>
      <c r="N1126" s="1014"/>
      <c r="O1126" s="1014"/>
      <c r="P1126" s="1014"/>
      <c r="Q1126" s="1014"/>
      <c r="R1126" s="1014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9"/>
      <c r="AD1126" s="19"/>
      <c r="AE1126" s="19"/>
      <c r="AF1126" s="20"/>
      <c r="AG1126" s="1016" t="e">
        <f>'نتايجو جدولونه'!#REF!</f>
        <v>#REF!</v>
      </c>
      <c r="AH1126" s="969" t="str">
        <f>AH1</f>
        <v>(۱۳۹۹ ) ل . ل ښوونیز کال</v>
      </c>
      <c r="AI1126" s="970" t="str">
        <f>AI1111</f>
        <v>( هارونخېلو ) ښوونځي مديريت</v>
      </c>
      <c r="AJ1126" s="970" t="str">
        <f>AJ1111</f>
        <v>(تريزيو عليشېرو ولسوالۍ) پوهنې آمريت</v>
      </c>
      <c r="AK1126" s="970" t="str">
        <f>AK1111</f>
        <v>( خوست ولايت ) پوهنې رياست</v>
      </c>
      <c r="AL1126" s="970" t="str">
        <f>AL1111</f>
        <v>پوهنـــــــــــې وزارت</v>
      </c>
    </row>
    <row r="1127" spans="1:38" ht="24" hidden="1" customHeight="1">
      <c r="A1127" s="971"/>
      <c r="B1127" s="980"/>
      <c r="C1127" s="980"/>
      <c r="D1127" s="980"/>
      <c r="E1127" s="980"/>
      <c r="F1127" s="980"/>
      <c r="G1127" s="980"/>
      <c r="H1127" s="980"/>
      <c r="I1127" s="980"/>
      <c r="J1127" s="980"/>
      <c r="K1127" s="981"/>
      <c r="L1127" s="1012"/>
      <c r="M1127" s="1015"/>
      <c r="N1127" s="1015"/>
      <c r="O1127" s="1015"/>
      <c r="P1127" s="1015"/>
      <c r="Q1127" s="1015"/>
      <c r="R1127" s="1015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46"/>
      <c r="AD1127" s="46"/>
      <c r="AE1127" s="46"/>
      <c r="AF1127" s="22"/>
      <c r="AG1127" s="1017"/>
      <c r="AH1127" s="969"/>
      <c r="AI1127" s="970"/>
      <c r="AJ1127" s="970"/>
      <c r="AK1127" s="970"/>
      <c r="AL1127" s="970"/>
    </row>
    <row r="1128" spans="1:38" ht="30" hidden="1" customHeight="1">
      <c r="A1128" s="972"/>
      <c r="B1128" s="980"/>
      <c r="C1128" s="980"/>
      <c r="D1128" s="980"/>
      <c r="E1128" s="980"/>
      <c r="F1128" s="980"/>
      <c r="G1128" s="980"/>
      <c r="H1128" s="980"/>
      <c r="I1128" s="980"/>
      <c r="J1128" s="980"/>
      <c r="K1128" s="981"/>
      <c r="L1128" s="1012"/>
      <c r="M1128" s="1015"/>
      <c r="N1128" s="1015"/>
      <c r="O1128" s="1015"/>
      <c r="P1128" s="1015"/>
      <c r="Q1128" s="1015"/>
      <c r="R1128" s="1015"/>
      <c r="S1128" s="973" t="str">
        <f>S1113</f>
        <v xml:space="preserve">         دهارونخېلو لیسې مدیریت</v>
      </c>
      <c r="T1128" s="47"/>
      <c r="U1128" s="23"/>
      <c r="V1128" s="974" t="s">
        <v>75</v>
      </c>
      <c r="W1128" s="21"/>
      <c r="X1128" s="21"/>
      <c r="Y1128" s="21"/>
      <c r="Z1128" s="21"/>
      <c r="AA1128" s="21"/>
      <c r="AB1128" s="21"/>
      <c r="AC1128" s="46"/>
      <c r="AD1128" s="46"/>
      <c r="AE1128" s="46"/>
      <c r="AF1128" s="22"/>
      <c r="AG1128" s="975" t="s">
        <v>76</v>
      </c>
      <c r="AH1128" s="969"/>
      <c r="AI1128" s="970"/>
      <c r="AJ1128" s="970"/>
      <c r="AK1128" s="970"/>
      <c r="AL1128" s="970"/>
    </row>
    <row r="1129" spans="1:38" ht="26.25" hidden="1" customHeight="1">
      <c r="A1129" s="972"/>
      <c r="B1129" s="980"/>
      <c r="C1129" s="980"/>
      <c r="D1129" s="980"/>
      <c r="E1129" s="980"/>
      <c r="F1129" s="980"/>
      <c r="G1129" s="980"/>
      <c r="H1129" s="980"/>
      <c r="I1129" s="980"/>
      <c r="J1129" s="980"/>
      <c r="K1129" s="981"/>
      <c r="L1129" s="1012"/>
      <c r="M1129" s="1015"/>
      <c r="N1129" s="1015"/>
      <c r="O1129" s="1015"/>
      <c r="P1129" s="1015"/>
      <c r="Q1129" s="1015"/>
      <c r="R1129" s="1015"/>
      <c r="S1129" s="973"/>
      <c r="T1129" s="47"/>
      <c r="U1129" s="23"/>
      <c r="V1129" s="974"/>
      <c r="W1129" s="21"/>
      <c r="X1129" s="21"/>
      <c r="Y1129" s="21"/>
      <c r="Z1129" s="21"/>
      <c r="AA1129" s="21"/>
      <c r="AB1129" s="21"/>
      <c r="AC1129" s="46"/>
      <c r="AD1129" s="46"/>
      <c r="AE1129" s="46"/>
      <c r="AF1129" s="22"/>
      <c r="AG1129" s="976"/>
      <c r="AH1129" s="969"/>
      <c r="AI1129" s="970"/>
      <c r="AJ1129" s="970"/>
      <c r="AK1129" s="970"/>
      <c r="AL1129" s="970"/>
    </row>
    <row r="1130" spans="1:38" ht="48.75" hidden="1" customHeight="1">
      <c r="A1130" s="972"/>
      <c r="B1130" s="980"/>
      <c r="C1130" s="980"/>
      <c r="D1130" s="980"/>
      <c r="E1130" s="980"/>
      <c r="F1130" s="980"/>
      <c r="G1130" s="980"/>
      <c r="H1130" s="980"/>
      <c r="I1130" s="980"/>
      <c r="J1130" s="980"/>
      <c r="K1130" s="981"/>
      <c r="L1130" s="1012"/>
      <c r="M1130" s="1015"/>
      <c r="N1130" s="1015"/>
      <c r="O1130" s="1015"/>
      <c r="P1130" s="1015"/>
      <c r="Q1130" s="1015"/>
      <c r="R1130" s="1015"/>
      <c r="S1130" s="973"/>
      <c r="T1130" s="47"/>
      <c r="U1130" s="23"/>
      <c r="V1130" s="974"/>
      <c r="W1130" s="21"/>
      <c r="X1130" s="21"/>
      <c r="Y1130" s="21"/>
      <c r="Z1130" s="21"/>
      <c r="AA1130" s="977" t="s">
        <v>77</v>
      </c>
      <c r="AB1130" s="24"/>
      <c r="AC1130" s="25"/>
      <c r="AD1130" s="25"/>
      <c r="AE1130" s="25"/>
      <c r="AF1130" s="26"/>
      <c r="AG1130" s="42" t="str">
        <f>AG5</f>
        <v>لسم ( 7 )</v>
      </c>
      <c r="AH1130" s="979"/>
      <c r="AI1130" s="970"/>
      <c r="AJ1130" s="970"/>
      <c r="AK1130" s="970"/>
      <c r="AL1130" s="970"/>
    </row>
    <row r="1131" spans="1:38" ht="42" hidden="1" customHeight="1">
      <c r="A1131" s="17"/>
      <c r="B1131" s="980"/>
      <c r="C1131" s="980"/>
      <c r="D1131" s="980"/>
      <c r="E1131" s="980"/>
      <c r="F1131" s="980"/>
      <c r="G1131" s="980"/>
      <c r="H1131" s="980"/>
      <c r="I1131" s="980"/>
      <c r="J1131" s="980"/>
      <c r="K1131" s="981" t="s">
        <v>78</v>
      </c>
      <c r="L1131" s="1012"/>
      <c r="M1131" s="982"/>
      <c r="N1131" s="982"/>
      <c r="O1131" s="982"/>
      <c r="P1131" s="982"/>
      <c r="Q1131" s="982"/>
      <c r="R1131" s="982"/>
      <c r="S1131" s="973"/>
      <c r="T1131" s="47"/>
      <c r="U1131" s="23"/>
      <c r="V1131" s="974"/>
      <c r="W1131" s="21"/>
      <c r="X1131" s="21"/>
      <c r="Y1131" s="21"/>
      <c r="Z1131" s="21"/>
      <c r="AA1131" s="977"/>
      <c r="AB1131" s="24"/>
      <c r="AC1131" s="25"/>
      <c r="AD1131" s="25"/>
      <c r="AE1131" s="25"/>
      <c r="AF1131" s="26"/>
      <c r="AG1131" s="55" t="s">
        <v>79</v>
      </c>
      <c r="AH1131" s="979"/>
      <c r="AI1131" s="970"/>
      <c r="AJ1131" s="970"/>
      <c r="AK1131" s="970"/>
      <c r="AL1131" s="970"/>
    </row>
    <row r="1132" spans="1:38" ht="63" hidden="1" customHeight="1">
      <c r="A1132" s="17"/>
      <c r="B1132" s="980"/>
      <c r="C1132" s="980"/>
      <c r="D1132" s="980"/>
      <c r="E1132" s="980"/>
      <c r="F1132" s="980"/>
      <c r="G1132" s="980"/>
      <c r="H1132" s="980"/>
      <c r="I1132" s="980"/>
      <c r="J1132" s="980"/>
      <c r="K1132" s="981"/>
      <c r="L1132" s="1012"/>
      <c r="M1132" s="982"/>
      <c r="N1132" s="982"/>
      <c r="O1132" s="982"/>
      <c r="P1132" s="982"/>
      <c r="Q1132" s="982"/>
      <c r="R1132" s="982"/>
      <c r="S1132" s="27"/>
      <c r="T1132" s="27"/>
      <c r="U1132" s="23"/>
      <c r="V1132" s="23"/>
      <c r="W1132" s="21"/>
      <c r="X1132" s="21"/>
      <c r="Y1132" s="21"/>
      <c r="Z1132" s="21"/>
      <c r="AA1132" s="977"/>
      <c r="AB1132" s="24"/>
      <c r="AC1132" s="25"/>
      <c r="AD1132" s="25"/>
      <c r="AE1132" s="25"/>
      <c r="AF1132" s="26"/>
      <c r="AG1132" s="42" t="e">
        <f>'نتايجو جدولونه'!#REF!</f>
        <v>#REF!</v>
      </c>
      <c r="AH1132" s="979"/>
      <c r="AI1132" s="970"/>
      <c r="AJ1132" s="970"/>
      <c r="AK1132" s="970"/>
      <c r="AL1132" s="970"/>
    </row>
    <row r="1133" spans="1:38" ht="78" hidden="1" customHeight="1">
      <c r="A1133" s="17"/>
      <c r="B1133" s="986" t="s">
        <v>80</v>
      </c>
      <c r="C1133" s="986"/>
      <c r="D1133" s="986" t="s">
        <v>81</v>
      </c>
      <c r="E1133" s="986"/>
      <c r="F1133" s="986" t="s">
        <v>82</v>
      </c>
      <c r="G1133" s="981"/>
      <c r="H1133" s="986" t="s">
        <v>83</v>
      </c>
      <c r="I1133" s="986"/>
      <c r="J1133" s="981"/>
      <c r="K1133" s="56" t="s">
        <v>84</v>
      </c>
      <c r="L1133" s="1013"/>
      <c r="M1133" s="28"/>
      <c r="N1133" s="28"/>
      <c r="O1133" s="28"/>
      <c r="P1133" s="28"/>
      <c r="Q1133" s="28"/>
      <c r="R1133" s="28"/>
      <c r="S1133" s="29"/>
      <c r="T1133" s="29"/>
      <c r="U1133" s="23"/>
      <c r="V1133" s="23"/>
      <c r="W1133" s="21"/>
      <c r="X1133" s="21"/>
      <c r="Y1133" s="21"/>
      <c r="Z1133" s="21"/>
      <c r="AA1133" s="978"/>
      <c r="AB1133" s="24"/>
      <c r="AC1133" s="25"/>
      <c r="AD1133" s="30"/>
      <c r="AE1133" s="30"/>
      <c r="AF1133" s="31"/>
      <c r="AG1133" s="42" t="s">
        <v>85</v>
      </c>
      <c r="AH1133" s="979"/>
      <c r="AI1133" s="970"/>
      <c r="AJ1133" s="970"/>
      <c r="AK1133" s="970"/>
      <c r="AL1133" s="970"/>
    </row>
    <row r="1134" spans="1:38" ht="3" hidden="1" customHeight="1">
      <c r="A1134" s="17"/>
      <c r="B1134" s="32"/>
      <c r="C1134" s="33"/>
      <c r="D1134" s="33"/>
      <c r="E1134" s="33"/>
      <c r="F1134" s="33"/>
      <c r="G1134" s="33"/>
      <c r="H1134" s="33"/>
      <c r="I1134" s="33"/>
      <c r="J1134" s="33"/>
      <c r="K1134" s="33"/>
      <c r="L1134" s="38"/>
      <c r="M1134" s="33"/>
      <c r="N1134" s="33"/>
      <c r="O1134" s="33"/>
      <c r="P1134" s="33"/>
      <c r="Q1134" s="33"/>
      <c r="R1134" s="33"/>
      <c r="S1134" s="33"/>
      <c r="T1134" s="33"/>
      <c r="U1134" s="34"/>
      <c r="V1134" s="34"/>
      <c r="W1134" s="34"/>
      <c r="X1134" s="34"/>
      <c r="Y1134" s="34"/>
      <c r="Z1134" s="34"/>
      <c r="AA1134" s="34"/>
      <c r="AB1134" s="34"/>
      <c r="AC1134" s="34"/>
      <c r="AD1134" s="33"/>
      <c r="AE1134" s="34"/>
      <c r="AF1134" s="35"/>
      <c r="AG1134" s="43"/>
      <c r="AH1134" s="979"/>
      <c r="AI1134" s="970"/>
      <c r="AJ1134" s="970"/>
      <c r="AK1134" s="970"/>
      <c r="AL1134" s="970"/>
    </row>
    <row r="1135" spans="1:38" ht="62.25" hidden="1" customHeight="1" thickBot="1">
      <c r="A1135" s="17"/>
      <c r="B1135" s="987" t="s">
        <v>110</v>
      </c>
      <c r="C1135" s="57" t="e">
        <f>'نتايجو جدولونه'!#REF!</f>
        <v>#REF!</v>
      </c>
      <c r="D1135" s="57" t="e">
        <f>'نتايجو جدولونه'!#REF!</f>
        <v>#REF!</v>
      </c>
      <c r="E1135" s="57" t="e">
        <f>'نتايجو جدولونه'!#REF!</f>
        <v>#REF!</v>
      </c>
      <c r="F1135" s="57" t="e">
        <f>'نتايجو جدولونه'!#REF!</f>
        <v>#REF!</v>
      </c>
      <c r="G1135" s="57" t="e">
        <f>'نتايجو جدولونه'!#REF!</f>
        <v>#REF!</v>
      </c>
      <c r="H1135" s="990" t="e">
        <f>IF(OR(G1135&lt;40,AD1135&lt;40,G1135&lt;40,M1135&lt;40,N1135&lt;40,O1135&lt;40,P1135&lt;40,Q1135&lt;40,R1135&lt;40,T1135&lt;40,S1135&lt;40,U1135&lt;40,V1135&lt;40,W1135&lt;40,X1135&lt;40,Y1135&lt;40,AA1135&lt;40,AB1135&lt;40,AC1135&lt;40),"هـــ",IF(AND(K1135&gt;=90,K1135&lt;=100),"الف",IF(AND(K1135&gt;=75,K1135&lt;=89.99),"ب",IF(AND(K1135&gt;=60,K1135&lt;=74.99),"ج",IF(AND(K1135&gt;=50,K1135&lt;=59.99),"د",IF(K1135&gt;=0,IF(AND(K1135&lt;=49.99),"هـــ","غلط")))))))</f>
        <v>#REF!</v>
      </c>
      <c r="I1135" s="992">
        <f>COUNTIF(M1135:AE1135,"&lt;40")</f>
        <v>0</v>
      </c>
      <c r="J1135" s="994" t="e">
        <f>IF(AND(I1135&lt;4,I1135&gt;0),"مشروط",IF(I1135&gt;=4,"د ټولګي تکرار",IF(H1135="هـــ","د ټولګي تکرار","د ټولګي لوړتیا")))</f>
        <v>#REF!</v>
      </c>
      <c r="K1135" s="995" t="e">
        <f>L1135/17</f>
        <v>#REF!</v>
      </c>
      <c r="L1135" s="58" t="e">
        <f>SUM(M1135:AD1135)</f>
        <v>#REF!</v>
      </c>
      <c r="M1135" s="59" t="e">
        <f t="shared" ref="M1135:Y1135" si="158">M1137+M1136</f>
        <v>#REF!</v>
      </c>
      <c r="N1135" s="60" t="e">
        <f t="shared" si="158"/>
        <v>#REF!</v>
      </c>
      <c r="O1135" s="60" t="e">
        <f t="shared" si="158"/>
        <v>#REF!</v>
      </c>
      <c r="P1135" s="60" t="e">
        <f t="shared" si="158"/>
        <v>#REF!</v>
      </c>
      <c r="Q1135" s="60" t="e">
        <f t="shared" si="158"/>
        <v>#REF!</v>
      </c>
      <c r="R1135" s="60" t="e">
        <f t="shared" si="158"/>
        <v>#REF!</v>
      </c>
      <c r="S1135" s="60" t="e">
        <f t="shared" si="158"/>
        <v>#REF!</v>
      </c>
      <c r="T1135" s="60" t="e">
        <f t="shared" si="158"/>
        <v>#REF!</v>
      </c>
      <c r="U1135" s="60" t="e">
        <f t="shared" si="158"/>
        <v>#REF!</v>
      </c>
      <c r="V1135" s="60" t="e">
        <f t="shared" si="158"/>
        <v>#REF!</v>
      </c>
      <c r="W1135" s="60" t="e">
        <f t="shared" si="158"/>
        <v>#REF!</v>
      </c>
      <c r="X1135" s="60" t="e">
        <f t="shared" si="158"/>
        <v>#REF!</v>
      </c>
      <c r="Y1135" s="60" t="e">
        <f t="shared" si="158"/>
        <v>#REF!</v>
      </c>
      <c r="Z1135" s="60"/>
      <c r="AA1135" s="60" t="e">
        <f t="shared" ref="AA1135:AC1135" si="159">AA1137+AA1136</f>
        <v>#REF!</v>
      </c>
      <c r="AB1135" s="60" t="e">
        <f t="shared" si="159"/>
        <v>#REF!</v>
      </c>
      <c r="AC1135" s="60" t="e">
        <f t="shared" si="159"/>
        <v>#REF!</v>
      </c>
      <c r="AD1135" s="60" t="e">
        <f>AD1137+AD1136</f>
        <v>#REF!</v>
      </c>
      <c r="AE1135" s="61" t="s">
        <v>47</v>
      </c>
      <c r="AF1135" s="22"/>
      <c r="AG1135" s="62" t="e">
        <f>'نتايجو جدولونه'!#REF!</f>
        <v>#REF!</v>
      </c>
      <c r="AH1135" s="979"/>
      <c r="AI1135" s="970"/>
      <c r="AJ1135" s="970"/>
      <c r="AK1135" s="970"/>
      <c r="AL1135" s="970"/>
    </row>
    <row r="1136" spans="1:38" ht="54.75" hidden="1" customHeight="1" thickBot="1">
      <c r="A1136" s="17"/>
      <c r="B1136" s="988"/>
      <c r="C1136" s="63" t="e">
        <f>'نتايجو جدولونه'!#REF!</f>
        <v>#REF!</v>
      </c>
      <c r="D1136" s="63" t="e">
        <f>'نتايجو جدولونه'!#REF!</f>
        <v>#REF!</v>
      </c>
      <c r="E1136" s="63" t="e">
        <f>'نتايجو جدولونه'!#REF!</f>
        <v>#REF!</v>
      </c>
      <c r="F1136" s="63" t="e">
        <f>'نتايجو جدولونه'!#REF!</f>
        <v>#REF!</v>
      </c>
      <c r="G1136" s="63" t="e">
        <f>'نتايجو جدولونه'!#REF!</f>
        <v>#REF!</v>
      </c>
      <c r="H1136" s="991"/>
      <c r="I1136" s="993"/>
      <c r="J1136" s="994"/>
      <c r="K1136" s="996"/>
      <c r="L1136" s="64" t="e">
        <f>SUM(M1136:AD1136)</f>
        <v>#REF!</v>
      </c>
      <c r="M1136" s="65" t="e">
        <f>'نتايجو جدولونه'!#REF!</f>
        <v>#REF!</v>
      </c>
      <c r="N1136" s="65" t="e">
        <f>'نتايجو جدولونه'!#REF!</f>
        <v>#REF!</v>
      </c>
      <c r="O1136" s="65" t="e">
        <f>'نتايجو جدولونه'!#REF!</f>
        <v>#REF!</v>
      </c>
      <c r="P1136" s="65" t="e">
        <f>'نتايجو جدولونه'!#REF!</f>
        <v>#REF!</v>
      </c>
      <c r="Q1136" s="65" t="e">
        <f>'نتايجو جدولونه'!#REF!</f>
        <v>#REF!</v>
      </c>
      <c r="R1136" s="65" t="e">
        <f>'نتايجو جدولونه'!#REF!</f>
        <v>#REF!</v>
      </c>
      <c r="S1136" s="65" t="e">
        <f>'نتايجو جدولونه'!#REF!</f>
        <v>#REF!</v>
      </c>
      <c r="T1136" s="65" t="e">
        <f>'نتايجو جدولونه'!#REF!</f>
        <v>#REF!</v>
      </c>
      <c r="U1136" s="65" t="e">
        <f>'نتايجو جدولونه'!#REF!</f>
        <v>#REF!</v>
      </c>
      <c r="V1136" s="65" t="e">
        <f>'نتايجو جدولونه'!#REF!</f>
        <v>#REF!</v>
      </c>
      <c r="W1136" s="65" t="e">
        <f>'نتايجو جدولونه'!#REF!</f>
        <v>#REF!</v>
      </c>
      <c r="X1136" s="65" t="e">
        <f>'نتايجو جدولونه'!#REF!</f>
        <v>#REF!</v>
      </c>
      <c r="Y1136" s="65" t="e">
        <f>'نتايجو جدولونه'!#REF!</f>
        <v>#REF!</v>
      </c>
      <c r="Z1136" s="65"/>
      <c r="AA1136" s="65" t="e">
        <f>'نتايجو جدولونه'!#REF!</f>
        <v>#REF!</v>
      </c>
      <c r="AB1136" s="65" t="e">
        <f>'نتايجو جدولونه'!#REF!</f>
        <v>#REF!</v>
      </c>
      <c r="AC1136" s="65" t="e">
        <f>'نتايجو جدولونه'!#REF!</f>
        <v>#REF!</v>
      </c>
      <c r="AD1136" s="65" t="e">
        <f>'نتايجو جدولونه'!#REF!</f>
        <v>#REF!</v>
      </c>
      <c r="AE1136" s="66" t="s">
        <v>0</v>
      </c>
      <c r="AF1136" s="22"/>
      <c r="AG1136" s="67" t="s">
        <v>86</v>
      </c>
      <c r="AH1136" s="979"/>
      <c r="AI1136" s="970"/>
      <c r="AJ1136" s="970"/>
      <c r="AK1136" s="970"/>
      <c r="AL1136" s="970"/>
    </row>
    <row r="1137" spans="1:38" ht="71.25" hidden="1" customHeight="1">
      <c r="A1137" s="17"/>
      <c r="B1137" s="988"/>
      <c r="C1137" s="68" t="e">
        <f>'نتايجو جدولونه'!#REF!</f>
        <v>#REF!</v>
      </c>
      <c r="D1137" s="69" t="e">
        <f>'نتايجو جدولونه'!#REF!</f>
        <v>#REF!</v>
      </c>
      <c r="E1137" s="69" t="e">
        <f>'نتايجو جدولونه'!#REF!</f>
        <v>#REF!</v>
      </c>
      <c r="F1137" s="69" t="e">
        <f>'نتايجو جدولونه'!#REF!</f>
        <v>#REF!</v>
      </c>
      <c r="G1137" s="70" t="e">
        <f>'نتايجو جدولونه'!#REF!</f>
        <v>#REF!</v>
      </c>
      <c r="H1137" s="45" t="e">
        <f>IF(OR(AD1137&lt;16,AC1137&lt;16,AB1137&lt;16,AA1137&lt;16,Y1137&lt;16,X1137&lt;16,W1137&lt;16,V1137&lt;16,U1137&lt;16,T1137&lt;12,S1137&lt;16,R1137&lt;16,Q1137&lt;16,P1137&lt;16,O1137&lt;16,N1137&lt;16,M1137&lt;16),"هـــ",IF(AND(K1137&gt;=36,K1137&lt;=40),"الف",IF(AND(K1137&gt;=30,K1137&lt;=35.99),"ب",IF(AND(K1137&gt;=24,K1137&lt;=29.99),"ج",IF(AND(K1137&gt;=20,K1137&lt;=23.99),"د",IF(K1137&gt;=0,IF(AND(K1137&lt;=19.99),"هـــ","غلط")))))))</f>
        <v>#REF!</v>
      </c>
      <c r="I1137" s="8"/>
      <c r="J1137" s="44" t="e">
        <f>IF(H1137="هــ","لازیاته هڅه","بریالی")</f>
        <v>#REF!</v>
      </c>
      <c r="K1137" s="71" t="e">
        <f>L1137/17</f>
        <v>#REF!</v>
      </c>
      <c r="L1137" s="72" t="e">
        <f>SUM(M1137:AD1137)</f>
        <v>#REF!</v>
      </c>
      <c r="M1137" s="73" t="e">
        <f>'نتايجو جدولونه'!#REF!</f>
        <v>#REF!</v>
      </c>
      <c r="N1137" s="73" t="e">
        <f>'نتايجو جدولونه'!#REF!</f>
        <v>#REF!</v>
      </c>
      <c r="O1137" s="73" t="e">
        <f>'نتايجو جدولونه'!#REF!</f>
        <v>#REF!</v>
      </c>
      <c r="P1137" s="73" t="e">
        <f>'نتايجو جدولونه'!#REF!</f>
        <v>#REF!</v>
      </c>
      <c r="Q1137" s="73" t="e">
        <f>'نتايجو جدولونه'!#REF!</f>
        <v>#REF!</v>
      </c>
      <c r="R1137" s="73" t="e">
        <f>'نتايجو جدولونه'!#REF!</f>
        <v>#REF!</v>
      </c>
      <c r="S1137" s="73" t="e">
        <f>'نتايجو جدولونه'!#REF!</f>
        <v>#REF!</v>
      </c>
      <c r="T1137" s="73" t="e">
        <f>'نتايجو جدولونه'!#REF!</f>
        <v>#REF!</v>
      </c>
      <c r="U1137" s="73" t="e">
        <f>'نتايجو جدولونه'!#REF!</f>
        <v>#REF!</v>
      </c>
      <c r="V1137" s="73" t="e">
        <f>'نتايجو جدولونه'!#REF!</f>
        <v>#REF!</v>
      </c>
      <c r="W1137" s="73" t="e">
        <f>'نتايجو جدولونه'!#REF!</f>
        <v>#REF!</v>
      </c>
      <c r="X1137" s="73" t="e">
        <f>'نتايجو جدولونه'!#REF!</f>
        <v>#REF!</v>
      </c>
      <c r="Y1137" s="73" t="e">
        <f>'نتايجو جدولونه'!#REF!</f>
        <v>#REF!</v>
      </c>
      <c r="Z1137" s="73"/>
      <c r="AA1137" s="73" t="e">
        <f>'نتايجو جدولونه'!#REF!</f>
        <v>#REF!</v>
      </c>
      <c r="AB1137" s="73" t="e">
        <f>'نتايجو جدولونه'!#REF!</f>
        <v>#REF!</v>
      </c>
      <c r="AC1137" s="73" t="e">
        <f>'نتايجو جدولونه'!#REF!</f>
        <v>#REF!</v>
      </c>
      <c r="AD1137" s="73" t="e">
        <f>'نتايجو جدولونه'!#REF!</f>
        <v>#REF!</v>
      </c>
      <c r="AE1137" s="77" t="s">
        <v>87</v>
      </c>
      <c r="AF1137" s="22"/>
      <c r="AG1137" s="62" t="e">
        <f>'نتايجو جدولونه'!#REF!</f>
        <v>#REF!</v>
      </c>
      <c r="AH1137" s="979"/>
      <c r="AI1137" s="970"/>
      <c r="AJ1137" s="970"/>
      <c r="AK1137" s="970"/>
      <c r="AL1137" s="970"/>
    </row>
    <row r="1138" spans="1:38" ht="42.75" hidden="1" customHeight="1">
      <c r="A1138" s="17"/>
      <c r="B1138" s="988"/>
      <c r="C1138" s="997" t="s">
        <v>27</v>
      </c>
      <c r="D1138" s="997" t="s">
        <v>28</v>
      </c>
      <c r="E1138" s="997" t="s">
        <v>29</v>
      </c>
      <c r="F1138" s="997" t="s">
        <v>30</v>
      </c>
      <c r="G1138" s="1002" t="s">
        <v>88</v>
      </c>
      <c r="H1138" s="1004" t="s">
        <v>89</v>
      </c>
      <c r="I1138" s="75"/>
      <c r="J1138" s="1007" t="s">
        <v>90</v>
      </c>
      <c r="K1138" s="1007" t="s">
        <v>91</v>
      </c>
      <c r="L1138" s="1010" t="s">
        <v>92</v>
      </c>
      <c r="M1138" s="1004" t="s">
        <v>93</v>
      </c>
      <c r="N1138" s="1007" t="s">
        <v>11</v>
      </c>
      <c r="O1138" s="1007" t="s">
        <v>94</v>
      </c>
      <c r="P1138" s="1007" t="s">
        <v>95</v>
      </c>
      <c r="Q1138" s="983" t="s">
        <v>13</v>
      </c>
      <c r="R1138" s="983" t="s">
        <v>96</v>
      </c>
      <c r="S1138" s="983" t="s">
        <v>97</v>
      </c>
      <c r="T1138" s="1007" t="s">
        <v>111</v>
      </c>
      <c r="U1138" s="983" t="s">
        <v>98</v>
      </c>
      <c r="V1138" s="983" t="s">
        <v>99</v>
      </c>
      <c r="W1138" s="983" t="s">
        <v>100</v>
      </c>
      <c r="X1138" s="983" t="s">
        <v>101</v>
      </c>
      <c r="Y1138" s="983" t="s">
        <v>102</v>
      </c>
      <c r="Z1138" s="1007" t="s">
        <v>103</v>
      </c>
      <c r="AA1138" s="983" t="s">
        <v>104</v>
      </c>
      <c r="AB1138" s="983" t="s">
        <v>105</v>
      </c>
      <c r="AC1138" s="984" t="s">
        <v>106</v>
      </c>
      <c r="AD1138" s="983" t="s">
        <v>107</v>
      </c>
      <c r="AE1138" s="985" t="s">
        <v>108</v>
      </c>
      <c r="AF1138" s="998"/>
      <c r="AG1138" s="975" t="s">
        <v>109</v>
      </c>
      <c r="AH1138" s="979"/>
      <c r="AI1138" s="970"/>
      <c r="AJ1138" s="970"/>
      <c r="AK1138" s="970"/>
      <c r="AL1138" s="970"/>
    </row>
    <row r="1139" spans="1:38" ht="25.5" hidden="1" customHeight="1">
      <c r="A1139" s="17"/>
      <c r="B1139" s="988"/>
      <c r="C1139" s="772"/>
      <c r="D1139" s="772"/>
      <c r="E1139" s="772"/>
      <c r="F1139" s="772"/>
      <c r="G1139" s="1003"/>
      <c r="H1139" s="1005"/>
      <c r="I1139" s="75"/>
      <c r="J1139" s="1008"/>
      <c r="K1139" s="1008"/>
      <c r="L1139" s="1010"/>
      <c r="M1139" s="1005"/>
      <c r="N1139" s="1008"/>
      <c r="O1139" s="1008"/>
      <c r="P1139" s="1008"/>
      <c r="Q1139" s="983"/>
      <c r="R1139" s="983"/>
      <c r="S1139" s="983"/>
      <c r="T1139" s="1008"/>
      <c r="U1139" s="983"/>
      <c r="V1139" s="983"/>
      <c r="W1139" s="983"/>
      <c r="X1139" s="983"/>
      <c r="Y1139" s="983"/>
      <c r="Z1139" s="1008"/>
      <c r="AA1139" s="983"/>
      <c r="AB1139" s="983"/>
      <c r="AC1139" s="984"/>
      <c r="AD1139" s="983"/>
      <c r="AE1139" s="985"/>
      <c r="AF1139" s="998"/>
      <c r="AG1139" s="975"/>
      <c r="AH1139" s="979"/>
      <c r="AI1139" s="970"/>
      <c r="AJ1139" s="970"/>
      <c r="AK1139" s="970"/>
      <c r="AL1139" s="970"/>
    </row>
    <row r="1140" spans="1:38" ht="15" hidden="1" customHeight="1">
      <c r="A1140" s="17"/>
      <c r="B1140" s="989"/>
      <c r="C1140" s="999" t="s">
        <v>8</v>
      </c>
      <c r="D1140" s="1000"/>
      <c r="E1140" s="1000"/>
      <c r="F1140" s="1000"/>
      <c r="G1140" s="1001"/>
      <c r="H1140" s="1006"/>
      <c r="I1140" s="75"/>
      <c r="J1140" s="1009"/>
      <c r="K1140" s="1009"/>
      <c r="L1140" s="1010"/>
      <c r="M1140" s="1006"/>
      <c r="N1140" s="1009"/>
      <c r="O1140" s="1009"/>
      <c r="P1140" s="1009"/>
      <c r="Q1140" s="983"/>
      <c r="R1140" s="983"/>
      <c r="S1140" s="983"/>
      <c r="T1140" s="1009"/>
      <c r="U1140" s="983"/>
      <c r="V1140" s="983"/>
      <c r="W1140" s="983"/>
      <c r="X1140" s="983"/>
      <c r="Y1140" s="983"/>
      <c r="Z1140" s="1009"/>
      <c r="AA1140" s="983"/>
      <c r="AB1140" s="983"/>
      <c r="AC1140" s="984"/>
      <c r="AD1140" s="983"/>
      <c r="AE1140" s="985"/>
      <c r="AF1140" s="36"/>
      <c r="AG1140" s="976"/>
      <c r="AH1140" s="76">
        <v>76</v>
      </c>
      <c r="AI1140" s="970"/>
      <c r="AJ1140" s="970"/>
      <c r="AK1140" s="970"/>
      <c r="AL1140" s="970"/>
    </row>
    <row r="1141" spans="1:38" ht="30" hidden="1" customHeight="1">
      <c r="A1141" s="17"/>
      <c r="B1141" s="980"/>
      <c r="C1141" s="980"/>
      <c r="D1141" s="980"/>
      <c r="E1141" s="980"/>
      <c r="F1141" s="980"/>
      <c r="G1141" s="980"/>
      <c r="H1141" s="980"/>
      <c r="I1141" s="980"/>
      <c r="J1141" s="980"/>
      <c r="K1141" s="981" t="s">
        <v>69</v>
      </c>
      <c r="L1141" s="1011"/>
      <c r="M1141" s="1014"/>
      <c r="N1141" s="1014"/>
      <c r="O1141" s="1014"/>
      <c r="P1141" s="1014"/>
      <c r="Q1141" s="1014"/>
      <c r="R1141" s="1014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9"/>
      <c r="AD1141" s="19"/>
      <c r="AE1141" s="19"/>
      <c r="AF1141" s="20"/>
      <c r="AG1141" s="1016" t="e">
        <f>'نتايجو جدولونه'!#REF!</f>
        <v>#REF!</v>
      </c>
      <c r="AH1141" s="969" t="str">
        <f>AH1</f>
        <v>(۱۳۹۹ ) ل . ل ښوونیز کال</v>
      </c>
      <c r="AI1141" s="970" t="str">
        <f>AI1126</f>
        <v>( هارونخېلو ) ښوونځي مديريت</v>
      </c>
      <c r="AJ1141" s="970" t="str">
        <f>AJ1126</f>
        <v>(تريزيو عليشېرو ولسوالۍ) پوهنې آمريت</v>
      </c>
      <c r="AK1141" s="970" t="str">
        <f>AK1126</f>
        <v>( خوست ولايت ) پوهنې رياست</v>
      </c>
      <c r="AL1141" s="970" t="str">
        <f>AL1126</f>
        <v>پوهنـــــــــــې وزارت</v>
      </c>
    </row>
    <row r="1142" spans="1:38" ht="21" hidden="1" customHeight="1">
      <c r="A1142" s="971"/>
      <c r="B1142" s="980"/>
      <c r="C1142" s="980"/>
      <c r="D1142" s="980"/>
      <c r="E1142" s="980"/>
      <c r="F1142" s="980"/>
      <c r="G1142" s="980"/>
      <c r="H1142" s="980"/>
      <c r="I1142" s="980"/>
      <c r="J1142" s="980"/>
      <c r="K1142" s="981"/>
      <c r="L1142" s="1012"/>
      <c r="M1142" s="1015"/>
      <c r="N1142" s="1015"/>
      <c r="O1142" s="1015"/>
      <c r="P1142" s="1015"/>
      <c r="Q1142" s="1015"/>
      <c r="R1142" s="1015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46"/>
      <c r="AD1142" s="46"/>
      <c r="AE1142" s="46"/>
      <c r="AF1142" s="22"/>
      <c r="AG1142" s="1017"/>
      <c r="AH1142" s="969"/>
      <c r="AI1142" s="970"/>
      <c r="AJ1142" s="970"/>
      <c r="AK1142" s="970"/>
      <c r="AL1142" s="970"/>
    </row>
    <row r="1143" spans="1:38" ht="35.25" hidden="1" customHeight="1">
      <c r="A1143" s="972"/>
      <c r="B1143" s="980"/>
      <c r="C1143" s="980"/>
      <c r="D1143" s="980"/>
      <c r="E1143" s="980"/>
      <c r="F1143" s="980"/>
      <c r="G1143" s="980"/>
      <c r="H1143" s="980"/>
      <c r="I1143" s="980"/>
      <c r="J1143" s="980"/>
      <c r="K1143" s="981"/>
      <c r="L1143" s="1012"/>
      <c r="M1143" s="1015"/>
      <c r="N1143" s="1015"/>
      <c r="O1143" s="1015"/>
      <c r="P1143" s="1015"/>
      <c r="Q1143" s="1015"/>
      <c r="R1143" s="1015"/>
      <c r="S1143" s="973" t="str">
        <f>S1128</f>
        <v xml:space="preserve">         دهارونخېلو لیسې مدیریت</v>
      </c>
      <c r="T1143" s="47"/>
      <c r="U1143" s="23"/>
      <c r="V1143" s="974" t="s">
        <v>75</v>
      </c>
      <c r="W1143" s="21"/>
      <c r="X1143" s="21"/>
      <c r="Y1143" s="21"/>
      <c r="Z1143" s="21"/>
      <c r="AA1143" s="21"/>
      <c r="AB1143" s="21"/>
      <c r="AC1143" s="46"/>
      <c r="AD1143" s="46"/>
      <c r="AE1143" s="46"/>
      <c r="AF1143" s="22"/>
      <c r="AG1143" s="975" t="s">
        <v>76</v>
      </c>
      <c r="AH1143" s="969"/>
      <c r="AI1143" s="970"/>
      <c r="AJ1143" s="970"/>
      <c r="AK1143" s="970"/>
      <c r="AL1143" s="970"/>
    </row>
    <row r="1144" spans="1:38" ht="27" hidden="1" customHeight="1">
      <c r="A1144" s="972"/>
      <c r="B1144" s="980"/>
      <c r="C1144" s="980"/>
      <c r="D1144" s="980"/>
      <c r="E1144" s="980"/>
      <c r="F1144" s="980"/>
      <c r="G1144" s="980"/>
      <c r="H1144" s="980"/>
      <c r="I1144" s="980"/>
      <c r="J1144" s="980"/>
      <c r="K1144" s="981"/>
      <c r="L1144" s="1012"/>
      <c r="M1144" s="1015"/>
      <c r="N1144" s="1015"/>
      <c r="O1144" s="1015"/>
      <c r="P1144" s="1015"/>
      <c r="Q1144" s="1015"/>
      <c r="R1144" s="1015"/>
      <c r="S1144" s="973"/>
      <c r="T1144" s="47"/>
      <c r="U1144" s="23"/>
      <c r="V1144" s="974"/>
      <c r="W1144" s="21"/>
      <c r="X1144" s="21"/>
      <c r="Y1144" s="21"/>
      <c r="Z1144" s="21"/>
      <c r="AA1144" s="21"/>
      <c r="AB1144" s="21"/>
      <c r="AC1144" s="46"/>
      <c r="AD1144" s="46"/>
      <c r="AE1144" s="46"/>
      <c r="AF1144" s="22"/>
      <c r="AG1144" s="976"/>
      <c r="AH1144" s="969"/>
      <c r="AI1144" s="970"/>
      <c r="AJ1144" s="970"/>
      <c r="AK1144" s="970"/>
      <c r="AL1144" s="970"/>
    </row>
    <row r="1145" spans="1:38" ht="51.75" hidden="1" customHeight="1">
      <c r="A1145" s="972"/>
      <c r="B1145" s="980"/>
      <c r="C1145" s="980"/>
      <c r="D1145" s="980"/>
      <c r="E1145" s="980"/>
      <c r="F1145" s="980"/>
      <c r="G1145" s="980"/>
      <c r="H1145" s="980"/>
      <c r="I1145" s="980"/>
      <c r="J1145" s="980"/>
      <c r="K1145" s="981"/>
      <c r="L1145" s="1012"/>
      <c r="M1145" s="1015"/>
      <c r="N1145" s="1015"/>
      <c r="O1145" s="1015"/>
      <c r="P1145" s="1015"/>
      <c r="Q1145" s="1015"/>
      <c r="R1145" s="1015"/>
      <c r="S1145" s="973"/>
      <c r="T1145" s="47"/>
      <c r="U1145" s="23"/>
      <c r="V1145" s="974"/>
      <c r="W1145" s="21"/>
      <c r="X1145" s="21"/>
      <c r="Y1145" s="21"/>
      <c r="Z1145" s="21"/>
      <c r="AA1145" s="977" t="s">
        <v>77</v>
      </c>
      <c r="AB1145" s="24"/>
      <c r="AC1145" s="25"/>
      <c r="AD1145" s="25"/>
      <c r="AE1145" s="25"/>
      <c r="AF1145" s="26"/>
      <c r="AG1145" s="42" t="str">
        <f>AG5</f>
        <v>لسم ( 7 )</v>
      </c>
      <c r="AH1145" s="979"/>
      <c r="AI1145" s="970"/>
      <c r="AJ1145" s="970"/>
      <c r="AK1145" s="970"/>
      <c r="AL1145" s="970"/>
    </row>
    <row r="1146" spans="1:38" ht="45.75" hidden="1" customHeight="1">
      <c r="A1146" s="17"/>
      <c r="B1146" s="980"/>
      <c r="C1146" s="980"/>
      <c r="D1146" s="980"/>
      <c r="E1146" s="980"/>
      <c r="F1146" s="980"/>
      <c r="G1146" s="980"/>
      <c r="H1146" s="980"/>
      <c r="I1146" s="980"/>
      <c r="J1146" s="980"/>
      <c r="K1146" s="981" t="s">
        <v>78</v>
      </c>
      <c r="L1146" s="1012"/>
      <c r="M1146" s="982"/>
      <c r="N1146" s="982"/>
      <c r="O1146" s="982"/>
      <c r="P1146" s="982"/>
      <c r="Q1146" s="982"/>
      <c r="R1146" s="982"/>
      <c r="S1146" s="973"/>
      <c r="T1146" s="47"/>
      <c r="U1146" s="23"/>
      <c r="V1146" s="974"/>
      <c r="W1146" s="21"/>
      <c r="X1146" s="21"/>
      <c r="Y1146" s="21"/>
      <c r="Z1146" s="21"/>
      <c r="AA1146" s="977"/>
      <c r="AB1146" s="24"/>
      <c r="AC1146" s="25"/>
      <c r="AD1146" s="25"/>
      <c r="AE1146" s="25"/>
      <c r="AF1146" s="26"/>
      <c r="AG1146" s="55" t="s">
        <v>79</v>
      </c>
      <c r="AH1146" s="979"/>
      <c r="AI1146" s="970"/>
      <c r="AJ1146" s="970"/>
      <c r="AK1146" s="970"/>
      <c r="AL1146" s="970"/>
    </row>
    <row r="1147" spans="1:38" ht="62.25" hidden="1" customHeight="1">
      <c r="A1147" s="17"/>
      <c r="B1147" s="980"/>
      <c r="C1147" s="980"/>
      <c r="D1147" s="980"/>
      <c r="E1147" s="980"/>
      <c r="F1147" s="980"/>
      <c r="G1147" s="980"/>
      <c r="H1147" s="980"/>
      <c r="I1147" s="980"/>
      <c r="J1147" s="980"/>
      <c r="K1147" s="981"/>
      <c r="L1147" s="1012"/>
      <c r="M1147" s="982"/>
      <c r="N1147" s="982"/>
      <c r="O1147" s="982"/>
      <c r="P1147" s="982"/>
      <c r="Q1147" s="982"/>
      <c r="R1147" s="982"/>
      <c r="S1147" s="27"/>
      <c r="T1147" s="27"/>
      <c r="U1147" s="23"/>
      <c r="V1147" s="23"/>
      <c r="W1147" s="21"/>
      <c r="X1147" s="21"/>
      <c r="Y1147" s="21"/>
      <c r="Z1147" s="21"/>
      <c r="AA1147" s="977"/>
      <c r="AB1147" s="24"/>
      <c r="AC1147" s="25"/>
      <c r="AD1147" s="25"/>
      <c r="AE1147" s="25"/>
      <c r="AF1147" s="26"/>
      <c r="AG1147" s="42" t="e">
        <f>'نتايجو جدولونه'!#REF!</f>
        <v>#REF!</v>
      </c>
      <c r="AH1147" s="979"/>
      <c r="AI1147" s="970"/>
      <c r="AJ1147" s="970"/>
      <c r="AK1147" s="970"/>
      <c r="AL1147" s="970"/>
    </row>
    <row r="1148" spans="1:38" ht="72" hidden="1" customHeight="1">
      <c r="A1148" s="17"/>
      <c r="B1148" s="986" t="s">
        <v>80</v>
      </c>
      <c r="C1148" s="986"/>
      <c r="D1148" s="986" t="s">
        <v>81</v>
      </c>
      <c r="E1148" s="986"/>
      <c r="F1148" s="986" t="s">
        <v>82</v>
      </c>
      <c r="G1148" s="981"/>
      <c r="H1148" s="986" t="s">
        <v>83</v>
      </c>
      <c r="I1148" s="986"/>
      <c r="J1148" s="981"/>
      <c r="K1148" s="56" t="s">
        <v>84</v>
      </c>
      <c r="L1148" s="1013"/>
      <c r="M1148" s="28"/>
      <c r="N1148" s="28"/>
      <c r="O1148" s="28"/>
      <c r="P1148" s="28"/>
      <c r="Q1148" s="28"/>
      <c r="R1148" s="28"/>
      <c r="S1148" s="29"/>
      <c r="T1148" s="29"/>
      <c r="U1148" s="23"/>
      <c r="V1148" s="23"/>
      <c r="W1148" s="21"/>
      <c r="X1148" s="21"/>
      <c r="Y1148" s="21"/>
      <c r="Z1148" s="21"/>
      <c r="AA1148" s="978"/>
      <c r="AB1148" s="24"/>
      <c r="AC1148" s="25"/>
      <c r="AD1148" s="30"/>
      <c r="AE1148" s="30"/>
      <c r="AF1148" s="31"/>
      <c r="AG1148" s="42" t="s">
        <v>85</v>
      </c>
      <c r="AH1148" s="979"/>
      <c r="AI1148" s="970"/>
      <c r="AJ1148" s="970"/>
      <c r="AK1148" s="970"/>
      <c r="AL1148" s="970"/>
    </row>
    <row r="1149" spans="1:38" ht="3" hidden="1" customHeight="1">
      <c r="A1149" s="17"/>
      <c r="B1149" s="32"/>
      <c r="C1149" s="33"/>
      <c r="D1149" s="33"/>
      <c r="E1149" s="33"/>
      <c r="F1149" s="33"/>
      <c r="G1149" s="33"/>
      <c r="H1149" s="33"/>
      <c r="I1149" s="33"/>
      <c r="J1149" s="33"/>
      <c r="K1149" s="33"/>
      <c r="L1149" s="38"/>
      <c r="M1149" s="33"/>
      <c r="N1149" s="33"/>
      <c r="O1149" s="33"/>
      <c r="P1149" s="33"/>
      <c r="Q1149" s="33"/>
      <c r="R1149" s="33"/>
      <c r="S1149" s="33"/>
      <c r="T1149" s="33"/>
      <c r="U1149" s="34"/>
      <c r="V1149" s="34"/>
      <c r="W1149" s="34"/>
      <c r="X1149" s="34"/>
      <c r="Y1149" s="34"/>
      <c r="Z1149" s="34"/>
      <c r="AA1149" s="34"/>
      <c r="AB1149" s="34"/>
      <c r="AC1149" s="34"/>
      <c r="AD1149" s="33"/>
      <c r="AE1149" s="34"/>
      <c r="AF1149" s="35"/>
      <c r="AG1149" s="43"/>
      <c r="AH1149" s="979"/>
      <c r="AI1149" s="970"/>
      <c r="AJ1149" s="970"/>
      <c r="AK1149" s="970"/>
      <c r="AL1149" s="970"/>
    </row>
    <row r="1150" spans="1:38" ht="48" hidden="1" customHeight="1" thickBot="1">
      <c r="A1150" s="17"/>
      <c r="B1150" s="987" t="s">
        <v>110</v>
      </c>
      <c r="C1150" s="57" t="e">
        <f>'نتايجو جدولونه'!#REF!</f>
        <v>#REF!</v>
      </c>
      <c r="D1150" s="57" t="e">
        <f>'نتايجو جدولونه'!#REF!</f>
        <v>#REF!</v>
      </c>
      <c r="E1150" s="57" t="e">
        <f>'نتايجو جدولونه'!#REF!</f>
        <v>#REF!</v>
      </c>
      <c r="F1150" s="57" t="e">
        <f>'نتايجو جدولونه'!#REF!</f>
        <v>#REF!</v>
      </c>
      <c r="G1150" s="57" t="e">
        <f>'نتايجو جدولونه'!#REF!</f>
        <v>#REF!</v>
      </c>
      <c r="H1150" s="990" t="e">
        <f>IF(OR(G1150&lt;40,AD1150&lt;40,G1150&lt;40,M1150&lt;40,N1150&lt;40,O1150&lt;40,P1150&lt;40,Q1150&lt;40,R1150&lt;40,T1150&lt;40,S1150&lt;40,U1150&lt;40,V1150&lt;40,W1150&lt;40,X1150&lt;40,Y1150&lt;40,AA1150&lt;40,AB1150&lt;40,AC1150&lt;40),"هـــ",IF(AND(K1150&gt;=90,K1150&lt;=100),"الف",IF(AND(K1150&gt;=75,K1150&lt;=89.99),"ب",IF(AND(K1150&gt;=60,K1150&lt;=74.99),"ج",IF(AND(K1150&gt;=50,K1150&lt;=59.99),"د",IF(K1150&gt;=0,IF(AND(K1150&lt;=49.99),"هـــ","غلط")))))))</f>
        <v>#REF!</v>
      </c>
      <c r="I1150" s="992">
        <f>COUNTIF(M1150:AE1150,"&lt;40")</f>
        <v>0</v>
      </c>
      <c r="J1150" s="994" t="e">
        <f>IF(AND(I1150&lt;4,I1150&gt;0),"مشروط",IF(I1150&gt;=4,"د ټولګي تکرار",IF(H1150="هـــ","د ټولګي تکرار","د ټولګي لوړتیا")))</f>
        <v>#REF!</v>
      </c>
      <c r="K1150" s="995" t="e">
        <f>L1150/17</f>
        <v>#REF!</v>
      </c>
      <c r="L1150" s="58" t="e">
        <f>SUM(M1150:AD1150)</f>
        <v>#REF!</v>
      </c>
      <c r="M1150" s="59" t="e">
        <f t="shared" ref="M1150:Y1150" si="160">M1152+M1151</f>
        <v>#REF!</v>
      </c>
      <c r="N1150" s="60" t="e">
        <f t="shared" si="160"/>
        <v>#REF!</v>
      </c>
      <c r="O1150" s="60" t="e">
        <f t="shared" si="160"/>
        <v>#REF!</v>
      </c>
      <c r="P1150" s="60" t="e">
        <f t="shared" si="160"/>
        <v>#REF!</v>
      </c>
      <c r="Q1150" s="60" t="e">
        <f t="shared" si="160"/>
        <v>#REF!</v>
      </c>
      <c r="R1150" s="60" t="e">
        <f t="shared" si="160"/>
        <v>#REF!</v>
      </c>
      <c r="S1150" s="60" t="e">
        <f t="shared" si="160"/>
        <v>#REF!</v>
      </c>
      <c r="T1150" s="60" t="e">
        <f t="shared" si="160"/>
        <v>#REF!</v>
      </c>
      <c r="U1150" s="60" t="e">
        <f t="shared" si="160"/>
        <v>#REF!</v>
      </c>
      <c r="V1150" s="60" t="e">
        <f t="shared" si="160"/>
        <v>#REF!</v>
      </c>
      <c r="W1150" s="60" t="e">
        <f t="shared" si="160"/>
        <v>#REF!</v>
      </c>
      <c r="X1150" s="60" t="e">
        <f t="shared" si="160"/>
        <v>#REF!</v>
      </c>
      <c r="Y1150" s="60" t="e">
        <f t="shared" si="160"/>
        <v>#REF!</v>
      </c>
      <c r="Z1150" s="60"/>
      <c r="AA1150" s="60" t="e">
        <f t="shared" ref="AA1150:AC1150" si="161">AA1152+AA1151</f>
        <v>#REF!</v>
      </c>
      <c r="AB1150" s="60" t="e">
        <f t="shared" si="161"/>
        <v>#REF!</v>
      </c>
      <c r="AC1150" s="60" t="e">
        <f t="shared" si="161"/>
        <v>#REF!</v>
      </c>
      <c r="AD1150" s="60" t="e">
        <f>AD1152+AD1151</f>
        <v>#REF!</v>
      </c>
      <c r="AE1150" s="61" t="s">
        <v>47</v>
      </c>
      <c r="AF1150" s="22"/>
      <c r="AG1150" s="62" t="e">
        <f>'نتايجو جدولونه'!#REF!</f>
        <v>#REF!</v>
      </c>
      <c r="AH1150" s="979"/>
      <c r="AI1150" s="970"/>
      <c r="AJ1150" s="970"/>
      <c r="AK1150" s="970"/>
      <c r="AL1150" s="970"/>
    </row>
    <row r="1151" spans="1:38" ht="56.25" hidden="1" customHeight="1" thickBot="1">
      <c r="A1151" s="17"/>
      <c r="B1151" s="988"/>
      <c r="C1151" s="63" t="e">
        <f>'نتايجو جدولونه'!#REF!</f>
        <v>#REF!</v>
      </c>
      <c r="D1151" s="63" t="e">
        <f>'نتايجو جدولونه'!#REF!</f>
        <v>#REF!</v>
      </c>
      <c r="E1151" s="63" t="e">
        <f>'نتايجو جدولونه'!#REF!</f>
        <v>#REF!</v>
      </c>
      <c r="F1151" s="63" t="e">
        <f>'نتايجو جدولونه'!#REF!</f>
        <v>#REF!</v>
      </c>
      <c r="G1151" s="63" t="e">
        <f>'نتايجو جدولونه'!#REF!</f>
        <v>#REF!</v>
      </c>
      <c r="H1151" s="991"/>
      <c r="I1151" s="993"/>
      <c r="J1151" s="994"/>
      <c r="K1151" s="996"/>
      <c r="L1151" s="64" t="e">
        <f>SUM(M1151:AD1151)</f>
        <v>#REF!</v>
      </c>
      <c r="M1151" s="65" t="e">
        <f>'نتايجو جدولونه'!#REF!</f>
        <v>#REF!</v>
      </c>
      <c r="N1151" s="65" t="e">
        <f>'نتايجو جدولونه'!#REF!</f>
        <v>#REF!</v>
      </c>
      <c r="O1151" s="65" t="e">
        <f>'نتايجو جدولونه'!#REF!</f>
        <v>#REF!</v>
      </c>
      <c r="P1151" s="65" t="e">
        <f>'نتايجو جدولونه'!#REF!</f>
        <v>#REF!</v>
      </c>
      <c r="Q1151" s="65" t="e">
        <f>'نتايجو جدولونه'!#REF!</f>
        <v>#REF!</v>
      </c>
      <c r="R1151" s="65" t="e">
        <f>'نتايجو جدولونه'!#REF!</f>
        <v>#REF!</v>
      </c>
      <c r="S1151" s="65" t="e">
        <f>'نتايجو جدولونه'!#REF!</f>
        <v>#REF!</v>
      </c>
      <c r="T1151" s="65" t="e">
        <f>'نتايجو جدولونه'!#REF!</f>
        <v>#REF!</v>
      </c>
      <c r="U1151" s="65" t="e">
        <f>'نتايجو جدولونه'!#REF!</f>
        <v>#REF!</v>
      </c>
      <c r="V1151" s="65" t="e">
        <f>'نتايجو جدولونه'!#REF!</f>
        <v>#REF!</v>
      </c>
      <c r="W1151" s="65" t="e">
        <f>'نتايجو جدولونه'!#REF!</f>
        <v>#REF!</v>
      </c>
      <c r="X1151" s="65" t="e">
        <f>'نتايجو جدولونه'!#REF!</f>
        <v>#REF!</v>
      </c>
      <c r="Y1151" s="65" t="e">
        <f>'نتايجو جدولونه'!#REF!</f>
        <v>#REF!</v>
      </c>
      <c r="Z1151" s="65"/>
      <c r="AA1151" s="65" t="e">
        <f>'نتايجو جدولونه'!#REF!</f>
        <v>#REF!</v>
      </c>
      <c r="AB1151" s="65" t="e">
        <f>'نتايجو جدولونه'!#REF!</f>
        <v>#REF!</v>
      </c>
      <c r="AC1151" s="65" t="e">
        <f>'نتايجو جدولونه'!#REF!</f>
        <v>#REF!</v>
      </c>
      <c r="AD1151" s="65" t="e">
        <f>'نتايجو جدولونه'!#REF!</f>
        <v>#REF!</v>
      </c>
      <c r="AE1151" s="66" t="s">
        <v>0</v>
      </c>
      <c r="AF1151" s="22"/>
      <c r="AG1151" s="67" t="s">
        <v>86</v>
      </c>
      <c r="AH1151" s="979"/>
      <c r="AI1151" s="970"/>
      <c r="AJ1151" s="970"/>
      <c r="AK1151" s="970"/>
      <c r="AL1151" s="970"/>
    </row>
    <row r="1152" spans="1:38" ht="69.75" hidden="1" customHeight="1">
      <c r="A1152" s="17"/>
      <c r="B1152" s="988"/>
      <c r="C1152" s="68" t="e">
        <f>'نتايجو جدولونه'!#REF!</f>
        <v>#REF!</v>
      </c>
      <c r="D1152" s="69" t="e">
        <f>'نتايجو جدولونه'!#REF!</f>
        <v>#REF!</v>
      </c>
      <c r="E1152" s="69" t="e">
        <f>'نتايجو جدولونه'!#REF!</f>
        <v>#REF!</v>
      </c>
      <c r="F1152" s="69" t="e">
        <f>'نتايجو جدولونه'!#REF!</f>
        <v>#REF!</v>
      </c>
      <c r="G1152" s="70" t="e">
        <f>'نتايجو جدولونه'!#REF!</f>
        <v>#REF!</v>
      </c>
      <c r="H1152" s="45" t="e">
        <f>IF(OR(AD1152&lt;16,AC1152&lt;16,AB1152&lt;16,AA1152&lt;16,Y1152&lt;16,X1152&lt;16,W1152&lt;16,V1152&lt;16,U1152&lt;16,T1152&lt;12,S1152&lt;16,R1152&lt;16,Q1152&lt;16,P1152&lt;16,O1152&lt;16,N1152&lt;16,M1152&lt;16),"هـــ",IF(AND(K1152&gt;=36,K1152&lt;=40),"الف",IF(AND(K1152&gt;=30,K1152&lt;=35.99),"ب",IF(AND(K1152&gt;=24,K1152&lt;=29.99),"ج",IF(AND(K1152&gt;=20,K1152&lt;=23.99),"د",IF(K1152&gt;=0,IF(AND(K1152&lt;=19.99),"هـــ","غلط")))))))</f>
        <v>#REF!</v>
      </c>
      <c r="I1152" s="8"/>
      <c r="J1152" s="44" t="e">
        <f>IF(H1152="هــ","لازیاته هڅه","بریالی")</f>
        <v>#REF!</v>
      </c>
      <c r="K1152" s="71" t="e">
        <f>L1152/17</f>
        <v>#REF!</v>
      </c>
      <c r="L1152" s="72" t="e">
        <f>SUM(M1152:AD1152)</f>
        <v>#REF!</v>
      </c>
      <c r="M1152" s="73" t="e">
        <f>'نتايجو جدولونه'!#REF!</f>
        <v>#REF!</v>
      </c>
      <c r="N1152" s="73" t="e">
        <f>'نتايجو جدولونه'!#REF!</f>
        <v>#REF!</v>
      </c>
      <c r="O1152" s="73" t="e">
        <f>'نتايجو جدولونه'!#REF!</f>
        <v>#REF!</v>
      </c>
      <c r="P1152" s="73" t="e">
        <f>'نتايجو جدولونه'!#REF!</f>
        <v>#REF!</v>
      </c>
      <c r="Q1152" s="73" t="e">
        <f>'نتايجو جدولونه'!#REF!</f>
        <v>#REF!</v>
      </c>
      <c r="R1152" s="73" t="e">
        <f>'نتايجو جدولونه'!#REF!</f>
        <v>#REF!</v>
      </c>
      <c r="S1152" s="73" t="e">
        <f>'نتايجو جدولونه'!#REF!</f>
        <v>#REF!</v>
      </c>
      <c r="T1152" s="73" t="e">
        <f>'نتايجو جدولونه'!#REF!</f>
        <v>#REF!</v>
      </c>
      <c r="U1152" s="73" t="e">
        <f>'نتايجو جدولونه'!#REF!</f>
        <v>#REF!</v>
      </c>
      <c r="V1152" s="73" t="e">
        <f>'نتايجو جدولونه'!#REF!</f>
        <v>#REF!</v>
      </c>
      <c r="W1152" s="73" t="e">
        <f>'نتايجو جدولونه'!#REF!</f>
        <v>#REF!</v>
      </c>
      <c r="X1152" s="73" t="e">
        <f>'نتايجو جدولونه'!#REF!</f>
        <v>#REF!</v>
      </c>
      <c r="Y1152" s="73" t="e">
        <f>'نتايجو جدولونه'!#REF!</f>
        <v>#REF!</v>
      </c>
      <c r="Z1152" s="73"/>
      <c r="AA1152" s="73" t="e">
        <f>'نتايجو جدولونه'!#REF!</f>
        <v>#REF!</v>
      </c>
      <c r="AB1152" s="73" t="e">
        <f>'نتايجو جدولونه'!#REF!</f>
        <v>#REF!</v>
      </c>
      <c r="AC1152" s="73" t="e">
        <f>'نتايجو جدولونه'!#REF!</f>
        <v>#REF!</v>
      </c>
      <c r="AD1152" s="73" t="e">
        <f>'نتايجو جدولونه'!#REF!</f>
        <v>#REF!</v>
      </c>
      <c r="AE1152" s="77" t="s">
        <v>87</v>
      </c>
      <c r="AF1152" s="22"/>
      <c r="AG1152" s="62" t="e">
        <f>'نتايجو جدولونه'!#REF!</f>
        <v>#REF!</v>
      </c>
      <c r="AH1152" s="979"/>
      <c r="AI1152" s="970"/>
      <c r="AJ1152" s="970"/>
      <c r="AK1152" s="970"/>
      <c r="AL1152" s="970"/>
    </row>
    <row r="1153" spans="1:38" ht="39.75" hidden="1" customHeight="1">
      <c r="A1153" s="17"/>
      <c r="B1153" s="988"/>
      <c r="C1153" s="997" t="s">
        <v>27</v>
      </c>
      <c r="D1153" s="997" t="s">
        <v>28</v>
      </c>
      <c r="E1153" s="997" t="s">
        <v>29</v>
      </c>
      <c r="F1153" s="997" t="s">
        <v>30</v>
      </c>
      <c r="G1153" s="1002" t="s">
        <v>88</v>
      </c>
      <c r="H1153" s="1004" t="s">
        <v>89</v>
      </c>
      <c r="I1153" s="75"/>
      <c r="J1153" s="1007" t="s">
        <v>90</v>
      </c>
      <c r="K1153" s="1007" t="s">
        <v>91</v>
      </c>
      <c r="L1153" s="1010" t="s">
        <v>92</v>
      </c>
      <c r="M1153" s="1004" t="s">
        <v>93</v>
      </c>
      <c r="N1153" s="1007" t="s">
        <v>11</v>
      </c>
      <c r="O1153" s="1007" t="s">
        <v>94</v>
      </c>
      <c r="P1153" s="1007" t="s">
        <v>95</v>
      </c>
      <c r="Q1153" s="983" t="s">
        <v>13</v>
      </c>
      <c r="R1153" s="983" t="s">
        <v>96</v>
      </c>
      <c r="S1153" s="983" t="s">
        <v>97</v>
      </c>
      <c r="T1153" s="1007" t="s">
        <v>111</v>
      </c>
      <c r="U1153" s="983" t="s">
        <v>98</v>
      </c>
      <c r="V1153" s="983" t="s">
        <v>99</v>
      </c>
      <c r="W1153" s="983" t="s">
        <v>100</v>
      </c>
      <c r="X1153" s="983" t="s">
        <v>101</v>
      </c>
      <c r="Y1153" s="983" t="s">
        <v>102</v>
      </c>
      <c r="Z1153" s="1007" t="s">
        <v>103</v>
      </c>
      <c r="AA1153" s="983" t="s">
        <v>104</v>
      </c>
      <c r="AB1153" s="983" t="s">
        <v>105</v>
      </c>
      <c r="AC1153" s="984" t="s">
        <v>106</v>
      </c>
      <c r="AD1153" s="983" t="s">
        <v>107</v>
      </c>
      <c r="AE1153" s="985" t="s">
        <v>108</v>
      </c>
      <c r="AF1153" s="998"/>
      <c r="AG1153" s="975" t="s">
        <v>109</v>
      </c>
      <c r="AH1153" s="979"/>
      <c r="AI1153" s="970"/>
      <c r="AJ1153" s="970"/>
      <c r="AK1153" s="970"/>
      <c r="AL1153" s="970"/>
    </row>
    <row r="1154" spans="1:38" ht="28.5" hidden="1" customHeight="1">
      <c r="A1154" s="17"/>
      <c r="B1154" s="988"/>
      <c r="C1154" s="772"/>
      <c r="D1154" s="772"/>
      <c r="E1154" s="772"/>
      <c r="F1154" s="772"/>
      <c r="G1154" s="1003"/>
      <c r="H1154" s="1005"/>
      <c r="I1154" s="75"/>
      <c r="J1154" s="1008"/>
      <c r="K1154" s="1008"/>
      <c r="L1154" s="1010"/>
      <c r="M1154" s="1005"/>
      <c r="N1154" s="1008"/>
      <c r="O1154" s="1008"/>
      <c r="P1154" s="1008"/>
      <c r="Q1154" s="983"/>
      <c r="R1154" s="983"/>
      <c r="S1154" s="983"/>
      <c r="T1154" s="1008"/>
      <c r="U1154" s="983"/>
      <c r="V1154" s="983"/>
      <c r="W1154" s="983"/>
      <c r="X1154" s="983"/>
      <c r="Y1154" s="983"/>
      <c r="Z1154" s="1008"/>
      <c r="AA1154" s="983"/>
      <c r="AB1154" s="983"/>
      <c r="AC1154" s="984"/>
      <c r="AD1154" s="983"/>
      <c r="AE1154" s="985"/>
      <c r="AF1154" s="998"/>
      <c r="AG1154" s="975"/>
      <c r="AH1154" s="979"/>
      <c r="AI1154" s="970"/>
      <c r="AJ1154" s="970"/>
      <c r="AK1154" s="970"/>
      <c r="AL1154" s="970"/>
    </row>
    <row r="1155" spans="1:38" ht="15" hidden="1" customHeight="1">
      <c r="A1155" s="17"/>
      <c r="B1155" s="989"/>
      <c r="C1155" s="999" t="s">
        <v>8</v>
      </c>
      <c r="D1155" s="1000"/>
      <c r="E1155" s="1000"/>
      <c r="F1155" s="1000"/>
      <c r="G1155" s="1001"/>
      <c r="H1155" s="1006"/>
      <c r="I1155" s="75"/>
      <c r="J1155" s="1009"/>
      <c r="K1155" s="1009"/>
      <c r="L1155" s="1010"/>
      <c r="M1155" s="1006"/>
      <c r="N1155" s="1009"/>
      <c r="O1155" s="1009"/>
      <c r="P1155" s="1009"/>
      <c r="Q1155" s="983"/>
      <c r="R1155" s="983"/>
      <c r="S1155" s="983"/>
      <c r="T1155" s="1009"/>
      <c r="U1155" s="983"/>
      <c r="V1155" s="983"/>
      <c r="W1155" s="983"/>
      <c r="X1155" s="983"/>
      <c r="Y1155" s="983"/>
      <c r="Z1155" s="1009"/>
      <c r="AA1155" s="983"/>
      <c r="AB1155" s="983"/>
      <c r="AC1155" s="984"/>
      <c r="AD1155" s="983"/>
      <c r="AE1155" s="985"/>
      <c r="AF1155" s="36"/>
      <c r="AG1155" s="976"/>
      <c r="AH1155" s="76">
        <v>77</v>
      </c>
      <c r="AI1155" s="970"/>
      <c r="AJ1155" s="970"/>
      <c r="AK1155" s="970"/>
      <c r="AL1155" s="970"/>
    </row>
    <row r="1156" spans="1:38" ht="22.5" hidden="1" customHeight="1">
      <c r="A1156" s="17"/>
      <c r="B1156" s="980"/>
      <c r="C1156" s="980"/>
      <c r="D1156" s="980"/>
      <c r="E1156" s="980"/>
      <c r="F1156" s="980"/>
      <c r="G1156" s="980"/>
      <c r="H1156" s="980"/>
      <c r="I1156" s="980"/>
      <c r="J1156" s="980"/>
      <c r="K1156" s="981" t="s">
        <v>69</v>
      </c>
      <c r="L1156" s="1011"/>
      <c r="M1156" s="1014"/>
      <c r="N1156" s="1014"/>
      <c r="O1156" s="1014"/>
      <c r="P1156" s="1014"/>
      <c r="Q1156" s="1014"/>
      <c r="R1156" s="1014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9"/>
      <c r="AD1156" s="19"/>
      <c r="AE1156" s="19"/>
      <c r="AF1156" s="20"/>
      <c r="AG1156" s="1016" t="e">
        <f>'نتايجو جدولونه'!#REF!</f>
        <v>#REF!</v>
      </c>
      <c r="AH1156" s="969" t="str">
        <f>AH1</f>
        <v>(۱۳۹۹ ) ل . ل ښوونیز کال</v>
      </c>
      <c r="AI1156" s="970" t="str">
        <f>AI1141</f>
        <v>( هارونخېلو ) ښوونځي مديريت</v>
      </c>
      <c r="AJ1156" s="970" t="str">
        <f>AJ1141</f>
        <v>(تريزيو عليشېرو ولسوالۍ) پوهنې آمريت</v>
      </c>
      <c r="AK1156" s="970" t="str">
        <f>AK1141</f>
        <v>( خوست ولايت ) پوهنې رياست</v>
      </c>
      <c r="AL1156" s="970" t="str">
        <f>AL1141</f>
        <v>پوهنـــــــــــې وزارت</v>
      </c>
    </row>
    <row r="1157" spans="1:38" ht="24" hidden="1" customHeight="1">
      <c r="A1157" s="971"/>
      <c r="B1157" s="980"/>
      <c r="C1157" s="980"/>
      <c r="D1157" s="980"/>
      <c r="E1157" s="980"/>
      <c r="F1157" s="980"/>
      <c r="G1157" s="980"/>
      <c r="H1157" s="980"/>
      <c r="I1157" s="980"/>
      <c r="J1157" s="980"/>
      <c r="K1157" s="981"/>
      <c r="L1157" s="1012"/>
      <c r="M1157" s="1015"/>
      <c r="N1157" s="1015"/>
      <c r="O1157" s="1015"/>
      <c r="P1157" s="1015"/>
      <c r="Q1157" s="1015"/>
      <c r="R1157" s="1015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46"/>
      <c r="AD1157" s="46"/>
      <c r="AE1157" s="46"/>
      <c r="AF1157" s="22"/>
      <c r="AG1157" s="1017"/>
      <c r="AH1157" s="969"/>
      <c r="AI1157" s="970"/>
      <c r="AJ1157" s="970"/>
      <c r="AK1157" s="970"/>
      <c r="AL1157" s="970"/>
    </row>
    <row r="1158" spans="1:38" ht="30.75" hidden="1" customHeight="1">
      <c r="A1158" s="972"/>
      <c r="B1158" s="980"/>
      <c r="C1158" s="980"/>
      <c r="D1158" s="980"/>
      <c r="E1158" s="980"/>
      <c r="F1158" s="980"/>
      <c r="G1158" s="980"/>
      <c r="H1158" s="980"/>
      <c r="I1158" s="980"/>
      <c r="J1158" s="980"/>
      <c r="K1158" s="981"/>
      <c r="L1158" s="1012"/>
      <c r="M1158" s="1015"/>
      <c r="N1158" s="1015"/>
      <c r="O1158" s="1015"/>
      <c r="P1158" s="1015"/>
      <c r="Q1158" s="1015"/>
      <c r="R1158" s="1015"/>
      <c r="S1158" s="973" t="str">
        <f>S1143</f>
        <v xml:space="preserve">         دهارونخېلو لیسې مدیریت</v>
      </c>
      <c r="T1158" s="47"/>
      <c r="U1158" s="23"/>
      <c r="V1158" s="974" t="s">
        <v>75</v>
      </c>
      <c r="W1158" s="21"/>
      <c r="X1158" s="21"/>
      <c r="Y1158" s="21"/>
      <c r="Z1158" s="21"/>
      <c r="AA1158" s="21"/>
      <c r="AB1158" s="21"/>
      <c r="AC1158" s="46"/>
      <c r="AD1158" s="46"/>
      <c r="AE1158" s="46"/>
      <c r="AF1158" s="22"/>
      <c r="AG1158" s="975" t="s">
        <v>76</v>
      </c>
      <c r="AH1158" s="969"/>
      <c r="AI1158" s="970"/>
      <c r="AJ1158" s="970"/>
      <c r="AK1158" s="970"/>
      <c r="AL1158" s="970"/>
    </row>
    <row r="1159" spans="1:38" ht="32.25" hidden="1" customHeight="1">
      <c r="A1159" s="972"/>
      <c r="B1159" s="980"/>
      <c r="C1159" s="980"/>
      <c r="D1159" s="980"/>
      <c r="E1159" s="980"/>
      <c r="F1159" s="980"/>
      <c r="G1159" s="980"/>
      <c r="H1159" s="980"/>
      <c r="I1159" s="980"/>
      <c r="J1159" s="980"/>
      <c r="K1159" s="981"/>
      <c r="L1159" s="1012"/>
      <c r="M1159" s="1015"/>
      <c r="N1159" s="1015"/>
      <c r="O1159" s="1015"/>
      <c r="P1159" s="1015"/>
      <c r="Q1159" s="1015"/>
      <c r="R1159" s="1015"/>
      <c r="S1159" s="973"/>
      <c r="T1159" s="47"/>
      <c r="U1159" s="23"/>
      <c r="V1159" s="974"/>
      <c r="W1159" s="21"/>
      <c r="X1159" s="21"/>
      <c r="Y1159" s="21"/>
      <c r="Z1159" s="21"/>
      <c r="AA1159" s="21"/>
      <c r="AB1159" s="21"/>
      <c r="AC1159" s="46"/>
      <c r="AD1159" s="46"/>
      <c r="AE1159" s="46"/>
      <c r="AF1159" s="22"/>
      <c r="AG1159" s="976"/>
      <c r="AH1159" s="969"/>
      <c r="AI1159" s="970"/>
      <c r="AJ1159" s="970"/>
      <c r="AK1159" s="970"/>
      <c r="AL1159" s="970"/>
    </row>
    <row r="1160" spans="1:38" ht="51.75" hidden="1" customHeight="1">
      <c r="A1160" s="972"/>
      <c r="B1160" s="980"/>
      <c r="C1160" s="980"/>
      <c r="D1160" s="980"/>
      <c r="E1160" s="980"/>
      <c r="F1160" s="980"/>
      <c r="G1160" s="980"/>
      <c r="H1160" s="980"/>
      <c r="I1160" s="980"/>
      <c r="J1160" s="980"/>
      <c r="K1160" s="981"/>
      <c r="L1160" s="1012"/>
      <c r="M1160" s="1015"/>
      <c r="N1160" s="1015"/>
      <c r="O1160" s="1015"/>
      <c r="P1160" s="1015"/>
      <c r="Q1160" s="1015"/>
      <c r="R1160" s="1015"/>
      <c r="S1160" s="973"/>
      <c r="T1160" s="47"/>
      <c r="U1160" s="23"/>
      <c r="V1160" s="974"/>
      <c r="W1160" s="21"/>
      <c r="X1160" s="21"/>
      <c r="Y1160" s="21"/>
      <c r="Z1160" s="21"/>
      <c r="AA1160" s="977" t="s">
        <v>77</v>
      </c>
      <c r="AB1160" s="24"/>
      <c r="AC1160" s="25"/>
      <c r="AD1160" s="25"/>
      <c r="AE1160" s="25"/>
      <c r="AF1160" s="26"/>
      <c r="AG1160" s="42" t="str">
        <f>AG5</f>
        <v>لسم ( 7 )</v>
      </c>
      <c r="AH1160" s="979"/>
      <c r="AI1160" s="970"/>
      <c r="AJ1160" s="970"/>
      <c r="AK1160" s="970"/>
      <c r="AL1160" s="970"/>
    </row>
    <row r="1161" spans="1:38" ht="42" hidden="1" customHeight="1">
      <c r="A1161" s="17"/>
      <c r="B1161" s="980"/>
      <c r="C1161" s="980"/>
      <c r="D1161" s="980"/>
      <c r="E1161" s="980"/>
      <c r="F1161" s="980"/>
      <c r="G1161" s="980"/>
      <c r="H1161" s="980"/>
      <c r="I1161" s="980"/>
      <c r="J1161" s="980"/>
      <c r="K1161" s="981" t="s">
        <v>78</v>
      </c>
      <c r="L1161" s="1012"/>
      <c r="M1161" s="982"/>
      <c r="N1161" s="982"/>
      <c r="O1161" s="982"/>
      <c r="P1161" s="982"/>
      <c r="Q1161" s="982"/>
      <c r="R1161" s="982"/>
      <c r="S1161" s="973"/>
      <c r="T1161" s="47"/>
      <c r="U1161" s="23"/>
      <c r="V1161" s="974"/>
      <c r="W1161" s="21"/>
      <c r="X1161" s="21"/>
      <c r="Y1161" s="21"/>
      <c r="Z1161" s="21"/>
      <c r="AA1161" s="977"/>
      <c r="AB1161" s="24"/>
      <c r="AC1161" s="25"/>
      <c r="AD1161" s="25"/>
      <c r="AE1161" s="25"/>
      <c r="AF1161" s="26"/>
      <c r="AG1161" s="55" t="s">
        <v>79</v>
      </c>
      <c r="AH1161" s="979"/>
      <c r="AI1161" s="970"/>
      <c r="AJ1161" s="970"/>
      <c r="AK1161" s="970"/>
      <c r="AL1161" s="970"/>
    </row>
    <row r="1162" spans="1:38" ht="63.75" hidden="1" customHeight="1">
      <c r="A1162" s="17"/>
      <c r="B1162" s="980"/>
      <c r="C1162" s="980"/>
      <c r="D1162" s="980"/>
      <c r="E1162" s="980"/>
      <c r="F1162" s="980"/>
      <c r="G1162" s="980"/>
      <c r="H1162" s="980"/>
      <c r="I1162" s="980"/>
      <c r="J1162" s="980"/>
      <c r="K1162" s="981"/>
      <c r="L1162" s="1012"/>
      <c r="M1162" s="982"/>
      <c r="N1162" s="982"/>
      <c r="O1162" s="982"/>
      <c r="P1162" s="982"/>
      <c r="Q1162" s="982"/>
      <c r="R1162" s="982"/>
      <c r="S1162" s="27"/>
      <c r="T1162" s="27"/>
      <c r="U1162" s="23"/>
      <c r="V1162" s="23"/>
      <c r="W1162" s="21"/>
      <c r="X1162" s="21"/>
      <c r="Y1162" s="21"/>
      <c r="Z1162" s="21"/>
      <c r="AA1162" s="977"/>
      <c r="AB1162" s="24"/>
      <c r="AC1162" s="25"/>
      <c r="AD1162" s="25"/>
      <c r="AE1162" s="25"/>
      <c r="AF1162" s="26"/>
      <c r="AG1162" s="42" t="e">
        <f>'نتايجو جدولونه'!#REF!</f>
        <v>#REF!</v>
      </c>
      <c r="AH1162" s="979"/>
      <c r="AI1162" s="970"/>
      <c r="AJ1162" s="970"/>
      <c r="AK1162" s="970"/>
      <c r="AL1162" s="970"/>
    </row>
    <row r="1163" spans="1:38" ht="72" hidden="1" customHeight="1">
      <c r="A1163" s="17"/>
      <c r="B1163" s="986" t="s">
        <v>80</v>
      </c>
      <c r="C1163" s="986"/>
      <c r="D1163" s="986" t="s">
        <v>81</v>
      </c>
      <c r="E1163" s="986"/>
      <c r="F1163" s="986" t="s">
        <v>82</v>
      </c>
      <c r="G1163" s="981"/>
      <c r="H1163" s="986" t="s">
        <v>83</v>
      </c>
      <c r="I1163" s="986"/>
      <c r="J1163" s="981"/>
      <c r="K1163" s="56" t="s">
        <v>84</v>
      </c>
      <c r="L1163" s="1013"/>
      <c r="M1163" s="28"/>
      <c r="N1163" s="28"/>
      <c r="O1163" s="28"/>
      <c r="P1163" s="28"/>
      <c r="Q1163" s="28"/>
      <c r="R1163" s="28"/>
      <c r="S1163" s="29"/>
      <c r="T1163" s="29"/>
      <c r="U1163" s="23"/>
      <c r="V1163" s="23"/>
      <c r="W1163" s="21"/>
      <c r="X1163" s="21"/>
      <c r="Y1163" s="21"/>
      <c r="Z1163" s="21"/>
      <c r="AA1163" s="978"/>
      <c r="AB1163" s="24"/>
      <c r="AC1163" s="25"/>
      <c r="AD1163" s="30"/>
      <c r="AE1163" s="30"/>
      <c r="AF1163" s="31"/>
      <c r="AG1163" s="42" t="s">
        <v>85</v>
      </c>
      <c r="AH1163" s="979"/>
      <c r="AI1163" s="970"/>
      <c r="AJ1163" s="970"/>
      <c r="AK1163" s="970"/>
      <c r="AL1163" s="970"/>
    </row>
    <row r="1164" spans="1:38" ht="3.75" hidden="1" customHeight="1">
      <c r="A1164" s="17"/>
      <c r="B1164" s="32"/>
      <c r="C1164" s="33"/>
      <c r="D1164" s="33"/>
      <c r="E1164" s="33"/>
      <c r="F1164" s="33"/>
      <c r="G1164" s="33"/>
      <c r="H1164" s="33"/>
      <c r="I1164" s="33"/>
      <c r="J1164" s="33"/>
      <c r="K1164" s="33"/>
      <c r="L1164" s="38"/>
      <c r="M1164" s="33"/>
      <c r="N1164" s="33"/>
      <c r="O1164" s="33"/>
      <c r="P1164" s="33"/>
      <c r="Q1164" s="33"/>
      <c r="R1164" s="33"/>
      <c r="S1164" s="33"/>
      <c r="T1164" s="33"/>
      <c r="U1164" s="34"/>
      <c r="V1164" s="34"/>
      <c r="W1164" s="34"/>
      <c r="X1164" s="34"/>
      <c r="Y1164" s="34"/>
      <c r="Z1164" s="34"/>
      <c r="AA1164" s="34"/>
      <c r="AB1164" s="34"/>
      <c r="AC1164" s="34"/>
      <c r="AD1164" s="33"/>
      <c r="AE1164" s="34"/>
      <c r="AF1164" s="35"/>
      <c r="AG1164" s="43"/>
      <c r="AH1164" s="979"/>
      <c r="AI1164" s="970"/>
      <c r="AJ1164" s="970"/>
      <c r="AK1164" s="970"/>
      <c r="AL1164" s="970"/>
    </row>
    <row r="1165" spans="1:38" ht="61.5" hidden="1" customHeight="1" thickBot="1">
      <c r="A1165" s="17"/>
      <c r="B1165" s="987" t="s">
        <v>110</v>
      </c>
      <c r="C1165" s="57" t="e">
        <f>'نتايجو جدولونه'!#REF!</f>
        <v>#REF!</v>
      </c>
      <c r="D1165" s="57" t="e">
        <f>'نتايجو جدولونه'!#REF!</f>
        <v>#REF!</v>
      </c>
      <c r="E1165" s="57" t="e">
        <f>'نتايجو جدولونه'!#REF!</f>
        <v>#REF!</v>
      </c>
      <c r="F1165" s="57" t="e">
        <f>'نتايجو جدولونه'!#REF!</f>
        <v>#REF!</v>
      </c>
      <c r="G1165" s="57" t="e">
        <f>'نتايجو جدولونه'!#REF!</f>
        <v>#REF!</v>
      </c>
      <c r="H1165" s="990" t="e">
        <f>IF(OR(G1165&lt;40,AD1165&lt;40,G1165&lt;40,M1165&lt;40,N1165&lt;40,O1165&lt;40,P1165&lt;40,Q1165&lt;40,R1165&lt;40,T1165&lt;40,S1165&lt;40,U1165&lt;40,V1165&lt;40,W1165&lt;40,X1165&lt;40,Y1165&lt;40,AA1165&lt;40,AB1165&lt;40,AC1165&lt;40),"هـــ",IF(AND(K1165&gt;=90,K1165&lt;=100),"الف",IF(AND(K1165&gt;=75,K1165&lt;=89.99),"ب",IF(AND(K1165&gt;=60,K1165&lt;=74.99),"ج",IF(AND(K1165&gt;=50,K1165&lt;=59.99),"د",IF(K1165&gt;=0,IF(AND(K1165&lt;=49.99),"هـــ","غلط")))))))</f>
        <v>#REF!</v>
      </c>
      <c r="I1165" s="992">
        <f>COUNTIF(M1165:AE1165,"&lt;40")</f>
        <v>0</v>
      </c>
      <c r="J1165" s="994" t="e">
        <f>IF(AND(I1165&lt;4,I1165&gt;0),"مشروط",IF(I1165&gt;=4,"د ټولګي تکرار",IF(H1165="هـــ","د ټولګي تکرار","د ټولګي لوړتیا")))</f>
        <v>#REF!</v>
      </c>
      <c r="K1165" s="995" t="e">
        <f>L1165/17</f>
        <v>#REF!</v>
      </c>
      <c r="L1165" s="58" t="e">
        <f>SUM(M1165:AD1165)</f>
        <v>#REF!</v>
      </c>
      <c r="M1165" s="59" t="e">
        <f t="shared" ref="M1165:Y1165" si="162">M1167+M1166</f>
        <v>#REF!</v>
      </c>
      <c r="N1165" s="60" t="e">
        <f t="shared" si="162"/>
        <v>#REF!</v>
      </c>
      <c r="O1165" s="60" t="e">
        <f t="shared" si="162"/>
        <v>#REF!</v>
      </c>
      <c r="P1165" s="60" t="e">
        <f t="shared" si="162"/>
        <v>#REF!</v>
      </c>
      <c r="Q1165" s="60" t="e">
        <f t="shared" si="162"/>
        <v>#REF!</v>
      </c>
      <c r="R1165" s="60" t="e">
        <f t="shared" si="162"/>
        <v>#REF!</v>
      </c>
      <c r="S1165" s="60" t="e">
        <f t="shared" si="162"/>
        <v>#REF!</v>
      </c>
      <c r="T1165" s="60" t="e">
        <f t="shared" si="162"/>
        <v>#REF!</v>
      </c>
      <c r="U1165" s="60" t="e">
        <f t="shared" si="162"/>
        <v>#REF!</v>
      </c>
      <c r="V1165" s="60" t="e">
        <f t="shared" si="162"/>
        <v>#REF!</v>
      </c>
      <c r="W1165" s="60" t="e">
        <f t="shared" si="162"/>
        <v>#REF!</v>
      </c>
      <c r="X1165" s="60" t="e">
        <f t="shared" si="162"/>
        <v>#REF!</v>
      </c>
      <c r="Y1165" s="60" t="e">
        <f t="shared" si="162"/>
        <v>#REF!</v>
      </c>
      <c r="Z1165" s="60"/>
      <c r="AA1165" s="60" t="e">
        <f t="shared" ref="AA1165:AC1165" si="163">AA1167+AA1166</f>
        <v>#REF!</v>
      </c>
      <c r="AB1165" s="60" t="e">
        <f t="shared" si="163"/>
        <v>#REF!</v>
      </c>
      <c r="AC1165" s="60" t="e">
        <f t="shared" si="163"/>
        <v>#REF!</v>
      </c>
      <c r="AD1165" s="60" t="e">
        <f>AD1167+AD1166</f>
        <v>#REF!</v>
      </c>
      <c r="AE1165" s="61" t="s">
        <v>47</v>
      </c>
      <c r="AF1165" s="22"/>
      <c r="AG1165" s="62" t="e">
        <f>'نتايجو جدولونه'!#REF!</f>
        <v>#REF!</v>
      </c>
      <c r="AH1165" s="979"/>
      <c r="AI1165" s="970"/>
      <c r="AJ1165" s="970"/>
      <c r="AK1165" s="970"/>
      <c r="AL1165" s="970"/>
    </row>
    <row r="1166" spans="1:38" ht="54.75" hidden="1" customHeight="1" thickBot="1">
      <c r="A1166" s="17"/>
      <c r="B1166" s="988"/>
      <c r="C1166" s="63" t="e">
        <f>'نتايجو جدولونه'!#REF!</f>
        <v>#REF!</v>
      </c>
      <c r="D1166" s="63" t="e">
        <f>'نتايجو جدولونه'!#REF!</f>
        <v>#REF!</v>
      </c>
      <c r="E1166" s="63" t="e">
        <f>'نتايجو جدولونه'!#REF!</f>
        <v>#REF!</v>
      </c>
      <c r="F1166" s="63" t="e">
        <f>'نتايجو جدولونه'!#REF!</f>
        <v>#REF!</v>
      </c>
      <c r="G1166" s="63" t="e">
        <f>'نتايجو جدولونه'!#REF!</f>
        <v>#REF!</v>
      </c>
      <c r="H1166" s="991"/>
      <c r="I1166" s="993"/>
      <c r="J1166" s="994"/>
      <c r="K1166" s="996"/>
      <c r="L1166" s="64" t="e">
        <f>SUM(M1166:AD1166)</f>
        <v>#REF!</v>
      </c>
      <c r="M1166" s="65" t="e">
        <f>'نتايجو جدولونه'!#REF!</f>
        <v>#REF!</v>
      </c>
      <c r="N1166" s="65" t="e">
        <f>'نتايجو جدولونه'!#REF!</f>
        <v>#REF!</v>
      </c>
      <c r="O1166" s="65" t="e">
        <f>'نتايجو جدولونه'!#REF!</f>
        <v>#REF!</v>
      </c>
      <c r="P1166" s="65" t="e">
        <f>'نتايجو جدولونه'!#REF!</f>
        <v>#REF!</v>
      </c>
      <c r="Q1166" s="65" t="e">
        <f>'نتايجو جدولونه'!#REF!</f>
        <v>#REF!</v>
      </c>
      <c r="R1166" s="65" t="e">
        <f>'نتايجو جدولونه'!#REF!</f>
        <v>#REF!</v>
      </c>
      <c r="S1166" s="65" t="e">
        <f>'نتايجو جدولونه'!#REF!</f>
        <v>#REF!</v>
      </c>
      <c r="T1166" s="65" t="e">
        <f>'نتايجو جدولونه'!#REF!</f>
        <v>#REF!</v>
      </c>
      <c r="U1166" s="65" t="e">
        <f>'نتايجو جدولونه'!#REF!</f>
        <v>#REF!</v>
      </c>
      <c r="V1166" s="65" t="e">
        <f>'نتايجو جدولونه'!#REF!</f>
        <v>#REF!</v>
      </c>
      <c r="W1166" s="65" t="e">
        <f>'نتايجو جدولونه'!#REF!</f>
        <v>#REF!</v>
      </c>
      <c r="X1166" s="65" t="e">
        <f>'نتايجو جدولونه'!#REF!</f>
        <v>#REF!</v>
      </c>
      <c r="Y1166" s="65" t="e">
        <f>'نتايجو جدولونه'!#REF!</f>
        <v>#REF!</v>
      </c>
      <c r="Z1166" s="65"/>
      <c r="AA1166" s="65" t="e">
        <f>'نتايجو جدولونه'!#REF!</f>
        <v>#REF!</v>
      </c>
      <c r="AB1166" s="65" t="e">
        <f>'نتايجو جدولونه'!#REF!</f>
        <v>#REF!</v>
      </c>
      <c r="AC1166" s="65" t="e">
        <f>'نتايجو جدولونه'!#REF!</f>
        <v>#REF!</v>
      </c>
      <c r="AD1166" s="65" t="e">
        <f>'نتايجو جدولونه'!#REF!</f>
        <v>#REF!</v>
      </c>
      <c r="AE1166" s="66" t="s">
        <v>0</v>
      </c>
      <c r="AF1166" s="22"/>
      <c r="AG1166" s="67" t="s">
        <v>86</v>
      </c>
      <c r="AH1166" s="979"/>
      <c r="AI1166" s="970"/>
      <c r="AJ1166" s="970"/>
      <c r="AK1166" s="970"/>
      <c r="AL1166" s="970"/>
    </row>
    <row r="1167" spans="1:38" ht="66" hidden="1" customHeight="1">
      <c r="A1167" s="17"/>
      <c r="B1167" s="988"/>
      <c r="C1167" s="68" t="e">
        <f>'نتايجو جدولونه'!#REF!</f>
        <v>#REF!</v>
      </c>
      <c r="D1167" s="69" t="e">
        <f>'نتايجو جدولونه'!#REF!</f>
        <v>#REF!</v>
      </c>
      <c r="E1167" s="68" t="e">
        <f>'نتايجو جدولونه'!#REF!</f>
        <v>#REF!</v>
      </c>
      <c r="F1167" s="69" t="e">
        <f>'نتايجو جدولونه'!#REF!</f>
        <v>#REF!</v>
      </c>
      <c r="G1167" s="70" t="e">
        <f>'نتايجو جدولونه'!#REF!</f>
        <v>#REF!</v>
      </c>
      <c r="H1167" s="45" t="e">
        <f>IF(OR(AD1167&lt;16,AC1167&lt;16,AB1167&lt;16,AA1167&lt;16,Y1167&lt;16,X1167&lt;16,W1167&lt;16,V1167&lt;16,U1167&lt;16,T1167&lt;12,S1167&lt;16,R1167&lt;16,Q1167&lt;16,P1167&lt;16,O1167&lt;16,N1167&lt;16,M1167&lt;16),"هـــ",IF(AND(K1167&gt;=36,K1167&lt;=40),"الف",IF(AND(K1167&gt;=30,K1167&lt;=35.99),"ب",IF(AND(K1167&gt;=24,K1167&lt;=29.99),"ج",IF(AND(K1167&gt;=20,K1167&lt;=23.99),"د",IF(K1167&gt;=0,IF(AND(K1167&lt;=19.99),"هـــ","غلط")))))))</f>
        <v>#REF!</v>
      </c>
      <c r="I1167" s="8"/>
      <c r="J1167" s="44" t="e">
        <f>IF(H1167="هــ","لازیاته هڅه","بریالی")</f>
        <v>#REF!</v>
      </c>
      <c r="K1167" s="71" t="e">
        <f>L1167/17</f>
        <v>#REF!</v>
      </c>
      <c r="L1167" s="72" t="e">
        <f>SUM(M1167:AD1167)</f>
        <v>#REF!</v>
      </c>
      <c r="M1167" s="73" t="e">
        <f>'نتايجو جدولونه'!#REF!</f>
        <v>#REF!</v>
      </c>
      <c r="N1167" s="73" t="e">
        <f>'نتايجو جدولونه'!#REF!</f>
        <v>#REF!</v>
      </c>
      <c r="O1167" s="73" t="e">
        <f>'نتايجو جدولونه'!#REF!</f>
        <v>#REF!</v>
      </c>
      <c r="P1167" s="73" t="e">
        <f>'نتايجو جدولونه'!#REF!</f>
        <v>#REF!</v>
      </c>
      <c r="Q1167" s="73" t="e">
        <f>'نتايجو جدولونه'!#REF!</f>
        <v>#REF!</v>
      </c>
      <c r="R1167" s="73" t="e">
        <f>'نتايجو جدولونه'!#REF!</f>
        <v>#REF!</v>
      </c>
      <c r="S1167" s="73" t="e">
        <f>'نتايجو جدولونه'!#REF!</f>
        <v>#REF!</v>
      </c>
      <c r="T1167" s="73" t="e">
        <f>'نتايجو جدولونه'!#REF!</f>
        <v>#REF!</v>
      </c>
      <c r="U1167" s="73" t="e">
        <f>'نتايجو جدولونه'!#REF!</f>
        <v>#REF!</v>
      </c>
      <c r="V1167" s="73" t="e">
        <f>'نتايجو جدولونه'!#REF!</f>
        <v>#REF!</v>
      </c>
      <c r="W1167" s="73" t="e">
        <f>'نتايجو جدولونه'!#REF!</f>
        <v>#REF!</v>
      </c>
      <c r="X1167" s="73" t="e">
        <f>'نتايجو جدولونه'!#REF!</f>
        <v>#REF!</v>
      </c>
      <c r="Y1167" s="73" t="e">
        <f>'نتايجو جدولونه'!#REF!</f>
        <v>#REF!</v>
      </c>
      <c r="Z1167" s="73"/>
      <c r="AA1167" s="73" t="e">
        <f>'نتايجو جدولونه'!#REF!</f>
        <v>#REF!</v>
      </c>
      <c r="AB1167" s="73" t="e">
        <f>'نتايجو جدولونه'!#REF!</f>
        <v>#REF!</v>
      </c>
      <c r="AC1167" s="73" t="e">
        <f>'نتايجو جدولونه'!#REF!</f>
        <v>#REF!</v>
      </c>
      <c r="AD1167" s="73" t="e">
        <f>'نتايجو جدولونه'!#REF!</f>
        <v>#REF!</v>
      </c>
      <c r="AE1167" s="77" t="s">
        <v>87</v>
      </c>
      <c r="AF1167" s="22"/>
      <c r="AG1167" s="62" t="e">
        <f>'نتايجو جدولونه'!#REF!</f>
        <v>#REF!</v>
      </c>
      <c r="AH1167" s="979"/>
      <c r="AI1167" s="970"/>
      <c r="AJ1167" s="970"/>
      <c r="AK1167" s="970"/>
      <c r="AL1167" s="970"/>
    </row>
    <row r="1168" spans="1:38" ht="37.5" hidden="1" customHeight="1">
      <c r="A1168" s="17"/>
      <c r="B1168" s="988"/>
      <c r="C1168" s="997" t="s">
        <v>27</v>
      </c>
      <c r="D1168" s="997" t="s">
        <v>28</v>
      </c>
      <c r="E1168" s="997" t="s">
        <v>29</v>
      </c>
      <c r="F1168" s="997" t="s">
        <v>30</v>
      </c>
      <c r="G1168" s="1002" t="s">
        <v>88</v>
      </c>
      <c r="H1168" s="1004" t="s">
        <v>89</v>
      </c>
      <c r="I1168" s="75"/>
      <c r="J1168" s="1007" t="s">
        <v>90</v>
      </c>
      <c r="K1168" s="1007" t="s">
        <v>91</v>
      </c>
      <c r="L1168" s="1010" t="s">
        <v>92</v>
      </c>
      <c r="M1168" s="1004" t="s">
        <v>93</v>
      </c>
      <c r="N1168" s="1007" t="s">
        <v>11</v>
      </c>
      <c r="O1168" s="1007" t="s">
        <v>94</v>
      </c>
      <c r="P1168" s="1007" t="s">
        <v>95</v>
      </c>
      <c r="Q1168" s="983" t="s">
        <v>13</v>
      </c>
      <c r="R1168" s="983" t="s">
        <v>96</v>
      </c>
      <c r="S1168" s="983" t="s">
        <v>97</v>
      </c>
      <c r="T1168" s="1007" t="s">
        <v>111</v>
      </c>
      <c r="U1168" s="983" t="s">
        <v>98</v>
      </c>
      <c r="V1168" s="983" t="s">
        <v>99</v>
      </c>
      <c r="W1168" s="983" t="s">
        <v>100</v>
      </c>
      <c r="X1168" s="983" t="s">
        <v>101</v>
      </c>
      <c r="Y1168" s="983" t="s">
        <v>102</v>
      </c>
      <c r="Z1168" s="1007" t="s">
        <v>103</v>
      </c>
      <c r="AA1168" s="983" t="s">
        <v>104</v>
      </c>
      <c r="AB1168" s="983" t="s">
        <v>105</v>
      </c>
      <c r="AC1168" s="984" t="s">
        <v>106</v>
      </c>
      <c r="AD1168" s="983" t="s">
        <v>107</v>
      </c>
      <c r="AE1168" s="985" t="s">
        <v>108</v>
      </c>
      <c r="AF1168" s="998"/>
      <c r="AG1168" s="975" t="s">
        <v>109</v>
      </c>
      <c r="AH1168" s="979"/>
      <c r="AI1168" s="970"/>
      <c r="AJ1168" s="970"/>
      <c r="AK1168" s="970"/>
      <c r="AL1168" s="970"/>
    </row>
    <row r="1169" spans="1:38" ht="27.75" hidden="1" customHeight="1">
      <c r="A1169" s="17"/>
      <c r="B1169" s="988"/>
      <c r="C1169" s="772"/>
      <c r="D1169" s="772"/>
      <c r="E1169" s="772"/>
      <c r="F1169" s="772"/>
      <c r="G1169" s="1003"/>
      <c r="H1169" s="1005"/>
      <c r="I1169" s="75"/>
      <c r="J1169" s="1008"/>
      <c r="K1169" s="1008"/>
      <c r="L1169" s="1010"/>
      <c r="M1169" s="1005"/>
      <c r="N1169" s="1008"/>
      <c r="O1169" s="1008"/>
      <c r="P1169" s="1008"/>
      <c r="Q1169" s="983"/>
      <c r="R1169" s="983"/>
      <c r="S1169" s="983"/>
      <c r="T1169" s="1008"/>
      <c r="U1169" s="983"/>
      <c r="V1169" s="983"/>
      <c r="W1169" s="983"/>
      <c r="X1169" s="983"/>
      <c r="Y1169" s="983"/>
      <c r="Z1169" s="1008"/>
      <c r="AA1169" s="983"/>
      <c r="AB1169" s="983"/>
      <c r="AC1169" s="984"/>
      <c r="AD1169" s="983"/>
      <c r="AE1169" s="985"/>
      <c r="AF1169" s="998"/>
      <c r="AG1169" s="975"/>
      <c r="AH1169" s="979"/>
      <c r="AI1169" s="970"/>
      <c r="AJ1169" s="970"/>
      <c r="AK1169" s="970"/>
      <c r="AL1169" s="970"/>
    </row>
    <row r="1170" spans="1:38" ht="15" hidden="1" customHeight="1">
      <c r="A1170" s="17"/>
      <c r="B1170" s="989"/>
      <c r="C1170" s="999" t="s">
        <v>8</v>
      </c>
      <c r="D1170" s="1000"/>
      <c r="E1170" s="1000"/>
      <c r="F1170" s="1000"/>
      <c r="G1170" s="1001"/>
      <c r="H1170" s="1006"/>
      <c r="I1170" s="75"/>
      <c r="J1170" s="1009"/>
      <c r="K1170" s="1009"/>
      <c r="L1170" s="1010"/>
      <c r="M1170" s="1006"/>
      <c r="N1170" s="1009"/>
      <c r="O1170" s="1009"/>
      <c r="P1170" s="1009"/>
      <c r="Q1170" s="983"/>
      <c r="R1170" s="983"/>
      <c r="S1170" s="983"/>
      <c r="T1170" s="1009"/>
      <c r="U1170" s="983"/>
      <c r="V1170" s="983"/>
      <c r="W1170" s="983"/>
      <c r="X1170" s="983"/>
      <c r="Y1170" s="983"/>
      <c r="Z1170" s="1009"/>
      <c r="AA1170" s="983"/>
      <c r="AB1170" s="983"/>
      <c r="AC1170" s="984"/>
      <c r="AD1170" s="983"/>
      <c r="AE1170" s="985"/>
      <c r="AF1170" s="36"/>
      <c r="AG1170" s="976"/>
      <c r="AH1170" s="76">
        <v>78</v>
      </c>
      <c r="AI1170" s="970"/>
      <c r="AJ1170" s="970"/>
      <c r="AK1170" s="970"/>
      <c r="AL1170" s="970"/>
    </row>
    <row r="1171" spans="1:38" ht="24.75" hidden="1" customHeight="1">
      <c r="A1171" s="17"/>
      <c r="B1171" s="980"/>
      <c r="C1171" s="980"/>
      <c r="D1171" s="980"/>
      <c r="E1171" s="980"/>
      <c r="F1171" s="980"/>
      <c r="G1171" s="980"/>
      <c r="H1171" s="980"/>
      <c r="I1171" s="980"/>
      <c r="J1171" s="980"/>
      <c r="K1171" s="981" t="s">
        <v>69</v>
      </c>
      <c r="L1171" s="1011"/>
      <c r="M1171" s="1014"/>
      <c r="N1171" s="1014"/>
      <c r="O1171" s="1014"/>
      <c r="P1171" s="1014"/>
      <c r="Q1171" s="1014"/>
      <c r="R1171" s="1014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9"/>
      <c r="AD1171" s="19"/>
      <c r="AE1171" s="19"/>
      <c r="AF1171" s="20"/>
      <c r="AG1171" s="1016" t="e">
        <f>'نتايجو جدولونه'!#REF!</f>
        <v>#REF!</v>
      </c>
      <c r="AH1171" s="969" t="str">
        <f>AH556</f>
        <v>(۱۳۹۹ ) ل . ل ښوونیز کال</v>
      </c>
      <c r="AI1171" s="970" t="str">
        <f>AI1156</f>
        <v>( هارونخېلو ) ښوونځي مديريت</v>
      </c>
      <c r="AJ1171" s="970" t="str">
        <f>AJ1156</f>
        <v>(تريزيو عليشېرو ولسوالۍ) پوهنې آمريت</v>
      </c>
      <c r="AK1171" s="970" t="str">
        <f>AK1156</f>
        <v>( خوست ولايت ) پوهنې رياست</v>
      </c>
      <c r="AL1171" s="970" t="str">
        <f>AL1156</f>
        <v>پوهنـــــــــــې وزارت</v>
      </c>
    </row>
    <row r="1172" spans="1:38" ht="24" hidden="1" customHeight="1">
      <c r="A1172" s="971"/>
      <c r="B1172" s="980"/>
      <c r="C1172" s="980"/>
      <c r="D1172" s="980"/>
      <c r="E1172" s="980"/>
      <c r="F1172" s="980"/>
      <c r="G1172" s="980"/>
      <c r="H1172" s="980"/>
      <c r="I1172" s="980"/>
      <c r="J1172" s="980"/>
      <c r="K1172" s="981"/>
      <c r="L1172" s="1012"/>
      <c r="M1172" s="1015"/>
      <c r="N1172" s="1015"/>
      <c r="O1172" s="1015"/>
      <c r="P1172" s="1015"/>
      <c r="Q1172" s="1015"/>
      <c r="R1172" s="1015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46"/>
      <c r="AD1172" s="46"/>
      <c r="AE1172" s="46"/>
      <c r="AF1172" s="22"/>
      <c r="AG1172" s="1017"/>
      <c r="AH1172" s="969"/>
      <c r="AI1172" s="970"/>
      <c r="AJ1172" s="970"/>
      <c r="AK1172" s="970"/>
      <c r="AL1172" s="970"/>
    </row>
    <row r="1173" spans="1:38" ht="30" hidden="1" customHeight="1">
      <c r="A1173" s="972"/>
      <c r="B1173" s="980"/>
      <c r="C1173" s="980"/>
      <c r="D1173" s="980"/>
      <c r="E1173" s="980"/>
      <c r="F1173" s="980"/>
      <c r="G1173" s="980"/>
      <c r="H1173" s="980"/>
      <c r="I1173" s="980"/>
      <c r="J1173" s="980"/>
      <c r="K1173" s="981"/>
      <c r="L1173" s="1012"/>
      <c r="M1173" s="1015"/>
      <c r="N1173" s="1015"/>
      <c r="O1173" s="1015"/>
      <c r="P1173" s="1015"/>
      <c r="Q1173" s="1015"/>
      <c r="R1173" s="1015"/>
      <c r="S1173" s="973" t="str">
        <f>S1158</f>
        <v xml:space="preserve">         دهارونخېلو لیسې مدیریت</v>
      </c>
      <c r="T1173" s="47"/>
      <c r="U1173" s="23"/>
      <c r="V1173" s="974" t="s">
        <v>75</v>
      </c>
      <c r="W1173" s="21"/>
      <c r="X1173" s="21"/>
      <c r="Y1173" s="21"/>
      <c r="Z1173" s="21"/>
      <c r="AA1173" s="21"/>
      <c r="AB1173" s="21"/>
      <c r="AC1173" s="46"/>
      <c r="AD1173" s="46"/>
      <c r="AE1173" s="46"/>
      <c r="AF1173" s="22"/>
      <c r="AG1173" s="975" t="s">
        <v>76</v>
      </c>
      <c r="AH1173" s="969"/>
      <c r="AI1173" s="970"/>
      <c r="AJ1173" s="970"/>
      <c r="AK1173" s="970"/>
      <c r="AL1173" s="970"/>
    </row>
    <row r="1174" spans="1:38" ht="27.75" hidden="1" customHeight="1">
      <c r="A1174" s="972"/>
      <c r="B1174" s="980"/>
      <c r="C1174" s="980"/>
      <c r="D1174" s="980"/>
      <c r="E1174" s="980"/>
      <c r="F1174" s="980"/>
      <c r="G1174" s="980"/>
      <c r="H1174" s="980"/>
      <c r="I1174" s="980"/>
      <c r="J1174" s="980"/>
      <c r="K1174" s="981"/>
      <c r="L1174" s="1012"/>
      <c r="M1174" s="1015"/>
      <c r="N1174" s="1015"/>
      <c r="O1174" s="1015"/>
      <c r="P1174" s="1015"/>
      <c r="Q1174" s="1015"/>
      <c r="R1174" s="1015"/>
      <c r="S1174" s="973"/>
      <c r="T1174" s="47"/>
      <c r="U1174" s="23"/>
      <c r="V1174" s="974"/>
      <c r="W1174" s="21"/>
      <c r="X1174" s="21"/>
      <c r="Y1174" s="21"/>
      <c r="Z1174" s="21"/>
      <c r="AA1174" s="21"/>
      <c r="AB1174" s="21"/>
      <c r="AC1174" s="46"/>
      <c r="AD1174" s="46"/>
      <c r="AE1174" s="46"/>
      <c r="AF1174" s="22"/>
      <c r="AG1174" s="976"/>
      <c r="AH1174" s="969"/>
      <c r="AI1174" s="970"/>
      <c r="AJ1174" s="970"/>
      <c r="AK1174" s="970"/>
      <c r="AL1174" s="970"/>
    </row>
    <row r="1175" spans="1:38" ht="49.5" hidden="1" customHeight="1">
      <c r="A1175" s="972"/>
      <c r="B1175" s="980"/>
      <c r="C1175" s="980"/>
      <c r="D1175" s="980"/>
      <c r="E1175" s="980"/>
      <c r="F1175" s="980"/>
      <c r="G1175" s="980"/>
      <c r="H1175" s="980"/>
      <c r="I1175" s="980"/>
      <c r="J1175" s="980"/>
      <c r="K1175" s="981"/>
      <c r="L1175" s="1012"/>
      <c r="M1175" s="1015"/>
      <c r="N1175" s="1015"/>
      <c r="O1175" s="1015"/>
      <c r="P1175" s="1015"/>
      <c r="Q1175" s="1015"/>
      <c r="R1175" s="1015"/>
      <c r="S1175" s="973"/>
      <c r="T1175" s="47"/>
      <c r="U1175" s="23"/>
      <c r="V1175" s="974"/>
      <c r="W1175" s="21"/>
      <c r="X1175" s="21"/>
      <c r="Y1175" s="21"/>
      <c r="Z1175" s="21"/>
      <c r="AA1175" s="977" t="s">
        <v>77</v>
      </c>
      <c r="AB1175" s="24"/>
      <c r="AC1175" s="25"/>
      <c r="AD1175" s="25"/>
      <c r="AE1175" s="25"/>
      <c r="AF1175" s="26"/>
      <c r="AG1175" s="42" t="str">
        <f>AG5</f>
        <v>لسم ( 7 )</v>
      </c>
      <c r="AH1175" s="979"/>
      <c r="AI1175" s="970"/>
      <c r="AJ1175" s="970"/>
      <c r="AK1175" s="970"/>
      <c r="AL1175" s="970"/>
    </row>
    <row r="1176" spans="1:38" ht="42" hidden="1" customHeight="1">
      <c r="A1176" s="17"/>
      <c r="B1176" s="980"/>
      <c r="C1176" s="980"/>
      <c r="D1176" s="980"/>
      <c r="E1176" s="980"/>
      <c r="F1176" s="980"/>
      <c r="G1176" s="980"/>
      <c r="H1176" s="980"/>
      <c r="I1176" s="980"/>
      <c r="J1176" s="980"/>
      <c r="K1176" s="981" t="s">
        <v>78</v>
      </c>
      <c r="L1176" s="1012"/>
      <c r="M1176" s="982"/>
      <c r="N1176" s="982"/>
      <c r="O1176" s="982"/>
      <c r="P1176" s="982"/>
      <c r="Q1176" s="982"/>
      <c r="R1176" s="982"/>
      <c r="S1176" s="973"/>
      <c r="T1176" s="47"/>
      <c r="U1176" s="23"/>
      <c r="V1176" s="974"/>
      <c r="W1176" s="21"/>
      <c r="X1176" s="21"/>
      <c r="Y1176" s="21"/>
      <c r="Z1176" s="21"/>
      <c r="AA1176" s="977"/>
      <c r="AB1176" s="24"/>
      <c r="AC1176" s="25"/>
      <c r="AD1176" s="25"/>
      <c r="AE1176" s="25"/>
      <c r="AF1176" s="26"/>
      <c r="AG1176" s="55" t="s">
        <v>79</v>
      </c>
      <c r="AH1176" s="979"/>
      <c r="AI1176" s="970"/>
      <c r="AJ1176" s="970"/>
      <c r="AK1176" s="970"/>
      <c r="AL1176" s="970"/>
    </row>
    <row r="1177" spans="1:38" ht="69" hidden="1" customHeight="1">
      <c r="A1177" s="17"/>
      <c r="B1177" s="980"/>
      <c r="C1177" s="980"/>
      <c r="D1177" s="980"/>
      <c r="E1177" s="980"/>
      <c r="F1177" s="980"/>
      <c r="G1177" s="980"/>
      <c r="H1177" s="980"/>
      <c r="I1177" s="980"/>
      <c r="J1177" s="980"/>
      <c r="K1177" s="981"/>
      <c r="L1177" s="1012"/>
      <c r="M1177" s="982"/>
      <c r="N1177" s="982"/>
      <c r="O1177" s="982"/>
      <c r="P1177" s="982"/>
      <c r="Q1177" s="982"/>
      <c r="R1177" s="982"/>
      <c r="S1177" s="27"/>
      <c r="T1177" s="27"/>
      <c r="U1177" s="23"/>
      <c r="V1177" s="23"/>
      <c r="W1177" s="21"/>
      <c r="X1177" s="21"/>
      <c r="Y1177" s="21"/>
      <c r="Z1177" s="21"/>
      <c r="AA1177" s="977"/>
      <c r="AB1177" s="24"/>
      <c r="AC1177" s="25"/>
      <c r="AD1177" s="25"/>
      <c r="AE1177" s="25"/>
      <c r="AF1177" s="26"/>
      <c r="AG1177" s="42" t="e">
        <f>'نتايجو جدولونه'!#REF!</f>
        <v>#REF!</v>
      </c>
      <c r="AH1177" s="979"/>
      <c r="AI1177" s="970"/>
      <c r="AJ1177" s="970"/>
      <c r="AK1177" s="970"/>
      <c r="AL1177" s="970"/>
    </row>
    <row r="1178" spans="1:38" ht="73.5" hidden="1" customHeight="1">
      <c r="A1178" s="17"/>
      <c r="B1178" s="986" t="s">
        <v>80</v>
      </c>
      <c r="C1178" s="986"/>
      <c r="D1178" s="986" t="s">
        <v>81</v>
      </c>
      <c r="E1178" s="986"/>
      <c r="F1178" s="986" t="s">
        <v>82</v>
      </c>
      <c r="G1178" s="981"/>
      <c r="H1178" s="986" t="s">
        <v>83</v>
      </c>
      <c r="I1178" s="986"/>
      <c r="J1178" s="981"/>
      <c r="K1178" s="56" t="s">
        <v>84</v>
      </c>
      <c r="L1178" s="1013"/>
      <c r="M1178" s="28"/>
      <c r="N1178" s="28"/>
      <c r="O1178" s="28"/>
      <c r="P1178" s="28"/>
      <c r="Q1178" s="28"/>
      <c r="R1178" s="28"/>
      <c r="S1178" s="29"/>
      <c r="T1178" s="29"/>
      <c r="U1178" s="23"/>
      <c r="V1178" s="23"/>
      <c r="W1178" s="21"/>
      <c r="X1178" s="21"/>
      <c r="Y1178" s="21"/>
      <c r="Z1178" s="21"/>
      <c r="AA1178" s="978"/>
      <c r="AB1178" s="24"/>
      <c r="AC1178" s="25"/>
      <c r="AD1178" s="30"/>
      <c r="AE1178" s="30"/>
      <c r="AF1178" s="31"/>
      <c r="AG1178" s="42" t="s">
        <v>85</v>
      </c>
      <c r="AH1178" s="979"/>
      <c r="AI1178" s="970"/>
      <c r="AJ1178" s="970"/>
      <c r="AK1178" s="970"/>
      <c r="AL1178" s="970"/>
    </row>
    <row r="1179" spans="1:38" ht="3" hidden="1" customHeight="1">
      <c r="A1179" s="17"/>
      <c r="B1179" s="32"/>
      <c r="C1179" s="33"/>
      <c r="D1179" s="33"/>
      <c r="E1179" s="33"/>
      <c r="F1179" s="33"/>
      <c r="G1179" s="33"/>
      <c r="H1179" s="33"/>
      <c r="I1179" s="33"/>
      <c r="J1179" s="33"/>
      <c r="K1179" s="33"/>
      <c r="L1179" s="38"/>
      <c r="M1179" s="33"/>
      <c r="N1179" s="33"/>
      <c r="O1179" s="33"/>
      <c r="P1179" s="33"/>
      <c r="Q1179" s="33"/>
      <c r="R1179" s="33"/>
      <c r="S1179" s="33"/>
      <c r="T1179" s="33"/>
      <c r="U1179" s="34"/>
      <c r="V1179" s="34"/>
      <c r="W1179" s="34"/>
      <c r="X1179" s="34"/>
      <c r="Y1179" s="34"/>
      <c r="Z1179" s="34"/>
      <c r="AA1179" s="34"/>
      <c r="AB1179" s="34"/>
      <c r="AC1179" s="34"/>
      <c r="AD1179" s="33"/>
      <c r="AE1179" s="34"/>
      <c r="AF1179" s="35"/>
      <c r="AG1179" s="43"/>
      <c r="AH1179" s="979"/>
      <c r="AI1179" s="970"/>
      <c r="AJ1179" s="970"/>
      <c r="AK1179" s="970"/>
      <c r="AL1179" s="970"/>
    </row>
    <row r="1180" spans="1:38" ht="62.25" hidden="1" customHeight="1" thickBot="1">
      <c r="A1180" s="17"/>
      <c r="B1180" s="987" t="s">
        <v>110</v>
      </c>
      <c r="C1180" s="57" t="e">
        <f>'نتايجو جدولونه'!#REF!</f>
        <v>#REF!</v>
      </c>
      <c r="D1180" s="57" t="e">
        <f>'نتايجو جدولونه'!#REF!</f>
        <v>#REF!</v>
      </c>
      <c r="E1180" s="57" t="e">
        <f>'نتايجو جدولونه'!#REF!</f>
        <v>#REF!</v>
      </c>
      <c r="F1180" s="57" t="e">
        <f>'نتايجو جدولونه'!#REF!</f>
        <v>#REF!</v>
      </c>
      <c r="G1180" s="57" t="e">
        <f>'نتايجو جدولونه'!#REF!</f>
        <v>#REF!</v>
      </c>
      <c r="H1180" s="990" t="e">
        <f>IF(OR(G1180&lt;40,AD1180&lt;40,G1180&lt;40,M1180&lt;40,N1180&lt;40,O1180&lt;40,P1180&lt;40,Q1180&lt;40,R1180&lt;40,T1180&lt;40,S1180&lt;40,U1180&lt;40,V1180&lt;40,W1180&lt;40,X1180&lt;40,Y1180&lt;40,AA1180&lt;40,AB1180&lt;40,AC1180&lt;40),"هـــ",IF(AND(K1180&gt;=90,K1180&lt;=100),"الف",IF(AND(K1180&gt;=75,K1180&lt;=89.99),"ب",IF(AND(K1180&gt;=60,K1180&lt;=74.99),"ج",IF(AND(K1180&gt;=50,K1180&lt;=59.99),"د",IF(K1180&gt;=0,IF(AND(K1180&lt;=49.99),"هـــ","غلط")))))))</f>
        <v>#REF!</v>
      </c>
      <c r="I1180" s="992">
        <f>COUNTIF(M1180:AE1180,"&lt;40")</f>
        <v>0</v>
      </c>
      <c r="J1180" s="994" t="e">
        <f>IF(AND(I1180&lt;4,I1180&gt;0),"مشروط",IF(I1180&gt;=4,"د ټولګي تکرار",IF(H1180="هـــ","د ټولګي تکرار","د ټولګي لوړتیا")))</f>
        <v>#REF!</v>
      </c>
      <c r="K1180" s="995" t="e">
        <f>L1180/17</f>
        <v>#REF!</v>
      </c>
      <c r="L1180" s="58" t="e">
        <f>SUM(M1180:AD1180)</f>
        <v>#REF!</v>
      </c>
      <c r="M1180" s="59" t="e">
        <f t="shared" ref="M1180:Y1180" si="164">M1182+M1181</f>
        <v>#REF!</v>
      </c>
      <c r="N1180" s="60" t="e">
        <f t="shared" si="164"/>
        <v>#REF!</v>
      </c>
      <c r="O1180" s="60" t="e">
        <f t="shared" si="164"/>
        <v>#REF!</v>
      </c>
      <c r="P1180" s="60" t="e">
        <f t="shared" si="164"/>
        <v>#REF!</v>
      </c>
      <c r="Q1180" s="60" t="e">
        <f t="shared" si="164"/>
        <v>#REF!</v>
      </c>
      <c r="R1180" s="60" t="e">
        <f t="shared" si="164"/>
        <v>#REF!</v>
      </c>
      <c r="S1180" s="60" t="e">
        <f t="shared" si="164"/>
        <v>#REF!</v>
      </c>
      <c r="T1180" s="60" t="e">
        <f t="shared" si="164"/>
        <v>#REF!</v>
      </c>
      <c r="U1180" s="60" t="e">
        <f t="shared" si="164"/>
        <v>#REF!</v>
      </c>
      <c r="V1180" s="60" t="e">
        <f t="shared" si="164"/>
        <v>#REF!</v>
      </c>
      <c r="W1180" s="60" t="e">
        <f t="shared" si="164"/>
        <v>#REF!</v>
      </c>
      <c r="X1180" s="60" t="e">
        <f t="shared" si="164"/>
        <v>#REF!</v>
      </c>
      <c r="Y1180" s="60" t="e">
        <f t="shared" si="164"/>
        <v>#REF!</v>
      </c>
      <c r="Z1180" s="60"/>
      <c r="AA1180" s="60" t="e">
        <f t="shared" ref="AA1180:AC1180" si="165">AA1182+AA1181</f>
        <v>#REF!</v>
      </c>
      <c r="AB1180" s="60" t="e">
        <f t="shared" si="165"/>
        <v>#REF!</v>
      </c>
      <c r="AC1180" s="60" t="e">
        <f t="shared" si="165"/>
        <v>#REF!</v>
      </c>
      <c r="AD1180" s="60" t="e">
        <f>AD1182+AD1181</f>
        <v>#REF!</v>
      </c>
      <c r="AE1180" s="61" t="s">
        <v>47</v>
      </c>
      <c r="AF1180" s="22"/>
      <c r="AG1180" s="62" t="e">
        <f>'نتايجو جدولونه'!#REF!</f>
        <v>#REF!</v>
      </c>
      <c r="AH1180" s="979"/>
      <c r="AI1180" s="970"/>
      <c r="AJ1180" s="970"/>
      <c r="AK1180" s="970"/>
      <c r="AL1180" s="970"/>
    </row>
    <row r="1181" spans="1:38" ht="60.75" hidden="1" customHeight="1" thickBot="1">
      <c r="A1181" s="17"/>
      <c r="B1181" s="988"/>
      <c r="C1181" s="63" t="e">
        <f>'نتايجو جدولونه'!#REF!</f>
        <v>#REF!</v>
      </c>
      <c r="D1181" s="63" t="e">
        <f>'نتايجو جدولونه'!#REF!</f>
        <v>#REF!</v>
      </c>
      <c r="E1181" s="63" t="e">
        <f>'نتايجو جدولونه'!#REF!</f>
        <v>#REF!</v>
      </c>
      <c r="F1181" s="63" t="e">
        <f>'نتايجو جدولونه'!#REF!</f>
        <v>#REF!</v>
      </c>
      <c r="G1181" s="63" t="e">
        <f>'نتايجو جدولونه'!#REF!</f>
        <v>#REF!</v>
      </c>
      <c r="H1181" s="991"/>
      <c r="I1181" s="993"/>
      <c r="J1181" s="994"/>
      <c r="K1181" s="996"/>
      <c r="L1181" s="64" t="e">
        <f>SUM(M1181:AD1181)</f>
        <v>#REF!</v>
      </c>
      <c r="M1181" s="65" t="e">
        <f>'نتايجو جدولونه'!#REF!</f>
        <v>#REF!</v>
      </c>
      <c r="N1181" s="65" t="e">
        <f>'نتايجو جدولونه'!#REF!</f>
        <v>#REF!</v>
      </c>
      <c r="O1181" s="65" t="e">
        <f>'نتايجو جدولونه'!#REF!</f>
        <v>#REF!</v>
      </c>
      <c r="P1181" s="65" t="e">
        <f>'نتايجو جدولونه'!#REF!</f>
        <v>#REF!</v>
      </c>
      <c r="Q1181" s="65" t="e">
        <f>'نتايجو جدولونه'!#REF!</f>
        <v>#REF!</v>
      </c>
      <c r="R1181" s="65" t="e">
        <f>'نتايجو جدولونه'!#REF!</f>
        <v>#REF!</v>
      </c>
      <c r="S1181" s="65" t="e">
        <f>'نتايجو جدولونه'!#REF!</f>
        <v>#REF!</v>
      </c>
      <c r="T1181" s="65" t="e">
        <f>'نتايجو جدولونه'!#REF!</f>
        <v>#REF!</v>
      </c>
      <c r="U1181" s="65" t="e">
        <f>'نتايجو جدولونه'!#REF!</f>
        <v>#REF!</v>
      </c>
      <c r="V1181" s="65" t="e">
        <f>'نتايجو جدولونه'!#REF!</f>
        <v>#REF!</v>
      </c>
      <c r="W1181" s="65" t="e">
        <f>'نتايجو جدولونه'!#REF!</f>
        <v>#REF!</v>
      </c>
      <c r="X1181" s="65" t="e">
        <f>'نتايجو جدولونه'!#REF!</f>
        <v>#REF!</v>
      </c>
      <c r="Y1181" s="65" t="e">
        <f>'نتايجو جدولونه'!#REF!</f>
        <v>#REF!</v>
      </c>
      <c r="Z1181" s="65"/>
      <c r="AA1181" s="65" t="e">
        <f>'نتايجو جدولونه'!#REF!</f>
        <v>#REF!</v>
      </c>
      <c r="AB1181" s="65" t="e">
        <f>'نتايجو جدولونه'!#REF!</f>
        <v>#REF!</v>
      </c>
      <c r="AC1181" s="65" t="e">
        <f>'نتايجو جدولونه'!#REF!</f>
        <v>#REF!</v>
      </c>
      <c r="AD1181" s="65" t="e">
        <f>'نتايجو جدولونه'!#REF!</f>
        <v>#REF!</v>
      </c>
      <c r="AE1181" s="66" t="s">
        <v>0</v>
      </c>
      <c r="AF1181" s="22"/>
      <c r="AG1181" s="67" t="s">
        <v>86</v>
      </c>
      <c r="AH1181" s="979"/>
      <c r="AI1181" s="970"/>
      <c r="AJ1181" s="970"/>
      <c r="AK1181" s="970"/>
      <c r="AL1181" s="970"/>
    </row>
    <row r="1182" spans="1:38" ht="63.75" hidden="1" customHeight="1">
      <c r="A1182" s="17"/>
      <c r="B1182" s="988"/>
      <c r="C1182" s="68" t="e">
        <f>'نتايجو جدولونه'!#REF!</f>
        <v>#REF!</v>
      </c>
      <c r="D1182" s="69" t="e">
        <f>'نتايجو جدولونه'!#REF!</f>
        <v>#REF!</v>
      </c>
      <c r="E1182" s="69" t="e">
        <f>'نتايجو جدولونه'!#REF!</f>
        <v>#REF!</v>
      </c>
      <c r="F1182" s="69" t="e">
        <f>'نتايجو جدولونه'!#REF!</f>
        <v>#REF!</v>
      </c>
      <c r="G1182" s="70" t="e">
        <f>'نتايجو جدولونه'!#REF!</f>
        <v>#REF!</v>
      </c>
      <c r="H1182" s="45" t="e">
        <f>IF(OR(AD1182&lt;16,AC1182&lt;16,AB1182&lt;16,AA1182&lt;16,Y1182&lt;16,X1182&lt;16,W1182&lt;16,V1182&lt;16,U1182&lt;16,T1182&lt;12,S1182&lt;16,R1182&lt;16,Q1182&lt;16,P1182&lt;16,O1182&lt;16,N1182&lt;16,M1182&lt;16),"هـــ",IF(AND(K1182&gt;=36,K1182&lt;=40),"الف",IF(AND(K1182&gt;=30,K1182&lt;=35.99),"ب",IF(AND(K1182&gt;=24,K1182&lt;=29.99),"ج",IF(AND(K1182&gt;=20,K1182&lt;=23.99),"د",IF(K1182&gt;=0,IF(AND(K1182&lt;=19.99),"هـــ","غلط")))))))</f>
        <v>#REF!</v>
      </c>
      <c r="I1182" s="8"/>
      <c r="J1182" s="44" t="e">
        <f>IF(H1182="هــ","لازیاته هڅه","بریالی")</f>
        <v>#REF!</v>
      </c>
      <c r="K1182" s="71" t="e">
        <f>L1182/17</f>
        <v>#REF!</v>
      </c>
      <c r="L1182" s="72" t="e">
        <f>SUM(M1182:AD1182)</f>
        <v>#REF!</v>
      </c>
      <c r="M1182" s="73" t="e">
        <f>'نتايجو جدولونه'!#REF!</f>
        <v>#REF!</v>
      </c>
      <c r="N1182" s="73" t="e">
        <f>'نتايجو جدولونه'!#REF!</f>
        <v>#REF!</v>
      </c>
      <c r="O1182" s="73" t="e">
        <f>'نتايجو جدولونه'!#REF!</f>
        <v>#REF!</v>
      </c>
      <c r="P1182" s="73" t="e">
        <f>'نتايجو جدولونه'!#REF!</f>
        <v>#REF!</v>
      </c>
      <c r="Q1182" s="73" t="e">
        <f>'نتايجو جدولونه'!#REF!</f>
        <v>#REF!</v>
      </c>
      <c r="R1182" s="73" t="e">
        <f>'نتايجو جدولونه'!#REF!</f>
        <v>#REF!</v>
      </c>
      <c r="S1182" s="73" t="e">
        <f>'نتايجو جدولونه'!#REF!</f>
        <v>#REF!</v>
      </c>
      <c r="T1182" s="73" t="e">
        <f>'نتايجو جدولونه'!#REF!</f>
        <v>#REF!</v>
      </c>
      <c r="U1182" s="73" t="e">
        <f>'نتايجو جدولونه'!#REF!</f>
        <v>#REF!</v>
      </c>
      <c r="V1182" s="73" t="e">
        <f>'نتايجو جدولونه'!#REF!</f>
        <v>#REF!</v>
      </c>
      <c r="W1182" s="73" t="e">
        <f>'نتايجو جدولونه'!#REF!</f>
        <v>#REF!</v>
      </c>
      <c r="X1182" s="73" t="e">
        <f>'نتايجو جدولونه'!#REF!</f>
        <v>#REF!</v>
      </c>
      <c r="Y1182" s="73" t="e">
        <f>'نتايجو جدولونه'!#REF!</f>
        <v>#REF!</v>
      </c>
      <c r="Z1182" s="73"/>
      <c r="AA1182" s="73" t="e">
        <f>'نتايجو جدولونه'!#REF!</f>
        <v>#REF!</v>
      </c>
      <c r="AB1182" s="73" t="e">
        <f>'نتايجو جدولونه'!#REF!</f>
        <v>#REF!</v>
      </c>
      <c r="AC1182" s="73" t="e">
        <f>'نتايجو جدولونه'!#REF!</f>
        <v>#REF!</v>
      </c>
      <c r="AD1182" s="73" t="e">
        <f>'نتايجو جدولونه'!#REF!</f>
        <v>#REF!</v>
      </c>
      <c r="AE1182" s="77" t="s">
        <v>87</v>
      </c>
      <c r="AF1182" s="22"/>
      <c r="AG1182" s="62" t="e">
        <f>'نتايجو جدولونه'!#REF!</f>
        <v>#REF!</v>
      </c>
      <c r="AH1182" s="979"/>
      <c r="AI1182" s="970"/>
      <c r="AJ1182" s="970"/>
      <c r="AK1182" s="970"/>
      <c r="AL1182" s="970"/>
    </row>
    <row r="1183" spans="1:38" ht="15" hidden="1" customHeight="1">
      <c r="A1183" s="17"/>
      <c r="B1183" s="988"/>
      <c r="C1183" s="997" t="s">
        <v>27</v>
      </c>
      <c r="D1183" s="997" t="s">
        <v>28</v>
      </c>
      <c r="E1183" s="997" t="s">
        <v>29</v>
      </c>
      <c r="F1183" s="997" t="s">
        <v>30</v>
      </c>
      <c r="G1183" s="1002" t="s">
        <v>88</v>
      </c>
      <c r="H1183" s="1004" t="s">
        <v>89</v>
      </c>
      <c r="I1183" s="75"/>
      <c r="J1183" s="1007" t="s">
        <v>90</v>
      </c>
      <c r="K1183" s="1007" t="s">
        <v>91</v>
      </c>
      <c r="L1183" s="1010" t="s">
        <v>92</v>
      </c>
      <c r="M1183" s="1004" t="s">
        <v>93</v>
      </c>
      <c r="N1183" s="1007" t="s">
        <v>11</v>
      </c>
      <c r="O1183" s="1007" t="s">
        <v>94</v>
      </c>
      <c r="P1183" s="1007" t="s">
        <v>95</v>
      </c>
      <c r="Q1183" s="983" t="s">
        <v>13</v>
      </c>
      <c r="R1183" s="983" t="s">
        <v>96</v>
      </c>
      <c r="S1183" s="983" t="s">
        <v>97</v>
      </c>
      <c r="T1183" s="1007" t="s">
        <v>111</v>
      </c>
      <c r="U1183" s="983" t="s">
        <v>98</v>
      </c>
      <c r="V1183" s="983" t="s">
        <v>99</v>
      </c>
      <c r="W1183" s="983" t="s">
        <v>100</v>
      </c>
      <c r="X1183" s="983" t="s">
        <v>101</v>
      </c>
      <c r="Y1183" s="983" t="s">
        <v>102</v>
      </c>
      <c r="Z1183" s="1007" t="s">
        <v>103</v>
      </c>
      <c r="AA1183" s="983" t="s">
        <v>104</v>
      </c>
      <c r="AB1183" s="983" t="s">
        <v>105</v>
      </c>
      <c r="AC1183" s="984" t="s">
        <v>106</v>
      </c>
      <c r="AD1183" s="983" t="s">
        <v>107</v>
      </c>
      <c r="AE1183" s="985" t="s">
        <v>108</v>
      </c>
      <c r="AF1183" s="998"/>
      <c r="AG1183" s="975" t="s">
        <v>109</v>
      </c>
      <c r="AH1183" s="979"/>
      <c r="AI1183" s="970"/>
      <c r="AJ1183" s="970"/>
      <c r="AK1183" s="970"/>
      <c r="AL1183" s="970"/>
    </row>
    <row r="1184" spans="1:38" ht="44.25" hidden="1" customHeight="1">
      <c r="A1184" s="17"/>
      <c r="B1184" s="988"/>
      <c r="C1184" s="772"/>
      <c r="D1184" s="772"/>
      <c r="E1184" s="772"/>
      <c r="F1184" s="772"/>
      <c r="G1184" s="1003"/>
      <c r="H1184" s="1005"/>
      <c r="I1184" s="75"/>
      <c r="J1184" s="1008"/>
      <c r="K1184" s="1008"/>
      <c r="L1184" s="1010"/>
      <c r="M1184" s="1005"/>
      <c r="N1184" s="1008"/>
      <c r="O1184" s="1008"/>
      <c r="P1184" s="1008"/>
      <c r="Q1184" s="983"/>
      <c r="R1184" s="983"/>
      <c r="S1184" s="983"/>
      <c r="T1184" s="1008"/>
      <c r="U1184" s="983"/>
      <c r="V1184" s="983"/>
      <c r="W1184" s="983"/>
      <c r="X1184" s="983"/>
      <c r="Y1184" s="983"/>
      <c r="Z1184" s="1008"/>
      <c r="AA1184" s="983"/>
      <c r="AB1184" s="983"/>
      <c r="AC1184" s="984"/>
      <c r="AD1184" s="983"/>
      <c r="AE1184" s="985"/>
      <c r="AF1184" s="998"/>
      <c r="AG1184" s="975"/>
      <c r="AH1184" s="979"/>
      <c r="AI1184" s="970"/>
      <c r="AJ1184" s="970"/>
      <c r="AK1184" s="970"/>
      <c r="AL1184" s="970"/>
    </row>
    <row r="1185" spans="1:38" ht="16.5" hidden="1" customHeight="1">
      <c r="A1185" s="17"/>
      <c r="B1185" s="989"/>
      <c r="C1185" s="999" t="s">
        <v>8</v>
      </c>
      <c r="D1185" s="1000"/>
      <c r="E1185" s="1000"/>
      <c r="F1185" s="1000"/>
      <c r="G1185" s="1001"/>
      <c r="H1185" s="1006"/>
      <c r="I1185" s="75"/>
      <c r="J1185" s="1009"/>
      <c r="K1185" s="1009"/>
      <c r="L1185" s="1010"/>
      <c r="M1185" s="1006"/>
      <c r="N1185" s="1009"/>
      <c r="O1185" s="1009"/>
      <c r="P1185" s="1009"/>
      <c r="Q1185" s="983"/>
      <c r="R1185" s="983"/>
      <c r="S1185" s="983"/>
      <c r="T1185" s="1009"/>
      <c r="U1185" s="983"/>
      <c r="V1185" s="983"/>
      <c r="W1185" s="983"/>
      <c r="X1185" s="983"/>
      <c r="Y1185" s="983"/>
      <c r="Z1185" s="1009"/>
      <c r="AA1185" s="983"/>
      <c r="AB1185" s="983"/>
      <c r="AC1185" s="984"/>
      <c r="AD1185" s="983"/>
      <c r="AE1185" s="985"/>
      <c r="AF1185" s="36"/>
      <c r="AG1185" s="976"/>
      <c r="AH1185" s="76">
        <v>79</v>
      </c>
      <c r="AI1185" s="970"/>
      <c r="AJ1185" s="970"/>
      <c r="AK1185" s="970"/>
      <c r="AL1185" s="970"/>
    </row>
    <row r="1186" spans="1:38" ht="21.75" hidden="1" customHeight="1">
      <c r="A1186" s="17"/>
      <c r="B1186" s="980"/>
      <c r="C1186" s="980"/>
      <c r="D1186" s="980"/>
      <c r="E1186" s="980"/>
      <c r="F1186" s="980"/>
      <c r="G1186" s="980"/>
      <c r="H1186" s="980"/>
      <c r="I1186" s="980"/>
      <c r="J1186" s="980"/>
      <c r="K1186" s="981" t="s">
        <v>69</v>
      </c>
      <c r="L1186" s="1011"/>
      <c r="M1186" s="1014"/>
      <c r="N1186" s="1014"/>
      <c r="O1186" s="1014"/>
      <c r="P1186" s="1014"/>
      <c r="Q1186" s="1014"/>
      <c r="R1186" s="1014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9"/>
      <c r="AD1186" s="19"/>
      <c r="AE1186" s="19"/>
      <c r="AF1186" s="20"/>
      <c r="AG1186" s="1016" t="e">
        <f>'نتايجو جدولونه'!#REF!</f>
        <v>#REF!</v>
      </c>
      <c r="AH1186" s="969" t="str">
        <f>AH1</f>
        <v>(۱۳۹۹ ) ل . ل ښوونیز کال</v>
      </c>
      <c r="AI1186" s="970" t="str">
        <f>AI1171</f>
        <v>( هارونخېلو ) ښوونځي مديريت</v>
      </c>
      <c r="AJ1186" s="970" t="str">
        <f>AJ1171</f>
        <v>(تريزيو عليشېرو ولسوالۍ) پوهنې آمريت</v>
      </c>
      <c r="AK1186" s="970" t="str">
        <f>AK1171</f>
        <v>( خوست ولايت ) پوهنې رياست</v>
      </c>
      <c r="AL1186" s="970" t="str">
        <f>AL1171</f>
        <v>پوهنـــــــــــې وزارت</v>
      </c>
    </row>
    <row r="1187" spans="1:38" ht="22.5" hidden="1" customHeight="1">
      <c r="A1187" s="971"/>
      <c r="B1187" s="980"/>
      <c r="C1187" s="980"/>
      <c r="D1187" s="980"/>
      <c r="E1187" s="980"/>
      <c r="F1187" s="980"/>
      <c r="G1187" s="980"/>
      <c r="H1187" s="980"/>
      <c r="I1187" s="980"/>
      <c r="J1187" s="980"/>
      <c r="K1187" s="981"/>
      <c r="L1187" s="1012"/>
      <c r="M1187" s="1015"/>
      <c r="N1187" s="1015"/>
      <c r="O1187" s="1015"/>
      <c r="P1187" s="1015"/>
      <c r="Q1187" s="1015"/>
      <c r="R1187" s="1015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46"/>
      <c r="AD1187" s="46"/>
      <c r="AE1187" s="46"/>
      <c r="AF1187" s="22"/>
      <c r="AG1187" s="1017"/>
      <c r="AH1187" s="969"/>
      <c r="AI1187" s="970"/>
      <c r="AJ1187" s="970"/>
      <c r="AK1187" s="970"/>
      <c r="AL1187" s="970"/>
    </row>
    <row r="1188" spans="1:38" ht="33" hidden="1" customHeight="1">
      <c r="A1188" s="972"/>
      <c r="B1188" s="980"/>
      <c r="C1188" s="980"/>
      <c r="D1188" s="980"/>
      <c r="E1188" s="980"/>
      <c r="F1188" s="980"/>
      <c r="G1188" s="980"/>
      <c r="H1188" s="980"/>
      <c r="I1188" s="980"/>
      <c r="J1188" s="980"/>
      <c r="K1188" s="981"/>
      <c r="L1188" s="1012"/>
      <c r="M1188" s="1015"/>
      <c r="N1188" s="1015"/>
      <c r="O1188" s="1015"/>
      <c r="P1188" s="1015"/>
      <c r="Q1188" s="1015"/>
      <c r="R1188" s="1015"/>
      <c r="S1188" s="973" t="str">
        <f>S1173</f>
        <v xml:space="preserve">         دهارونخېلو لیسې مدیریت</v>
      </c>
      <c r="T1188" s="47"/>
      <c r="U1188" s="23"/>
      <c r="V1188" s="974" t="s">
        <v>75</v>
      </c>
      <c r="W1188" s="21"/>
      <c r="X1188" s="21"/>
      <c r="Y1188" s="21"/>
      <c r="Z1188" s="21"/>
      <c r="AA1188" s="21"/>
      <c r="AB1188" s="21"/>
      <c r="AC1188" s="46"/>
      <c r="AD1188" s="46"/>
      <c r="AE1188" s="46"/>
      <c r="AF1188" s="22"/>
      <c r="AG1188" s="975" t="s">
        <v>76</v>
      </c>
      <c r="AH1188" s="969"/>
      <c r="AI1188" s="970"/>
      <c r="AJ1188" s="970"/>
      <c r="AK1188" s="970"/>
      <c r="AL1188" s="970"/>
    </row>
    <row r="1189" spans="1:38" ht="26.25" hidden="1" customHeight="1">
      <c r="A1189" s="972"/>
      <c r="B1189" s="980"/>
      <c r="C1189" s="980"/>
      <c r="D1189" s="980"/>
      <c r="E1189" s="980"/>
      <c r="F1189" s="980"/>
      <c r="G1189" s="980"/>
      <c r="H1189" s="980"/>
      <c r="I1189" s="980"/>
      <c r="J1189" s="980"/>
      <c r="K1189" s="981"/>
      <c r="L1189" s="1012"/>
      <c r="M1189" s="1015"/>
      <c r="N1189" s="1015"/>
      <c r="O1189" s="1015"/>
      <c r="P1189" s="1015"/>
      <c r="Q1189" s="1015"/>
      <c r="R1189" s="1015"/>
      <c r="S1189" s="973"/>
      <c r="T1189" s="47"/>
      <c r="U1189" s="23"/>
      <c r="V1189" s="974"/>
      <c r="W1189" s="21"/>
      <c r="X1189" s="21"/>
      <c r="Y1189" s="21"/>
      <c r="Z1189" s="21"/>
      <c r="AA1189" s="21"/>
      <c r="AB1189" s="21"/>
      <c r="AC1189" s="46"/>
      <c r="AD1189" s="46"/>
      <c r="AE1189" s="46"/>
      <c r="AF1189" s="22"/>
      <c r="AG1189" s="976"/>
      <c r="AH1189" s="969"/>
      <c r="AI1189" s="970"/>
      <c r="AJ1189" s="970"/>
      <c r="AK1189" s="970"/>
      <c r="AL1189" s="970"/>
    </row>
    <row r="1190" spans="1:38" ht="45.75" hidden="1" customHeight="1">
      <c r="A1190" s="972"/>
      <c r="B1190" s="980"/>
      <c r="C1190" s="980"/>
      <c r="D1190" s="980"/>
      <c r="E1190" s="980"/>
      <c r="F1190" s="980"/>
      <c r="G1190" s="980"/>
      <c r="H1190" s="980"/>
      <c r="I1190" s="980"/>
      <c r="J1190" s="980"/>
      <c r="K1190" s="981"/>
      <c r="L1190" s="1012"/>
      <c r="M1190" s="1015"/>
      <c r="N1190" s="1015"/>
      <c r="O1190" s="1015"/>
      <c r="P1190" s="1015"/>
      <c r="Q1190" s="1015"/>
      <c r="R1190" s="1015"/>
      <c r="S1190" s="973"/>
      <c r="T1190" s="47"/>
      <c r="U1190" s="23"/>
      <c r="V1190" s="974"/>
      <c r="W1190" s="21"/>
      <c r="X1190" s="21"/>
      <c r="Y1190" s="21"/>
      <c r="Z1190" s="21"/>
      <c r="AA1190" s="977" t="s">
        <v>77</v>
      </c>
      <c r="AB1190" s="24"/>
      <c r="AC1190" s="25"/>
      <c r="AD1190" s="25"/>
      <c r="AE1190" s="25"/>
      <c r="AF1190" s="26"/>
      <c r="AG1190" s="42" t="str">
        <f>AG5</f>
        <v>لسم ( 7 )</v>
      </c>
      <c r="AH1190" s="979"/>
      <c r="AI1190" s="970"/>
      <c r="AJ1190" s="970"/>
      <c r="AK1190" s="970"/>
      <c r="AL1190" s="970"/>
    </row>
    <row r="1191" spans="1:38" ht="42" hidden="1" customHeight="1">
      <c r="A1191" s="17"/>
      <c r="B1191" s="980"/>
      <c r="C1191" s="980"/>
      <c r="D1191" s="980"/>
      <c r="E1191" s="980"/>
      <c r="F1191" s="980"/>
      <c r="G1191" s="980"/>
      <c r="H1191" s="980"/>
      <c r="I1191" s="980"/>
      <c r="J1191" s="980"/>
      <c r="K1191" s="981" t="s">
        <v>78</v>
      </c>
      <c r="L1191" s="1012"/>
      <c r="M1191" s="982"/>
      <c r="N1191" s="982"/>
      <c r="O1191" s="982"/>
      <c r="P1191" s="982"/>
      <c r="Q1191" s="982"/>
      <c r="R1191" s="982"/>
      <c r="S1191" s="973"/>
      <c r="T1191" s="47"/>
      <c r="U1191" s="23"/>
      <c r="V1191" s="974"/>
      <c r="W1191" s="21"/>
      <c r="X1191" s="21"/>
      <c r="Y1191" s="21"/>
      <c r="Z1191" s="21"/>
      <c r="AA1191" s="977"/>
      <c r="AB1191" s="24"/>
      <c r="AC1191" s="25"/>
      <c r="AD1191" s="25"/>
      <c r="AE1191" s="25"/>
      <c r="AF1191" s="26"/>
      <c r="AG1191" s="55" t="s">
        <v>79</v>
      </c>
      <c r="AH1191" s="979"/>
      <c r="AI1191" s="970"/>
      <c r="AJ1191" s="970"/>
      <c r="AK1191" s="970"/>
      <c r="AL1191" s="970"/>
    </row>
    <row r="1192" spans="1:38" ht="59.25" hidden="1" customHeight="1">
      <c r="A1192" s="17"/>
      <c r="B1192" s="980"/>
      <c r="C1192" s="980"/>
      <c r="D1192" s="980"/>
      <c r="E1192" s="980"/>
      <c r="F1192" s="980"/>
      <c r="G1192" s="980"/>
      <c r="H1192" s="980"/>
      <c r="I1192" s="980"/>
      <c r="J1192" s="980"/>
      <c r="K1192" s="981"/>
      <c r="L1192" s="1012"/>
      <c r="M1192" s="982"/>
      <c r="N1192" s="982"/>
      <c r="O1192" s="982"/>
      <c r="P1192" s="982"/>
      <c r="Q1192" s="982"/>
      <c r="R1192" s="982"/>
      <c r="S1192" s="27"/>
      <c r="T1192" s="27"/>
      <c r="U1192" s="23"/>
      <c r="V1192" s="23"/>
      <c r="W1192" s="21"/>
      <c r="X1192" s="21"/>
      <c r="Y1192" s="21"/>
      <c r="Z1192" s="21"/>
      <c r="AA1192" s="977"/>
      <c r="AB1192" s="24"/>
      <c r="AC1192" s="25"/>
      <c r="AD1192" s="25"/>
      <c r="AE1192" s="25"/>
      <c r="AF1192" s="26"/>
      <c r="AG1192" s="42" t="e">
        <f>'نتايجو جدولونه'!#REF!</f>
        <v>#REF!</v>
      </c>
      <c r="AH1192" s="979"/>
      <c r="AI1192" s="970"/>
      <c r="AJ1192" s="970"/>
      <c r="AK1192" s="970"/>
      <c r="AL1192" s="970"/>
    </row>
    <row r="1193" spans="1:38" ht="70.5" hidden="1" customHeight="1">
      <c r="A1193" s="17"/>
      <c r="B1193" s="986" t="s">
        <v>80</v>
      </c>
      <c r="C1193" s="986"/>
      <c r="D1193" s="986" t="s">
        <v>81</v>
      </c>
      <c r="E1193" s="986"/>
      <c r="F1193" s="986" t="s">
        <v>82</v>
      </c>
      <c r="G1193" s="981"/>
      <c r="H1193" s="986" t="s">
        <v>83</v>
      </c>
      <c r="I1193" s="986"/>
      <c r="J1193" s="981"/>
      <c r="K1193" s="56" t="s">
        <v>84</v>
      </c>
      <c r="L1193" s="1013"/>
      <c r="M1193" s="28"/>
      <c r="N1193" s="28"/>
      <c r="O1193" s="28"/>
      <c r="P1193" s="28"/>
      <c r="Q1193" s="28"/>
      <c r="R1193" s="28"/>
      <c r="S1193" s="29"/>
      <c r="T1193" s="29"/>
      <c r="U1193" s="23"/>
      <c r="V1193" s="23"/>
      <c r="W1193" s="21"/>
      <c r="X1193" s="21"/>
      <c r="Y1193" s="21"/>
      <c r="Z1193" s="21"/>
      <c r="AA1193" s="978"/>
      <c r="AB1193" s="24"/>
      <c r="AC1193" s="25"/>
      <c r="AD1193" s="30"/>
      <c r="AE1193" s="30"/>
      <c r="AF1193" s="31"/>
      <c r="AG1193" s="42" t="s">
        <v>85</v>
      </c>
      <c r="AH1193" s="979"/>
      <c r="AI1193" s="970"/>
      <c r="AJ1193" s="970"/>
      <c r="AK1193" s="970"/>
      <c r="AL1193" s="970"/>
    </row>
    <row r="1194" spans="1:38" ht="3" hidden="1" customHeight="1">
      <c r="A1194" s="17"/>
      <c r="B1194" s="32"/>
      <c r="C1194" s="33"/>
      <c r="D1194" s="33"/>
      <c r="E1194" s="33"/>
      <c r="F1194" s="33"/>
      <c r="G1194" s="33"/>
      <c r="H1194" s="33"/>
      <c r="I1194" s="33"/>
      <c r="J1194" s="33"/>
      <c r="K1194" s="33"/>
      <c r="L1194" s="38"/>
      <c r="M1194" s="33"/>
      <c r="N1194" s="33"/>
      <c r="O1194" s="33"/>
      <c r="P1194" s="33"/>
      <c r="Q1194" s="33"/>
      <c r="R1194" s="33"/>
      <c r="S1194" s="33"/>
      <c r="T1194" s="33"/>
      <c r="U1194" s="34"/>
      <c r="V1194" s="34"/>
      <c r="W1194" s="34"/>
      <c r="X1194" s="34"/>
      <c r="Y1194" s="34"/>
      <c r="Z1194" s="34"/>
      <c r="AA1194" s="34"/>
      <c r="AB1194" s="34"/>
      <c r="AC1194" s="34"/>
      <c r="AD1194" s="33"/>
      <c r="AE1194" s="34"/>
      <c r="AF1194" s="35"/>
      <c r="AG1194" s="43"/>
      <c r="AH1194" s="979"/>
      <c r="AI1194" s="970"/>
      <c r="AJ1194" s="970"/>
      <c r="AK1194" s="970"/>
      <c r="AL1194" s="970"/>
    </row>
    <row r="1195" spans="1:38" ht="60" hidden="1" customHeight="1" thickBot="1">
      <c r="A1195" s="17"/>
      <c r="B1195" s="987" t="s">
        <v>110</v>
      </c>
      <c r="C1195" s="57" t="e">
        <f>'نتايجو جدولونه'!#REF!</f>
        <v>#REF!</v>
      </c>
      <c r="D1195" s="57" t="e">
        <f>'نتايجو جدولونه'!#REF!</f>
        <v>#REF!</v>
      </c>
      <c r="E1195" s="57" t="e">
        <f>'نتايجو جدولونه'!#REF!</f>
        <v>#REF!</v>
      </c>
      <c r="F1195" s="57" t="e">
        <f>'نتايجو جدولونه'!#REF!</f>
        <v>#REF!</v>
      </c>
      <c r="G1195" s="57" t="e">
        <f>'نتايجو جدولونه'!#REF!</f>
        <v>#REF!</v>
      </c>
      <c r="H1195" s="990" t="e">
        <f>IF(OR(G1195&lt;40,AD1195&lt;40,G1195&lt;40,M1195&lt;40,N1195&lt;40,O1195&lt;40,P1195&lt;40,Q1195&lt;40,R1195&lt;40,T1195&lt;40,S1195&lt;40,U1195&lt;40,V1195&lt;40,W1195&lt;40,X1195&lt;40,Y1195&lt;40,AA1195&lt;40,AB1195&lt;40,AC1195&lt;40),"هـــ",IF(AND(K1195&gt;=90,K1195&lt;=100),"الف",IF(AND(K1195&gt;=75,K1195&lt;=89.99),"ب",IF(AND(K1195&gt;=60,K1195&lt;=74.99),"ج",IF(AND(K1195&gt;=50,K1195&lt;=59.99),"د",IF(K1195&gt;=0,IF(AND(K1195&lt;=49.99),"هـــ","غلط")))))))</f>
        <v>#REF!</v>
      </c>
      <c r="I1195" s="992">
        <f>COUNTIF(M1195:AE1195,"&lt;40")</f>
        <v>0</v>
      </c>
      <c r="J1195" s="994" t="e">
        <f>IF(AND(I1195&lt;4,I1195&gt;0),"مشروط",IF(I1195&gt;=4,"د ټولګي تکرار",IF(H1195="هـــ","د ټولګي تکرار","د ټولګي لوړتیا")))</f>
        <v>#REF!</v>
      </c>
      <c r="K1195" s="995" t="e">
        <f>L1195/17</f>
        <v>#REF!</v>
      </c>
      <c r="L1195" s="58" t="e">
        <f>SUM(M1195:AD1195)</f>
        <v>#REF!</v>
      </c>
      <c r="M1195" s="59" t="e">
        <f t="shared" ref="M1195:Y1195" si="166">M1197+M1196</f>
        <v>#REF!</v>
      </c>
      <c r="N1195" s="60" t="e">
        <f t="shared" si="166"/>
        <v>#REF!</v>
      </c>
      <c r="O1195" s="60" t="e">
        <f t="shared" si="166"/>
        <v>#REF!</v>
      </c>
      <c r="P1195" s="60" t="e">
        <f t="shared" si="166"/>
        <v>#REF!</v>
      </c>
      <c r="Q1195" s="60" t="e">
        <f t="shared" si="166"/>
        <v>#REF!</v>
      </c>
      <c r="R1195" s="60" t="e">
        <f t="shared" si="166"/>
        <v>#REF!</v>
      </c>
      <c r="S1195" s="60" t="e">
        <f t="shared" si="166"/>
        <v>#REF!</v>
      </c>
      <c r="T1195" s="60" t="e">
        <f t="shared" si="166"/>
        <v>#REF!</v>
      </c>
      <c r="U1195" s="60" t="e">
        <f t="shared" si="166"/>
        <v>#REF!</v>
      </c>
      <c r="V1195" s="60" t="e">
        <f t="shared" si="166"/>
        <v>#REF!</v>
      </c>
      <c r="W1195" s="60" t="e">
        <f t="shared" si="166"/>
        <v>#REF!</v>
      </c>
      <c r="X1195" s="60" t="e">
        <f t="shared" si="166"/>
        <v>#REF!</v>
      </c>
      <c r="Y1195" s="60" t="e">
        <f t="shared" si="166"/>
        <v>#REF!</v>
      </c>
      <c r="Z1195" s="60"/>
      <c r="AA1195" s="60" t="e">
        <f t="shared" ref="AA1195:AC1195" si="167">AA1197+AA1196</f>
        <v>#REF!</v>
      </c>
      <c r="AB1195" s="60" t="e">
        <f t="shared" si="167"/>
        <v>#REF!</v>
      </c>
      <c r="AC1195" s="60" t="e">
        <f t="shared" si="167"/>
        <v>#REF!</v>
      </c>
      <c r="AD1195" s="60" t="e">
        <f>AD1197+AD1196</f>
        <v>#REF!</v>
      </c>
      <c r="AE1195" s="61" t="s">
        <v>47</v>
      </c>
      <c r="AF1195" s="22"/>
      <c r="AG1195" s="62" t="e">
        <f>'نتايجو جدولونه'!#REF!</f>
        <v>#REF!</v>
      </c>
      <c r="AH1195" s="979"/>
      <c r="AI1195" s="970"/>
      <c r="AJ1195" s="970"/>
      <c r="AK1195" s="970"/>
      <c r="AL1195" s="970"/>
    </row>
    <row r="1196" spans="1:38" ht="57" hidden="1" customHeight="1" thickBot="1">
      <c r="A1196" s="17"/>
      <c r="B1196" s="988"/>
      <c r="C1196" s="63" t="e">
        <f>'نتايجو جدولونه'!#REF!</f>
        <v>#REF!</v>
      </c>
      <c r="D1196" s="63" t="e">
        <f>'نتايجو جدولونه'!#REF!</f>
        <v>#REF!</v>
      </c>
      <c r="E1196" s="63" t="e">
        <f>'نتايجو جدولونه'!#REF!</f>
        <v>#REF!</v>
      </c>
      <c r="F1196" s="63" t="e">
        <f>'نتايجو جدولونه'!#REF!</f>
        <v>#REF!</v>
      </c>
      <c r="G1196" s="63" t="e">
        <f>'نتايجو جدولونه'!#REF!</f>
        <v>#REF!</v>
      </c>
      <c r="H1196" s="991"/>
      <c r="I1196" s="993"/>
      <c r="J1196" s="994"/>
      <c r="K1196" s="996"/>
      <c r="L1196" s="64" t="e">
        <f>SUM(M1196:AD1196)</f>
        <v>#REF!</v>
      </c>
      <c r="M1196" s="65" t="e">
        <f>'نتايجو جدولونه'!#REF!</f>
        <v>#REF!</v>
      </c>
      <c r="N1196" s="65" t="e">
        <f>'نتايجو جدولونه'!#REF!</f>
        <v>#REF!</v>
      </c>
      <c r="O1196" s="65" t="e">
        <f>'نتايجو جدولونه'!#REF!</f>
        <v>#REF!</v>
      </c>
      <c r="P1196" s="65" t="e">
        <f>'نتايجو جدولونه'!#REF!</f>
        <v>#REF!</v>
      </c>
      <c r="Q1196" s="65" t="e">
        <f>'نتايجو جدولونه'!#REF!</f>
        <v>#REF!</v>
      </c>
      <c r="R1196" s="65" t="e">
        <f>'نتايجو جدولونه'!#REF!</f>
        <v>#REF!</v>
      </c>
      <c r="S1196" s="65" t="e">
        <f>'نتايجو جدولونه'!#REF!</f>
        <v>#REF!</v>
      </c>
      <c r="T1196" s="65" t="e">
        <f>'نتايجو جدولونه'!#REF!</f>
        <v>#REF!</v>
      </c>
      <c r="U1196" s="65" t="e">
        <f>'نتايجو جدولونه'!#REF!</f>
        <v>#REF!</v>
      </c>
      <c r="V1196" s="65" t="e">
        <f>'نتايجو جدولونه'!#REF!</f>
        <v>#REF!</v>
      </c>
      <c r="W1196" s="65" t="e">
        <f>'نتايجو جدولونه'!#REF!</f>
        <v>#REF!</v>
      </c>
      <c r="X1196" s="65" t="e">
        <f>'نتايجو جدولونه'!#REF!</f>
        <v>#REF!</v>
      </c>
      <c r="Y1196" s="65" t="e">
        <f>'نتايجو جدولونه'!#REF!</f>
        <v>#REF!</v>
      </c>
      <c r="Z1196" s="65"/>
      <c r="AA1196" s="65" t="e">
        <f>'نتايجو جدولونه'!#REF!</f>
        <v>#REF!</v>
      </c>
      <c r="AB1196" s="65" t="e">
        <f>'نتايجو جدولونه'!#REF!</f>
        <v>#REF!</v>
      </c>
      <c r="AC1196" s="65" t="e">
        <f>'نتايجو جدولونه'!#REF!</f>
        <v>#REF!</v>
      </c>
      <c r="AD1196" s="65" t="e">
        <f>'نتايجو جدولونه'!#REF!</f>
        <v>#REF!</v>
      </c>
      <c r="AE1196" s="66" t="s">
        <v>0</v>
      </c>
      <c r="AF1196" s="22"/>
      <c r="AG1196" s="67" t="s">
        <v>86</v>
      </c>
      <c r="AH1196" s="979"/>
      <c r="AI1196" s="970"/>
      <c r="AJ1196" s="970"/>
      <c r="AK1196" s="970"/>
      <c r="AL1196" s="970"/>
    </row>
    <row r="1197" spans="1:38" ht="69" hidden="1" customHeight="1">
      <c r="A1197" s="17"/>
      <c r="B1197" s="988"/>
      <c r="C1197" s="68" t="e">
        <f>'نتايجو جدولونه'!#REF!</f>
        <v>#REF!</v>
      </c>
      <c r="D1197" s="69" t="e">
        <f>'نتايجو جدولونه'!#REF!</f>
        <v>#REF!</v>
      </c>
      <c r="E1197" s="69" t="e">
        <f>'نتايجو جدولونه'!#REF!</f>
        <v>#REF!</v>
      </c>
      <c r="F1197" s="69" t="e">
        <f>'نتايجو جدولونه'!#REF!</f>
        <v>#REF!</v>
      </c>
      <c r="G1197" s="70" t="e">
        <f>'نتايجو جدولونه'!#REF!</f>
        <v>#REF!</v>
      </c>
      <c r="H1197" s="45" t="e">
        <f>IF(OR(AD1197&lt;16,AC1197&lt;16,AB1197&lt;16,AA1197&lt;16,Y1197&lt;16,X1197&lt;16,W1197&lt;16,V1197&lt;16,U1197&lt;16,T1197&lt;12,S1197&lt;16,R1197&lt;16,Q1197&lt;16,P1197&lt;16,O1197&lt;16,N1197&lt;16,M1197&lt;16),"هـــ",IF(AND(K1197&gt;=36,K1197&lt;=40),"الف",IF(AND(K1197&gt;=30,K1197&lt;=35.99),"ب",IF(AND(K1197&gt;=24,K1197&lt;=29.99),"ج",IF(AND(K1197&gt;=20,K1197&lt;=23.99),"د",IF(K1197&gt;=0,IF(AND(K1197&lt;=19.99),"هـــ","غلط")))))))</f>
        <v>#REF!</v>
      </c>
      <c r="I1197" s="8"/>
      <c r="J1197" s="44" t="e">
        <f>IF(H1197="هــ","لازیاته هڅه","بریالی")</f>
        <v>#REF!</v>
      </c>
      <c r="K1197" s="71" t="e">
        <f>L1197/17</f>
        <v>#REF!</v>
      </c>
      <c r="L1197" s="72" t="e">
        <f>SUM(M1197:AD1197)</f>
        <v>#REF!</v>
      </c>
      <c r="M1197" s="73" t="e">
        <f>'نتايجو جدولونه'!#REF!</f>
        <v>#REF!</v>
      </c>
      <c r="N1197" s="73" t="e">
        <f>'نتايجو جدولونه'!#REF!</f>
        <v>#REF!</v>
      </c>
      <c r="O1197" s="73" t="e">
        <f>'نتايجو جدولونه'!#REF!</f>
        <v>#REF!</v>
      </c>
      <c r="P1197" s="73" t="e">
        <f>'نتايجو جدولونه'!#REF!</f>
        <v>#REF!</v>
      </c>
      <c r="Q1197" s="73" t="e">
        <f>'نتايجو جدولونه'!#REF!</f>
        <v>#REF!</v>
      </c>
      <c r="R1197" s="73" t="e">
        <f>'نتايجو جدولونه'!#REF!</f>
        <v>#REF!</v>
      </c>
      <c r="S1197" s="73" t="e">
        <f>'نتايجو جدولونه'!#REF!</f>
        <v>#REF!</v>
      </c>
      <c r="T1197" s="73" t="e">
        <f>'نتايجو جدولونه'!#REF!</f>
        <v>#REF!</v>
      </c>
      <c r="U1197" s="73" t="e">
        <f>'نتايجو جدولونه'!#REF!</f>
        <v>#REF!</v>
      </c>
      <c r="V1197" s="73" t="e">
        <f>'نتايجو جدولونه'!#REF!</f>
        <v>#REF!</v>
      </c>
      <c r="W1197" s="73" t="e">
        <f>'نتايجو جدولونه'!#REF!</f>
        <v>#REF!</v>
      </c>
      <c r="X1197" s="73" t="e">
        <f>'نتايجو جدولونه'!#REF!</f>
        <v>#REF!</v>
      </c>
      <c r="Y1197" s="73" t="e">
        <f>'نتايجو جدولونه'!#REF!</f>
        <v>#REF!</v>
      </c>
      <c r="Z1197" s="73"/>
      <c r="AA1197" s="73" t="e">
        <f>'نتايجو جدولونه'!#REF!</f>
        <v>#REF!</v>
      </c>
      <c r="AB1197" s="73" t="e">
        <f>'نتايجو جدولونه'!#REF!</f>
        <v>#REF!</v>
      </c>
      <c r="AC1197" s="73" t="e">
        <f>'نتايجو جدولونه'!#REF!</f>
        <v>#REF!</v>
      </c>
      <c r="AD1197" s="73" t="e">
        <f>'نتايجو جدولونه'!#REF!</f>
        <v>#REF!</v>
      </c>
      <c r="AE1197" s="77" t="s">
        <v>87</v>
      </c>
      <c r="AF1197" s="22"/>
      <c r="AG1197" s="62" t="e">
        <f>'نتايجو جدولونه'!#REF!</f>
        <v>#REF!</v>
      </c>
      <c r="AH1197" s="979"/>
      <c r="AI1197" s="970"/>
      <c r="AJ1197" s="970"/>
      <c r="AK1197" s="970"/>
      <c r="AL1197" s="970"/>
    </row>
    <row r="1198" spans="1:38" ht="39" hidden="1" customHeight="1">
      <c r="A1198" s="17"/>
      <c r="B1198" s="988"/>
      <c r="C1198" s="997" t="s">
        <v>27</v>
      </c>
      <c r="D1198" s="997" t="s">
        <v>28</v>
      </c>
      <c r="E1198" s="997" t="s">
        <v>29</v>
      </c>
      <c r="F1198" s="997" t="s">
        <v>30</v>
      </c>
      <c r="G1198" s="1002" t="s">
        <v>88</v>
      </c>
      <c r="H1198" s="1004" t="s">
        <v>89</v>
      </c>
      <c r="I1198" s="75"/>
      <c r="J1198" s="1007" t="s">
        <v>90</v>
      </c>
      <c r="K1198" s="1007" t="s">
        <v>91</v>
      </c>
      <c r="L1198" s="1010" t="s">
        <v>92</v>
      </c>
      <c r="M1198" s="1004" t="s">
        <v>93</v>
      </c>
      <c r="N1198" s="1007" t="s">
        <v>11</v>
      </c>
      <c r="O1198" s="1007" t="s">
        <v>94</v>
      </c>
      <c r="P1198" s="1007" t="s">
        <v>95</v>
      </c>
      <c r="Q1198" s="983" t="s">
        <v>13</v>
      </c>
      <c r="R1198" s="983" t="s">
        <v>96</v>
      </c>
      <c r="S1198" s="983" t="s">
        <v>97</v>
      </c>
      <c r="T1198" s="1007" t="s">
        <v>111</v>
      </c>
      <c r="U1198" s="983" t="s">
        <v>98</v>
      </c>
      <c r="V1198" s="983" t="s">
        <v>99</v>
      </c>
      <c r="W1198" s="983" t="s">
        <v>100</v>
      </c>
      <c r="X1198" s="983" t="s">
        <v>101</v>
      </c>
      <c r="Y1198" s="983" t="s">
        <v>102</v>
      </c>
      <c r="Z1198" s="1007" t="s">
        <v>103</v>
      </c>
      <c r="AA1198" s="983" t="s">
        <v>104</v>
      </c>
      <c r="AB1198" s="983" t="s">
        <v>105</v>
      </c>
      <c r="AC1198" s="984" t="s">
        <v>106</v>
      </c>
      <c r="AD1198" s="983" t="s">
        <v>107</v>
      </c>
      <c r="AE1198" s="985" t="s">
        <v>108</v>
      </c>
      <c r="AF1198" s="998"/>
      <c r="AG1198" s="975" t="s">
        <v>109</v>
      </c>
      <c r="AH1198" s="979"/>
      <c r="AI1198" s="970"/>
      <c r="AJ1198" s="970"/>
      <c r="AK1198" s="970"/>
      <c r="AL1198" s="970"/>
    </row>
    <row r="1199" spans="1:38" ht="27.75" hidden="1" customHeight="1">
      <c r="A1199" s="17"/>
      <c r="B1199" s="988"/>
      <c r="C1199" s="772"/>
      <c r="D1199" s="772"/>
      <c r="E1199" s="772"/>
      <c r="F1199" s="772"/>
      <c r="G1199" s="1003"/>
      <c r="H1199" s="1005"/>
      <c r="I1199" s="75"/>
      <c r="J1199" s="1008"/>
      <c r="K1199" s="1008"/>
      <c r="L1199" s="1010"/>
      <c r="M1199" s="1005"/>
      <c r="N1199" s="1008"/>
      <c r="O1199" s="1008"/>
      <c r="P1199" s="1008"/>
      <c r="Q1199" s="983"/>
      <c r="R1199" s="983"/>
      <c r="S1199" s="983"/>
      <c r="T1199" s="1008"/>
      <c r="U1199" s="983"/>
      <c r="V1199" s="983"/>
      <c r="W1199" s="983"/>
      <c r="X1199" s="983"/>
      <c r="Y1199" s="983"/>
      <c r="Z1199" s="1008"/>
      <c r="AA1199" s="983"/>
      <c r="AB1199" s="983"/>
      <c r="AC1199" s="984"/>
      <c r="AD1199" s="983"/>
      <c r="AE1199" s="985"/>
      <c r="AF1199" s="998"/>
      <c r="AG1199" s="975"/>
      <c r="AH1199" s="979"/>
      <c r="AI1199" s="970"/>
      <c r="AJ1199" s="970"/>
      <c r="AK1199" s="970"/>
      <c r="AL1199" s="970"/>
    </row>
    <row r="1200" spans="1:38" ht="15" hidden="1" customHeight="1">
      <c r="A1200" s="17"/>
      <c r="B1200" s="989"/>
      <c r="C1200" s="999" t="s">
        <v>8</v>
      </c>
      <c r="D1200" s="1000"/>
      <c r="E1200" s="1000"/>
      <c r="F1200" s="1000"/>
      <c r="G1200" s="1001"/>
      <c r="H1200" s="1006"/>
      <c r="I1200" s="75"/>
      <c r="J1200" s="1009"/>
      <c r="K1200" s="1009"/>
      <c r="L1200" s="1010"/>
      <c r="M1200" s="1006"/>
      <c r="N1200" s="1009"/>
      <c r="O1200" s="1009"/>
      <c r="P1200" s="1009"/>
      <c r="Q1200" s="983"/>
      <c r="R1200" s="983"/>
      <c r="S1200" s="983"/>
      <c r="T1200" s="1009"/>
      <c r="U1200" s="983"/>
      <c r="V1200" s="983"/>
      <c r="W1200" s="983"/>
      <c r="X1200" s="983"/>
      <c r="Y1200" s="983"/>
      <c r="Z1200" s="1009"/>
      <c r="AA1200" s="983"/>
      <c r="AB1200" s="983"/>
      <c r="AC1200" s="984"/>
      <c r="AD1200" s="983"/>
      <c r="AE1200" s="985"/>
      <c r="AF1200" s="36"/>
      <c r="AG1200" s="976"/>
      <c r="AH1200" s="76">
        <v>80</v>
      </c>
      <c r="AI1200" s="970"/>
      <c r="AJ1200" s="970"/>
      <c r="AK1200" s="970"/>
      <c r="AL1200" s="970"/>
    </row>
    <row r="1201" spans="1:38" ht="24" hidden="1" customHeight="1">
      <c r="A1201" s="17"/>
      <c r="B1201" s="980"/>
      <c r="C1201" s="980"/>
      <c r="D1201" s="980"/>
      <c r="E1201" s="980"/>
      <c r="F1201" s="980"/>
      <c r="G1201" s="980"/>
      <c r="H1201" s="980"/>
      <c r="I1201" s="980"/>
      <c r="J1201" s="980"/>
      <c r="K1201" s="981" t="s">
        <v>69</v>
      </c>
      <c r="L1201" s="1011"/>
      <c r="M1201" s="1014"/>
      <c r="N1201" s="1014"/>
      <c r="O1201" s="1014"/>
      <c r="P1201" s="1014"/>
      <c r="Q1201" s="1014"/>
      <c r="R1201" s="1014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9"/>
      <c r="AD1201" s="19"/>
      <c r="AE1201" s="19"/>
      <c r="AF1201" s="20"/>
      <c r="AG1201" s="1016" t="e">
        <f>'نتايجو جدولونه'!#REF!</f>
        <v>#REF!</v>
      </c>
      <c r="AH1201" s="969" t="str">
        <f>AH1</f>
        <v>(۱۳۹۹ ) ل . ل ښوونیز کال</v>
      </c>
      <c r="AI1201" s="970" t="str">
        <f>AI1186</f>
        <v>( هارونخېلو ) ښوونځي مديريت</v>
      </c>
      <c r="AJ1201" s="970" t="str">
        <f>AJ1186</f>
        <v>(تريزيو عليشېرو ولسوالۍ) پوهنې آمريت</v>
      </c>
      <c r="AK1201" s="970" t="str">
        <f>AK1186</f>
        <v>( خوست ولايت ) پوهنې رياست</v>
      </c>
      <c r="AL1201" s="970" t="str">
        <f>AL1186</f>
        <v>پوهنـــــــــــې وزارت</v>
      </c>
    </row>
    <row r="1202" spans="1:38" ht="21.75" hidden="1" customHeight="1">
      <c r="A1202" s="971"/>
      <c r="B1202" s="980"/>
      <c r="C1202" s="980"/>
      <c r="D1202" s="980"/>
      <c r="E1202" s="980"/>
      <c r="F1202" s="980"/>
      <c r="G1202" s="980"/>
      <c r="H1202" s="980"/>
      <c r="I1202" s="980"/>
      <c r="J1202" s="980"/>
      <c r="K1202" s="981"/>
      <c r="L1202" s="1012"/>
      <c r="M1202" s="1015"/>
      <c r="N1202" s="1015"/>
      <c r="O1202" s="1015"/>
      <c r="P1202" s="1015"/>
      <c r="Q1202" s="1015"/>
      <c r="R1202" s="1015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46"/>
      <c r="AD1202" s="46"/>
      <c r="AE1202" s="46"/>
      <c r="AF1202" s="22"/>
      <c r="AG1202" s="1017"/>
      <c r="AH1202" s="969"/>
      <c r="AI1202" s="970"/>
      <c r="AJ1202" s="970"/>
      <c r="AK1202" s="970"/>
      <c r="AL1202" s="970"/>
    </row>
    <row r="1203" spans="1:38" ht="33" hidden="1" customHeight="1">
      <c r="A1203" s="972"/>
      <c r="B1203" s="980"/>
      <c r="C1203" s="980"/>
      <c r="D1203" s="980"/>
      <c r="E1203" s="980"/>
      <c r="F1203" s="980"/>
      <c r="G1203" s="980"/>
      <c r="H1203" s="980"/>
      <c r="I1203" s="980"/>
      <c r="J1203" s="980"/>
      <c r="K1203" s="981"/>
      <c r="L1203" s="1012"/>
      <c r="M1203" s="1015"/>
      <c r="N1203" s="1015"/>
      <c r="O1203" s="1015"/>
      <c r="P1203" s="1015"/>
      <c r="Q1203" s="1015"/>
      <c r="R1203" s="1015"/>
      <c r="S1203" s="973" t="str">
        <f>S1188</f>
        <v xml:space="preserve">         دهارونخېلو لیسې مدیریت</v>
      </c>
      <c r="T1203" s="47"/>
      <c r="U1203" s="23"/>
      <c r="V1203" s="974" t="s">
        <v>75</v>
      </c>
      <c r="W1203" s="21"/>
      <c r="X1203" s="21"/>
      <c r="Y1203" s="21"/>
      <c r="Z1203" s="21"/>
      <c r="AA1203" s="21"/>
      <c r="AB1203" s="21"/>
      <c r="AC1203" s="46"/>
      <c r="AD1203" s="46"/>
      <c r="AE1203" s="46"/>
      <c r="AF1203" s="22"/>
      <c r="AG1203" s="975" t="s">
        <v>76</v>
      </c>
      <c r="AH1203" s="969"/>
      <c r="AI1203" s="970"/>
      <c r="AJ1203" s="970"/>
      <c r="AK1203" s="970"/>
      <c r="AL1203" s="970"/>
    </row>
    <row r="1204" spans="1:38" ht="21.75" hidden="1" customHeight="1">
      <c r="A1204" s="972"/>
      <c r="B1204" s="980"/>
      <c r="C1204" s="980"/>
      <c r="D1204" s="980"/>
      <c r="E1204" s="980"/>
      <c r="F1204" s="980"/>
      <c r="G1204" s="980"/>
      <c r="H1204" s="980"/>
      <c r="I1204" s="980"/>
      <c r="J1204" s="980"/>
      <c r="K1204" s="981"/>
      <c r="L1204" s="1012"/>
      <c r="M1204" s="1015"/>
      <c r="N1204" s="1015"/>
      <c r="O1204" s="1015"/>
      <c r="P1204" s="1015"/>
      <c r="Q1204" s="1015"/>
      <c r="R1204" s="1015"/>
      <c r="S1204" s="973"/>
      <c r="T1204" s="47"/>
      <c r="U1204" s="23"/>
      <c r="V1204" s="974"/>
      <c r="W1204" s="21"/>
      <c r="X1204" s="21"/>
      <c r="Y1204" s="21"/>
      <c r="Z1204" s="21"/>
      <c r="AA1204" s="21"/>
      <c r="AB1204" s="21"/>
      <c r="AC1204" s="46"/>
      <c r="AD1204" s="46"/>
      <c r="AE1204" s="46"/>
      <c r="AF1204" s="22"/>
      <c r="AG1204" s="976"/>
      <c r="AH1204" s="969"/>
      <c r="AI1204" s="970"/>
      <c r="AJ1204" s="970"/>
      <c r="AK1204" s="970"/>
      <c r="AL1204" s="970"/>
    </row>
    <row r="1205" spans="1:38" ht="42.75" hidden="1" customHeight="1">
      <c r="A1205" s="972"/>
      <c r="B1205" s="980"/>
      <c r="C1205" s="980"/>
      <c r="D1205" s="980"/>
      <c r="E1205" s="980"/>
      <c r="F1205" s="980"/>
      <c r="G1205" s="980"/>
      <c r="H1205" s="980"/>
      <c r="I1205" s="980"/>
      <c r="J1205" s="980"/>
      <c r="K1205" s="981"/>
      <c r="L1205" s="1012"/>
      <c r="M1205" s="1015"/>
      <c r="N1205" s="1015"/>
      <c r="O1205" s="1015"/>
      <c r="P1205" s="1015"/>
      <c r="Q1205" s="1015"/>
      <c r="R1205" s="1015"/>
      <c r="S1205" s="973"/>
      <c r="T1205" s="47"/>
      <c r="U1205" s="23"/>
      <c r="V1205" s="974"/>
      <c r="W1205" s="21"/>
      <c r="X1205" s="21"/>
      <c r="Y1205" s="21"/>
      <c r="Z1205" s="21"/>
      <c r="AA1205" s="977" t="s">
        <v>77</v>
      </c>
      <c r="AB1205" s="24"/>
      <c r="AC1205" s="25"/>
      <c r="AD1205" s="25"/>
      <c r="AE1205" s="25"/>
      <c r="AF1205" s="26"/>
      <c r="AG1205" s="42" t="str">
        <f>AG5</f>
        <v>لسم ( 7 )</v>
      </c>
      <c r="AH1205" s="979"/>
      <c r="AI1205" s="970"/>
      <c r="AJ1205" s="970"/>
      <c r="AK1205" s="970"/>
      <c r="AL1205" s="970"/>
    </row>
    <row r="1206" spans="1:38" ht="42" hidden="1" customHeight="1">
      <c r="A1206" s="17"/>
      <c r="B1206" s="980"/>
      <c r="C1206" s="980"/>
      <c r="D1206" s="980"/>
      <c r="E1206" s="980"/>
      <c r="F1206" s="980"/>
      <c r="G1206" s="980"/>
      <c r="H1206" s="980"/>
      <c r="I1206" s="980"/>
      <c r="J1206" s="980"/>
      <c r="K1206" s="981" t="s">
        <v>78</v>
      </c>
      <c r="L1206" s="1012"/>
      <c r="M1206" s="982"/>
      <c r="N1206" s="982"/>
      <c r="O1206" s="982"/>
      <c r="P1206" s="982"/>
      <c r="Q1206" s="982"/>
      <c r="R1206" s="982"/>
      <c r="S1206" s="973"/>
      <c r="T1206" s="47"/>
      <c r="U1206" s="23"/>
      <c r="V1206" s="974"/>
      <c r="W1206" s="21"/>
      <c r="X1206" s="21"/>
      <c r="Y1206" s="21"/>
      <c r="Z1206" s="21"/>
      <c r="AA1206" s="977"/>
      <c r="AB1206" s="24"/>
      <c r="AC1206" s="25"/>
      <c r="AD1206" s="25"/>
      <c r="AE1206" s="25"/>
      <c r="AF1206" s="26"/>
      <c r="AG1206" s="55" t="s">
        <v>79</v>
      </c>
      <c r="AH1206" s="979"/>
      <c r="AI1206" s="970"/>
      <c r="AJ1206" s="970"/>
      <c r="AK1206" s="970"/>
      <c r="AL1206" s="970"/>
    </row>
    <row r="1207" spans="1:38" ht="61.5" hidden="1" customHeight="1">
      <c r="A1207" s="17"/>
      <c r="B1207" s="980"/>
      <c r="C1207" s="980"/>
      <c r="D1207" s="980"/>
      <c r="E1207" s="980"/>
      <c r="F1207" s="980"/>
      <c r="G1207" s="980"/>
      <c r="H1207" s="980"/>
      <c r="I1207" s="980"/>
      <c r="J1207" s="980"/>
      <c r="K1207" s="981"/>
      <c r="L1207" s="1012"/>
      <c r="M1207" s="982"/>
      <c r="N1207" s="982"/>
      <c r="O1207" s="982"/>
      <c r="P1207" s="982"/>
      <c r="Q1207" s="982"/>
      <c r="R1207" s="982"/>
      <c r="S1207" s="27"/>
      <c r="T1207" s="27"/>
      <c r="U1207" s="23"/>
      <c r="V1207" s="23"/>
      <c r="W1207" s="21"/>
      <c r="X1207" s="21"/>
      <c r="Y1207" s="21"/>
      <c r="Z1207" s="21"/>
      <c r="AA1207" s="977"/>
      <c r="AB1207" s="24"/>
      <c r="AC1207" s="25"/>
      <c r="AD1207" s="25"/>
      <c r="AE1207" s="25"/>
      <c r="AF1207" s="26"/>
      <c r="AG1207" s="42" t="e">
        <f>'نتايجو جدولونه'!#REF!</f>
        <v>#REF!</v>
      </c>
      <c r="AH1207" s="979"/>
      <c r="AI1207" s="970"/>
      <c r="AJ1207" s="970"/>
      <c r="AK1207" s="970"/>
      <c r="AL1207" s="970"/>
    </row>
    <row r="1208" spans="1:38" ht="70.5" hidden="1" customHeight="1">
      <c r="A1208" s="17"/>
      <c r="B1208" s="986" t="s">
        <v>80</v>
      </c>
      <c r="C1208" s="986"/>
      <c r="D1208" s="986" t="s">
        <v>81</v>
      </c>
      <c r="E1208" s="986"/>
      <c r="F1208" s="986" t="s">
        <v>82</v>
      </c>
      <c r="G1208" s="981"/>
      <c r="H1208" s="986" t="s">
        <v>83</v>
      </c>
      <c r="I1208" s="986"/>
      <c r="J1208" s="981"/>
      <c r="K1208" s="56" t="s">
        <v>84</v>
      </c>
      <c r="L1208" s="1013"/>
      <c r="M1208" s="28"/>
      <c r="N1208" s="28"/>
      <c r="O1208" s="28"/>
      <c r="P1208" s="28"/>
      <c r="Q1208" s="28"/>
      <c r="R1208" s="28"/>
      <c r="S1208" s="29"/>
      <c r="T1208" s="29"/>
      <c r="U1208" s="23"/>
      <c r="V1208" s="23"/>
      <c r="W1208" s="21"/>
      <c r="X1208" s="21"/>
      <c r="Y1208" s="21"/>
      <c r="Z1208" s="21"/>
      <c r="AA1208" s="978"/>
      <c r="AB1208" s="24"/>
      <c r="AC1208" s="25"/>
      <c r="AD1208" s="30"/>
      <c r="AE1208" s="30"/>
      <c r="AF1208" s="31"/>
      <c r="AG1208" s="42" t="s">
        <v>85</v>
      </c>
      <c r="AH1208" s="979"/>
      <c r="AI1208" s="970"/>
      <c r="AJ1208" s="970"/>
      <c r="AK1208" s="970"/>
      <c r="AL1208" s="970"/>
    </row>
    <row r="1209" spans="1:38" ht="3.75" hidden="1" customHeight="1">
      <c r="A1209" s="17"/>
      <c r="B1209" s="32"/>
      <c r="C1209" s="33"/>
      <c r="D1209" s="33"/>
      <c r="E1209" s="33"/>
      <c r="F1209" s="33"/>
      <c r="G1209" s="33"/>
      <c r="H1209" s="33"/>
      <c r="I1209" s="33"/>
      <c r="J1209" s="33"/>
      <c r="K1209" s="33"/>
      <c r="L1209" s="38"/>
      <c r="M1209" s="33"/>
      <c r="N1209" s="33"/>
      <c r="O1209" s="33"/>
      <c r="P1209" s="33"/>
      <c r="Q1209" s="33"/>
      <c r="R1209" s="33"/>
      <c r="S1209" s="33"/>
      <c r="T1209" s="33"/>
      <c r="U1209" s="34"/>
      <c r="V1209" s="34"/>
      <c r="W1209" s="34"/>
      <c r="X1209" s="34"/>
      <c r="Y1209" s="34"/>
      <c r="Z1209" s="34"/>
      <c r="AA1209" s="34"/>
      <c r="AB1209" s="34"/>
      <c r="AC1209" s="34"/>
      <c r="AD1209" s="33"/>
      <c r="AE1209" s="34"/>
      <c r="AF1209" s="35"/>
      <c r="AG1209" s="43"/>
      <c r="AH1209" s="979"/>
      <c r="AI1209" s="970"/>
      <c r="AJ1209" s="970"/>
      <c r="AK1209" s="970"/>
      <c r="AL1209" s="970"/>
    </row>
    <row r="1210" spans="1:38" ht="62.25" hidden="1" customHeight="1" thickBot="1">
      <c r="A1210" s="17"/>
      <c r="B1210" s="987" t="s">
        <v>110</v>
      </c>
      <c r="C1210" s="57" t="e">
        <f>'نتايجو جدولونه'!#REF!</f>
        <v>#REF!</v>
      </c>
      <c r="D1210" s="57" t="e">
        <f>'نتايجو جدولونه'!#REF!</f>
        <v>#REF!</v>
      </c>
      <c r="E1210" s="57" t="e">
        <f>'نتايجو جدولونه'!#REF!</f>
        <v>#REF!</v>
      </c>
      <c r="F1210" s="57" t="e">
        <f>'نتايجو جدولونه'!#REF!</f>
        <v>#REF!</v>
      </c>
      <c r="G1210" s="57" t="e">
        <f>'نتايجو جدولونه'!#REF!</f>
        <v>#REF!</v>
      </c>
      <c r="H1210" s="990" t="e">
        <f>IF(OR(G1210&lt;40,AD1210&lt;40,G1210&lt;40,M1210&lt;40,N1210&lt;40,O1210&lt;40,P1210&lt;40,Q1210&lt;40,R1210&lt;40,T1210&lt;40,S1210&lt;40,U1210&lt;40,V1210&lt;40,W1210&lt;40,X1210&lt;40,Y1210&lt;40,AA1210&lt;40,AB1210&lt;40,AC1210&lt;40),"هـــ",IF(AND(K1210&gt;=90,K1210&lt;=100),"الف",IF(AND(K1210&gt;=75,K1210&lt;=89.99),"ب",IF(AND(K1210&gt;=60,K1210&lt;=74.99),"ج",IF(AND(K1210&gt;=50,K1210&lt;=59.99),"د",IF(K1210&gt;=0,IF(AND(K1210&lt;=49.99),"هـــ","غلط")))))))</f>
        <v>#REF!</v>
      </c>
      <c r="I1210" s="992">
        <f>COUNTIF(M1210:AE1210,"&lt;40")</f>
        <v>0</v>
      </c>
      <c r="J1210" s="994" t="e">
        <f>IF(AND(I1210&lt;4,I1210&gt;0),"مشروط",IF(I1210&gt;=4,"د ټولګي تکرار",IF(H1210="هـــ","د ټولګي تکرار","د ټولګي لوړتیا")))</f>
        <v>#REF!</v>
      </c>
      <c r="K1210" s="995" t="e">
        <f>L1210/17</f>
        <v>#REF!</v>
      </c>
      <c r="L1210" s="58" t="e">
        <f>SUM(M1210:AD1210)</f>
        <v>#REF!</v>
      </c>
      <c r="M1210" s="59" t="e">
        <f t="shared" ref="M1210:Y1210" si="168">M1212+M1211</f>
        <v>#REF!</v>
      </c>
      <c r="N1210" s="60" t="e">
        <f t="shared" si="168"/>
        <v>#REF!</v>
      </c>
      <c r="O1210" s="60" t="e">
        <f t="shared" si="168"/>
        <v>#REF!</v>
      </c>
      <c r="P1210" s="60" t="e">
        <f t="shared" si="168"/>
        <v>#REF!</v>
      </c>
      <c r="Q1210" s="60" t="e">
        <f t="shared" si="168"/>
        <v>#REF!</v>
      </c>
      <c r="R1210" s="60" t="e">
        <f t="shared" si="168"/>
        <v>#REF!</v>
      </c>
      <c r="S1210" s="60" t="e">
        <f t="shared" si="168"/>
        <v>#REF!</v>
      </c>
      <c r="T1210" s="60" t="e">
        <f t="shared" si="168"/>
        <v>#REF!</v>
      </c>
      <c r="U1210" s="60" t="e">
        <f t="shared" si="168"/>
        <v>#REF!</v>
      </c>
      <c r="V1210" s="60" t="e">
        <f t="shared" si="168"/>
        <v>#REF!</v>
      </c>
      <c r="W1210" s="60" t="e">
        <f t="shared" si="168"/>
        <v>#REF!</v>
      </c>
      <c r="X1210" s="60" t="e">
        <f t="shared" si="168"/>
        <v>#REF!</v>
      </c>
      <c r="Y1210" s="60" t="e">
        <f t="shared" si="168"/>
        <v>#REF!</v>
      </c>
      <c r="Z1210" s="60"/>
      <c r="AA1210" s="60" t="e">
        <f t="shared" ref="AA1210:AC1210" si="169">AA1212+AA1211</f>
        <v>#REF!</v>
      </c>
      <c r="AB1210" s="60" t="e">
        <f t="shared" si="169"/>
        <v>#REF!</v>
      </c>
      <c r="AC1210" s="60" t="e">
        <f t="shared" si="169"/>
        <v>#REF!</v>
      </c>
      <c r="AD1210" s="60" t="e">
        <f>AD1212+AD1211</f>
        <v>#REF!</v>
      </c>
      <c r="AE1210" s="61" t="s">
        <v>47</v>
      </c>
      <c r="AF1210" s="22"/>
      <c r="AG1210" s="62" t="e">
        <f>'نتايجو جدولونه'!#REF!</f>
        <v>#REF!</v>
      </c>
      <c r="AH1210" s="979"/>
      <c r="AI1210" s="970"/>
      <c r="AJ1210" s="970"/>
      <c r="AK1210" s="970"/>
      <c r="AL1210" s="970"/>
    </row>
    <row r="1211" spans="1:38" ht="63.75" hidden="1" customHeight="1" thickBot="1">
      <c r="A1211" s="17"/>
      <c r="B1211" s="988"/>
      <c r="C1211" s="63" t="e">
        <f>'نتايجو جدولونه'!#REF!</f>
        <v>#REF!</v>
      </c>
      <c r="D1211" s="63" t="e">
        <f>'نتايجو جدولونه'!#REF!</f>
        <v>#REF!</v>
      </c>
      <c r="E1211" s="63" t="e">
        <f>'نتايجو جدولونه'!#REF!</f>
        <v>#REF!</v>
      </c>
      <c r="F1211" s="63" t="e">
        <f>'نتايجو جدولونه'!#REF!</f>
        <v>#REF!</v>
      </c>
      <c r="G1211" s="63" t="e">
        <f>'نتايجو جدولونه'!#REF!</f>
        <v>#REF!</v>
      </c>
      <c r="H1211" s="991"/>
      <c r="I1211" s="993"/>
      <c r="J1211" s="994"/>
      <c r="K1211" s="996"/>
      <c r="L1211" s="87" t="e">
        <f>SUM(M1211:AD1211)</f>
        <v>#REF!</v>
      </c>
      <c r="M1211" s="65" t="e">
        <f>'نتايجو جدولونه'!#REF!</f>
        <v>#REF!</v>
      </c>
      <c r="N1211" s="65" t="e">
        <f>'نتايجو جدولونه'!#REF!</f>
        <v>#REF!</v>
      </c>
      <c r="O1211" s="65" t="e">
        <f>'نتايجو جدولونه'!#REF!</f>
        <v>#REF!</v>
      </c>
      <c r="P1211" s="65" t="e">
        <f>'نتايجو جدولونه'!#REF!</f>
        <v>#REF!</v>
      </c>
      <c r="Q1211" s="65" t="e">
        <f>'نتايجو جدولونه'!#REF!</f>
        <v>#REF!</v>
      </c>
      <c r="R1211" s="65" t="e">
        <f>'نتايجو جدولونه'!#REF!</f>
        <v>#REF!</v>
      </c>
      <c r="S1211" s="65" t="e">
        <f>'نتايجو جدولونه'!#REF!</f>
        <v>#REF!</v>
      </c>
      <c r="T1211" s="65" t="e">
        <f>'نتايجو جدولونه'!#REF!</f>
        <v>#REF!</v>
      </c>
      <c r="U1211" s="65" t="e">
        <f>'نتايجو جدولونه'!#REF!</f>
        <v>#REF!</v>
      </c>
      <c r="V1211" s="65" t="e">
        <f>'نتايجو جدولونه'!#REF!</f>
        <v>#REF!</v>
      </c>
      <c r="W1211" s="65" t="e">
        <f>'نتايجو جدولونه'!#REF!</f>
        <v>#REF!</v>
      </c>
      <c r="X1211" s="65" t="e">
        <f>'نتايجو جدولونه'!#REF!</f>
        <v>#REF!</v>
      </c>
      <c r="Y1211" s="65" t="e">
        <f>'نتايجو جدولونه'!#REF!</f>
        <v>#REF!</v>
      </c>
      <c r="Z1211" s="65"/>
      <c r="AA1211" s="65" t="e">
        <f>'نتايجو جدولونه'!#REF!</f>
        <v>#REF!</v>
      </c>
      <c r="AB1211" s="65" t="e">
        <f>'نتايجو جدولونه'!#REF!</f>
        <v>#REF!</v>
      </c>
      <c r="AC1211" s="65" t="e">
        <f>'نتايجو جدولونه'!#REF!</f>
        <v>#REF!</v>
      </c>
      <c r="AD1211" s="65" t="e">
        <f>'نتايجو جدولونه'!#REF!</f>
        <v>#REF!</v>
      </c>
      <c r="AE1211" s="66" t="s">
        <v>0</v>
      </c>
      <c r="AF1211" s="22"/>
      <c r="AG1211" s="67" t="s">
        <v>86</v>
      </c>
      <c r="AH1211" s="979"/>
      <c r="AI1211" s="970"/>
      <c r="AJ1211" s="970"/>
      <c r="AK1211" s="970"/>
      <c r="AL1211" s="970"/>
    </row>
    <row r="1212" spans="1:38" ht="70.5" hidden="1" customHeight="1">
      <c r="A1212" s="17"/>
      <c r="B1212" s="988"/>
      <c r="C1212" s="68" t="e">
        <f>'نتايجو جدولونه'!#REF!</f>
        <v>#REF!</v>
      </c>
      <c r="D1212" s="69" t="e">
        <f>'نتايجو جدولونه'!#REF!</f>
        <v>#REF!</v>
      </c>
      <c r="E1212" s="69" t="e">
        <f>'نتايجو جدولونه'!#REF!</f>
        <v>#REF!</v>
      </c>
      <c r="F1212" s="69" t="e">
        <f>'نتايجو جدولونه'!#REF!</f>
        <v>#REF!</v>
      </c>
      <c r="G1212" s="70" t="e">
        <f>'نتايجو جدولونه'!#REF!</f>
        <v>#REF!</v>
      </c>
      <c r="H1212" s="45" t="e">
        <f>IF(OR(AD1212&lt;16,AC1212&lt;16,AB1212&lt;16,AA1212&lt;16,Y1212&lt;16,X1212&lt;16,W1212&lt;16,V1212&lt;16,U1212&lt;16,T1212&lt;12,S1212&lt;16,R1212&lt;16,Q1212&lt;16,P1212&lt;16,O1212&lt;16,N1212&lt;16,M1212&lt;16),"هـــ",IF(AND(K1212&gt;=36,K1212&lt;=40),"الف",IF(AND(K1212&gt;=30,K1212&lt;=35.99),"ب",IF(AND(K1212&gt;=24,K1212&lt;=29.99),"ج",IF(AND(K1212&gt;=20,K1212&lt;=23.99),"د",IF(K1212&gt;=0,IF(AND(K1212&lt;=19.99),"هـــ","غلط")))))))</f>
        <v>#REF!</v>
      </c>
      <c r="I1212" s="8"/>
      <c r="J1212" s="44" t="e">
        <f>IF(H1212="هــ","لازیاته هڅه","بریالی")</f>
        <v>#REF!</v>
      </c>
      <c r="K1212" s="71" t="e">
        <f>L1212/17</f>
        <v>#REF!</v>
      </c>
      <c r="L1212" s="72" t="e">
        <f>SUM(M1212:AD1212)</f>
        <v>#REF!</v>
      </c>
      <c r="M1212" s="73" t="e">
        <f>'نتايجو جدولونه'!#REF!</f>
        <v>#REF!</v>
      </c>
      <c r="N1212" s="73" t="e">
        <f>'نتايجو جدولونه'!#REF!</f>
        <v>#REF!</v>
      </c>
      <c r="O1212" s="73" t="e">
        <f>'نتايجو جدولونه'!#REF!</f>
        <v>#REF!</v>
      </c>
      <c r="P1212" s="73" t="e">
        <f>'نتايجو جدولونه'!#REF!</f>
        <v>#REF!</v>
      </c>
      <c r="Q1212" s="73" t="e">
        <f>'نتايجو جدولونه'!#REF!</f>
        <v>#REF!</v>
      </c>
      <c r="R1212" s="73" t="e">
        <f>'نتايجو جدولونه'!#REF!</f>
        <v>#REF!</v>
      </c>
      <c r="S1212" s="73" t="e">
        <f>'نتايجو جدولونه'!#REF!</f>
        <v>#REF!</v>
      </c>
      <c r="T1212" s="73" t="e">
        <f>'نتايجو جدولونه'!#REF!</f>
        <v>#REF!</v>
      </c>
      <c r="U1212" s="73" t="e">
        <f>'نتايجو جدولونه'!#REF!</f>
        <v>#REF!</v>
      </c>
      <c r="V1212" s="73" t="e">
        <f>'نتايجو جدولونه'!#REF!</f>
        <v>#REF!</v>
      </c>
      <c r="W1212" s="73" t="e">
        <f>'نتايجو جدولونه'!#REF!</f>
        <v>#REF!</v>
      </c>
      <c r="X1212" s="73" t="e">
        <f>'نتايجو جدولونه'!#REF!</f>
        <v>#REF!</v>
      </c>
      <c r="Y1212" s="73" t="e">
        <f>'نتايجو جدولونه'!#REF!</f>
        <v>#REF!</v>
      </c>
      <c r="Z1212" s="73"/>
      <c r="AA1212" s="73" t="e">
        <f>'نتايجو جدولونه'!#REF!</f>
        <v>#REF!</v>
      </c>
      <c r="AB1212" s="73" t="e">
        <f>'نتايجو جدولونه'!#REF!</f>
        <v>#REF!</v>
      </c>
      <c r="AC1212" s="73" t="e">
        <f>'نتايجو جدولونه'!#REF!</f>
        <v>#REF!</v>
      </c>
      <c r="AD1212" s="73" t="e">
        <f>'نتايجو جدولونه'!#REF!</f>
        <v>#REF!</v>
      </c>
      <c r="AE1212" s="77" t="s">
        <v>87</v>
      </c>
      <c r="AF1212" s="22"/>
      <c r="AG1212" s="62" t="e">
        <f>'نتايجو جدولونه'!#REF!</f>
        <v>#REF!</v>
      </c>
      <c r="AH1212" s="979"/>
      <c r="AI1212" s="970"/>
      <c r="AJ1212" s="970"/>
      <c r="AK1212" s="970"/>
      <c r="AL1212" s="970"/>
    </row>
    <row r="1213" spans="1:38" ht="36.75" hidden="1" customHeight="1">
      <c r="A1213" s="17"/>
      <c r="B1213" s="988"/>
      <c r="C1213" s="997" t="s">
        <v>27</v>
      </c>
      <c r="D1213" s="997" t="s">
        <v>28</v>
      </c>
      <c r="E1213" s="997" t="s">
        <v>29</v>
      </c>
      <c r="F1213" s="997" t="s">
        <v>30</v>
      </c>
      <c r="G1213" s="1002" t="s">
        <v>88</v>
      </c>
      <c r="H1213" s="1004" t="s">
        <v>89</v>
      </c>
      <c r="I1213" s="75"/>
      <c r="J1213" s="1007" t="s">
        <v>90</v>
      </c>
      <c r="K1213" s="1007" t="s">
        <v>91</v>
      </c>
      <c r="L1213" s="1010" t="s">
        <v>92</v>
      </c>
      <c r="M1213" s="1004" t="s">
        <v>93</v>
      </c>
      <c r="N1213" s="1007" t="s">
        <v>11</v>
      </c>
      <c r="O1213" s="1007" t="s">
        <v>94</v>
      </c>
      <c r="P1213" s="1007" t="s">
        <v>95</v>
      </c>
      <c r="Q1213" s="983" t="s">
        <v>13</v>
      </c>
      <c r="R1213" s="983" t="s">
        <v>96</v>
      </c>
      <c r="S1213" s="983" t="s">
        <v>97</v>
      </c>
      <c r="T1213" s="1007" t="s">
        <v>111</v>
      </c>
      <c r="U1213" s="983" t="s">
        <v>98</v>
      </c>
      <c r="V1213" s="983" t="s">
        <v>99</v>
      </c>
      <c r="W1213" s="983" t="s">
        <v>100</v>
      </c>
      <c r="X1213" s="983" t="s">
        <v>101</v>
      </c>
      <c r="Y1213" s="983" t="s">
        <v>102</v>
      </c>
      <c r="Z1213" s="1007" t="s">
        <v>103</v>
      </c>
      <c r="AA1213" s="983" t="s">
        <v>104</v>
      </c>
      <c r="AB1213" s="983" t="s">
        <v>105</v>
      </c>
      <c r="AC1213" s="984" t="s">
        <v>106</v>
      </c>
      <c r="AD1213" s="983" t="s">
        <v>107</v>
      </c>
      <c r="AE1213" s="985" t="s">
        <v>108</v>
      </c>
      <c r="AF1213" s="998"/>
      <c r="AG1213" s="975" t="s">
        <v>109</v>
      </c>
      <c r="AH1213" s="979"/>
      <c r="AI1213" s="970"/>
      <c r="AJ1213" s="970"/>
      <c r="AK1213" s="970"/>
      <c r="AL1213" s="970"/>
    </row>
    <row r="1214" spans="1:38" ht="32.25" hidden="1" customHeight="1">
      <c r="A1214" s="17"/>
      <c r="B1214" s="988"/>
      <c r="C1214" s="772"/>
      <c r="D1214" s="772"/>
      <c r="E1214" s="772"/>
      <c r="F1214" s="772"/>
      <c r="G1214" s="1003"/>
      <c r="H1214" s="1005"/>
      <c r="I1214" s="75"/>
      <c r="J1214" s="1008"/>
      <c r="K1214" s="1008"/>
      <c r="L1214" s="1010"/>
      <c r="M1214" s="1005"/>
      <c r="N1214" s="1008"/>
      <c r="O1214" s="1008"/>
      <c r="P1214" s="1008"/>
      <c r="Q1214" s="983"/>
      <c r="R1214" s="983"/>
      <c r="S1214" s="983"/>
      <c r="T1214" s="1008"/>
      <c r="U1214" s="983"/>
      <c r="V1214" s="983"/>
      <c r="W1214" s="983"/>
      <c r="X1214" s="983"/>
      <c r="Y1214" s="983"/>
      <c r="Z1214" s="1008"/>
      <c r="AA1214" s="983"/>
      <c r="AB1214" s="983"/>
      <c r="AC1214" s="984"/>
      <c r="AD1214" s="983"/>
      <c r="AE1214" s="985"/>
      <c r="AF1214" s="998"/>
      <c r="AG1214" s="975"/>
      <c r="AH1214" s="979"/>
      <c r="AI1214" s="970"/>
      <c r="AJ1214" s="970"/>
      <c r="AK1214" s="970"/>
      <c r="AL1214" s="970"/>
    </row>
    <row r="1215" spans="1:38" ht="15" hidden="1" customHeight="1">
      <c r="A1215" s="17"/>
      <c r="B1215" s="989"/>
      <c r="C1215" s="999" t="s">
        <v>8</v>
      </c>
      <c r="D1215" s="1000"/>
      <c r="E1215" s="1000"/>
      <c r="F1215" s="1000"/>
      <c r="G1215" s="1001"/>
      <c r="H1215" s="1006"/>
      <c r="I1215" s="75"/>
      <c r="J1215" s="1009"/>
      <c r="K1215" s="1009"/>
      <c r="L1215" s="1010"/>
      <c r="M1215" s="1006"/>
      <c r="N1215" s="1009"/>
      <c r="O1215" s="1009"/>
      <c r="P1215" s="1009"/>
      <c r="Q1215" s="983"/>
      <c r="R1215" s="983"/>
      <c r="S1215" s="983"/>
      <c r="T1215" s="1009"/>
      <c r="U1215" s="983"/>
      <c r="V1215" s="983"/>
      <c r="W1215" s="983"/>
      <c r="X1215" s="983"/>
      <c r="Y1215" s="983"/>
      <c r="Z1215" s="1009"/>
      <c r="AA1215" s="983"/>
      <c r="AB1215" s="983"/>
      <c r="AC1215" s="984"/>
      <c r="AD1215" s="983"/>
      <c r="AE1215" s="985"/>
      <c r="AF1215" s="36"/>
      <c r="AG1215" s="976"/>
      <c r="AH1215" s="76">
        <v>81</v>
      </c>
      <c r="AI1215" s="970"/>
      <c r="AJ1215" s="970"/>
      <c r="AK1215" s="970"/>
      <c r="AL1215" s="970"/>
    </row>
    <row r="1216" spans="1:38" ht="23.25" hidden="1" customHeight="1">
      <c r="A1216" s="17"/>
      <c r="B1216" s="980"/>
      <c r="C1216" s="980"/>
      <c r="D1216" s="980"/>
      <c r="E1216" s="980"/>
      <c r="F1216" s="980"/>
      <c r="G1216" s="980"/>
      <c r="H1216" s="980"/>
      <c r="I1216" s="980"/>
      <c r="J1216" s="980"/>
      <c r="K1216" s="981" t="s">
        <v>69</v>
      </c>
      <c r="L1216" s="1011"/>
      <c r="M1216" s="1014"/>
      <c r="N1216" s="1014"/>
      <c r="O1216" s="1014"/>
      <c r="P1216" s="1014"/>
      <c r="Q1216" s="1014"/>
      <c r="R1216" s="1014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9"/>
      <c r="AD1216" s="19"/>
      <c r="AE1216" s="19"/>
      <c r="AF1216" s="20"/>
      <c r="AG1216" s="1016" t="e">
        <f>'نتايجو جدولونه'!#REF!</f>
        <v>#REF!</v>
      </c>
      <c r="AH1216" s="969" t="str">
        <f>AH1</f>
        <v>(۱۳۹۹ ) ل . ل ښوونیز کال</v>
      </c>
      <c r="AI1216" s="970" t="str">
        <f>AI1201</f>
        <v>( هارونخېلو ) ښوونځي مديريت</v>
      </c>
      <c r="AJ1216" s="970" t="str">
        <f>AJ1201</f>
        <v>(تريزيو عليشېرو ولسوالۍ) پوهنې آمريت</v>
      </c>
      <c r="AK1216" s="970" t="str">
        <f>AK1201</f>
        <v>( خوست ولايت ) پوهنې رياست</v>
      </c>
      <c r="AL1216" s="970" t="str">
        <f>AL1201</f>
        <v>پوهنـــــــــــې وزارت</v>
      </c>
    </row>
    <row r="1217" spans="1:38" ht="25.5" hidden="1" customHeight="1">
      <c r="A1217" s="971"/>
      <c r="B1217" s="980"/>
      <c r="C1217" s="980"/>
      <c r="D1217" s="980"/>
      <c r="E1217" s="980"/>
      <c r="F1217" s="980"/>
      <c r="G1217" s="980"/>
      <c r="H1217" s="980"/>
      <c r="I1217" s="980"/>
      <c r="J1217" s="980"/>
      <c r="K1217" s="981"/>
      <c r="L1217" s="1012"/>
      <c r="M1217" s="1015"/>
      <c r="N1217" s="1015"/>
      <c r="O1217" s="1015"/>
      <c r="P1217" s="1015"/>
      <c r="Q1217" s="1015"/>
      <c r="R1217" s="1015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46"/>
      <c r="AD1217" s="46"/>
      <c r="AE1217" s="46"/>
      <c r="AF1217" s="22"/>
      <c r="AG1217" s="1017"/>
      <c r="AH1217" s="969"/>
      <c r="AI1217" s="970"/>
      <c r="AJ1217" s="970"/>
      <c r="AK1217" s="970"/>
      <c r="AL1217" s="970"/>
    </row>
    <row r="1218" spans="1:38" ht="33" hidden="1" customHeight="1">
      <c r="A1218" s="972"/>
      <c r="B1218" s="980"/>
      <c r="C1218" s="980"/>
      <c r="D1218" s="980"/>
      <c r="E1218" s="980"/>
      <c r="F1218" s="980"/>
      <c r="G1218" s="980"/>
      <c r="H1218" s="980"/>
      <c r="I1218" s="980"/>
      <c r="J1218" s="980"/>
      <c r="K1218" s="981"/>
      <c r="L1218" s="1012"/>
      <c r="M1218" s="1015"/>
      <c r="N1218" s="1015"/>
      <c r="O1218" s="1015"/>
      <c r="P1218" s="1015"/>
      <c r="Q1218" s="1015"/>
      <c r="R1218" s="1015"/>
      <c r="S1218" s="973" t="str">
        <f>S1203</f>
        <v xml:space="preserve">         دهارونخېلو لیسې مدیریت</v>
      </c>
      <c r="T1218" s="47"/>
      <c r="U1218" s="23"/>
      <c r="V1218" s="974" t="s">
        <v>75</v>
      </c>
      <c r="W1218" s="21"/>
      <c r="X1218" s="21"/>
      <c r="Y1218" s="21"/>
      <c r="Z1218" s="21"/>
      <c r="AA1218" s="21"/>
      <c r="AB1218" s="21"/>
      <c r="AC1218" s="46"/>
      <c r="AD1218" s="46"/>
      <c r="AE1218" s="46"/>
      <c r="AF1218" s="22"/>
      <c r="AG1218" s="975" t="s">
        <v>76</v>
      </c>
      <c r="AH1218" s="969"/>
      <c r="AI1218" s="970"/>
      <c r="AJ1218" s="970"/>
      <c r="AK1218" s="970"/>
      <c r="AL1218" s="970"/>
    </row>
    <row r="1219" spans="1:38" ht="23.25" hidden="1" customHeight="1">
      <c r="A1219" s="972"/>
      <c r="B1219" s="980"/>
      <c r="C1219" s="980"/>
      <c r="D1219" s="980"/>
      <c r="E1219" s="980"/>
      <c r="F1219" s="980"/>
      <c r="G1219" s="980"/>
      <c r="H1219" s="980"/>
      <c r="I1219" s="980"/>
      <c r="J1219" s="980"/>
      <c r="K1219" s="981"/>
      <c r="L1219" s="1012"/>
      <c r="M1219" s="1015"/>
      <c r="N1219" s="1015"/>
      <c r="O1219" s="1015"/>
      <c r="P1219" s="1015"/>
      <c r="Q1219" s="1015"/>
      <c r="R1219" s="1015"/>
      <c r="S1219" s="973"/>
      <c r="T1219" s="47"/>
      <c r="U1219" s="23"/>
      <c r="V1219" s="974"/>
      <c r="W1219" s="21"/>
      <c r="X1219" s="21"/>
      <c r="Y1219" s="21"/>
      <c r="Z1219" s="21"/>
      <c r="AA1219" s="21"/>
      <c r="AB1219" s="21"/>
      <c r="AC1219" s="46"/>
      <c r="AD1219" s="46"/>
      <c r="AE1219" s="46"/>
      <c r="AF1219" s="22"/>
      <c r="AG1219" s="976"/>
      <c r="AH1219" s="969"/>
      <c r="AI1219" s="970"/>
      <c r="AJ1219" s="970"/>
      <c r="AK1219" s="970"/>
      <c r="AL1219" s="970"/>
    </row>
    <row r="1220" spans="1:38" ht="51" hidden="1" customHeight="1">
      <c r="A1220" s="972"/>
      <c r="B1220" s="980"/>
      <c r="C1220" s="980"/>
      <c r="D1220" s="980"/>
      <c r="E1220" s="980"/>
      <c r="F1220" s="980"/>
      <c r="G1220" s="980"/>
      <c r="H1220" s="980"/>
      <c r="I1220" s="980"/>
      <c r="J1220" s="980"/>
      <c r="K1220" s="981"/>
      <c r="L1220" s="1012"/>
      <c r="M1220" s="1015"/>
      <c r="N1220" s="1015"/>
      <c r="O1220" s="1015"/>
      <c r="P1220" s="1015"/>
      <c r="Q1220" s="1015"/>
      <c r="R1220" s="1015"/>
      <c r="S1220" s="973"/>
      <c r="T1220" s="47"/>
      <c r="U1220" s="23"/>
      <c r="V1220" s="974"/>
      <c r="W1220" s="21"/>
      <c r="X1220" s="21"/>
      <c r="Y1220" s="21"/>
      <c r="Z1220" s="21"/>
      <c r="AA1220" s="977" t="s">
        <v>77</v>
      </c>
      <c r="AB1220" s="24"/>
      <c r="AC1220" s="25"/>
      <c r="AD1220" s="25"/>
      <c r="AE1220" s="25"/>
      <c r="AF1220" s="26"/>
      <c r="AG1220" s="42" t="str">
        <f>AG5</f>
        <v>لسم ( 7 )</v>
      </c>
      <c r="AH1220" s="979"/>
      <c r="AI1220" s="970"/>
      <c r="AJ1220" s="970"/>
      <c r="AK1220" s="970"/>
      <c r="AL1220" s="970"/>
    </row>
    <row r="1221" spans="1:38" ht="42" hidden="1" customHeight="1">
      <c r="A1221" s="17"/>
      <c r="B1221" s="980"/>
      <c r="C1221" s="980"/>
      <c r="D1221" s="980"/>
      <c r="E1221" s="980"/>
      <c r="F1221" s="980"/>
      <c r="G1221" s="980"/>
      <c r="H1221" s="980"/>
      <c r="I1221" s="980"/>
      <c r="J1221" s="980"/>
      <c r="K1221" s="981" t="s">
        <v>78</v>
      </c>
      <c r="L1221" s="1012"/>
      <c r="M1221" s="982"/>
      <c r="N1221" s="982"/>
      <c r="O1221" s="982"/>
      <c r="P1221" s="982"/>
      <c r="Q1221" s="982"/>
      <c r="R1221" s="982"/>
      <c r="S1221" s="973"/>
      <c r="T1221" s="47"/>
      <c r="U1221" s="23"/>
      <c r="V1221" s="974"/>
      <c r="W1221" s="21"/>
      <c r="X1221" s="21"/>
      <c r="Y1221" s="21"/>
      <c r="Z1221" s="21"/>
      <c r="AA1221" s="977"/>
      <c r="AB1221" s="24"/>
      <c r="AC1221" s="25"/>
      <c r="AD1221" s="25"/>
      <c r="AE1221" s="25"/>
      <c r="AF1221" s="26"/>
      <c r="AG1221" s="55" t="s">
        <v>79</v>
      </c>
      <c r="AH1221" s="979"/>
      <c r="AI1221" s="970"/>
      <c r="AJ1221" s="970"/>
      <c r="AK1221" s="970"/>
      <c r="AL1221" s="970"/>
    </row>
    <row r="1222" spans="1:38" ht="56.25" hidden="1" customHeight="1">
      <c r="A1222" s="17"/>
      <c r="B1222" s="980"/>
      <c r="C1222" s="980"/>
      <c r="D1222" s="980"/>
      <c r="E1222" s="980"/>
      <c r="F1222" s="980"/>
      <c r="G1222" s="980"/>
      <c r="H1222" s="980"/>
      <c r="I1222" s="980"/>
      <c r="J1222" s="980"/>
      <c r="K1222" s="981"/>
      <c r="L1222" s="1012"/>
      <c r="M1222" s="982"/>
      <c r="N1222" s="982"/>
      <c r="O1222" s="982"/>
      <c r="P1222" s="982"/>
      <c r="Q1222" s="982"/>
      <c r="R1222" s="982"/>
      <c r="S1222" s="27"/>
      <c r="T1222" s="27"/>
      <c r="U1222" s="23"/>
      <c r="V1222" s="23"/>
      <c r="W1222" s="21"/>
      <c r="X1222" s="21"/>
      <c r="Y1222" s="21"/>
      <c r="Z1222" s="21"/>
      <c r="AA1222" s="977"/>
      <c r="AB1222" s="24"/>
      <c r="AC1222" s="25"/>
      <c r="AD1222" s="25"/>
      <c r="AE1222" s="25"/>
      <c r="AF1222" s="26"/>
      <c r="AG1222" s="42" t="e">
        <f>'نتايجو جدولونه'!#REF!</f>
        <v>#REF!</v>
      </c>
      <c r="AH1222" s="979"/>
      <c r="AI1222" s="970"/>
      <c r="AJ1222" s="970"/>
      <c r="AK1222" s="970"/>
      <c r="AL1222" s="970"/>
    </row>
    <row r="1223" spans="1:38" ht="72.75" hidden="1" customHeight="1">
      <c r="A1223" s="17"/>
      <c r="B1223" s="986" t="s">
        <v>80</v>
      </c>
      <c r="C1223" s="986"/>
      <c r="D1223" s="986" t="s">
        <v>81</v>
      </c>
      <c r="E1223" s="986"/>
      <c r="F1223" s="986" t="s">
        <v>82</v>
      </c>
      <c r="G1223" s="981"/>
      <c r="H1223" s="986" t="s">
        <v>83</v>
      </c>
      <c r="I1223" s="986"/>
      <c r="J1223" s="981"/>
      <c r="K1223" s="56" t="s">
        <v>84</v>
      </c>
      <c r="L1223" s="1013"/>
      <c r="M1223" s="28"/>
      <c r="N1223" s="28"/>
      <c r="O1223" s="28"/>
      <c r="P1223" s="28"/>
      <c r="Q1223" s="28"/>
      <c r="R1223" s="28"/>
      <c r="S1223" s="29"/>
      <c r="T1223" s="29"/>
      <c r="U1223" s="23"/>
      <c r="V1223" s="23"/>
      <c r="W1223" s="21"/>
      <c r="X1223" s="21"/>
      <c r="Y1223" s="21"/>
      <c r="Z1223" s="21"/>
      <c r="AA1223" s="978"/>
      <c r="AB1223" s="24"/>
      <c r="AC1223" s="25"/>
      <c r="AD1223" s="30"/>
      <c r="AE1223" s="30"/>
      <c r="AF1223" s="31"/>
      <c r="AG1223" s="42" t="s">
        <v>85</v>
      </c>
      <c r="AH1223" s="979"/>
      <c r="AI1223" s="970"/>
      <c r="AJ1223" s="970"/>
      <c r="AK1223" s="970"/>
      <c r="AL1223" s="970"/>
    </row>
    <row r="1224" spans="1:38" ht="3" hidden="1" customHeight="1">
      <c r="A1224" s="17"/>
      <c r="B1224" s="32"/>
      <c r="C1224" s="33"/>
      <c r="D1224" s="33"/>
      <c r="E1224" s="33"/>
      <c r="F1224" s="33"/>
      <c r="G1224" s="33"/>
      <c r="H1224" s="33"/>
      <c r="I1224" s="33"/>
      <c r="J1224" s="33"/>
      <c r="K1224" s="33"/>
      <c r="L1224" s="38"/>
      <c r="M1224" s="33"/>
      <c r="N1224" s="33"/>
      <c r="O1224" s="33"/>
      <c r="P1224" s="33"/>
      <c r="Q1224" s="33"/>
      <c r="R1224" s="33"/>
      <c r="S1224" s="33"/>
      <c r="T1224" s="33"/>
      <c r="U1224" s="34"/>
      <c r="V1224" s="34"/>
      <c r="W1224" s="34"/>
      <c r="X1224" s="34"/>
      <c r="Y1224" s="34"/>
      <c r="Z1224" s="34"/>
      <c r="AA1224" s="34"/>
      <c r="AB1224" s="34"/>
      <c r="AC1224" s="34"/>
      <c r="AD1224" s="33"/>
      <c r="AE1224" s="34"/>
      <c r="AF1224" s="35"/>
      <c r="AG1224" s="43"/>
      <c r="AH1224" s="979"/>
      <c r="AI1224" s="970"/>
      <c r="AJ1224" s="970"/>
      <c r="AK1224" s="970"/>
      <c r="AL1224" s="970"/>
    </row>
    <row r="1225" spans="1:38" ht="62.25" hidden="1" customHeight="1" thickBot="1">
      <c r="A1225" s="17"/>
      <c r="B1225" s="987" t="s">
        <v>110</v>
      </c>
      <c r="C1225" s="57" t="e">
        <f>'نتايجو جدولونه'!#REF!</f>
        <v>#REF!</v>
      </c>
      <c r="D1225" s="57" t="e">
        <f>'نتايجو جدولونه'!#REF!</f>
        <v>#REF!</v>
      </c>
      <c r="E1225" s="57" t="e">
        <f>'نتايجو جدولونه'!#REF!</f>
        <v>#REF!</v>
      </c>
      <c r="F1225" s="57" t="e">
        <f>'نتايجو جدولونه'!#REF!</f>
        <v>#REF!</v>
      </c>
      <c r="G1225" s="57" t="e">
        <f>'نتايجو جدولونه'!#REF!</f>
        <v>#REF!</v>
      </c>
      <c r="H1225" s="990" t="e">
        <f>IF(OR(G1225&lt;40,AD1225&lt;40,G1225&lt;40,M1225&lt;40,N1225&lt;40,O1225&lt;40,P1225&lt;40,Q1225&lt;40,R1225&lt;40,T1225&lt;40,S1225&lt;40,U1225&lt;40,V1225&lt;40,W1225&lt;40,X1225&lt;40,Y1225&lt;40,AA1225&lt;40,AB1225&lt;40,AC1225&lt;40),"هـــ",IF(AND(K1225&gt;=90,K1225&lt;=100),"الف",IF(AND(K1225&gt;=75,K1225&lt;=89.99),"ب",IF(AND(K1225&gt;=60,K1225&lt;=74.99),"ج",IF(AND(K1225&gt;=50,K1225&lt;=59.99),"د",IF(K1225&gt;=0,IF(AND(K1225&lt;=49.99),"هـــ","غلط")))))))</f>
        <v>#REF!</v>
      </c>
      <c r="I1225" s="992">
        <f>COUNTIF(M1225:AE1225,"&lt;40")</f>
        <v>0</v>
      </c>
      <c r="J1225" s="994" t="e">
        <f>IF(AND(I1225&lt;4,I1225&gt;0),"مشروط",IF(I1225&gt;=4,"د ټولګي تکرار",IF(H1225="هـــ","د ټولګي تکرار","د ټولګي لوړتیا")))</f>
        <v>#REF!</v>
      </c>
      <c r="K1225" s="995" t="e">
        <f>L1225/17</f>
        <v>#REF!</v>
      </c>
      <c r="L1225" s="58" t="e">
        <f>SUM(M1225:AD1225)</f>
        <v>#REF!</v>
      </c>
      <c r="M1225" s="59" t="e">
        <f t="shared" ref="M1225:Y1225" si="170">M1227+M1226</f>
        <v>#REF!</v>
      </c>
      <c r="N1225" s="60" t="e">
        <f t="shared" si="170"/>
        <v>#REF!</v>
      </c>
      <c r="O1225" s="60" t="e">
        <f t="shared" si="170"/>
        <v>#REF!</v>
      </c>
      <c r="P1225" s="60" t="e">
        <f t="shared" si="170"/>
        <v>#REF!</v>
      </c>
      <c r="Q1225" s="60" t="e">
        <f t="shared" si="170"/>
        <v>#REF!</v>
      </c>
      <c r="R1225" s="60" t="e">
        <f t="shared" si="170"/>
        <v>#REF!</v>
      </c>
      <c r="S1225" s="60" t="e">
        <f t="shared" si="170"/>
        <v>#REF!</v>
      </c>
      <c r="T1225" s="60" t="e">
        <f t="shared" si="170"/>
        <v>#REF!</v>
      </c>
      <c r="U1225" s="60" t="e">
        <f t="shared" si="170"/>
        <v>#REF!</v>
      </c>
      <c r="V1225" s="60" t="e">
        <f t="shared" si="170"/>
        <v>#REF!</v>
      </c>
      <c r="W1225" s="60" t="e">
        <f t="shared" si="170"/>
        <v>#REF!</v>
      </c>
      <c r="X1225" s="60" t="e">
        <f t="shared" si="170"/>
        <v>#REF!</v>
      </c>
      <c r="Y1225" s="60" t="e">
        <f t="shared" si="170"/>
        <v>#REF!</v>
      </c>
      <c r="Z1225" s="60"/>
      <c r="AA1225" s="60" t="e">
        <f t="shared" ref="AA1225:AC1225" si="171">AA1227+AA1226</f>
        <v>#REF!</v>
      </c>
      <c r="AB1225" s="60" t="e">
        <f t="shared" si="171"/>
        <v>#REF!</v>
      </c>
      <c r="AC1225" s="60" t="e">
        <f t="shared" si="171"/>
        <v>#REF!</v>
      </c>
      <c r="AD1225" s="60" t="e">
        <f>AD1227+AD1226</f>
        <v>#REF!</v>
      </c>
      <c r="AE1225" s="61" t="s">
        <v>47</v>
      </c>
      <c r="AF1225" s="22"/>
      <c r="AG1225" s="62" t="e">
        <f>'نتايجو جدولونه'!#REF!</f>
        <v>#REF!</v>
      </c>
      <c r="AH1225" s="979"/>
      <c r="AI1225" s="970"/>
      <c r="AJ1225" s="970"/>
      <c r="AK1225" s="970"/>
      <c r="AL1225" s="970"/>
    </row>
    <row r="1226" spans="1:38" ht="60.75" hidden="1" customHeight="1" thickBot="1">
      <c r="A1226" s="17"/>
      <c r="B1226" s="988"/>
      <c r="C1226" s="63" t="e">
        <f>'نتايجو جدولونه'!#REF!</f>
        <v>#REF!</v>
      </c>
      <c r="D1226" s="63" t="e">
        <f>'نتايجو جدولونه'!#REF!</f>
        <v>#REF!</v>
      </c>
      <c r="E1226" s="63" t="e">
        <f>'نتايجو جدولونه'!#REF!</f>
        <v>#REF!</v>
      </c>
      <c r="F1226" s="63" t="e">
        <f>'نتايجو جدولونه'!#REF!</f>
        <v>#REF!</v>
      </c>
      <c r="G1226" s="57" t="e">
        <f>'نتايجو جدولونه'!#REF!</f>
        <v>#REF!</v>
      </c>
      <c r="H1226" s="991"/>
      <c r="I1226" s="993"/>
      <c r="J1226" s="994"/>
      <c r="K1226" s="996"/>
      <c r="L1226" s="87" t="e">
        <f>SUM(M1226:AD1226)</f>
        <v>#REF!</v>
      </c>
      <c r="M1226" s="65" t="e">
        <f>'نتايجو جدولونه'!#REF!</f>
        <v>#REF!</v>
      </c>
      <c r="N1226" s="65" t="e">
        <f>'نتايجو جدولونه'!#REF!</f>
        <v>#REF!</v>
      </c>
      <c r="O1226" s="65" t="e">
        <f>'نتايجو جدولونه'!#REF!</f>
        <v>#REF!</v>
      </c>
      <c r="P1226" s="65" t="e">
        <f>'نتايجو جدولونه'!#REF!</f>
        <v>#REF!</v>
      </c>
      <c r="Q1226" s="65" t="e">
        <f>'نتايجو جدولونه'!#REF!</f>
        <v>#REF!</v>
      </c>
      <c r="R1226" s="65" t="e">
        <f>'نتايجو جدولونه'!#REF!</f>
        <v>#REF!</v>
      </c>
      <c r="S1226" s="65" t="e">
        <f>'نتايجو جدولونه'!#REF!</f>
        <v>#REF!</v>
      </c>
      <c r="T1226" s="65" t="e">
        <f>'نتايجو جدولونه'!#REF!</f>
        <v>#REF!</v>
      </c>
      <c r="U1226" s="65" t="e">
        <f>'نتايجو جدولونه'!#REF!</f>
        <v>#REF!</v>
      </c>
      <c r="V1226" s="65" t="e">
        <f>'نتايجو جدولونه'!#REF!</f>
        <v>#REF!</v>
      </c>
      <c r="W1226" s="65" t="e">
        <f>'نتايجو جدولونه'!#REF!</f>
        <v>#REF!</v>
      </c>
      <c r="X1226" s="65" t="e">
        <f>'نتايجو جدولونه'!#REF!</f>
        <v>#REF!</v>
      </c>
      <c r="Y1226" s="65" t="e">
        <f>'نتايجو جدولونه'!#REF!</f>
        <v>#REF!</v>
      </c>
      <c r="Z1226" s="65"/>
      <c r="AA1226" s="65" t="e">
        <f>'نتايجو جدولونه'!#REF!</f>
        <v>#REF!</v>
      </c>
      <c r="AB1226" s="65" t="e">
        <f>'نتايجو جدولونه'!#REF!</f>
        <v>#REF!</v>
      </c>
      <c r="AC1226" s="65" t="e">
        <f>'نتايجو جدولونه'!#REF!</f>
        <v>#REF!</v>
      </c>
      <c r="AD1226" s="65" t="e">
        <f>'نتايجو جدولونه'!#REF!</f>
        <v>#REF!</v>
      </c>
      <c r="AE1226" s="66" t="s">
        <v>0</v>
      </c>
      <c r="AF1226" s="22"/>
      <c r="AG1226" s="67" t="s">
        <v>86</v>
      </c>
      <c r="AH1226" s="979"/>
      <c r="AI1226" s="970"/>
      <c r="AJ1226" s="970"/>
      <c r="AK1226" s="970"/>
      <c r="AL1226" s="970"/>
    </row>
    <row r="1227" spans="1:38" ht="66.75" hidden="1" customHeight="1">
      <c r="A1227" s="17"/>
      <c r="B1227" s="988"/>
      <c r="C1227" s="68" t="e">
        <f>'نتايجو جدولونه'!#REF!</f>
        <v>#REF!</v>
      </c>
      <c r="D1227" s="69" t="e">
        <f>'نتايجو جدولونه'!#REF!</f>
        <v>#REF!</v>
      </c>
      <c r="E1227" s="69" t="e">
        <f>'نتايجو جدولونه'!#REF!</f>
        <v>#REF!</v>
      </c>
      <c r="F1227" s="69" t="e">
        <f>'نتايجو جدولونه'!#REF!</f>
        <v>#REF!</v>
      </c>
      <c r="G1227" s="70" t="e">
        <f>'نتايجو جدولونه'!#REF!</f>
        <v>#REF!</v>
      </c>
      <c r="H1227" s="45" t="e">
        <f>IF(OR(AD1227&lt;16,AC1227&lt;16,AB1227&lt;16,AA1227&lt;16,Y1227&lt;16,X1227&lt;16,W1227&lt;16,V1227&lt;16,U1227&lt;16,T1227&lt;12,S1227&lt;16,R1227&lt;16,Q1227&lt;16,P1227&lt;16,O1227&lt;16,N1227&lt;16,M1227&lt;16),"هـــ",IF(AND(K1227&gt;=36,K1227&lt;=40),"الف",IF(AND(K1227&gt;=30,K1227&lt;=35.99),"ب",IF(AND(K1227&gt;=24,K1227&lt;=29.99),"ج",IF(AND(K1227&gt;=20,K1227&lt;=23.99),"د",IF(K1227&gt;=0,IF(AND(K1227&lt;=19.99),"هـــ","غلط")))))))</f>
        <v>#REF!</v>
      </c>
      <c r="I1227" s="8"/>
      <c r="J1227" s="44" t="e">
        <f>IF(H1227="هــ","لازیاته هڅه","بریالی")</f>
        <v>#REF!</v>
      </c>
      <c r="K1227" s="71" t="e">
        <f>L1227/17</f>
        <v>#REF!</v>
      </c>
      <c r="L1227" s="72" t="e">
        <f>SUM(M1227:AD1227)</f>
        <v>#REF!</v>
      </c>
      <c r="M1227" s="73" t="e">
        <f>'نتايجو جدولونه'!#REF!</f>
        <v>#REF!</v>
      </c>
      <c r="N1227" s="73" t="e">
        <f>'نتايجو جدولونه'!#REF!</f>
        <v>#REF!</v>
      </c>
      <c r="O1227" s="73" t="e">
        <f>'نتايجو جدولونه'!#REF!</f>
        <v>#REF!</v>
      </c>
      <c r="P1227" s="73" t="e">
        <f>'نتايجو جدولونه'!#REF!</f>
        <v>#REF!</v>
      </c>
      <c r="Q1227" s="73" t="e">
        <f>'نتايجو جدولونه'!#REF!</f>
        <v>#REF!</v>
      </c>
      <c r="R1227" s="73" t="e">
        <f>'نتايجو جدولونه'!#REF!</f>
        <v>#REF!</v>
      </c>
      <c r="S1227" s="73" t="e">
        <f>'نتايجو جدولونه'!#REF!</f>
        <v>#REF!</v>
      </c>
      <c r="T1227" s="73" t="e">
        <f>'نتايجو جدولونه'!#REF!</f>
        <v>#REF!</v>
      </c>
      <c r="U1227" s="73" t="e">
        <f>'نتايجو جدولونه'!#REF!</f>
        <v>#REF!</v>
      </c>
      <c r="V1227" s="73" t="e">
        <f>'نتايجو جدولونه'!#REF!</f>
        <v>#REF!</v>
      </c>
      <c r="W1227" s="73" t="e">
        <f>'نتايجو جدولونه'!#REF!</f>
        <v>#REF!</v>
      </c>
      <c r="X1227" s="73" t="e">
        <f>'نتايجو جدولونه'!#REF!</f>
        <v>#REF!</v>
      </c>
      <c r="Y1227" s="73" t="e">
        <f>'نتايجو جدولونه'!#REF!</f>
        <v>#REF!</v>
      </c>
      <c r="Z1227" s="73"/>
      <c r="AA1227" s="73" t="e">
        <f>'نتايجو جدولونه'!#REF!</f>
        <v>#REF!</v>
      </c>
      <c r="AB1227" s="73" t="e">
        <f>'نتايجو جدولونه'!#REF!</f>
        <v>#REF!</v>
      </c>
      <c r="AC1227" s="73" t="e">
        <f>'نتايجو جدولونه'!#REF!</f>
        <v>#REF!</v>
      </c>
      <c r="AD1227" s="73" t="e">
        <f>'نتايجو جدولونه'!#REF!</f>
        <v>#REF!</v>
      </c>
      <c r="AE1227" s="77" t="s">
        <v>87</v>
      </c>
      <c r="AF1227" s="22"/>
      <c r="AG1227" s="62" t="e">
        <f>'نتايجو جدولونه'!#REF!</f>
        <v>#REF!</v>
      </c>
      <c r="AH1227" s="979"/>
      <c r="AI1227" s="970"/>
      <c r="AJ1227" s="970"/>
      <c r="AK1227" s="970"/>
      <c r="AL1227" s="970"/>
    </row>
    <row r="1228" spans="1:38" ht="28.5" hidden="1" customHeight="1">
      <c r="A1228" s="17"/>
      <c r="B1228" s="988"/>
      <c r="C1228" s="997" t="s">
        <v>27</v>
      </c>
      <c r="D1228" s="997" t="s">
        <v>28</v>
      </c>
      <c r="E1228" s="997" t="s">
        <v>29</v>
      </c>
      <c r="F1228" s="997" t="s">
        <v>30</v>
      </c>
      <c r="G1228" s="1002" t="s">
        <v>88</v>
      </c>
      <c r="H1228" s="1004" t="s">
        <v>89</v>
      </c>
      <c r="I1228" s="75"/>
      <c r="J1228" s="1007" t="s">
        <v>90</v>
      </c>
      <c r="K1228" s="1007" t="s">
        <v>91</v>
      </c>
      <c r="L1228" s="1010" t="s">
        <v>92</v>
      </c>
      <c r="M1228" s="1004" t="s">
        <v>93</v>
      </c>
      <c r="N1228" s="1007" t="s">
        <v>11</v>
      </c>
      <c r="O1228" s="1007" t="s">
        <v>94</v>
      </c>
      <c r="P1228" s="1007" t="s">
        <v>95</v>
      </c>
      <c r="Q1228" s="983" t="s">
        <v>13</v>
      </c>
      <c r="R1228" s="983" t="s">
        <v>96</v>
      </c>
      <c r="S1228" s="983" t="s">
        <v>97</v>
      </c>
      <c r="T1228" s="1007" t="s">
        <v>111</v>
      </c>
      <c r="U1228" s="983" t="s">
        <v>98</v>
      </c>
      <c r="V1228" s="983" t="s">
        <v>99</v>
      </c>
      <c r="W1228" s="983" t="s">
        <v>100</v>
      </c>
      <c r="X1228" s="983" t="s">
        <v>101</v>
      </c>
      <c r="Y1228" s="983" t="s">
        <v>102</v>
      </c>
      <c r="Z1228" s="1007" t="s">
        <v>103</v>
      </c>
      <c r="AA1228" s="983" t="s">
        <v>104</v>
      </c>
      <c r="AB1228" s="983" t="s">
        <v>105</v>
      </c>
      <c r="AC1228" s="984" t="s">
        <v>106</v>
      </c>
      <c r="AD1228" s="983" t="s">
        <v>107</v>
      </c>
      <c r="AE1228" s="985" t="s">
        <v>108</v>
      </c>
      <c r="AF1228" s="998"/>
      <c r="AG1228" s="975" t="s">
        <v>109</v>
      </c>
      <c r="AH1228" s="979"/>
      <c r="AI1228" s="970"/>
      <c r="AJ1228" s="970"/>
      <c r="AK1228" s="970"/>
      <c r="AL1228" s="970"/>
    </row>
    <row r="1229" spans="1:38" ht="30" hidden="1" customHeight="1">
      <c r="A1229" s="17"/>
      <c r="B1229" s="988"/>
      <c r="C1229" s="772"/>
      <c r="D1229" s="772"/>
      <c r="E1229" s="772"/>
      <c r="F1229" s="772"/>
      <c r="G1229" s="1003"/>
      <c r="H1229" s="1005"/>
      <c r="I1229" s="75"/>
      <c r="J1229" s="1008"/>
      <c r="K1229" s="1008"/>
      <c r="L1229" s="1010"/>
      <c r="M1229" s="1005"/>
      <c r="N1229" s="1008"/>
      <c r="O1229" s="1008"/>
      <c r="P1229" s="1008"/>
      <c r="Q1229" s="983"/>
      <c r="R1229" s="983"/>
      <c r="S1229" s="983"/>
      <c r="T1229" s="1008"/>
      <c r="U1229" s="983"/>
      <c r="V1229" s="983"/>
      <c r="W1229" s="983"/>
      <c r="X1229" s="983"/>
      <c r="Y1229" s="983"/>
      <c r="Z1229" s="1008"/>
      <c r="AA1229" s="983"/>
      <c r="AB1229" s="983"/>
      <c r="AC1229" s="984"/>
      <c r="AD1229" s="983"/>
      <c r="AE1229" s="985"/>
      <c r="AF1229" s="998"/>
      <c r="AG1229" s="975"/>
      <c r="AH1229" s="979"/>
      <c r="AI1229" s="970"/>
      <c r="AJ1229" s="970"/>
      <c r="AK1229" s="970"/>
      <c r="AL1229" s="970"/>
    </row>
    <row r="1230" spans="1:38" ht="15" hidden="1" customHeight="1">
      <c r="A1230" s="17"/>
      <c r="B1230" s="989"/>
      <c r="C1230" s="999" t="s">
        <v>8</v>
      </c>
      <c r="D1230" s="1000"/>
      <c r="E1230" s="1000"/>
      <c r="F1230" s="1000"/>
      <c r="G1230" s="1001"/>
      <c r="H1230" s="1006"/>
      <c r="I1230" s="75"/>
      <c r="J1230" s="1009"/>
      <c r="K1230" s="1009"/>
      <c r="L1230" s="1010"/>
      <c r="M1230" s="1006"/>
      <c r="N1230" s="1009"/>
      <c r="O1230" s="1009"/>
      <c r="P1230" s="1009"/>
      <c r="Q1230" s="983"/>
      <c r="R1230" s="983"/>
      <c r="S1230" s="983"/>
      <c r="T1230" s="1009"/>
      <c r="U1230" s="983"/>
      <c r="V1230" s="983"/>
      <c r="W1230" s="983"/>
      <c r="X1230" s="983"/>
      <c r="Y1230" s="983"/>
      <c r="Z1230" s="1009"/>
      <c r="AA1230" s="983"/>
      <c r="AB1230" s="983"/>
      <c r="AC1230" s="984"/>
      <c r="AD1230" s="983"/>
      <c r="AE1230" s="985"/>
      <c r="AF1230" s="36"/>
      <c r="AG1230" s="976"/>
      <c r="AH1230" s="76">
        <v>82</v>
      </c>
      <c r="AI1230" s="970"/>
      <c r="AJ1230" s="970"/>
      <c r="AK1230" s="970"/>
      <c r="AL1230" s="970"/>
    </row>
    <row r="1231" spans="1:38" ht="24.75" hidden="1" customHeight="1">
      <c r="A1231" s="17"/>
      <c r="B1231" s="980"/>
      <c r="C1231" s="980"/>
      <c r="D1231" s="980"/>
      <c r="E1231" s="980"/>
      <c r="F1231" s="980"/>
      <c r="G1231" s="980"/>
      <c r="H1231" s="980"/>
      <c r="I1231" s="980"/>
      <c r="J1231" s="980"/>
      <c r="K1231" s="981" t="s">
        <v>69</v>
      </c>
      <c r="L1231" s="1011"/>
      <c r="M1231" s="1014"/>
      <c r="N1231" s="1014"/>
      <c r="O1231" s="1014"/>
      <c r="P1231" s="1014"/>
      <c r="Q1231" s="1014"/>
      <c r="R1231" s="1014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9"/>
      <c r="AD1231" s="19"/>
      <c r="AE1231" s="19"/>
      <c r="AF1231" s="20"/>
      <c r="AG1231" s="1016" t="e">
        <f>'نتايجو جدولونه'!#REF!</f>
        <v>#REF!</v>
      </c>
      <c r="AH1231" s="969" t="str">
        <f>AH1</f>
        <v>(۱۳۹۹ ) ل . ل ښوونیز کال</v>
      </c>
      <c r="AI1231" s="970" t="str">
        <f>AI1216</f>
        <v>( هارونخېلو ) ښوونځي مديريت</v>
      </c>
      <c r="AJ1231" s="970" t="str">
        <f>AJ1216</f>
        <v>(تريزيو عليشېرو ولسوالۍ) پوهنې آمريت</v>
      </c>
      <c r="AK1231" s="970" t="str">
        <f>AK1216</f>
        <v>( خوست ولايت ) پوهنې رياست</v>
      </c>
      <c r="AL1231" s="970" t="str">
        <f>AL1216</f>
        <v>پوهنـــــــــــې وزارت</v>
      </c>
    </row>
    <row r="1232" spans="1:38" ht="23.25" hidden="1" customHeight="1">
      <c r="A1232" s="971"/>
      <c r="B1232" s="980"/>
      <c r="C1232" s="980"/>
      <c r="D1232" s="980"/>
      <c r="E1232" s="980"/>
      <c r="F1232" s="980"/>
      <c r="G1232" s="980"/>
      <c r="H1232" s="980"/>
      <c r="I1232" s="980"/>
      <c r="J1232" s="980"/>
      <c r="K1232" s="981"/>
      <c r="L1232" s="1012"/>
      <c r="M1232" s="1015"/>
      <c r="N1232" s="1015"/>
      <c r="O1232" s="1015"/>
      <c r="P1232" s="1015"/>
      <c r="Q1232" s="1015"/>
      <c r="R1232" s="1015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46"/>
      <c r="AD1232" s="46"/>
      <c r="AE1232" s="46"/>
      <c r="AF1232" s="22"/>
      <c r="AG1232" s="1017"/>
      <c r="AH1232" s="969"/>
      <c r="AI1232" s="970"/>
      <c r="AJ1232" s="970"/>
      <c r="AK1232" s="970"/>
      <c r="AL1232" s="970"/>
    </row>
    <row r="1233" spans="1:38" ht="30" hidden="1" customHeight="1">
      <c r="A1233" s="972"/>
      <c r="B1233" s="980"/>
      <c r="C1233" s="980"/>
      <c r="D1233" s="980"/>
      <c r="E1233" s="980"/>
      <c r="F1233" s="980"/>
      <c r="G1233" s="980"/>
      <c r="H1233" s="980"/>
      <c r="I1233" s="980"/>
      <c r="J1233" s="980"/>
      <c r="K1233" s="981"/>
      <c r="L1233" s="1012"/>
      <c r="M1233" s="1015"/>
      <c r="N1233" s="1015"/>
      <c r="O1233" s="1015"/>
      <c r="P1233" s="1015"/>
      <c r="Q1233" s="1015"/>
      <c r="R1233" s="1015"/>
      <c r="S1233" s="973" t="str">
        <f>S1218</f>
        <v xml:space="preserve">         دهارونخېلو لیسې مدیریت</v>
      </c>
      <c r="T1233" s="47"/>
      <c r="U1233" s="23"/>
      <c r="V1233" s="974" t="s">
        <v>75</v>
      </c>
      <c r="W1233" s="21"/>
      <c r="X1233" s="21"/>
      <c r="Y1233" s="21"/>
      <c r="Z1233" s="21"/>
      <c r="AA1233" s="21"/>
      <c r="AB1233" s="21"/>
      <c r="AC1233" s="46"/>
      <c r="AD1233" s="46"/>
      <c r="AE1233" s="46"/>
      <c r="AF1233" s="22"/>
      <c r="AG1233" s="975" t="s">
        <v>76</v>
      </c>
      <c r="AH1233" s="969"/>
      <c r="AI1233" s="970"/>
      <c r="AJ1233" s="970"/>
      <c r="AK1233" s="970"/>
      <c r="AL1233" s="970"/>
    </row>
    <row r="1234" spans="1:38" ht="27" hidden="1" customHeight="1">
      <c r="A1234" s="972"/>
      <c r="B1234" s="980"/>
      <c r="C1234" s="980"/>
      <c r="D1234" s="980"/>
      <c r="E1234" s="980"/>
      <c r="F1234" s="980"/>
      <c r="G1234" s="980"/>
      <c r="H1234" s="980"/>
      <c r="I1234" s="980"/>
      <c r="J1234" s="980"/>
      <c r="K1234" s="981"/>
      <c r="L1234" s="1012"/>
      <c r="M1234" s="1015"/>
      <c r="N1234" s="1015"/>
      <c r="O1234" s="1015"/>
      <c r="P1234" s="1015"/>
      <c r="Q1234" s="1015"/>
      <c r="R1234" s="1015"/>
      <c r="S1234" s="973"/>
      <c r="T1234" s="47"/>
      <c r="U1234" s="23"/>
      <c r="V1234" s="974"/>
      <c r="W1234" s="21"/>
      <c r="X1234" s="21"/>
      <c r="Y1234" s="21"/>
      <c r="Z1234" s="21"/>
      <c r="AA1234" s="21"/>
      <c r="AB1234" s="21"/>
      <c r="AC1234" s="46"/>
      <c r="AD1234" s="46"/>
      <c r="AE1234" s="46"/>
      <c r="AF1234" s="22"/>
      <c r="AG1234" s="976"/>
      <c r="AH1234" s="969"/>
      <c r="AI1234" s="970"/>
      <c r="AJ1234" s="970"/>
      <c r="AK1234" s="970"/>
      <c r="AL1234" s="970"/>
    </row>
    <row r="1235" spans="1:38" ht="52.5" hidden="1" customHeight="1">
      <c r="A1235" s="972"/>
      <c r="B1235" s="980"/>
      <c r="C1235" s="980"/>
      <c r="D1235" s="980"/>
      <c r="E1235" s="980"/>
      <c r="F1235" s="980"/>
      <c r="G1235" s="980"/>
      <c r="H1235" s="980"/>
      <c r="I1235" s="980"/>
      <c r="J1235" s="980"/>
      <c r="K1235" s="981"/>
      <c r="L1235" s="1012"/>
      <c r="M1235" s="1015"/>
      <c r="N1235" s="1015"/>
      <c r="O1235" s="1015"/>
      <c r="P1235" s="1015"/>
      <c r="Q1235" s="1015"/>
      <c r="R1235" s="1015"/>
      <c r="S1235" s="973"/>
      <c r="T1235" s="47"/>
      <c r="U1235" s="23"/>
      <c r="V1235" s="974"/>
      <c r="W1235" s="21"/>
      <c r="X1235" s="21"/>
      <c r="Y1235" s="21"/>
      <c r="Z1235" s="21"/>
      <c r="AA1235" s="977" t="s">
        <v>77</v>
      </c>
      <c r="AB1235" s="24"/>
      <c r="AC1235" s="25"/>
      <c r="AD1235" s="25"/>
      <c r="AE1235" s="25"/>
      <c r="AF1235" s="26"/>
      <c r="AG1235" s="42" t="str">
        <f>AG5</f>
        <v>لسم ( 7 )</v>
      </c>
      <c r="AH1235" s="979"/>
      <c r="AI1235" s="970"/>
      <c r="AJ1235" s="970"/>
      <c r="AK1235" s="970"/>
      <c r="AL1235" s="970"/>
    </row>
    <row r="1236" spans="1:38" ht="42" hidden="1" customHeight="1">
      <c r="A1236" s="17"/>
      <c r="B1236" s="980"/>
      <c r="C1236" s="980"/>
      <c r="D1236" s="980"/>
      <c r="E1236" s="980"/>
      <c r="F1236" s="980"/>
      <c r="G1236" s="980"/>
      <c r="H1236" s="980"/>
      <c r="I1236" s="980"/>
      <c r="J1236" s="980"/>
      <c r="K1236" s="981" t="s">
        <v>78</v>
      </c>
      <c r="L1236" s="1012"/>
      <c r="M1236" s="982"/>
      <c r="N1236" s="982"/>
      <c r="O1236" s="982"/>
      <c r="P1236" s="982"/>
      <c r="Q1236" s="982"/>
      <c r="R1236" s="982"/>
      <c r="S1236" s="973"/>
      <c r="T1236" s="47"/>
      <c r="U1236" s="23"/>
      <c r="V1236" s="974"/>
      <c r="W1236" s="21"/>
      <c r="X1236" s="21"/>
      <c r="Y1236" s="21"/>
      <c r="Z1236" s="21"/>
      <c r="AA1236" s="977"/>
      <c r="AB1236" s="24"/>
      <c r="AC1236" s="25"/>
      <c r="AD1236" s="25"/>
      <c r="AE1236" s="25"/>
      <c r="AF1236" s="26"/>
      <c r="AG1236" s="55" t="s">
        <v>79</v>
      </c>
      <c r="AH1236" s="979"/>
      <c r="AI1236" s="970"/>
      <c r="AJ1236" s="970"/>
      <c r="AK1236" s="970"/>
      <c r="AL1236" s="970"/>
    </row>
    <row r="1237" spans="1:38" ht="62.25" hidden="1" customHeight="1">
      <c r="A1237" s="17"/>
      <c r="B1237" s="980"/>
      <c r="C1237" s="980"/>
      <c r="D1237" s="980"/>
      <c r="E1237" s="980"/>
      <c r="F1237" s="980"/>
      <c r="G1237" s="980"/>
      <c r="H1237" s="980"/>
      <c r="I1237" s="980"/>
      <c r="J1237" s="980"/>
      <c r="K1237" s="981"/>
      <c r="L1237" s="1012"/>
      <c r="M1237" s="982"/>
      <c r="N1237" s="982"/>
      <c r="O1237" s="982"/>
      <c r="P1237" s="982"/>
      <c r="Q1237" s="982"/>
      <c r="R1237" s="982"/>
      <c r="S1237" s="27"/>
      <c r="T1237" s="27"/>
      <c r="U1237" s="23"/>
      <c r="V1237" s="23"/>
      <c r="W1237" s="21"/>
      <c r="X1237" s="21"/>
      <c r="Y1237" s="21"/>
      <c r="Z1237" s="21"/>
      <c r="AA1237" s="977"/>
      <c r="AB1237" s="24"/>
      <c r="AC1237" s="25"/>
      <c r="AD1237" s="25"/>
      <c r="AE1237" s="25"/>
      <c r="AF1237" s="26"/>
      <c r="AG1237" s="42" t="e">
        <f>'نتايجو جدولونه'!#REF!</f>
        <v>#REF!</v>
      </c>
      <c r="AH1237" s="979"/>
      <c r="AI1237" s="970"/>
      <c r="AJ1237" s="970"/>
      <c r="AK1237" s="970"/>
      <c r="AL1237" s="970"/>
    </row>
    <row r="1238" spans="1:38" ht="72" hidden="1" customHeight="1">
      <c r="A1238" s="17"/>
      <c r="B1238" s="986" t="s">
        <v>80</v>
      </c>
      <c r="C1238" s="986"/>
      <c r="D1238" s="986" t="s">
        <v>81</v>
      </c>
      <c r="E1238" s="986"/>
      <c r="F1238" s="986" t="s">
        <v>82</v>
      </c>
      <c r="G1238" s="981"/>
      <c r="H1238" s="986" t="s">
        <v>83</v>
      </c>
      <c r="I1238" s="986"/>
      <c r="J1238" s="981"/>
      <c r="K1238" s="56" t="s">
        <v>84</v>
      </c>
      <c r="L1238" s="1013"/>
      <c r="M1238" s="28"/>
      <c r="N1238" s="28"/>
      <c r="O1238" s="28"/>
      <c r="P1238" s="28"/>
      <c r="Q1238" s="28"/>
      <c r="R1238" s="28"/>
      <c r="S1238" s="29"/>
      <c r="T1238" s="29"/>
      <c r="U1238" s="23"/>
      <c r="V1238" s="23"/>
      <c r="W1238" s="21"/>
      <c r="X1238" s="21"/>
      <c r="Y1238" s="21"/>
      <c r="Z1238" s="21"/>
      <c r="AA1238" s="978"/>
      <c r="AB1238" s="24"/>
      <c r="AC1238" s="25"/>
      <c r="AD1238" s="30"/>
      <c r="AE1238" s="30"/>
      <c r="AF1238" s="31"/>
      <c r="AG1238" s="42" t="s">
        <v>85</v>
      </c>
      <c r="AH1238" s="979"/>
      <c r="AI1238" s="970"/>
      <c r="AJ1238" s="970"/>
      <c r="AK1238" s="970"/>
      <c r="AL1238" s="970"/>
    </row>
    <row r="1239" spans="1:38" ht="2.25" hidden="1" customHeight="1">
      <c r="A1239" s="17"/>
      <c r="B1239" s="32"/>
      <c r="C1239" s="33"/>
      <c r="D1239" s="33"/>
      <c r="E1239" s="33"/>
      <c r="F1239" s="33"/>
      <c r="G1239" s="33"/>
      <c r="H1239" s="33"/>
      <c r="I1239" s="33"/>
      <c r="J1239" s="33"/>
      <c r="K1239" s="33"/>
      <c r="L1239" s="38"/>
      <c r="M1239" s="33"/>
      <c r="N1239" s="33"/>
      <c r="O1239" s="33"/>
      <c r="P1239" s="33"/>
      <c r="Q1239" s="33"/>
      <c r="R1239" s="33"/>
      <c r="S1239" s="33"/>
      <c r="T1239" s="33"/>
      <c r="U1239" s="34"/>
      <c r="V1239" s="34"/>
      <c r="W1239" s="34"/>
      <c r="X1239" s="34"/>
      <c r="Y1239" s="34"/>
      <c r="Z1239" s="34"/>
      <c r="AA1239" s="34"/>
      <c r="AB1239" s="34"/>
      <c r="AC1239" s="34"/>
      <c r="AD1239" s="33"/>
      <c r="AE1239" s="34"/>
      <c r="AF1239" s="35"/>
      <c r="AG1239" s="43"/>
      <c r="AH1239" s="979"/>
      <c r="AI1239" s="970"/>
      <c r="AJ1239" s="970"/>
      <c r="AK1239" s="970"/>
      <c r="AL1239" s="970"/>
    </row>
    <row r="1240" spans="1:38" ht="63" hidden="1" customHeight="1" thickBot="1">
      <c r="A1240" s="17"/>
      <c r="B1240" s="987" t="s">
        <v>110</v>
      </c>
      <c r="C1240" s="57" t="e">
        <f>'نتايجو جدولونه'!#REF!</f>
        <v>#REF!</v>
      </c>
      <c r="D1240" s="57" t="e">
        <f>'نتايجو جدولونه'!#REF!</f>
        <v>#REF!</v>
      </c>
      <c r="E1240" s="57" t="e">
        <f>'نتايجو جدولونه'!#REF!</f>
        <v>#REF!</v>
      </c>
      <c r="F1240" s="57" t="e">
        <f>'نتايجو جدولونه'!#REF!</f>
        <v>#REF!</v>
      </c>
      <c r="G1240" s="57" t="e">
        <f>'نتايجو جدولونه'!#REF!</f>
        <v>#REF!</v>
      </c>
      <c r="H1240" s="990" t="e">
        <f>IF(OR(G1240&lt;40,AD1240&lt;40,G1240&lt;40,M1240&lt;40,N1240&lt;40,O1240&lt;40,P1240&lt;40,Q1240&lt;40,R1240&lt;40,T1240&lt;40,S1240&lt;40,U1240&lt;40,V1240&lt;40,W1240&lt;40,X1240&lt;40,Y1240&lt;40,AA1240&lt;40,AB1240&lt;40,AC1240&lt;40),"هـــ",IF(AND(K1240&gt;=90,K1240&lt;=100),"الف",IF(AND(K1240&gt;=75,K1240&lt;=89.99),"ب",IF(AND(K1240&gt;=60,K1240&lt;=74.99),"ج",IF(AND(K1240&gt;=50,K1240&lt;=59.99),"د",IF(K1240&gt;=0,IF(AND(K1240&lt;=49.99),"هـــ","غلط")))))))</f>
        <v>#REF!</v>
      </c>
      <c r="I1240" s="992">
        <f>COUNTIF(M1240:AE1240,"&lt;40")</f>
        <v>0</v>
      </c>
      <c r="J1240" s="994" t="e">
        <f>IF(AND(I1240&lt;4,I1240&gt;0),"مشروط",IF(I1240&gt;=4,"د ټولګي تکرار",IF(H1240="هـــ","د ټولګي تکرار","د ټولګي لوړتیا")))</f>
        <v>#REF!</v>
      </c>
      <c r="K1240" s="995" t="e">
        <f>L1240/17</f>
        <v>#REF!</v>
      </c>
      <c r="L1240" s="58" t="e">
        <f>SUM(M1240:AD1240)</f>
        <v>#REF!</v>
      </c>
      <c r="M1240" s="59" t="e">
        <f t="shared" ref="M1240:Y1240" si="172">M1242+M1241</f>
        <v>#REF!</v>
      </c>
      <c r="N1240" s="60" t="e">
        <f t="shared" si="172"/>
        <v>#REF!</v>
      </c>
      <c r="O1240" s="60" t="e">
        <f t="shared" si="172"/>
        <v>#REF!</v>
      </c>
      <c r="P1240" s="60" t="e">
        <f t="shared" si="172"/>
        <v>#REF!</v>
      </c>
      <c r="Q1240" s="60" t="e">
        <f t="shared" si="172"/>
        <v>#REF!</v>
      </c>
      <c r="R1240" s="60" t="e">
        <f t="shared" si="172"/>
        <v>#REF!</v>
      </c>
      <c r="S1240" s="60" t="e">
        <f t="shared" si="172"/>
        <v>#REF!</v>
      </c>
      <c r="T1240" s="60" t="e">
        <f t="shared" si="172"/>
        <v>#REF!</v>
      </c>
      <c r="U1240" s="60" t="e">
        <f t="shared" si="172"/>
        <v>#REF!</v>
      </c>
      <c r="V1240" s="60" t="e">
        <f t="shared" si="172"/>
        <v>#REF!</v>
      </c>
      <c r="W1240" s="60" t="e">
        <f t="shared" si="172"/>
        <v>#REF!</v>
      </c>
      <c r="X1240" s="60" t="e">
        <f t="shared" si="172"/>
        <v>#REF!</v>
      </c>
      <c r="Y1240" s="60" t="e">
        <f t="shared" si="172"/>
        <v>#REF!</v>
      </c>
      <c r="Z1240" s="60"/>
      <c r="AA1240" s="60" t="e">
        <f t="shared" ref="AA1240:AC1240" si="173">AA1242+AA1241</f>
        <v>#REF!</v>
      </c>
      <c r="AB1240" s="60" t="e">
        <f t="shared" si="173"/>
        <v>#REF!</v>
      </c>
      <c r="AC1240" s="60" t="e">
        <f t="shared" si="173"/>
        <v>#REF!</v>
      </c>
      <c r="AD1240" s="60" t="e">
        <f>AD1242+AD1241</f>
        <v>#REF!</v>
      </c>
      <c r="AE1240" s="61" t="s">
        <v>47</v>
      </c>
      <c r="AF1240" s="22"/>
      <c r="AG1240" s="62" t="e">
        <f>'نتايجو جدولونه'!#REF!</f>
        <v>#REF!</v>
      </c>
      <c r="AH1240" s="979"/>
      <c r="AI1240" s="970"/>
      <c r="AJ1240" s="970"/>
      <c r="AK1240" s="970"/>
      <c r="AL1240" s="970"/>
    </row>
    <row r="1241" spans="1:38" ht="45" hidden="1" customHeight="1" thickBot="1">
      <c r="A1241" s="17"/>
      <c r="B1241" s="988"/>
      <c r="C1241" s="63" t="e">
        <f>'نتايجو جدولونه'!#REF!</f>
        <v>#REF!</v>
      </c>
      <c r="D1241" s="63" t="e">
        <f>'نتايجو جدولونه'!#REF!</f>
        <v>#REF!</v>
      </c>
      <c r="E1241" s="63" t="e">
        <f>'نتايجو جدولونه'!#REF!</f>
        <v>#REF!</v>
      </c>
      <c r="F1241" s="63" t="e">
        <f>'نتايجو جدولونه'!#REF!</f>
        <v>#REF!</v>
      </c>
      <c r="G1241" s="63" t="e">
        <f>'نتايجو جدولونه'!#REF!</f>
        <v>#REF!</v>
      </c>
      <c r="H1241" s="991"/>
      <c r="I1241" s="993"/>
      <c r="J1241" s="994"/>
      <c r="K1241" s="996"/>
      <c r="L1241" s="87" t="e">
        <f>SUM(M1241:AD1241)</f>
        <v>#REF!</v>
      </c>
      <c r="M1241" s="65" t="e">
        <f>'نتايجو جدولونه'!#REF!</f>
        <v>#REF!</v>
      </c>
      <c r="N1241" s="65" t="e">
        <f>'نتايجو جدولونه'!#REF!</f>
        <v>#REF!</v>
      </c>
      <c r="O1241" s="65" t="e">
        <f>'نتايجو جدولونه'!#REF!</f>
        <v>#REF!</v>
      </c>
      <c r="P1241" s="65" t="e">
        <f>'نتايجو جدولونه'!#REF!</f>
        <v>#REF!</v>
      </c>
      <c r="Q1241" s="65" t="e">
        <f>'نتايجو جدولونه'!#REF!</f>
        <v>#REF!</v>
      </c>
      <c r="R1241" s="65" t="e">
        <f>'نتايجو جدولونه'!#REF!</f>
        <v>#REF!</v>
      </c>
      <c r="S1241" s="65" t="e">
        <f>'نتايجو جدولونه'!#REF!</f>
        <v>#REF!</v>
      </c>
      <c r="T1241" s="65" t="e">
        <f>'نتايجو جدولونه'!#REF!</f>
        <v>#REF!</v>
      </c>
      <c r="U1241" s="65" t="e">
        <f>'نتايجو جدولونه'!#REF!</f>
        <v>#REF!</v>
      </c>
      <c r="V1241" s="65" t="e">
        <f>'نتايجو جدولونه'!#REF!</f>
        <v>#REF!</v>
      </c>
      <c r="W1241" s="65" t="e">
        <f>'نتايجو جدولونه'!#REF!</f>
        <v>#REF!</v>
      </c>
      <c r="X1241" s="65" t="e">
        <f>'نتايجو جدولونه'!#REF!</f>
        <v>#REF!</v>
      </c>
      <c r="Y1241" s="65" t="e">
        <f>'نتايجو جدولونه'!#REF!</f>
        <v>#REF!</v>
      </c>
      <c r="Z1241" s="65"/>
      <c r="AA1241" s="65" t="e">
        <f>'نتايجو جدولونه'!#REF!</f>
        <v>#REF!</v>
      </c>
      <c r="AB1241" s="65" t="e">
        <f>'نتايجو جدولونه'!#REF!</f>
        <v>#REF!</v>
      </c>
      <c r="AC1241" s="65" t="e">
        <f>'نتايجو جدولونه'!#REF!</f>
        <v>#REF!</v>
      </c>
      <c r="AD1241" s="65" t="e">
        <f>'نتايجو جدولونه'!#REF!</f>
        <v>#REF!</v>
      </c>
      <c r="AE1241" s="66" t="s">
        <v>0</v>
      </c>
      <c r="AF1241" s="22"/>
      <c r="AG1241" s="67" t="s">
        <v>86</v>
      </c>
      <c r="AH1241" s="979"/>
      <c r="AI1241" s="970"/>
      <c r="AJ1241" s="970"/>
      <c r="AK1241" s="970"/>
      <c r="AL1241" s="970"/>
    </row>
    <row r="1242" spans="1:38" ht="72.75" hidden="1" customHeight="1">
      <c r="A1242" s="17"/>
      <c r="B1242" s="988"/>
      <c r="C1242" s="68" t="e">
        <f>'نتايجو جدولونه'!#REF!</f>
        <v>#REF!</v>
      </c>
      <c r="D1242" s="69" t="e">
        <f>'نتايجو جدولونه'!#REF!</f>
        <v>#REF!</v>
      </c>
      <c r="E1242" s="69" t="e">
        <f>'نتايجو جدولونه'!#REF!</f>
        <v>#REF!</v>
      </c>
      <c r="F1242" s="69" t="e">
        <f>'نتايجو جدولونه'!#REF!</f>
        <v>#REF!</v>
      </c>
      <c r="G1242" s="70" t="e">
        <f>'نتايجو جدولونه'!#REF!</f>
        <v>#REF!</v>
      </c>
      <c r="H1242" s="45" t="e">
        <f>IF(OR(AD1242&lt;16,AC1242&lt;16,AB1242&lt;16,AA1242&lt;16,Y1242&lt;16,X1242&lt;16,W1242&lt;16,V1242&lt;16,U1242&lt;16,T1242&lt;12,S1242&lt;16,R1242&lt;16,Q1242&lt;16,P1242&lt;16,O1242&lt;16,N1242&lt;16,M1242&lt;16),"هـــ",IF(AND(K1242&gt;=36,K1242&lt;=40),"الف",IF(AND(K1242&gt;=30,K1242&lt;=35.99),"ب",IF(AND(K1242&gt;=24,K1242&lt;=29.99),"ج",IF(AND(K1242&gt;=20,K1242&lt;=23.99),"د",IF(K1242&gt;=0,IF(AND(K1242&lt;=19.99),"هـــ","غلط")))))))</f>
        <v>#REF!</v>
      </c>
      <c r="I1242" s="8"/>
      <c r="J1242" s="44" t="e">
        <f>IF(H1242="هــ","لازیاته هڅه","بریالی")</f>
        <v>#REF!</v>
      </c>
      <c r="K1242" s="71" t="e">
        <f>L1242/17</f>
        <v>#REF!</v>
      </c>
      <c r="L1242" s="72" t="e">
        <f>SUM(M1242:AD1242)</f>
        <v>#REF!</v>
      </c>
      <c r="M1242" s="73" t="e">
        <f>'نتايجو جدولونه'!#REF!</f>
        <v>#REF!</v>
      </c>
      <c r="N1242" s="73" t="e">
        <f>'نتايجو جدولونه'!#REF!</f>
        <v>#REF!</v>
      </c>
      <c r="O1242" s="73" t="e">
        <f>'نتايجو جدولونه'!#REF!</f>
        <v>#REF!</v>
      </c>
      <c r="P1242" s="73" t="e">
        <f>'نتايجو جدولونه'!#REF!</f>
        <v>#REF!</v>
      </c>
      <c r="Q1242" s="73" t="e">
        <f>'نتايجو جدولونه'!#REF!</f>
        <v>#REF!</v>
      </c>
      <c r="R1242" s="73" t="e">
        <f>'نتايجو جدولونه'!#REF!</f>
        <v>#REF!</v>
      </c>
      <c r="S1242" s="73" t="e">
        <f>'نتايجو جدولونه'!#REF!</f>
        <v>#REF!</v>
      </c>
      <c r="T1242" s="73" t="e">
        <f>'نتايجو جدولونه'!#REF!</f>
        <v>#REF!</v>
      </c>
      <c r="U1242" s="73" t="e">
        <f>'نتايجو جدولونه'!#REF!</f>
        <v>#REF!</v>
      </c>
      <c r="V1242" s="73" t="e">
        <f>'نتايجو جدولونه'!#REF!</f>
        <v>#REF!</v>
      </c>
      <c r="W1242" s="73" t="e">
        <f>'نتايجو جدولونه'!#REF!</f>
        <v>#REF!</v>
      </c>
      <c r="X1242" s="73" t="e">
        <f>'نتايجو جدولونه'!#REF!</f>
        <v>#REF!</v>
      </c>
      <c r="Y1242" s="73" t="e">
        <f>'نتايجو جدولونه'!#REF!</f>
        <v>#REF!</v>
      </c>
      <c r="Z1242" s="73"/>
      <c r="AA1242" s="73" t="e">
        <f>'نتايجو جدولونه'!#REF!</f>
        <v>#REF!</v>
      </c>
      <c r="AB1242" s="73" t="e">
        <f>'نتايجو جدولونه'!#REF!</f>
        <v>#REF!</v>
      </c>
      <c r="AC1242" s="73" t="e">
        <f>'نتايجو جدولونه'!#REF!</f>
        <v>#REF!</v>
      </c>
      <c r="AD1242" s="73" t="e">
        <f>'نتايجو جدولونه'!#REF!</f>
        <v>#REF!</v>
      </c>
      <c r="AE1242" s="77" t="s">
        <v>87</v>
      </c>
      <c r="AF1242" s="22"/>
      <c r="AG1242" s="62" t="e">
        <f>'نتايجو جدولونه'!#REF!</f>
        <v>#REF!</v>
      </c>
      <c r="AH1242" s="979"/>
      <c r="AI1242" s="970"/>
      <c r="AJ1242" s="970"/>
      <c r="AK1242" s="970"/>
      <c r="AL1242" s="970"/>
    </row>
    <row r="1243" spans="1:38" ht="33.75" hidden="1" customHeight="1">
      <c r="A1243" s="17"/>
      <c r="B1243" s="988"/>
      <c r="C1243" s="997" t="s">
        <v>27</v>
      </c>
      <c r="D1243" s="997" t="s">
        <v>28</v>
      </c>
      <c r="E1243" s="997" t="s">
        <v>29</v>
      </c>
      <c r="F1243" s="997" t="s">
        <v>30</v>
      </c>
      <c r="G1243" s="1002" t="s">
        <v>88</v>
      </c>
      <c r="H1243" s="1004" t="s">
        <v>89</v>
      </c>
      <c r="I1243" s="75"/>
      <c r="J1243" s="1007" t="s">
        <v>90</v>
      </c>
      <c r="K1243" s="1007" t="s">
        <v>91</v>
      </c>
      <c r="L1243" s="1010" t="s">
        <v>92</v>
      </c>
      <c r="M1243" s="1004" t="s">
        <v>93</v>
      </c>
      <c r="N1243" s="1007" t="s">
        <v>11</v>
      </c>
      <c r="O1243" s="1007" t="s">
        <v>94</v>
      </c>
      <c r="P1243" s="1007" t="s">
        <v>95</v>
      </c>
      <c r="Q1243" s="983" t="s">
        <v>13</v>
      </c>
      <c r="R1243" s="983" t="s">
        <v>96</v>
      </c>
      <c r="S1243" s="983" t="s">
        <v>97</v>
      </c>
      <c r="T1243" s="1007" t="s">
        <v>111</v>
      </c>
      <c r="U1243" s="983" t="s">
        <v>98</v>
      </c>
      <c r="V1243" s="983" t="s">
        <v>99</v>
      </c>
      <c r="W1243" s="983" t="s">
        <v>100</v>
      </c>
      <c r="X1243" s="983" t="s">
        <v>101</v>
      </c>
      <c r="Y1243" s="983" t="s">
        <v>102</v>
      </c>
      <c r="Z1243" s="1007" t="s">
        <v>103</v>
      </c>
      <c r="AA1243" s="983" t="s">
        <v>104</v>
      </c>
      <c r="AB1243" s="983" t="s">
        <v>105</v>
      </c>
      <c r="AC1243" s="984" t="s">
        <v>106</v>
      </c>
      <c r="AD1243" s="983" t="s">
        <v>107</v>
      </c>
      <c r="AE1243" s="985" t="s">
        <v>108</v>
      </c>
      <c r="AF1243" s="998"/>
      <c r="AG1243" s="975" t="s">
        <v>109</v>
      </c>
      <c r="AH1243" s="979"/>
      <c r="AI1243" s="970"/>
      <c r="AJ1243" s="970"/>
      <c r="AK1243" s="970"/>
      <c r="AL1243" s="970"/>
    </row>
    <row r="1244" spans="1:38" ht="31.5" hidden="1" customHeight="1">
      <c r="A1244" s="17"/>
      <c r="B1244" s="988"/>
      <c r="C1244" s="772"/>
      <c r="D1244" s="772"/>
      <c r="E1244" s="772"/>
      <c r="F1244" s="772"/>
      <c r="G1244" s="1003"/>
      <c r="H1244" s="1005"/>
      <c r="I1244" s="75"/>
      <c r="J1244" s="1008"/>
      <c r="K1244" s="1008"/>
      <c r="L1244" s="1010"/>
      <c r="M1244" s="1005"/>
      <c r="N1244" s="1008"/>
      <c r="O1244" s="1008"/>
      <c r="P1244" s="1008"/>
      <c r="Q1244" s="983"/>
      <c r="R1244" s="983"/>
      <c r="S1244" s="983"/>
      <c r="T1244" s="1008"/>
      <c r="U1244" s="983"/>
      <c r="V1244" s="983"/>
      <c r="W1244" s="983"/>
      <c r="X1244" s="983"/>
      <c r="Y1244" s="983"/>
      <c r="Z1244" s="1008"/>
      <c r="AA1244" s="983"/>
      <c r="AB1244" s="983"/>
      <c r="AC1244" s="984"/>
      <c r="AD1244" s="983"/>
      <c r="AE1244" s="985"/>
      <c r="AF1244" s="998"/>
      <c r="AG1244" s="975"/>
      <c r="AH1244" s="979"/>
      <c r="AI1244" s="970"/>
      <c r="AJ1244" s="970"/>
      <c r="AK1244" s="970"/>
      <c r="AL1244" s="970"/>
    </row>
    <row r="1245" spans="1:38" ht="15" hidden="1" customHeight="1">
      <c r="A1245" s="17"/>
      <c r="B1245" s="989"/>
      <c r="C1245" s="999" t="s">
        <v>8</v>
      </c>
      <c r="D1245" s="1000"/>
      <c r="E1245" s="1000"/>
      <c r="F1245" s="1000"/>
      <c r="G1245" s="1001"/>
      <c r="H1245" s="1006"/>
      <c r="I1245" s="75"/>
      <c r="J1245" s="1009"/>
      <c r="K1245" s="1009"/>
      <c r="L1245" s="1010"/>
      <c r="M1245" s="1006"/>
      <c r="N1245" s="1009"/>
      <c r="O1245" s="1009"/>
      <c r="P1245" s="1009"/>
      <c r="Q1245" s="983"/>
      <c r="R1245" s="983"/>
      <c r="S1245" s="983"/>
      <c r="T1245" s="1009"/>
      <c r="U1245" s="983"/>
      <c r="V1245" s="983"/>
      <c r="W1245" s="983"/>
      <c r="X1245" s="983"/>
      <c r="Y1245" s="983"/>
      <c r="Z1245" s="1009"/>
      <c r="AA1245" s="983"/>
      <c r="AB1245" s="983"/>
      <c r="AC1245" s="984"/>
      <c r="AD1245" s="983"/>
      <c r="AE1245" s="985"/>
      <c r="AF1245" s="36"/>
      <c r="AG1245" s="976"/>
      <c r="AH1245" s="76">
        <v>83</v>
      </c>
      <c r="AI1245" s="970"/>
      <c r="AJ1245" s="970"/>
      <c r="AK1245" s="970"/>
      <c r="AL1245" s="970"/>
    </row>
    <row r="1246" spans="1:38" ht="23.25" hidden="1" customHeight="1">
      <c r="A1246" s="17"/>
      <c r="B1246" s="980"/>
      <c r="C1246" s="980"/>
      <c r="D1246" s="980"/>
      <c r="E1246" s="980"/>
      <c r="F1246" s="980"/>
      <c r="G1246" s="980"/>
      <c r="H1246" s="980"/>
      <c r="I1246" s="980"/>
      <c r="J1246" s="980"/>
      <c r="K1246" s="981" t="s">
        <v>69</v>
      </c>
      <c r="L1246" s="1011"/>
      <c r="M1246" s="1014"/>
      <c r="N1246" s="1014"/>
      <c r="O1246" s="1014"/>
      <c r="P1246" s="1014"/>
      <c r="Q1246" s="1014"/>
      <c r="R1246" s="1014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9"/>
      <c r="AD1246" s="19"/>
      <c r="AE1246" s="19"/>
      <c r="AF1246" s="20"/>
      <c r="AG1246" s="1016" t="e">
        <f>'نتايجو جدولونه'!#REF!</f>
        <v>#REF!</v>
      </c>
      <c r="AH1246" s="969" t="str">
        <f>AH1</f>
        <v>(۱۳۹۹ ) ل . ل ښوونیز کال</v>
      </c>
      <c r="AI1246" s="970" t="str">
        <f>AI1231</f>
        <v>( هارونخېلو ) ښوونځي مديريت</v>
      </c>
      <c r="AJ1246" s="970" t="str">
        <f>AJ1231</f>
        <v>(تريزيو عليشېرو ولسوالۍ) پوهنې آمريت</v>
      </c>
      <c r="AK1246" s="970" t="str">
        <f>AK1231</f>
        <v>( خوست ولايت ) پوهنې رياست</v>
      </c>
      <c r="AL1246" s="970" t="str">
        <f>AL1231</f>
        <v>پوهنـــــــــــې وزارت</v>
      </c>
    </row>
    <row r="1247" spans="1:38" ht="24" hidden="1" customHeight="1">
      <c r="A1247" s="971"/>
      <c r="B1247" s="980"/>
      <c r="C1247" s="980"/>
      <c r="D1247" s="980"/>
      <c r="E1247" s="980"/>
      <c r="F1247" s="980"/>
      <c r="G1247" s="980"/>
      <c r="H1247" s="980"/>
      <c r="I1247" s="980"/>
      <c r="J1247" s="980"/>
      <c r="K1247" s="981"/>
      <c r="L1247" s="1012"/>
      <c r="M1247" s="1015"/>
      <c r="N1247" s="1015"/>
      <c r="O1247" s="1015"/>
      <c r="P1247" s="1015"/>
      <c r="Q1247" s="1015"/>
      <c r="R1247" s="1015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46"/>
      <c r="AD1247" s="46"/>
      <c r="AE1247" s="46"/>
      <c r="AF1247" s="22"/>
      <c r="AG1247" s="1017"/>
      <c r="AH1247" s="969"/>
      <c r="AI1247" s="970"/>
      <c r="AJ1247" s="970"/>
      <c r="AK1247" s="970"/>
      <c r="AL1247" s="970"/>
    </row>
    <row r="1248" spans="1:38" ht="26.25" hidden="1" customHeight="1">
      <c r="A1248" s="972"/>
      <c r="B1248" s="980"/>
      <c r="C1248" s="980"/>
      <c r="D1248" s="980"/>
      <c r="E1248" s="980"/>
      <c r="F1248" s="980"/>
      <c r="G1248" s="980"/>
      <c r="H1248" s="980"/>
      <c r="I1248" s="980"/>
      <c r="J1248" s="980"/>
      <c r="K1248" s="981"/>
      <c r="L1248" s="1012"/>
      <c r="M1248" s="1015"/>
      <c r="N1248" s="1015"/>
      <c r="O1248" s="1015"/>
      <c r="P1248" s="1015"/>
      <c r="Q1248" s="1015"/>
      <c r="R1248" s="1015"/>
      <c r="S1248" s="973" t="str">
        <f>S1233</f>
        <v xml:space="preserve">         دهارونخېلو لیسې مدیریت</v>
      </c>
      <c r="T1248" s="47"/>
      <c r="U1248" s="23"/>
      <c r="V1248" s="974" t="s">
        <v>75</v>
      </c>
      <c r="W1248" s="21"/>
      <c r="X1248" s="21"/>
      <c r="Y1248" s="21"/>
      <c r="Z1248" s="21"/>
      <c r="AA1248" s="21"/>
      <c r="AB1248" s="21"/>
      <c r="AC1248" s="46"/>
      <c r="AD1248" s="46"/>
      <c r="AE1248" s="46"/>
      <c r="AF1248" s="22"/>
      <c r="AG1248" s="975" t="s">
        <v>76</v>
      </c>
      <c r="AH1248" s="969"/>
      <c r="AI1248" s="970"/>
      <c r="AJ1248" s="970"/>
      <c r="AK1248" s="970"/>
      <c r="AL1248" s="970"/>
    </row>
    <row r="1249" spans="1:38" ht="31.5" hidden="1" customHeight="1">
      <c r="A1249" s="972"/>
      <c r="B1249" s="980"/>
      <c r="C1249" s="980"/>
      <c r="D1249" s="980"/>
      <c r="E1249" s="980"/>
      <c r="F1249" s="980"/>
      <c r="G1249" s="980"/>
      <c r="H1249" s="980"/>
      <c r="I1249" s="980"/>
      <c r="J1249" s="980"/>
      <c r="K1249" s="981"/>
      <c r="L1249" s="1012"/>
      <c r="M1249" s="1015"/>
      <c r="N1249" s="1015"/>
      <c r="O1249" s="1015"/>
      <c r="P1249" s="1015"/>
      <c r="Q1249" s="1015"/>
      <c r="R1249" s="1015"/>
      <c r="S1249" s="973"/>
      <c r="T1249" s="47"/>
      <c r="U1249" s="23"/>
      <c r="V1249" s="974"/>
      <c r="W1249" s="21"/>
      <c r="X1249" s="21"/>
      <c r="Y1249" s="21"/>
      <c r="Z1249" s="21"/>
      <c r="AA1249" s="21"/>
      <c r="AB1249" s="21"/>
      <c r="AC1249" s="46"/>
      <c r="AD1249" s="46"/>
      <c r="AE1249" s="46"/>
      <c r="AF1249" s="22"/>
      <c r="AG1249" s="976"/>
      <c r="AH1249" s="969"/>
      <c r="AI1249" s="970"/>
      <c r="AJ1249" s="970"/>
      <c r="AK1249" s="970"/>
      <c r="AL1249" s="970"/>
    </row>
    <row r="1250" spans="1:38" ht="39" hidden="1" customHeight="1">
      <c r="A1250" s="972"/>
      <c r="B1250" s="980"/>
      <c r="C1250" s="980"/>
      <c r="D1250" s="980"/>
      <c r="E1250" s="980"/>
      <c r="F1250" s="980"/>
      <c r="G1250" s="980"/>
      <c r="H1250" s="980"/>
      <c r="I1250" s="980"/>
      <c r="J1250" s="980"/>
      <c r="K1250" s="981"/>
      <c r="L1250" s="1012"/>
      <c r="M1250" s="1015"/>
      <c r="N1250" s="1015"/>
      <c r="O1250" s="1015"/>
      <c r="P1250" s="1015"/>
      <c r="Q1250" s="1015"/>
      <c r="R1250" s="1015"/>
      <c r="S1250" s="973"/>
      <c r="T1250" s="47"/>
      <c r="U1250" s="23"/>
      <c r="V1250" s="974"/>
      <c r="W1250" s="21"/>
      <c r="X1250" s="21"/>
      <c r="Y1250" s="21"/>
      <c r="Z1250" s="21"/>
      <c r="AA1250" s="977" t="s">
        <v>77</v>
      </c>
      <c r="AB1250" s="24"/>
      <c r="AC1250" s="25"/>
      <c r="AD1250" s="25"/>
      <c r="AE1250" s="25"/>
      <c r="AF1250" s="26"/>
      <c r="AG1250" s="42" t="str">
        <f>AG5</f>
        <v>لسم ( 7 )</v>
      </c>
      <c r="AH1250" s="979"/>
      <c r="AI1250" s="970"/>
      <c r="AJ1250" s="970"/>
      <c r="AK1250" s="970"/>
      <c r="AL1250" s="970"/>
    </row>
    <row r="1251" spans="1:38" ht="42" hidden="1" customHeight="1">
      <c r="A1251" s="17"/>
      <c r="B1251" s="980"/>
      <c r="C1251" s="980"/>
      <c r="D1251" s="980"/>
      <c r="E1251" s="980"/>
      <c r="F1251" s="980"/>
      <c r="G1251" s="980"/>
      <c r="H1251" s="980"/>
      <c r="I1251" s="980"/>
      <c r="J1251" s="980"/>
      <c r="K1251" s="981" t="s">
        <v>78</v>
      </c>
      <c r="L1251" s="1012"/>
      <c r="M1251" s="982"/>
      <c r="N1251" s="982"/>
      <c r="O1251" s="982"/>
      <c r="P1251" s="982"/>
      <c r="Q1251" s="982"/>
      <c r="R1251" s="982"/>
      <c r="S1251" s="973"/>
      <c r="T1251" s="47"/>
      <c r="U1251" s="23"/>
      <c r="V1251" s="974"/>
      <c r="W1251" s="21"/>
      <c r="X1251" s="21"/>
      <c r="Y1251" s="21"/>
      <c r="Z1251" s="21"/>
      <c r="AA1251" s="977"/>
      <c r="AB1251" s="24"/>
      <c r="AC1251" s="25"/>
      <c r="AD1251" s="25"/>
      <c r="AE1251" s="25"/>
      <c r="AF1251" s="26"/>
      <c r="AG1251" s="55" t="s">
        <v>79</v>
      </c>
      <c r="AH1251" s="979"/>
      <c r="AI1251" s="970"/>
      <c r="AJ1251" s="970"/>
      <c r="AK1251" s="970"/>
      <c r="AL1251" s="970"/>
    </row>
    <row r="1252" spans="1:38" ht="63.75" hidden="1" customHeight="1">
      <c r="A1252" s="17"/>
      <c r="B1252" s="980"/>
      <c r="C1252" s="980"/>
      <c r="D1252" s="980"/>
      <c r="E1252" s="980"/>
      <c r="F1252" s="980"/>
      <c r="G1252" s="980"/>
      <c r="H1252" s="980"/>
      <c r="I1252" s="980"/>
      <c r="J1252" s="980"/>
      <c r="K1252" s="981"/>
      <c r="L1252" s="1012"/>
      <c r="M1252" s="982"/>
      <c r="N1252" s="982"/>
      <c r="O1252" s="982"/>
      <c r="P1252" s="982"/>
      <c r="Q1252" s="982"/>
      <c r="R1252" s="982"/>
      <c r="S1252" s="27"/>
      <c r="T1252" s="27"/>
      <c r="U1252" s="23"/>
      <c r="V1252" s="23"/>
      <c r="W1252" s="21"/>
      <c r="X1252" s="21"/>
      <c r="Y1252" s="21"/>
      <c r="Z1252" s="21"/>
      <c r="AA1252" s="977"/>
      <c r="AB1252" s="24"/>
      <c r="AC1252" s="25"/>
      <c r="AD1252" s="25"/>
      <c r="AE1252" s="25"/>
      <c r="AF1252" s="26"/>
      <c r="AG1252" s="42" t="e">
        <f>'نتايجو جدولونه'!#REF!</f>
        <v>#REF!</v>
      </c>
      <c r="AH1252" s="979"/>
      <c r="AI1252" s="970"/>
      <c r="AJ1252" s="970"/>
      <c r="AK1252" s="970"/>
      <c r="AL1252" s="970"/>
    </row>
    <row r="1253" spans="1:38" ht="70.5" hidden="1" customHeight="1">
      <c r="A1253" s="17"/>
      <c r="B1253" s="986" t="s">
        <v>80</v>
      </c>
      <c r="C1253" s="986"/>
      <c r="D1253" s="986" t="s">
        <v>81</v>
      </c>
      <c r="E1253" s="986"/>
      <c r="F1253" s="986" t="s">
        <v>82</v>
      </c>
      <c r="G1253" s="981"/>
      <c r="H1253" s="986" t="s">
        <v>83</v>
      </c>
      <c r="I1253" s="986"/>
      <c r="J1253" s="981"/>
      <c r="K1253" s="56" t="s">
        <v>84</v>
      </c>
      <c r="L1253" s="1013"/>
      <c r="M1253" s="28"/>
      <c r="N1253" s="28"/>
      <c r="O1253" s="28"/>
      <c r="P1253" s="28"/>
      <c r="Q1253" s="28"/>
      <c r="R1253" s="28"/>
      <c r="S1253" s="29"/>
      <c r="T1253" s="29"/>
      <c r="U1253" s="23"/>
      <c r="V1253" s="23"/>
      <c r="W1253" s="21"/>
      <c r="X1253" s="21"/>
      <c r="Y1253" s="21"/>
      <c r="Z1253" s="21"/>
      <c r="AA1253" s="978"/>
      <c r="AB1253" s="24"/>
      <c r="AC1253" s="25"/>
      <c r="AD1253" s="30"/>
      <c r="AE1253" s="30"/>
      <c r="AF1253" s="31"/>
      <c r="AG1253" s="42" t="s">
        <v>85</v>
      </c>
      <c r="AH1253" s="979"/>
      <c r="AI1253" s="970"/>
      <c r="AJ1253" s="970"/>
      <c r="AK1253" s="970"/>
      <c r="AL1253" s="970"/>
    </row>
    <row r="1254" spans="1:38" ht="3.75" hidden="1" customHeight="1">
      <c r="A1254" s="17"/>
      <c r="B1254" s="32"/>
      <c r="C1254" s="33"/>
      <c r="D1254" s="33"/>
      <c r="E1254" s="33"/>
      <c r="F1254" s="33"/>
      <c r="G1254" s="33"/>
      <c r="H1254" s="33"/>
      <c r="I1254" s="33"/>
      <c r="J1254" s="33"/>
      <c r="K1254" s="33"/>
      <c r="L1254" s="38"/>
      <c r="M1254" s="33"/>
      <c r="N1254" s="33"/>
      <c r="O1254" s="33"/>
      <c r="P1254" s="33"/>
      <c r="Q1254" s="33"/>
      <c r="R1254" s="33"/>
      <c r="S1254" s="33"/>
      <c r="T1254" s="33"/>
      <c r="U1254" s="34"/>
      <c r="V1254" s="34"/>
      <c r="W1254" s="34"/>
      <c r="X1254" s="34"/>
      <c r="Y1254" s="34"/>
      <c r="Z1254" s="34"/>
      <c r="AA1254" s="34"/>
      <c r="AB1254" s="34"/>
      <c r="AC1254" s="34"/>
      <c r="AD1254" s="33"/>
      <c r="AE1254" s="34"/>
      <c r="AF1254" s="35"/>
      <c r="AG1254" s="43"/>
      <c r="AH1254" s="979"/>
      <c r="AI1254" s="970"/>
      <c r="AJ1254" s="970"/>
      <c r="AK1254" s="970"/>
      <c r="AL1254" s="970"/>
    </row>
    <row r="1255" spans="1:38" ht="61.5" hidden="1" customHeight="1" thickBot="1">
      <c r="A1255" s="17"/>
      <c r="B1255" s="987" t="s">
        <v>110</v>
      </c>
      <c r="C1255" s="57" t="e">
        <f>'نتايجو جدولونه'!#REF!</f>
        <v>#REF!</v>
      </c>
      <c r="D1255" s="57" t="e">
        <f>'نتايجو جدولونه'!#REF!</f>
        <v>#REF!</v>
      </c>
      <c r="E1255" s="57" t="e">
        <f>'نتايجو جدولونه'!#REF!</f>
        <v>#REF!</v>
      </c>
      <c r="F1255" s="57" t="e">
        <f>'نتايجو جدولونه'!#REF!</f>
        <v>#REF!</v>
      </c>
      <c r="G1255" s="57" t="e">
        <f>'نتايجو جدولونه'!#REF!</f>
        <v>#REF!</v>
      </c>
      <c r="H1255" s="990" t="e">
        <f>IF(OR(G1255&lt;40,AD1255&lt;40,G1255&lt;40,M1255&lt;40,N1255&lt;40,O1255&lt;40,P1255&lt;40,Q1255&lt;40,R1255&lt;40,T1255&lt;40,S1255&lt;40,U1255&lt;40,V1255&lt;40,W1255&lt;40,X1255&lt;40,Y1255&lt;40,AA1255&lt;40,AB1255&lt;40,AC1255&lt;40),"هـــ",IF(AND(K1255&gt;=90,K1255&lt;=100),"الف",IF(AND(K1255&gt;=75,K1255&lt;=89.99),"ب",IF(AND(K1255&gt;=60,K1255&lt;=74.99),"ج",IF(AND(K1255&gt;=50,K1255&lt;=59.99),"د",IF(K1255&gt;=0,IF(AND(K1255&lt;=49.99),"هـــ","غلط")))))))</f>
        <v>#REF!</v>
      </c>
      <c r="I1255" s="992">
        <f>COUNTIF(M1255:AE1255,"&lt;40")</f>
        <v>0</v>
      </c>
      <c r="J1255" s="994" t="e">
        <f>IF(AND(I1255&lt;4,I1255&gt;0),"مشروط",IF(I1255&gt;=4,"د ټولګي تکرار",IF(H1255="هـــ","د ټولګي تکرار","د ټولګي لوړتیا")))</f>
        <v>#REF!</v>
      </c>
      <c r="K1255" s="995" t="e">
        <f>L1255/17</f>
        <v>#REF!</v>
      </c>
      <c r="L1255" s="58" t="e">
        <f>SUM(M1255:AD1255)</f>
        <v>#REF!</v>
      </c>
      <c r="M1255" s="59" t="e">
        <f t="shared" ref="M1255:Y1255" si="174">M1257+M1256</f>
        <v>#REF!</v>
      </c>
      <c r="N1255" s="60" t="e">
        <f t="shared" si="174"/>
        <v>#REF!</v>
      </c>
      <c r="O1255" s="60" t="e">
        <f t="shared" si="174"/>
        <v>#REF!</v>
      </c>
      <c r="P1255" s="60" t="e">
        <f t="shared" si="174"/>
        <v>#REF!</v>
      </c>
      <c r="Q1255" s="60" t="e">
        <f t="shared" si="174"/>
        <v>#REF!</v>
      </c>
      <c r="R1255" s="60" t="e">
        <f t="shared" si="174"/>
        <v>#REF!</v>
      </c>
      <c r="S1255" s="60" t="e">
        <f t="shared" si="174"/>
        <v>#REF!</v>
      </c>
      <c r="T1255" s="60" t="e">
        <f t="shared" si="174"/>
        <v>#REF!</v>
      </c>
      <c r="U1255" s="60" t="e">
        <f t="shared" si="174"/>
        <v>#REF!</v>
      </c>
      <c r="V1255" s="60" t="e">
        <f t="shared" si="174"/>
        <v>#REF!</v>
      </c>
      <c r="W1255" s="60" t="e">
        <f t="shared" si="174"/>
        <v>#REF!</v>
      </c>
      <c r="X1255" s="60" t="e">
        <f t="shared" si="174"/>
        <v>#REF!</v>
      </c>
      <c r="Y1255" s="60" t="e">
        <f t="shared" si="174"/>
        <v>#REF!</v>
      </c>
      <c r="Z1255" s="60"/>
      <c r="AA1255" s="60" t="e">
        <f t="shared" ref="AA1255:AC1255" si="175">AA1257+AA1256</f>
        <v>#REF!</v>
      </c>
      <c r="AB1255" s="60" t="e">
        <f t="shared" si="175"/>
        <v>#REF!</v>
      </c>
      <c r="AC1255" s="60" t="e">
        <f t="shared" si="175"/>
        <v>#REF!</v>
      </c>
      <c r="AD1255" s="60" t="e">
        <f>AD1257+AD1256</f>
        <v>#REF!</v>
      </c>
      <c r="AE1255" s="61" t="s">
        <v>47</v>
      </c>
      <c r="AF1255" s="22"/>
      <c r="AG1255" s="62" t="e">
        <f>'نتايجو جدولونه'!#REF!</f>
        <v>#REF!</v>
      </c>
      <c r="AH1255" s="979"/>
      <c r="AI1255" s="970"/>
      <c r="AJ1255" s="970"/>
      <c r="AK1255" s="970"/>
      <c r="AL1255" s="970"/>
    </row>
    <row r="1256" spans="1:38" ht="64.5" hidden="1" customHeight="1" thickBot="1">
      <c r="A1256" s="17"/>
      <c r="B1256" s="988"/>
      <c r="C1256" s="63" t="e">
        <f>'نتايجو جدولونه'!#REF!</f>
        <v>#REF!</v>
      </c>
      <c r="D1256" s="63" t="e">
        <f>'نتايجو جدولونه'!#REF!</f>
        <v>#REF!</v>
      </c>
      <c r="E1256" s="63" t="e">
        <f>'نتايجو جدولونه'!#REF!</f>
        <v>#REF!</v>
      </c>
      <c r="F1256" s="63" t="e">
        <f>'نتايجو جدولونه'!#REF!</f>
        <v>#REF!</v>
      </c>
      <c r="G1256" s="63" t="e">
        <f>'نتايجو جدولونه'!#REF!</f>
        <v>#REF!</v>
      </c>
      <c r="H1256" s="991"/>
      <c r="I1256" s="993"/>
      <c r="J1256" s="994"/>
      <c r="K1256" s="996"/>
      <c r="L1256" s="87" t="e">
        <f>SUM(M1256:AD1256)</f>
        <v>#REF!</v>
      </c>
      <c r="M1256" s="65" t="e">
        <f>'نتايجو جدولونه'!#REF!</f>
        <v>#REF!</v>
      </c>
      <c r="N1256" s="65" t="e">
        <f>'نتايجو جدولونه'!#REF!</f>
        <v>#REF!</v>
      </c>
      <c r="O1256" s="65" t="e">
        <f>'نتايجو جدولونه'!#REF!</f>
        <v>#REF!</v>
      </c>
      <c r="P1256" s="65" t="e">
        <f>'نتايجو جدولونه'!#REF!</f>
        <v>#REF!</v>
      </c>
      <c r="Q1256" s="65" t="e">
        <f>'نتايجو جدولونه'!#REF!</f>
        <v>#REF!</v>
      </c>
      <c r="R1256" s="65" t="e">
        <f>'نتايجو جدولونه'!#REF!</f>
        <v>#REF!</v>
      </c>
      <c r="S1256" s="65" t="e">
        <f>'نتايجو جدولونه'!#REF!</f>
        <v>#REF!</v>
      </c>
      <c r="T1256" s="65" t="e">
        <f>'نتايجو جدولونه'!#REF!</f>
        <v>#REF!</v>
      </c>
      <c r="U1256" s="65" t="e">
        <f>'نتايجو جدولونه'!#REF!</f>
        <v>#REF!</v>
      </c>
      <c r="V1256" s="65" t="e">
        <f>'نتايجو جدولونه'!#REF!</f>
        <v>#REF!</v>
      </c>
      <c r="W1256" s="65" t="e">
        <f>'نتايجو جدولونه'!#REF!</f>
        <v>#REF!</v>
      </c>
      <c r="X1256" s="65" t="e">
        <f>'نتايجو جدولونه'!#REF!</f>
        <v>#REF!</v>
      </c>
      <c r="Y1256" s="65" t="e">
        <f>'نتايجو جدولونه'!#REF!</f>
        <v>#REF!</v>
      </c>
      <c r="Z1256" s="65"/>
      <c r="AA1256" s="65" t="e">
        <f>'نتايجو جدولونه'!#REF!</f>
        <v>#REF!</v>
      </c>
      <c r="AB1256" s="65" t="e">
        <f>'نتايجو جدولونه'!#REF!</f>
        <v>#REF!</v>
      </c>
      <c r="AC1256" s="65" t="e">
        <f>'نتايجو جدولونه'!#REF!</f>
        <v>#REF!</v>
      </c>
      <c r="AD1256" s="65" t="e">
        <f>'نتايجو جدولونه'!#REF!</f>
        <v>#REF!</v>
      </c>
      <c r="AE1256" s="66" t="s">
        <v>0</v>
      </c>
      <c r="AF1256" s="22"/>
      <c r="AG1256" s="67" t="s">
        <v>86</v>
      </c>
      <c r="AH1256" s="979"/>
      <c r="AI1256" s="970"/>
      <c r="AJ1256" s="970"/>
      <c r="AK1256" s="970"/>
      <c r="AL1256" s="970"/>
    </row>
    <row r="1257" spans="1:38" ht="68.25" hidden="1" customHeight="1">
      <c r="A1257" s="17"/>
      <c r="B1257" s="988"/>
      <c r="C1257" s="68" t="e">
        <f>'نتايجو جدولونه'!#REF!</f>
        <v>#REF!</v>
      </c>
      <c r="D1257" s="69" t="e">
        <f>'نتايجو جدولونه'!#REF!</f>
        <v>#REF!</v>
      </c>
      <c r="E1257" s="69" t="e">
        <f>'نتايجو جدولونه'!#REF!</f>
        <v>#REF!</v>
      </c>
      <c r="F1257" s="69" t="e">
        <f>'نتايجو جدولونه'!#REF!</f>
        <v>#REF!</v>
      </c>
      <c r="G1257" s="70" t="e">
        <f>'نتايجو جدولونه'!#REF!</f>
        <v>#REF!</v>
      </c>
      <c r="H1257" s="45" t="e">
        <f>IF(OR(AD1257&lt;16,AC1257&lt;16,AB1257&lt;16,AA1257&lt;16,Y1257&lt;16,X1257&lt;16,W1257&lt;16,V1257&lt;16,U1257&lt;16,T1257&lt;12,S1257&lt;16,R1257&lt;16,Q1257&lt;16,P1257&lt;16,O1257&lt;16,N1257&lt;16,M1257&lt;16),"هـــ",IF(AND(K1257&gt;=36,K1257&lt;=40),"الف",IF(AND(K1257&gt;=30,K1257&lt;=35.99),"ب",IF(AND(K1257&gt;=24,K1257&lt;=29.99),"ج",IF(AND(K1257&gt;=20,K1257&lt;=23.99),"د",IF(K1257&gt;=0,IF(AND(K1257&lt;=19.99),"هـــ","غلط")))))))</f>
        <v>#REF!</v>
      </c>
      <c r="I1257" s="8"/>
      <c r="J1257" s="44" t="e">
        <f>IF(H1257="هــ","لازیاته هڅه","بریالی")</f>
        <v>#REF!</v>
      </c>
      <c r="K1257" s="71" t="e">
        <f>L1257/17</f>
        <v>#REF!</v>
      </c>
      <c r="L1257" s="72" t="e">
        <f>SUM(M1257:AD1257)</f>
        <v>#REF!</v>
      </c>
      <c r="M1257" s="73" t="e">
        <f>'نتايجو جدولونه'!#REF!</f>
        <v>#REF!</v>
      </c>
      <c r="N1257" s="73" t="e">
        <f>'نتايجو جدولونه'!#REF!</f>
        <v>#REF!</v>
      </c>
      <c r="O1257" s="73" t="e">
        <f>'نتايجو جدولونه'!#REF!</f>
        <v>#REF!</v>
      </c>
      <c r="P1257" s="73" t="e">
        <f>'نتايجو جدولونه'!#REF!</f>
        <v>#REF!</v>
      </c>
      <c r="Q1257" s="73" t="e">
        <f>'نتايجو جدولونه'!#REF!</f>
        <v>#REF!</v>
      </c>
      <c r="R1257" s="73" t="e">
        <f>'نتايجو جدولونه'!#REF!</f>
        <v>#REF!</v>
      </c>
      <c r="S1257" s="73" t="e">
        <f>'نتايجو جدولونه'!#REF!</f>
        <v>#REF!</v>
      </c>
      <c r="T1257" s="73" t="e">
        <f>'نتايجو جدولونه'!#REF!</f>
        <v>#REF!</v>
      </c>
      <c r="U1257" s="73" t="e">
        <f>'نتايجو جدولونه'!#REF!</f>
        <v>#REF!</v>
      </c>
      <c r="V1257" s="73" t="e">
        <f>'نتايجو جدولونه'!#REF!</f>
        <v>#REF!</v>
      </c>
      <c r="W1257" s="73" t="e">
        <f>'نتايجو جدولونه'!#REF!</f>
        <v>#REF!</v>
      </c>
      <c r="X1257" s="73" t="e">
        <f>'نتايجو جدولونه'!#REF!</f>
        <v>#REF!</v>
      </c>
      <c r="Y1257" s="73" t="e">
        <f>'نتايجو جدولونه'!#REF!</f>
        <v>#REF!</v>
      </c>
      <c r="Z1257" s="73"/>
      <c r="AA1257" s="73" t="e">
        <f>'نتايجو جدولونه'!#REF!</f>
        <v>#REF!</v>
      </c>
      <c r="AB1257" s="73" t="e">
        <f>'نتايجو جدولونه'!#REF!</f>
        <v>#REF!</v>
      </c>
      <c r="AC1257" s="73" t="e">
        <f>'نتايجو جدولونه'!#REF!</f>
        <v>#REF!</v>
      </c>
      <c r="AD1257" s="73" t="e">
        <f>'نتايجو جدولونه'!#REF!</f>
        <v>#REF!</v>
      </c>
      <c r="AE1257" s="77" t="s">
        <v>87</v>
      </c>
      <c r="AF1257" s="22"/>
      <c r="AG1257" s="62" t="e">
        <f>'نتايجو جدولونه'!#REF!</f>
        <v>#REF!</v>
      </c>
      <c r="AH1257" s="979"/>
      <c r="AI1257" s="970"/>
      <c r="AJ1257" s="970"/>
      <c r="AK1257" s="970"/>
      <c r="AL1257" s="970"/>
    </row>
    <row r="1258" spans="1:38" ht="23.25" hidden="1" customHeight="1">
      <c r="A1258" s="17"/>
      <c r="B1258" s="988"/>
      <c r="C1258" s="997" t="s">
        <v>27</v>
      </c>
      <c r="D1258" s="997" t="s">
        <v>28</v>
      </c>
      <c r="E1258" s="997" t="s">
        <v>29</v>
      </c>
      <c r="F1258" s="997" t="s">
        <v>30</v>
      </c>
      <c r="G1258" s="1002" t="s">
        <v>88</v>
      </c>
      <c r="H1258" s="1004" t="s">
        <v>89</v>
      </c>
      <c r="I1258" s="75"/>
      <c r="J1258" s="1007" t="s">
        <v>90</v>
      </c>
      <c r="K1258" s="1007" t="s">
        <v>91</v>
      </c>
      <c r="L1258" s="1010" t="s">
        <v>92</v>
      </c>
      <c r="M1258" s="1004" t="s">
        <v>93</v>
      </c>
      <c r="N1258" s="1007" t="s">
        <v>11</v>
      </c>
      <c r="O1258" s="1007" t="s">
        <v>94</v>
      </c>
      <c r="P1258" s="1007" t="s">
        <v>95</v>
      </c>
      <c r="Q1258" s="983" t="s">
        <v>13</v>
      </c>
      <c r="R1258" s="983" t="s">
        <v>96</v>
      </c>
      <c r="S1258" s="983" t="s">
        <v>97</v>
      </c>
      <c r="T1258" s="1007" t="s">
        <v>111</v>
      </c>
      <c r="U1258" s="983" t="s">
        <v>98</v>
      </c>
      <c r="V1258" s="983" t="s">
        <v>99</v>
      </c>
      <c r="W1258" s="983" t="s">
        <v>100</v>
      </c>
      <c r="X1258" s="983" t="s">
        <v>101</v>
      </c>
      <c r="Y1258" s="983" t="s">
        <v>102</v>
      </c>
      <c r="Z1258" s="1007" t="s">
        <v>103</v>
      </c>
      <c r="AA1258" s="983" t="s">
        <v>104</v>
      </c>
      <c r="AB1258" s="983" t="s">
        <v>105</v>
      </c>
      <c r="AC1258" s="984" t="s">
        <v>106</v>
      </c>
      <c r="AD1258" s="983" t="s">
        <v>107</v>
      </c>
      <c r="AE1258" s="985" t="s">
        <v>108</v>
      </c>
      <c r="AF1258" s="998"/>
      <c r="AG1258" s="975" t="s">
        <v>109</v>
      </c>
      <c r="AH1258" s="979"/>
      <c r="AI1258" s="970"/>
      <c r="AJ1258" s="970"/>
      <c r="AK1258" s="970"/>
      <c r="AL1258" s="970"/>
    </row>
    <row r="1259" spans="1:38" ht="37.5" hidden="1" customHeight="1">
      <c r="A1259" s="17"/>
      <c r="B1259" s="988"/>
      <c r="C1259" s="772"/>
      <c r="D1259" s="772"/>
      <c r="E1259" s="772"/>
      <c r="F1259" s="772"/>
      <c r="G1259" s="1003"/>
      <c r="H1259" s="1005"/>
      <c r="I1259" s="75"/>
      <c r="J1259" s="1008"/>
      <c r="K1259" s="1008"/>
      <c r="L1259" s="1010"/>
      <c r="M1259" s="1005"/>
      <c r="N1259" s="1008"/>
      <c r="O1259" s="1008"/>
      <c r="P1259" s="1008"/>
      <c r="Q1259" s="983"/>
      <c r="R1259" s="983"/>
      <c r="S1259" s="983"/>
      <c r="T1259" s="1008"/>
      <c r="U1259" s="983"/>
      <c r="V1259" s="983"/>
      <c r="W1259" s="983"/>
      <c r="X1259" s="983"/>
      <c r="Y1259" s="983"/>
      <c r="Z1259" s="1008"/>
      <c r="AA1259" s="983"/>
      <c r="AB1259" s="983"/>
      <c r="AC1259" s="984"/>
      <c r="AD1259" s="983"/>
      <c r="AE1259" s="985"/>
      <c r="AF1259" s="998"/>
      <c r="AG1259" s="975"/>
      <c r="AH1259" s="979"/>
      <c r="AI1259" s="970"/>
      <c r="AJ1259" s="970"/>
      <c r="AK1259" s="970"/>
      <c r="AL1259" s="970"/>
    </row>
    <row r="1260" spans="1:38" ht="15" hidden="1" customHeight="1">
      <c r="A1260" s="17"/>
      <c r="B1260" s="989"/>
      <c r="C1260" s="999" t="s">
        <v>8</v>
      </c>
      <c r="D1260" s="1000"/>
      <c r="E1260" s="1000"/>
      <c r="F1260" s="1000"/>
      <c r="G1260" s="1001"/>
      <c r="H1260" s="1006"/>
      <c r="I1260" s="75"/>
      <c r="J1260" s="1009"/>
      <c r="K1260" s="1009"/>
      <c r="L1260" s="1010"/>
      <c r="M1260" s="1006"/>
      <c r="N1260" s="1009"/>
      <c r="O1260" s="1009"/>
      <c r="P1260" s="1009"/>
      <c r="Q1260" s="983"/>
      <c r="R1260" s="983"/>
      <c r="S1260" s="983"/>
      <c r="T1260" s="1009"/>
      <c r="U1260" s="983"/>
      <c r="V1260" s="983"/>
      <c r="W1260" s="983"/>
      <c r="X1260" s="983"/>
      <c r="Y1260" s="983"/>
      <c r="Z1260" s="1009"/>
      <c r="AA1260" s="983"/>
      <c r="AB1260" s="983"/>
      <c r="AC1260" s="984"/>
      <c r="AD1260" s="983"/>
      <c r="AE1260" s="985"/>
      <c r="AF1260" s="36"/>
      <c r="AG1260" s="976"/>
      <c r="AH1260" s="76">
        <v>84</v>
      </c>
      <c r="AI1260" s="970"/>
      <c r="AJ1260" s="970"/>
      <c r="AK1260" s="970"/>
      <c r="AL1260" s="970"/>
    </row>
    <row r="1261" spans="1:38" ht="27" hidden="1" customHeight="1">
      <c r="A1261" s="17"/>
      <c r="B1261" s="980"/>
      <c r="C1261" s="980"/>
      <c r="D1261" s="980"/>
      <c r="E1261" s="980"/>
      <c r="F1261" s="980"/>
      <c r="G1261" s="980"/>
      <c r="H1261" s="980"/>
      <c r="I1261" s="980"/>
      <c r="J1261" s="980"/>
      <c r="K1261" s="981" t="s">
        <v>69</v>
      </c>
      <c r="L1261" s="1011"/>
      <c r="M1261" s="1014"/>
      <c r="N1261" s="1014"/>
      <c r="O1261" s="1014"/>
      <c r="P1261" s="1014"/>
      <c r="Q1261" s="1014"/>
      <c r="R1261" s="1014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9"/>
      <c r="AD1261" s="19"/>
      <c r="AE1261" s="19"/>
      <c r="AF1261" s="20"/>
      <c r="AG1261" s="1016" t="e">
        <f>'نتايجو جدولونه'!#REF!</f>
        <v>#REF!</v>
      </c>
      <c r="AH1261" s="969" t="str">
        <f>AH1</f>
        <v>(۱۳۹۹ ) ل . ل ښوونیز کال</v>
      </c>
      <c r="AI1261" s="970" t="str">
        <f>AI1246</f>
        <v>( هارونخېلو ) ښوونځي مديريت</v>
      </c>
      <c r="AJ1261" s="970" t="str">
        <f>AJ1246</f>
        <v>(تريزيو عليشېرو ولسوالۍ) پوهنې آمريت</v>
      </c>
      <c r="AK1261" s="970" t="str">
        <f>AK1246</f>
        <v>( خوست ولايت ) پوهنې رياست</v>
      </c>
      <c r="AL1261" s="970" t="str">
        <f>AL1246</f>
        <v>پوهنـــــــــــې وزارت</v>
      </c>
    </row>
    <row r="1262" spans="1:38" ht="26.25" hidden="1" customHeight="1">
      <c r="A1262" s="971"/>
      <c r="B1262" s="980"/>
      <c r="C1262" s="980"/>
      <c r="D1262" s="980"/>
      <c r="E1262" s="980"/>
      <c r="F1262" s="980"/>
      <c r="G1262" s="980"/>
      <c r="H1262" s="980"/>
      <c r="I1262" s="980"/>
      <c r="J1262" s="980"/>
      <c r="K1262" s="981"/>
      <c r="L1262" s="1012"/>
      <c r="M1262" s="1015"/>
      <c r="N1262" s="1015"/>
      <c r="O1262" s="1015"/>
      <c r="P1262" s="1015"/>
      <c r="Q1262" s="1015"/>
      <c r="R1262" s="1015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46"/>
      <c r="AD1262" s="46"/>
      <c r="AE1262" s="46"/>
      <c r="AF1262" s="22"/>
      <c r="AG1262" s="1017"/>
      <c r="AH1262" s="969"/>
      <c r="AI1262" s="970"/>
      <c r="AJ1262" s="970"/>
      <c r="AK1262" s="970"/>
      <c r="AL1262" s="970"/>
    </row>
    <row r="1263" spans="1:38" ht="33" hidden="1" customHeight="1">
      <c r="A1263" s="972"/>
      <c r="B1263" s="980"/>
      <c r="C1263" s="980"/>
      <c r="D1263" s="980"/>
      <c r="E1263" s="980"/>
      <c r="F1263" s="980"/>
      <c r="G1263" s="980"/>
      <c r="H1263" s="980"/>
      <c r="I1263" s="980"/>
      <c r="J1263" s="980"/>
      <c r="K1263" s="981"/>
      <c r="L1263" s="1012"/>
      <c r="M1263" s="1015"/>
      <c r="N1263" s="1015"/>
      <c r="O1263" s="1015"/>
      <c r="P1263" s="1015"/>
      <c r="Q1263" s="1015"/>
      <c r="R1263" s="1015"/>
      <c r="S1263" s="973" t="str">
        <f>S1248</f>
        <v xml:space="preserve">         دهارونخېلو لیسې مدیریت</v>
      </c>
      <c r="T1263" s="47"/>
      <c r="U1263" s="23"/>
      <c r="V1263" s="974" t="s">
        <v>75</v>
      </c>
      <c r="W1263" s="21"/>
      <c r="X1263" s="21"/>
      <c r="Y1263" s="21"/>
      <c r="Z1263" s="21"/>
      <c r="AA1263" s="21"/>
      <c r="AB1263" s="21"/>
      <c r="AC1263" s="46"/>
      <c r="AD1263" s="46"/>
      <c r="AE1263" s="46"/>
      <c r="AF1263" s="22"/>
      <c r="AG1263" s="975" t="s">
        <v>76</v>
      </c>
      <c r="AH1263" s="969"/>
      <c r="AI1263" s="970"/>
      <c r="AJ1263" s="970"/>
      <c r="AK1263" s="970"/>
      <c r="AL1263" s="970"/>
    </row>
    <row r="1264" spans="1:38" ht="25.5" hidden="1" customHeight="1">
      <c r="A1264" s="972"/>
      <c r="B1264" s="980"/>
      <c r="C1264" s="980"/>
      <c r="D1264" s="980"/>
      <c r="E1264" s="980"/>
      <c r="F1264" s="980"/>
      <c r="G1264" s="980"/>
      <c r="H1264" s="980"/>
      <c r="I1264" s="980"/>
      <c r="J1264" s="980"/>
      <c r="K1264" s="981"/>
      <c r="L1264" s="1012"/>
      <c r="M1264" s="1015"/>
      <c r="N1264" s="1015"/>
      <c r="O1264" s="1015"/>
      <c r="P1264" s="1015"/>
      <c r="Q1264" s="1015"/>
      <c r="R1264" s="1015"/>
      <c r="S1264" s="973"/>
      <c r="T1264" s="47"/>
      <c r="U1264" s="23"/>
      <c r="V1264" s="974"/>
      <c r="W1264" s="21"/>
      <c r="X1264" s="21"/>
      <c r="Y1264" s="21"/>
      <c r="Z1264" s="21"/>
      <c r="AA1264" s="21"/>
      <c r="AB1264" s="21"/>
      <c r="AC1264" s="46"/>
      <c r="AD1264" s="46"/>
      <c r="AE1264" s="46"/>
      <c r="AF1264" s="22"/>
      <c r="AG1264" s="976"/>
      <c r="AH1264" s="969"/>
      <c r="AI1264" s="970"/>
      <c r="AJ1264" s="970"/>
      <c r="AK1264" s="970"/>
      <c r="AL1264" s="970"/>
    </row>
    <row r="1265" spans="1:38" ht="48" hidden="1" customHeight="1">
      <c r="A1265" s="972"/>
      <c r="B1265" s="980"/>
      <c r="C1265" s="980"/>
      <c r="D1265" s="980"/>
      <c r="E1265" s="980"/>
      <c r="F1265" s="980"/>
      <c r="G1265" s="980"/>
      <c r="H1265" s="980"/>
      <c r="I1265" s="980"/>
      <c r="J1265" s="980"/>
      <c r="K1265" s="981"/>
      <c r="L1265" s="1012"/>
      <c r="M1265" s="1015"/>
      <c r="N1265" s="1015"/>
      <c r="O1265" s="1015"/>
      <c r="P1265" s="1015"/>
      <c r="Q1265" s="1015"/>
      <c r="R1265" s="1015"/>
      <c r="S1265" s="973"/>
      <c r="T1265" s="47"/>
      <c r="U1265" s="23"/>
      <c r="V1265" s="974"/>
      <c r="W1265" s="21"/>
      <c r="X1265" s="21"/>
      <c r="Y1265" s="21"/>
      <c r="Z1265" s="21"/>
      <c r="AA1265" s="977" t="s">
        <v>77</v>
      </c>
      <c r="AB1265" s="24"/>
      <c r="AC1265" s="25"/>
      <c r="AD1265" s="25"/>
      <c r="AE1265" s="25"/>
      <c r="AF1265" s="26"/>
      <c r="AG1265" s="42" t="str">
        <f>AG5</f>
        <v>لسم ( 7 )</v>
      </c>
      <c r="AH1265" s="979"/>
      <c r="AI1265" s="970"/>
      <c r="AJ1265" s="970"/>
      <c r="AK1265" s="970"/>
      <c r="AL1265" s="970"/>
    </row>
    <row r="1266" spans="1:38" ht="42" hidden="1" customHeight="1">
      <c r="A1266" s="17"/>
      <c r="B1266" s="980"/>
      <c r="C1266" s="980"/>
      <c r="D1266" s="980"/>
      <c r="E1266" s="980"/>
      <c r="F1266" s="980"/>
      <c r="G1266" s="980"/>
      <c r="H1266" s="980"/>
      <c r="I1266" s="980"/>
      <c r="J1266" s="980"/>
      <c r="K1266" s="981" t="s">
        <v>78</v>
      </c>
      <c r="L1266" s="1012"/>
      <c r="M1266" s="982"/>
      <c r="N1266" s="982"/>
      <c r="O1266" s="982"/>
      <c r="P1266" s="982"/>
      <c r="Q1266" s="982"/>
      <c r="R1266" s="982"/>
      <c r="S1266" s="973"/>
      <c r="T1266" s="47"/>
      <c r="U1266" s="23"/>
      <c r="V1266" s="974"/>
      <c r="W1266" s="21"/>
      <c r="X1266" s="21"/>
      <c r="Y1266" s="21"/>
      <c r="Z1266" s="21"/>
      <c r="AA1266" s="977"/>
      <c r="AB1266" s="24"/>
      <c r="AC1266" s="25"/>
      <c r="AD1266" s="25"/>
      <c r="AE1266" s="25"/>
      <c r="AF1266" s="26"/>
      <c r="AG1266" s="55" t="s">
        <v>79</v>
      </c>
      <c r="AH1266" s="979"/>
      <c r="AI1266" s="970"/>
      <c r="AJ1266" s="970"/>
      <c r="AK1266" s="970"/>
      <c r="AL1266" s="970"/>
    </row>
    <row r="1267" spans="1:38" ht="58.5" hidden="1" customHeight="1">
      <c r="A1267" s="17"/>
      <c r="B1267" s="980"/>
      <c r="C1267" s="980"/>
      <c r="D1267" s="980"/>
      <c r="E1267" s="980"/>
      <c r="F1267" s="980"/>
      <c r="G1267" s="980"/>
      <c r="H1267" s="980"/>
      <c r="I1267" s="980"/>
      <c r="J1267" s="980"/>
      <c r="K1267" s="981"/>
      <c r="L1267" s="1012"/>
      <c r="M1267" s="982"/>
      <c r="N1267" s="982"/>
      <c r="O1267" s="982"/>
      <c r="P1267" s="982"/>
      <c r="Q1267" s="982"/>
      <c r="R1267" s="982"/>
      <c r="S1267" s="27"/>
      <c r="T1267" s="27"/>
      <c r="U1267" s="23"/>
      <c r="V1267" s="23"/>
      <c r="W1267" s="21"/>
      <c r="X1267" s="21"/>
      <c r="Y1267" s="21"/>
      <c r="Z1267" s="21"/>
      <c r="AA1267" s="977"/>
      <c r="AB1267" s="24"/>
      <c r="AC1267" s="25"/>
      <c r="AD1267" s="25"/>
      <c r="AE1267" s="25"/>
      <c r="AF1267" s="26"/>
      <c r="AG1267" s="42" t="e">
        <f>'نتايجو جدولونه'!#REF!</f>
        <v>#REF!</v>
      </c>
      <c r="AH1267" s="979"/>
      <c r="AI1267" s="970"/>
      <c r="AJ1267" s="970"/>
      <c r="AK1267" s="970"/>
      <c r="AL1267" s="970"/>
    </row>
    <row r="1268" spans="1:38" ht="75.75" hidden="1" customHeight="1">
      <c r="A1268" s="17"/>
      <c r="B1268" s="986" t="s">
        <v>80</v>
      </c>
      <c r="C1268" s="986"/>
      <c r="D1268" s="986" t="s">
        <v>81</v>
      </c>
      <c r="E1268" s="986"/>
      <c r="F1268" s="986" t="s">
        <v>82</v>
      </c>
      <c r="G1268" s="981"/>
      <c r="H1268" s="986" t="s">
        <v>83</v>
      </c>
      <c r="I1268" s="986"/>
      <c r="J1268" s="981"/>
      <c r="K1268" s="56" t="s">
        <v>84</v>
      </c>
      <c r="L1268" s="1013"/>
      <c r="M1268" s="28"/>
      <c r="N1268" s="28"/>
      <c r="O1268" s="28"/>
      <c r="P1268" s="28"/>
      <c r="Q1268" s="28"/>
      <c r="R1268" s="28"/>
      <c r="S1268" s="29"/>
      <c r="T1268" s="29"/>
      <c r="U1268" s="23"/>
      <c r="V1268" s="23"/>
      <c r="W1268" s="21"/>
      <c r="X1268" s="21"/>
      <c r="Y1268" s="21"/>
      <c r="Z1268" s="21"/>
      <c r="AA1268" s="978"/>
      <c r="AB1268" s="24"/>
      <c r="AC1268" s="25"/>
      <c r="AD1268" s="30"/>
      <c r="AE1268" s="30"/>
      <c r="AF1268" s="31"/>
      <c r="AG1268" s="42" t="s">
        <v>85</v>
      </c>
      <c r="AH1268" s="979"/>
      <c r="AI1268" s="970"/>
      <c r="AJ1268" s="970"/>
      <c r="AK1268" s="970"/>
      <c r="AL1268" s="970"/>
    </row>
    <row r="1269" spans="1:38" ht="3" hidden="1" customHeight="1">
      <c r="A1269" s="17"/>
      <c r="B1269" s="32"/>
      <c r="C1269" s="33"/>
      <c r="D1269" s="33"/>
      <c r="E1269" s="33"/>
      <c r="F1269" s="33"/>
      <c r="G1269" s="33"/>
      <c r="H1269" s="33"/>
      <c r="I1269" s="33"/>
      <c r="J1269" s="33"/>
      <c r="K1269" s="33"/>
      <c r="L1269" s="38"/>
      <c r="M1269" s="33"/>
      <c r="N1269" s="33"/>
      <c r="O1269" s="33"/>
      <c r="P1269" s="33"/>
      <c r="Q1269" s="33"/>
      <c r="R1269" s="33"/>
      <c r="S1269" s="33"/>
      <c r="T1269" s="33"/>
      <c r="U1269" s="34"/>
      <c r="V1269" s="34"/>
      <c r="W1269" s="34"/>
      <c r="X1269" s="34"/>
      <c r="Y1269" s="34"/>
      <c r="Z1269" s="34"/>
      <c r="AA1269" s="34"/>
      <c r="AB1269" s="34"/>
      <c r="AC1269" s="34"/>
      <c r="AD1269" s="33"/>
      <c r="AE1269" s="34"/>
      <c r="AF1269" s="35"/>
      <c r="AG1269" s="43"/>
      <c r="AH1269" s="979"/>
      <c r="AI1269" s="970"/>
      <c r="AJ1269" s="970"/>
      <c r="AK1269" s="970"/>
      <c r="AL1269" s="970"/>
    </row>
    <row r="1270" spans="1:38" ht="69.75" hidden="1" customHeight="1" thickBot="1">
      <c r="A1270" s="17"/>
      <c r="B1270" s="987" t="s">
        <v>110</v>
      </c>
      <c r="C1270" s="57" t="e">
        <f>'نتايجو جدولونه'!#REF!</f>
        <v>#REF!</v>
      </c>
      <c r="D1270" s="57" t="e">
        <f>'نتايجو جدولونه'!#REF!</f>
        <v>#REF!</v>
      </c>
      <c r="E1270" s="57" t="e">
        <f>'نتايجو جدولونه'!#REF!</f>
        <v>#REF!</v>
      </c>
      <c r="F1270" s="57" t="e">
        <f>'نتايجو جدولونه'!#REF!</f>
        <v>#REF!</v>
      </c>
      <c r="G1270" s="57" t="e">
        <f>'نتايجو جدولونه'!#REF!</f>
        <v>#REF!</v>
      </c>
      <c r="H1270" s="990" t="e">
        <f>IF(OR(G1270&lt;40,AD1270&lt;40,G1270&lt;40,M1270&lt;40,N1270&lt;40,O1270&lt;40,P1270&lt;40,Q1270&lt;40,R1270&lt;40,T1270&lt;40,S1270&lt;40,U1270&lt;40,V1270&lt;40,W1270&lt;40,X1270&lt;40,Y1270&lt;40,AA1270&lt;40,AB1270&lt;40,AC1270&lt;40),"هـــ",IF(AND(K1270&gt;=90,K1270&lt;=100),"الف",IF(AND(K1270&gt;=75,K1270&lt;=89.99),"ب",IF(AND(K1270&gt;=60,K1270&lt;=74.99),"ج",IF(AND(K1270&gt;=50,K1270&lt;=59.99),"د",IF(K1270&gt;=0,IF(AND(K1270&lt;=49.99),"هـــ","غلط")))))))</f>
        <v>#REF!</v>
      </c>
      <c r="I1270" s="992">
        <f>COUNTIF(M1270:AE1270,"&lt;40")</f>
        <v>0</v>
      </c>
      <c r="J1270" s="994" t="e">
        <f>IF(AND(I1270&lt;4,I1270&gt;0),"مشروط",IF(I1270&gt;=4,"د ټولګي تکرار",IF(H1270="هـــ","د ټولګي تکرار","د ټولګي لوړتیا")))</f>
        <v>#REF!</v>
      </c>
      <c r="K1270" s="995" t="e">
        <f>L1270/17</f>
        <v>#REF!</v>
      </c>
      <c r="L1270" s="58" t="e">
        <f>SUM(M1270:AD1270)</f>
        <v>#REF!</v>
      </c>
      <c r="M1270" s="59" t="e">
        <f t="shared" ref="M1270:Y1270" si="176">M1272+M1271</f>
        <v>#REF!</v>
      </c>
      <c r="N1270" s="60" t="e">
        <f t="shared" si="176"/>
        <v>#REF!</v>
      </c>
      <c r="O1270" s="60" t="e">
        <f t="shared" si="176"/>
        <v>#REF!</v>
      </c>
      <c r="P1270" s="60" t="e">
        <f t="shared" si="176"/>
        <v>#REF!</v>
      </c>
      <c r="Q1270" s="60" t="e">
        <f t="shared" si="176"/>
        <v>#REF!</v>
      </c>
      <c r="R1270" s="60" t="e">
        <f t="shared" si="176"/>
        <v>#REF!</v>
      </c>
      <c r="S1270" s="60" t="e">
        <f t="shared" si="176"/>
        <v>#REF!</v>
      </c>
      <c r="T1270" s="60" t="e">
        <f t="shared" si="176"/>
        <v>#REF!</v>
      </c>
      <c r="U1270" s="60" t="e">
        <f t="shared" si="176"/>
        <v>#REF!</v>
      </c>
      <c r="V1270" s="60" t="e">
        <f t="shared" si="176"/>
        <v>#REF!</v>
      </c>
      <c r="W1270" s="60" t="e">
        <f t="shared" si="176"/>
        <v>#REF!</v>
      </c>
      <c r="X1270" s="60" t="e">
        <f t="shared" si="176"/>
        <v>#REF!</v>
      </c>
      <c r="Y1270" s="60" t="e">
        <f t="shared" si="176"/>
        <v>#REF!</v>
      </c>
      <c r="Z1270" s="60"/>
      <c r="AA1270" s="60" t="e">
        <f t="shared" ref="AA1270:AC1270" si="177">AA1272+AA1271</f>
        <v>#REF!</v>
      </c>
      <c r="AB1270" s="60" t="e">
        <f t="shared" si="177"/>
        <v>#REF!</v>
      </c>
      <c r="AC1270" s="60" t="e">
        <f t="shared" si="177"/>
        <v>#REF!</v>
      </c>
      <c r="AD1270" s="60" t="e">
        <f>AD1272+AD1271</f>
        <v>#REF!</v>
      </c>
      <c r="AE1270" s="61" t="s">
        <v>47</v>
      </c>
      <c r="AF1270" s="22"/>
      <c r="AG1270" s="62" t="e">
        <f>'نتايجو جدولونه'!#REF!</f>
        <v>#REF!</v>
      </c>
      <c r="AH1270" s="979"/>
      <c r="AI1270" s="970"/>
      <c r="AJ1270" s="970"/>
      <c r="AK1270" s="970"/>
      <c r="AL1270" s="970"/>
    </row>
    <row r="1271" spans="1:38" ht="54" hidden="1" customHeight="1" thickBot="1">
      <c r="A1271" s="17"/>
      <c r="B1271" s="988"/>
      <c r="C1271" s="63" t="e">
        <f>'نتايجو جدولونه'!#REF!</f>
        <v>#REF!</v>
      </c>
      <c r="D1271" s="63" t="e">
        <f>'نتايجو جدولونه'!#REF!</f>
        <v>#REF!</v>
      </c>
      <c r="E1271" s="63" t="e">
        <f>'نتايجو جدولونه'!#REF!</f>
        <v>#REF!</v>
      </c>
      <c r="F1271" s="63" t="e">
        <f>'نتايجو جدولونه'!#REF!</f>
        <v>#REF!</v>
      </c>
      <c r="G1271" s="63" t="e">
        <f>'نتايجو جدولونه'!#REF!</f>
        <v>#REF!</v>
      </c>
      <c r="H1271" s="991"/>
      <c r="I1271" s="993"/>
      <c r="J1271" s="994"/>
      <c r="K1271" s="996"/>
      <c r="L1271" s="87" t="e">
        <f>SUM(M1271:AD1271)</f>
        <v>#REF!</v>
      </c>
      <c r="M1271" s="65" t="e">
        <f>'نتايجو جدولونه'!#REF!</f>
        <v>#REF!</v>
      </c>
      <c r="N1271" s="65" t="e">
        <f>'نتايجو جدولونه'!#REF!</f>
        <v>#REF!</v>
      </c>
      <c r="O1271" s="65" t="e">
        <f>'نتايجو جدولونه'!#REF!</f>
        <v>#REF!</v>
      </c>
      <c r="P1271" s="65" t="e">
        <f>'نتايجو جدولونه'!#REF!</f>
        <v>#REF!</v>
      </c>
      <c r="Q1271" s="65" t="e">
        <f>'نتايجو جدولونه'!#REF!</f>
        <v>#REF!</v>
      </c>
      <c r="R1271" s="65" t="e">
        <f>'نتايجو جدولونه'!#REF!</f>
        <v>#REF!</v>
      </c>
      <c r="S1271" s="65" t="e">
        <f>'نتايجو جدولونه'!#REF!</f>
        <v>#REF!</v>
      </c>
      <c r="T1271" s="65" t="e">
        <f>'نتايجو جدولونه'!#REF!</f>
        <v>#REF!</v>
      </c>
      <c r="U1271" s="65" t="e">
        <f>'نتايجو جدولونه'!#REF!</f>
        <v>#REF!</v>
      </c>
      <c r="V1271" s="65" t="e">
        <f>'نتايجو جدولونه'!#REF!</f>
        <v>#REF!</v>
      </c>
      <c r="W1271" s="65" t="e">
        <f>'نتايجو جدولونه'!#REF!</f>
        <v>#REF!</v>
      </c>
      <c r="X1271" s="65" t="e">
        <f>'نتايجو جدولونه'!#REF!</f>
        <v>#REF!</v>
      </c>
      <c r="Y1271" s="65" t="e">
        <f>'نتايجو جدولونه'!#REF!</f>
        <v>#REF!</v>
      </c>
      <c r="Z1271" s="65"/>
      <c r="AA1271" s="65" t="e">
        <f>'نتايجو جدولونه'!#REF!</f>
        <v>#REF!</v>
      </c>
      <c r="AB1271" s="65" t="e">
        <f>'نتايجو جدولونه'!#REF!</f>
        <v>#REF!</v>
      </c>
      <c r="AC1271" s="65" t="e">
        <f>'نتايجو جدولونه'!#REF!</f>
        <v>#REF!</v>
      </c>
      <c r="AD1271" s="65" t="e">
        <f>'نتايجو جدولونه'!#REF!</f>
        <v>#REF!</v>
      </c>
      <c r="AE1271" s="66" t="s">
        <v>0</v>
      </c>
      <c r="AF1271" s="22"/>
      <c r="AG1271" s="67" t="s">
        <v>86</v>
      </c>
      <c r="AH1271" s="979"/>
      <c r="AI1271" s="970"/>
      <c r="AJ1271" s="970"/>
      <c r="AK1271" s="970"/>
      <c r="AL1271" s="970"/>
    </row>
    <row r="1272" spans="1:38" ht="63.75" hidden="1" customHeight="1">
      <c r="A1272" s="17"/>
      <c r="B1272" s="988"/>
      <c r="C1272" s="68" t="e">
        <f>'نتايجو جدولونه'!#REF!</f>
        <v>#REF!</v>
      </c>
      <c r="D1272" s="69" t="e">
        <f>'نتايجو جدولونه'!#REF!</f>
        <v>#REF!</v>
      </c>
      <c r="E1272" s="69" t="e">
        <f>'نتايجو جدولونه'!#REF!</f>
        <v>#REF!</v>
      </c>
      <c r="F1272" s="69" t="e">
        <f>'نتايجو جدولونه'!#REF!</f>
        <v>#REF!</v>
      </c>
      <c r="G1272" s="70" t="e">
        <f>'نتايجو جدولونه'!#REF!</f>
        <v>#REF!</v>
      </c>
      <c r="H1272" s="45" t="e">
        <f>IF(OR(AD1272&lt;16,AC1272&lt;16,AB1272&lt;16,AA1272&lt;16,Y1272&lt;16,X1272&lt;16,W1272&lt;16,V1272&lt;16,U1272&lt;16,T1272&lt;12,S1272&lt;16,R1272&lt;16,Q1272&lt;16,P1272&lt;16,O1272&lt;16,N1272&lt;16,M1272&lt;16),"هـــ",IF(AND(K1272&gt;=36,K1272&lt;=40),"الف",IF(AND(K1272&gt;=30,K1272&lt;=35.99),"ب",IF(AND(K1272&gt;=24,K1272&lt;=29.99),"ج",IF(AND(K1272&gt;=20,K1272&lt;=23.99),"د",IF(K1272&gt;=0,IF(AND(K1272&lt;=19.99),"هـــ","غلط")))))))</f>
        <v>#REF!</v>
      </c>
      <c r="I1272" s="8"/>
      <c r="J1272" s="44" t="e">
        <f>IF(H1272="هــ","لازیاته هڅه","بریالی")</f>
        <v>#REF!</v>
      </c>
      <c r="K1272" s="71" t="e">
        <f>L1272/17</f>
        <v>#REF!</v>
      </c>
      <c r="L1272" s="72" t="e">
        <f>SUM(M1272:AD1272)</f>
        <v>#REF!</v>
      </c>
      <c r="M1272" s="73" t="e">
        <f>'نتايجو جدولونه'!#REF!</f>
        <v>#REF!</v>
      </c>
      <c r="N1272" s="73" t="e">
        <f>'نتايجو جدولونه'!#REF!</f>
        <v>#REF!</v>
      </c>
      <c r="O1272" s="73" t="e">
        <f>'نتايجو جدولونه'!#REF!</f>
        <v>#REF!</v>
      </c>
      <c r="P1272" s="73" t="e">
        <f>'نتايجو جدولونه'!#REF!</f>
        <v>#REF!</v>
      </c>
      <c r="Q1272" s="73" t="e">
        <f>'نتايجو جدولونه'!#REF!</f>
        <v>#REF!</v>
      </c>
      <c r="R1272" s="73" t="e">
        <f>'نتايجو جدولونه'!#REF!</f>
        <v>#REF!</v>
      </c>
      <c r="S1272" s="73" t="e">
        <f>'نتايجو جدولونه'!#REF!</f>
        <v>#REF!</v>
      </c>
      <c r="T1272" s="73" t="e">
        <f>'نتايجو جدولونه'!#REF!</f>
        <v>#REF!</v>
      </c>
      <c r="U1272" s="73" t="e">
        <f>'نتايجو جدولونه'!#REF!</f>
        <v>#REF!</v>
      </c>
      <c r="V1272" s="73" t="e">
        <f>'نتايجو جدولونه'!#REF!</f>
        <v>#REF!</v>
      </c>
      <c r="W1272" s="73" t="e">
        <f>'نتايجو جدولونه'!#REF!</f>
        <v>#REF!</v>
      </c>
      <c r="X1272" s="73" t="e">
        <f>'نتايجو جدولونه'!#REF!</f>
        <v>#REF!</v>
      </c>
      <c r="Y1272" s="73" t="e">
        <f>'نتايجو جدولونه'!#REF!</f>
        <v>#REF!</v>
      </c>
      <c r="Z1272" s="73"/>
      <c r="AA1272" s="73" t="e">
        <f>'نتايجو جدولونه'!#REF!</f>
        <v>#REF!</v>
      </c>
      <c r="AB1272" s="73" t="e">
        <f>'نتايجو جدولونه'!#REF!</f>
        <v>#REF!</v>
      </c>
      <c r="AC1272" s="73" t="e">
        <f>'نتايجو جدولونه'!#REF!</f>
        <v>#REF!</v>
      </c>
      <c r="AD1272" s="73" t="e">
        <f>'نتايجو جدولونه'!#REF!</f>
        <v>#REF!</v>
      </c>
      <c r="AE1272" s="77" t="s">
        <v>87</v>
      </c>
      <c r="AF1272" s="22"/>
      <c r="AG1272" s="62" t="e">
        <f>'نتايجو جدولونه'!#REF!</f>
        <v>#REF!</v>
      </c>
      <c r="AH1272" s="979"/>
      <c r="AI1272" s="970"/>
      <c r="AJ1272" s="970"/>
      <c r="AK1272" s="970"/>
      <c r="AL1272" s="970"/>
    </row>
    <row r="1273" spans="1:38" ht="36" hidden="1" customHeight="1">
      <c r="A1273" s="17"/>
      <c r="B1273" s="988"/>
      <c r="C1273" s="997" t="s">
        <v>27</v>
      </c>
      <c r="D1273" s="997" t="s">
        <v>28</v>
      </c>
      <c r="E1273" s="997" t="s">
        <v>29</v>
      </c>
      <c r="F1273" s="997" t="s">
        <v>30</v>
      </c>
      <c r="G1273" s="1002" t="s">
        <v>88</v>
      </c>
      <c r="H1273" s="1004" t="s">
        <v>89</v>
      </c>
      <c r="I1273" s="75"/>
      <c r="J1273" s="1007" t="s">
        <v>90</v>
      </c>
      <c r="K1273" s="1007" t="s">
        <v>91</v>
      </c>
      <c r="L1273" s="1010" t="s">
        <v>92</v>
      </c>
      <c r="M1273" s="1004" t="s">
        <v>93</v>
      </c>
      <c r="N1273" s="1007" t="s">
        <v>11</v>
      </c>
      <c r="O1273" s="1007" t="s">
        <v>94</v>
      </c>
      <c r="P1273" s="1007" t="s">
        <v>95</v>
      </c>
      <c r="Q1273" s="983" t="s">
        <v>13</v>
      </c>
      <c r="R1273" s="983" t="s">
        <v>96</v>
      </c>
      <c r="S1273" s="983" t="s">
        <v>97</v>
      </c>
      <c r="T1273" s="1007" t="s">
        <v>111</v>
      </c>
      <c r="U1273" s="983" t="s">
        <v>98</v>
      </c>
      <c r="V1273" s="983" t="s">
        <v>99</v>
      </c>
      <c r="W1273" s="983" t="s">
        <v>100</v>
      </c>
      <c r="X1273" s="983" t="s">
        <v>101</v>
      </c>
      <c r="Y1273" s="983" t="s">
        <v>102</v>
      </c>
      <c r="Z1273" s="1007" t="s">
        <v>103</v>
      </c>
      <c r="AA1273" s="983" t="s">
        <v>104</v>
      </c>
      <c r="AB1273" s="983" t="s">
        <v>105</v>
      </c>
      <c r="AC1273" s="984" t="s">
        <v>106</v>
      </c>
      <c r="AD1273" s="983" t="s">
        <v>107</v>
      </c>
      <c r="AE1273" s="985" t="s">
        <v>108</v>
      </c>
      <c r="AF1273" s="998"/>
      <c r="AG1273" s="975" t="s">
        <v>109</v>
      </c>
      <c r="AH1273" s="979"/>
      <c r="AI1273" s="970"/>
      <c r="AJ1273" s="970"/>
      <c r="AK1273" s="970"/>
      <c r="AL1273" s="970"/>
    </row>
    <row r="1274" spans="1:38" ht="27" hidden="1" customHeight="1">
      <c r="A1274" s="17"/>
      <c r="B1274" s="988"/>
      <c r="C1274" s="772"/>
      <c r="D1274" s="772"/>
      <c r="E1274" s="772"/>
      <c r="F1274" s="772"/>
      <c r="G1274" s="1003"/>
      <c r="H1274" s="1005"/>
      <c r="I1274" s="75"/>
      <c r="J1274" s="1008"/>
      <c r="K1274" s="1008"/>
      <c r="L1274" s="1010"/>
      <c r="M1274" s="1005"/>
      <c r="N1274" s="1008"/>
      <c r="O1274" s="1008"/>
      <c r="P1274" s="1008"/>
      <c r="Q1274" s="983"/>
      <c r="R1274" s="983"/>
      <c r="S1274" s="983"/>
      <c r="T1274" s="1008"/>
      <c r="U1274" s="983"/>
      <c r="V1274" s="983"/>
      <c r="W1274" s="983"/>
      <c r="X1274" s="983"/>
      <c r="Y1274" s="983"/>
      <c r="Z1274" s="1008"/>
      <c r="AA1274" s="983"/>
      <c r="AB1274" s="983"/>
      <c r="AC1274" s="984"/>
      <c r="AD1274" s="983"/>
      <c r="AE1274" s="985"/>
      <c r="AF1274" s="998"/>
      <c r="AG1274" s="975"/>
      <c r="AH1274" s="979"/>
      <c r="AI1274" s="970"/>
      <c r="AJ1274" s="970"/>
      <c r="AK1274" s="970"/>
      <c r="AL1274" s="970"/>
    </row>
    <row r="1275" spans="1:38" ht="15" hidden="1" customHeight="1">
      <c r="A1275" s="17"/>
      <c r="B1275" s="989"/>
      <c r="C1275" s="999" t="s">
        <v>8</v>
      </c>
      <c r="D1275" s="1000"/>
      <c r="E1275" s="1000"/>
      <c r="F1275" s="1000"/>
      <c r="G1275" s="1001"/>
      <c r="H1275" s="1006"/>
      <c r="I1275" s="75"/>
      <c r="J1275" s="1009"/>
      <c r="K1275" s="1009"/>
      <c r="L1275" s="1010"/>
      <c r="M1275" s="1006"/>
      <c r="N1275" s="1009"/>
      <c r="O1275" s="1009"/>
      <c r="P1275" s="1009"/>
      <c r="Q1275" s="983"/>
      <c r="R1275" s="983"/>
      <c r="S1275" s="983"/>
      <c r="T1275" s="1009"/>
      <c r="U1275" s="983"/>
      <c r="V1275" s="983"/>
      <c r="W1275" s="983"/>
      <c r="X1275" s="983"/>
      <c r="Y1275" s="983"/>
      <c r="Z1275" s="1009"/>
      <c r="AA1275" s="983"/>
      <c r="AB1275" s="983"/>
      <c r="AC1275" s="984"/>
      <c r="AD1275" s="983"/>
      <c r="AE1275" s="985"/>
      <c r="AF1275" s="36"/>
      <c r="AG1275" s="976"/>
      <c r="AH1275" s="76">
        <v>85</v>
      </c>
      <c r="AI1275" s="970"/>
      <c r="AJ1275" s="970"/>
      <c r="AK1275" s="970"/>
      <c r="AL1275" s="970"/>
    </row>
    <row r="1276" spans="1:38" ht="26.25" hidden="1" customHeight="1">
      <c r="A1276" s="17"/>
      <c r="B1276" s="980"/>
      <c r="C1276" s="980"/>
      <c r="D1276" s="980"/>
      <c r="E1276" s="980"/>
      <c r="F1276" s="980"/>
      <c r="G1276" s="980"/>
      <c r="H1276" s="980"/>
      <c r="I1276" s="980"/>
      <c r="J1276" s="980"/>
      <c r="K1276" s="981" t="s">
        <v>69</v>
      </c>
      <c r="L1276" s="1011"/>
      <c r="M1276" s="1014"/>
      <c r="N1276" s="1014"/>
      <c r="O1276" s="1014"/>
      <c r="P1276" s="1014"/>
      <c r="Q1276" s="1014"/>
      <c r="R1276" s="1014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9"/>
      <c r="AD1276" s="19"/>
      <c r="AE1276" s="19"/>
      <c r="AF1276" s="20"/>
      <c r="AG1276" s="1016" t="e">
        <f>'نتايجو جدولونه'!#REF!</f>
        <v>#REF!</v>
      </c>
      <c r="AH1276" s="969" t="str">
        <f>AH1</f>
        <v>(۱۳۹۹ ) ل . ل ښوونیز کال</v>
      </c>
      <c r="AI1276" s="970" t="str">
        <f>AI1261</f>
        <v>( هارونخېلو ) ښوونځي مديريت</v>
      </c>
      <c r="AJ1276" s="970" t="str">
        <f>AJ1261</f>
        <v>(تريزيو عليشېرو ولسوالۍ) پوهنې آمريت</v>
      </c>
      <c r="AK1276" s="970" t="str">
        <f>AK1261</f>
        <v>( خوست ولايت ) پوهنې رياست</v>
      </c>
      <c r="AL1276" s="970" t="str">
        <f>AL1261</f>
        <v>پوهنـــــــــــې وزارت</v>
      </c>
    </row>
    <row r="1277" spans="1:38" ht="26.25" hidden="1" customHeight="1">
      <c r="A1277" s="971"/>
      <c r="B1277" s="980"/>
      <c r="C1277" s="980"/>
      <c r="D1277" s="980"/>
      <c r="E1277" s="980"/>
      <c r="F1277" s="980"/>
      <c r="G1277" s="980"/>
      <c r="H1277" s="980"/>
      <c r="I1277" s="980"/>
      <c r="J1277" s="980"/>
      <c r="K1277" s="981"/>
      <c r="L1277" s="1012"/>
      <c r="M1277" s="1015"/>
      <c r="N1277" s="1015"/>
      <c r="O1277" s="1015"/>
      <c r="P1277" s="1015"/>
      <c r="Q1277" s="1015"/>
      <c r="R1277" s="1015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46"/>
      <c r="AD1277" s="46"/>
      <c r="AE1277" s="46"/>
      <c r="AF1277" s="22"/>
      <c r="AG1277" s="1017"/>
      <c r="AH1277" s="969"/>
      <c r="AI1277" s="970"/>
      <c r="AJ1277" s="970"/>
      <c r="AK1277" s="970"/>
      <c r="AL1277" s="970"/>
    </row>
    <row r="1278" spans="1:38" ht="30" hidden="1" customHeight="1">
      <c r="A1278" s="972"/>
      <c r="B1278" s="980"/>
      <c r="C1278" s="980"/>
      <c r="D1278" s="980"/>
      <c r="E1278" s="980"/>
      <c r="F1278" s="980"/>
      <c r="G1278" s="980"/>
      <c r="H1278" s="980"/>
      <c r="I1278" s="980"/>
      <c r="J1278" s="980"/>
      <c r="K1278" s="981"/>
      <c r="L1278" s="1012"/>
      <c r="M1278" s="1015"/>
      <c r="N1278" s="1015"/>
      <c r="O1278" s="1015"/>
      <c r="P1278" s="1015"/>
      <c r="Q1278" s="1015"/>
      <c r="R1278" s="1015"/>
      <c r="S1278" s="973" t="str">
        <f>S1263</f>
        <v xml:space="preserve">         دهارونخېلو لیسې مدیریت</v>
      </c>
      <c r="T1278" s="47"/>
      <c r="U1278" s="23"/>
      <c r="V1278" s="974" t="s">
        <v>75</v>
      </c>
      <c r="W1278" s="21"/>
      <c r="X1278" s="21"/>
      <c r="Y1278" s="21"/>
      <c r="Z1278" s="21"/>
      <c r="AA1278" s="21"/>
      <c r="AB1278" s="21"/>
      <c r="AC1278" s="46"/>
      <c r="AD1278" s="46"/>
      <c r="AE1278" s="46"/>
      <c r="AF1278" s="22"/>
      <c r="AG1278" s="975" t="s">
        <v>76</v>
      </c>
      <c r="AH1278" s="969"/>
      <c r="AI1278" s="970"/>
      <c r="AJ1278" s="970"/>
      <c r="AK1278" s="970"/>
      <c r="AL1278" s="970"/>
    </row>
    <row r="1279" spans="1:38" ht="30.75" hidden="1" customHeight="1">
      <c r="A1279" s="972"/>
      <c r="B1279" s="980"/>
      <c r="C1279" s="980"/>
      <c r="D1279" s="980"/>
      <c r="E1279" s="980"/>
      <c r="F1279" s="980"/>
      <c r="G1279" s="980"/>
      <c r="H1279" s="980"/>
      <c r="I1279" s="980"/>
      <c r="J1279" s="980"/>
      <c r="K1279" s="981"/>
      <c r="L1279" s="1012"/>
      <c r="M1279" s="1015"/>
      <c r="N1279" s="1015"/>
      <c r="O1279" s="1015"/>
      <c r="P1279" s="1015"/>
      <c r="Q1279" s="1015"/>
      <c r="R1279" s="1015"/>
      <c r="S1279" s="973"/>
      <c r="T1279" s="47"/>
      <c r="U1279" s="23"/>
      <c r="V1279" s="974"/>
      <c r="W1279" s="21"/>
      <c r="X1279" s="21"/>
      <c r="Y1279" s="21"/>
      <c r="Z1279" s="21"/>
      <c r="AA1279" s="21"/>
      <c r="AB1279" s="21"/>
      <c r="AC1279" s="46"/>
      <c r="AD1279" s="46"/>
      <c r="AE1279" s="46"/>
      <c r="AF1279" s="22"/>
      <c r="AG1279" s="976"/>
      <c r="AH1279" s="969"/>
      <c r="AI1279" s="970"/>
      <c r="AJ1279" s="970"/>
      <c r="AK1279" s="970"/>
      <c r="AL1279" s="970"/>
    </row>
    <row r="1280" spans="1:38" ht="46.5" hidden="1" customHeight="1">
      <c r="A1280" s="972"/>
      <c r="B1280" s="980"/>
      <c r="C1280" s="980"/>
      <c r="D1280" s="980"/>
      <c r="E1280" s="980"/>
      <c r="F1280" s="980"/>
      <c r="G1280" s="980"/>
      <c r="H1280" s="980"/>
      <c r="I1280" s="980"/>
      <c r="J1280" s="980"/>
      <c r="K1280" s="981"/>
      <c r="L1280" s="1012"/>
      <c r="M1280" s="1015"/>
      <c r="N1280" s="1015"/>
      <c r="O1280" s="1015"/>
      <c r="P1280" s="1015"/>
      <c r="Q1280" s="1015"/>
      <c r="R1280" s="1015"/>
      <c r="S1280" s="973"/>
      <c r="T1280" s="47"/>
      <c r="U1280" s="23"/>
      <c r="V1280" s="974"/>
      <c r="W1280" s="21"/>
      <c r="X1280" s="21"/>
      <c r="Y1280" s="21"/>
      <c r="Z1280" s="21"/>
      <c r="AA1280" s="977" t="s">
        <v>77</v>
      </c>
      <c r="AB1280" s="24"/>
      <c r="AC1280" s="25"/>
      <c r="AD1280" s="25"/>
      <c r="AE1280" s="25"/>
      <c r="AF1280" s="26"/>
      <c r="AG1280" s="42" t="str">
        <f>AG5</f>
        <v>لسم ( 7 )</v>
      </c>
      <c r="AH1280" s="979"/>
      <c r="AI1280" s="970"/>
      <c r="AJ1280" s="970"/>
      <c r="AK1280" s="970"/>
      <c r="AL1280" s="970"/>
    </row>
    <row r="1281" spans="1:38" ht="45" hidden="1" customHeight="1">
      <c r="A1281" s="17"/>
      <c r="B1281" s="980"/>
      <c r="C1281" s="980"/>
      <c r="D1281" s="980"/>
      <c r="E1281" s="980"/>
      <c r="F1281" s="980"/>
      <c r="G1281" s="980"/>
      <c r="H1281" s="980"/>
      <c r="I1281" s="980"/>
      <c r="J1281" s="980"/>
      <c r="K1281" s="981" t="s">
        <v>78</v>
      </c>
      <c r="L1281" s="1012"/>
      <c r="M1281" s="982"/>
      <c r="N1281" s="982"/>
      <c r="O1281" s="982"/>
      <c r="P1281" s="982"/>
      <c r="Q1281" s="982"/>
      <c r="R1281" s="982"/>
      <c r="S1281" s="973"/>
      <c r="T1281" s="47"/>
      <c r="U1281" s="23"/>
      <c r="V1281" s="974"/>
      <c r="W1281" s="21"/>
      <c r="X1281" s="21"/>
      <c r="Y1281" s="21"/>
      <c r="Z1281" s="21"/>
      <c r="AA1281" s="977"/>
      <c r="AB1281" s="24"/>
      <c r="AC1281" s="25"/>
      <c r="AD1281" s="25"/>
      <c r="AE1281" s="25"/>
      <c r="AF1281" s="26"/>
      <c r="AG1281" s="55" t="s">
        <v>79</v>
      </c>
      <c r="AH1281" s="979"/>
      <c r="AI1281" s="970"/>
      <c r="AJ1281" s="970"/>
      <c r="AK1281" s="970"/>
      <c r="AL1281" s="970"/>
    </row>
    <row r="1282" spans="1:38" ht="60" hidden="1" customHeight="1">
      <c r="A1282" s="17"/>
      <c r="B1282" s="980"/>
      <c r="C1282" s="980"/>
      <c r="D1282" s="980"/>
      <c r="E1282" s="980"/>
      <c r="F1282" s="980"/>
      <c r="G1282" s="980"/>
      <c r="H1282" s="980"/>
      <c r="I1282" s="980"/>
      <c r="J1282" s="980"/>
      <c r="K1282" s="981"/>
      <c r="L1282" s="1012"/>
      <c r="M1282" s="982"/>
      <c r="N1282" s="982"/>
      <c r="O1282" s="982"/>
      <c r="P1282" s="982"/>
      <c r="Q1282" s="982"/>
      <c r="R1282" s="982"/>
      <c r="S1282" s="27"/>
      <c r="T1282" s="27"/>
      <c r="U1282" s="23"/>
      <c r="V1282" s="23"/>
      <c r="W1282" s="21"/>
      <c r="X1282" s="21"/>
      <c r="Y1282" s="21"/>
      <c r="Z1282" s="21"/>
      <c r="AA1282" s="977"/>
      <c r="AB1282" s="24"/>
      <c r="AC1282" s="25"/>
      <c r="AD1282" s="25"/>
      <c r="AE1282" s="25"/>
      <c r="AF1282" s="26"/>
      <c r="AG1282" s="42" t="e">
        <f>'نتايجو جدولونه'!#REF!</f>
        <v>#REF!</v>
      </c>
      <c r="AH1282" s="979"/>
      <c r="AI1282" s="970"/>
      <c r="AJ1282" s="970"/>
      <c r="AK1282" s="970"/>
      <c r="AL1282" s="970"/>
    </row>
    <row r="1283" spans="1:38" ht="74.25" hidden="1" customHeight="1">
      <c r="A1283" s="17"/>
      <c r="B1283" s="986" t="s">
        <v>80</v>
      </c>
      <c r="C1283" s="986"/>
      <c r="D1283" s="986" t="s">
        <v>81</v>
      </c>
      <c r="E1283" s="986"/>
      <c r="F1283" s="986" t="s">
        <v>82</v>
      </c>
      <c r="G1283" s="981"/>
      <c r="H1283" s="986" t="s">
        <v>83</v>
      </c>
      <c r="I1283" s="986"/>
      <c r="J1283" s="981"/>
      <c r="K1283" s="56" t="s">
        <v>84</v>
      </c>
      <c r="L1283" s="1013"/>
      <c r="M1283" s="28"/>
      <c r="N1283" s="28"/>
      <c r="O1283" s="28"/>
      <c r="P1283" s="28"/>
      <c r="Q1283" s="28"/>
      <c r="R1283" s="28"/>
      <c r="S1283" s="29"/>
      <c r="T1283" s="29"/>
      <c r="U1283" s="23"/>
      <c r="V1283" s="23"/>
      <c r="W1283" s="21"/>
      <c r="X1283" s="21"/>
      <c r="Y1283" s="21"/>
      <c r="Z1283" s="21"/>
      <c r="AA1283" s="978"/>
      <c r="AB1283" s="24"/>
      <c r="AC1283" s="25"/>
      <c r="AD1283" s="30"/>
      <c r="AE1283" s="30"/>
      <c r="AF1283" s="31"/>
      <c r="AG1283" s="42" t="s">
        <v>85</v>
      </c>
      <c r="AH1283" s="979"/>
      <c r="AI1283" s="970"/>
      <c r="AJ1283" s="970"/>
      <c r="AK1283" s="970"/>
      <c r="AL1283" s="970"/>
    </row>
    <row r="1284" spans="1:38" ht="2.25" hidden="1" customHeight="1">
      <c r="A1284" s="17"/>
      <c r="B1284" s="32"/>
      <c r="C1284" s="33"/>
      <c r="D1284" s="33"/>
      <c r="E1284" s="33"/>
      <c r="F1284" s="33"/>
      <c r="G1284" s="33"/>
      <c r="H1284" s="33"/>
      <c r="I1284" s="33"/>
      <c r="J1284" s="33"/>
      <c r="K1284" s="33"/>
      <c r="L1284" s="38"/>
      <c r="M1284" s="33"/>
      <c r="N1284" s="33"/>
      <c r="O1284" s="33"/>
      <c r="P1284" s="33"/>
      <c r="Q1284" s="33"/>
      <c r="R1284" s="33"/>
      <c r="S1284" s="33"/>
      <c r="T1284" s="33"/>
      <c r="U1284" s="34"/>
      <c r="V1284" s="34"/>
      <c r="W1284" s="34"/>
      <c r="X1284" s="34"/>
      <c r="Y1284" s="34"/>
      <c r="Z1284" s="34"/>
      <c r="AA1284" s="34"/>
      <c r="AB1284" s="34"/>
      <c r="AC1284" s="34"/>
      <c r="AD1284" s="33"/>
      <c r="AE1284" s="34"/>
      <c r="AF1284" s="35"/>
      <c r="AG1284" s="43"/>
      <c r="AH1284" s="979"/>
      <c r="AI1284" s="970"/>
      <c r="AJ1284" s="970"/>
      <c r="AK1284" s="970"/>
      <c r="AL1284" s="970"/>
    </row>
    <row r="1285" spans="1:38" ht="59.25" hidden="1" customHeight="1" thickBot="1">
      <c r="A1285" s="17"/>
      <c r="B1285" s="987" t="s">
        <v>110</v>
      </c>
      <c r="C1285" s="57" t="e">
        <f>'نتايجو جدولونه'!#REF!</f>
        <v>#REF!</v>
      </c>
      <c r="D1285" s="57" t="e">
        <f>'نتايجو جدولونه'!#REF!</f>
        <v>#REF!</v>
      </c>
      <c r="E1285" s="57" t="e">
        <f>'نتايجو جدولونه'!#REF!</f>
        <v>#REF!</v>
      </c>
      <c r="F1285" s="57" t="e">
        <f>'نتايجو جدولونه'!#REF!</f>
        <v>#REF!</v>
      </c>
      <c r="G1285" s="57" t="e">
        <f>'نتايجو جدولونه'!#REF!</f>
        <v>#REF!</v>
      </c>
      <c r="H1285" s="990" t="e">
        <f>IF(OR(G1285&lt;40,AD1285&lt;40,G1285&lt;40,M1285&lt;40,N1285&lt;40,O1285&lt;40,P1285&lt;40,Q1285&lt;40,R1285&lt;40,T1285&lt;40,S1285&lt;40,U1285&lt;40,V1285&lt;40,W1285&lt;40,X1285&lt;40,Y1285&lt;40,AA1285&lt;40,AB1285&lt;40,AC1285&lt;40),"هـــ",IF(AND(K1285&gt;=90,K1285&lt;=100),"الف",IF(AND(K1285&gt;=75,K1285&lt;=89.99),"ب",IF(AND(K1285&gt;=60,K1285&lt;=74.99),"ج",IF(AND(K1285&gt;=50,K1285&lt;=59.99),"د",IF(K1285&gt;=0,IF(AND(K1285&lt;=49.99),"هـــ","غلط")))))))</f>
        <v>#REF!</v>
      </c>
      <c r="I1285" s="992">
        <f>COUNTIF(M1285:AE1285,"&lt;40")</f>
        <v>0</v>
      </c>
      <c r="J1285" s="994" t="e">
        <f>IF(AND(I1285&lt;4,I1285&gt;0),"مشروط",IF(I1285&gt;=4,"د ټولګي تکرار",IF(H1285="هـــ","د ټولګي تکرار","د ټولګي لوړتیا")))</f>
        <v>#REF!</v>
      </c>
      <c r="K1285" s="995" t="e">
        <f>L1285/17</f>
        <v>#REF!</v>
      </c>
      <c r="L1285" s="58" t="e">
        <f>SUM(M1285:AD1285)</f>
        <v>#REF!</v>
      </c>
      <c r="M1285" s="59" t="e">
        <f t="shared" ref="M1285:Y1285" si="178">M1287+M1286</f>
        <v>#REF!</v>
      </c>
      <c r="N1285" s="60" t="e">
        <f t="shared" si="178"/>
        <v>#REF!</v>
      </c>
      <c r="O1285" s="60" t="e">
        <f t="shared" si="178"/>
        <v>#REF!</v>
      </c>
      <c r="P1285" s="60" t="e">
        <f t="shared" si="178"/>
        <v>#REF!</v>
      </c>
      <c r="Q1285" s="60" t="e">
        <f t="shared" si="178"/>
        <v>#REF!</v>
      </c>
      <c r="R1285" s="60" t="e">
        <f t="shared" si="178"/>
        <v>#REF!</v>
      </c>
      <c r="S1285" s="60" t="e">
        <f t="shared" si="178"/>
        <v>#REF!</v>
      </c>
      <c r="T1285" s="60" t="e">
        <f t="shared" si="178"/>
        <v>#REF!</v>
      </c>
      <c r="U1285" s="60" t="e">
        <f t="shared" si="178"/>
        <v>#REF!</v>
      </c>
      <c r="V1285" s="60" t="e">
        <f t="shared" si="178"/>
        <v>#REF!</v>
      </c>
      <c r="W1285" s="60" t="e">
        <f t="shared" si="178"/>
        <v>#REF!</v>
      </c>
      <c r="X1285" s="60" t="e">
        <f t="shared" si="178"/>
        <v>#REF!</v>
      </c>
      <c r="Y1285" s="60" t="e">
        <f t="shared" si="178"/>
        <v>#REF!</v>
      </c>
      <c r="Z1285" s="60"/>
      <c r="AA1285" s="60" t="e">
        <f t="shared" ref="AA1285:AC1285" si="179">AA1287+AA1286</f>
        <v>#REF!</v>
      </c>
      <c r="AB1285" s="60" t="e">
        <f t="shared" si="179"/>
        <v>#REF!</v>
      </c>
      <c r="AC1285" s="60" t="e">
        <f t="shared" si="179"/>
        <v>#REF!</v>
      </c>
      <c r="AD1285" s="60" t="e">
        <f>AD1287+AD1286</f>
        <v>#REF!</v>
      </c>
      <c r="AE1285" s="61" t="s">
        <v>47</v>
      </c>
      <c r="AF1285" s="22"/>
      <c r="AG1285" s="62" t="e">
        <f>'نتايجو جدولونه'!#REF!</f>
        <v>#REF!</v>
      </c>
      <c r="AH1285" s="979"/>
      <c r="AI1285" s="970"/>
      <c r="AJ1285" s="970"/>
      <c r="AK1285" s="970"/>
      <c r="AL1285" s="970"/>
    </row>
    <row r="1286" spans="1:38" ht="56.25" hidden="1" customHeight="1" thickBot="1">
      <c r="A1286" s="17"/>
      <c r="B1286" s="988"/>
      <c r="C1286" s="63" t="e">
        <f>'نتايجو جدولونه'!#REF!</f>
        <v>#REF!</v>
      </c>
      <c r="D1286" s="63" t="e">
        <f>'نتايجو جدولونه'!#REF!</f>
        <v>#REF!</v>
      </c>
      <c r="E1286" s="63" t="e">
        <f>'نتايجو جدولونه'!#REF!</f>
        <v>#REF!</v>
      </c>
      <c r="F1286" s="63" t="e">
        <f>'نتايجو جدولونه'!#REF!</f>
        <v>#REF!</v>
      </c>
      <c r="G1286" s="63" t="e">
        <f>'نتايجو جدولونه'!#REF!</f>
        <v>#REF!</v>
      </c>
      <c r="H1286" s="991"/>
      <c r="I1286" s="993"/>
      <c r="J1286" s="994"/>
      <c r="K1286" s="996"/>
      <c r="L1286" s="87" t="e">
        <f>SUM(M1286:AD1286)</f>
        <v>#REF!</v>
      </c>
      <c r="M1286" s="65" t="e">
        <f>'نتايجو جدولونه'!#REF!</f>
        <v>#REF!</v>
      </c>
      <c r="N1286" s="65" t="e">
        <f>'نتايجو جدولونه'!#REF!</f>
        <v>#REF!</v>
      </c>
      <c r="O1286" s="65" t="e">
        <f>'نتايجو جدولونه'!#REF!</f>
        <v>#REF!</v>
      </c>
      <c r="P1286" s="65" t="e">
        <f>'نتايجو جدولونه'!#REF!</f>
        <v>#REF!</v>
      </c>
      <c r="Q1286" s="65" t="e">
        <f>'نتايجو جدولونه'!#REF!</f>
        <v>#REF!</v>
      </c>
      <c r="R1286" s="65" t="e">
        <f>'نتايجو جدولونه'!#REF!</f>
        <v>#REF!</v>
      </c>
      <c r="S1286" s="65" t="e">
        <f>'نتايجو جدولونه'!#REF!</f>
        <v>#REF!</v>
      </c>
      <c r="T1286" s="65" t="e">
        <f>'نتايجو جدولونه'!#REF!</f>
        <v>#REF!</v>
      </c>
      <c r="U1286" s="65" t="e">
        <f>'نتايجو جدولونه'!#REF!</f>
        <v>#REF!</v>
      </c>
      <c r="V1286" s="65" t="e">
        <f>'نتايجو جدولونه'!#REF!</f>
        <v>#REF!</v>
      </c>
      <c r="W1286" s="65" t="e">
        <f>'نتايجو جدولونه'!#REF!</f>
        <v>#REF!</v>
      </c>
      <c r="X1286" s="65" t="e">
        <f>'نتايجو جدولونه'!#REF!</f>
        <v>#REF!</v>
      </c>
      <c r="Y1286" s="65" t="e">
        <f>'نتايجو جدولونه'!#REF!</f>
        <v>#REF!</v>
      </c>
      <c r="Z1286" s="65"/>
      <c r="AA1286" s="65" t="e">
        <f>'نتايجو جدولونه'!#REF!</f>
        <v>#REF!</v>
      </c>
      <c r="AB1286" s="65" t="e">
        <f>'نتايجو جدولونه'!#REF!</f>
        <v>#REF!</v>
      </c>
      <c r="AC1286" s="65" t="e">
        <f>'نتايجو جدولونه'!#REF!</f>
        <v>#REF!</v>
      </c>
      <c r="AD1286" s="65" t="e">
        <f>'نتايجو جدولونه'!#REF!</f>
        <v>#REF!</v>
      </c>
      <c r="AE1286" s="66" t="s">
        <v>0</v>
      </c>
      <c r="AF1286" s="22"/>
      <c r="AG1286" s="67" t="s">
        <v>86</v>
      </c>
      <c r="AH1286" s="979"/>
      <c r="AI1286" s="970"/>
      <c r="AJ1286" s="970"/>
      <c r="AK1286" s="970"/>
      <c r="AL1286" s="970"/>
    </row>
    <row r="1287" spans="1:38" ht="68.25" hidden="1" customHeight="1">
      <c r="A1287" s="17"/>
      <c r="B1287" s="988"/>
      <c r="C1287" s="68" t="e">
        <f>'نتايجو جدولونه'!#REF!</f>
        <v>#REF!</v>
      </c>
      <c r="D1287" s="69" t="e">
        <f>'نتايجو جدولونه'!#REF!</f>
        <v>#REF!</v>
      </c>
      <c r="E1287" s="69" t="e">
        <f>'نتايجو جدولونه'!#REF!</f>
        <v>#REF!</v>
      </c>
      <c r="F1287" s="69" t="e">
        <f>'نتايجو جدولونه'!#REF!</f>
        <v>#REF!</v>
      </c>
      <c r="G1287" s="70" t="e">
        <f>'نتايجو جدولونه'!#REF!</f>
        <v>#REF!</v>
      </c>
      <c r="H1287" s="45" t="e">
        <f>IF(OR(AD1287&lt;16,AC1287&lt;16,AB1287&lt;16,AA1287&lt;16,Y1287&lt;16,X1287&lt;16,W1287&lt;16,V1287&lt;16,U1287&lt;16,T1287&lt;12,S1287&lt;16,R1287&lt;16,Q1287&lt;16,P1287&lt;16,O1287&lt;16,N1287&lt;16,M1287&lt;16),"هـــ",IF(AND(K1287&gt;=36,K1287&lt;=40),"الف",IF(AND(K1287&gt;=30,K1287&lt;=35.99),"ب",IF(AND(K1287&gt;=24,K1287&lt;=29.99),"ج",IF(AND(K1287&gt;=20,K1287&lt;=23.99),"د",IF(K1287&gt;=0,IF(AND(K1287&lt;=19.99),"هـــ","غلط")))))))</f>
        <v>#REF!</v>
      </c>
      <c r="I1287" s="8"/>
      <c r="J1287" s="44" t="e">
        <f>IF(H1287="هــ","لازیاته هڅه","بریالی")</f>
        <v>#REF!</v>
      </c>
      <c r="K1287" s="71" t="e">
        <f>L1287/17</f>
        <v>#REF!</v>
      </c>
      <c r="L1287" s="72" t="e">
        <f>SUM(M1287:AD1287)</f>
        <v>#REF!</v>
      </c>
      <c r="M1287" s="73" t="e">
        <f>'نتايجو جدولونه'!#REF!</f>
        <v>#REF!</v>
      </c>
      <c r="N1287" s="73" t="e">
        <f>'نتايجو جدولونه'!#REF!</f>
        <v>#REF!</v>
      </c>
      <c r="O1287" s="73" t="e">
        <f>'نتايجو جدولونه'!#REF!</f>
        <v>#REF!</v>
      </c>
      <c r="P1287" s="73" t="e">
        <f>'نتايجو جدولونه'!#REF!</f>
        <v>#REF!</v>
      </c>
      <c r="Q1287" s="73" t="e">
        <f>'نتايجو جدولونه'!#REF!</f>
        <v>#REF!</v>
      </c>
      <c r="R1287" s="73" t="e">
        <f>'نتايجو جدولونه'!#REF!</f>
        <v>#REF!</v>
      </c>
      <c r="S1287" s="73" t="e">
        <f>'نتايجو جدولونه'!#REF!</f>
        <v>#REF!</v>
      </c>
      <c r="T1287" s="73" t="e">
        <f>'نتايجو جدولونه'!#REF!</f>
        <v>#REF!</v>
      </c>
      <c r="U1287" s="73" t="e">
        <f>'نتايجو جدولونه'!#REF!</f>
        <v>#REF!</v>
      </c>
      <c r="V1287" s="73" t="e">
        <f>'نتايجو جدولونه'!#REF!</f>
        <v>#REF!</v>
      </c>
      <c r="W1287" s="73" t="e">
        <f>'نتايجو جدولونه'!#REF!</f>
        <v>#REF!</v>
      </c>
      <c r="X1287" s="73" t="e">
        <f>'نتايجو جدولونه'!#REF!</f>
        <v>#REF!</v>
      </c>
      <c r="Y1287" s="73" t="e">
        <f>'نتايجو جدولونه'!#REF!</f>
        <v>#REF!</v>
      </c>
      <c r="Z1287" s="73"/>
      <c r="AA1287" s="73" t="e">
        <f>'نتايجو جدولونه'!#REF!</f>
        <v>#REF!</v>
      </c>
      <c r="AB1287" s="73" t="e">
        <f>'نتايجو جدولونه'!#REF!</f>
        <v>#REF!</v>
      </c>
      <c r="AC1287" s="73" t="e">
        <f>'نتايجو جدولونه'!#REF!</f>
        <v>#REF!</v>
      </c>
      <c r="AD1287" s="73" t="e">
        <f>'نتايجو جدولونه'!#REF!</f>
        <v>#REF!</v>
      </c>
      <c r="AE1287" s="77" t="s">
        <v>87</v>
      </c>
      <c r="AF1287" s="22"/>
      <c r="AG1287" s="62" t="e">
        <f>'نتايجو جدولونه'!#REF!</f>
        <v>#REF!</v>
      </c>
      <c r="AH1287" s="979"/>
      <c r="AI1287" s="970"/>
      <c r="AJ1287" s="970"/>
      <c r="AK1287" s="970"/>
      <c r="AL1287" s="970"/>
    </row>
    <row r="1288" spans="1:38" ht="22.5" hidden="1" customHeight="1">
      <c r="A1288" s="17"/>
      <c r="B1288" s="988"/>
      <c r="C1288" s="997" t="s">
        <v>27</v>
      </c>
      <c r="D1288" s="997" t="s">
        <v>28</v>
      </c>
      <c r="E1288" s="997" t="s">
        <v>29</v>
      </c>
      <c r="F1288" s="997" t="s">
        <v>30</v>
      </c>
      <c r="G1288" s="1002" t="s">
        <v>88</v>
      </c>
      <c r="H1288" s="1004" t="s">
        <v>89</v>
      </c>
      <c r="I1288" s="75"/>
      <c r="J1288" s="1007" t="s">
        <v>90</v>
      </c>
      <c r="K1288" s="1007" t="s">
        <v>91</v>
      </c>
      <c r="L1288" s="1010" t="s">
        <v>92</v>
      </c>
      <c r="M1288" s="1004" t="s">
        <v>93</v>
      </c>
      <c r="N1288" s="1007" t="s">
        <v>11</v>
      </c>
      <c r="O1288" s="1007" t="s">
        <v>94</v>
      </c>
      <c r="P1288" s="1007" t="s">
        <v>95</v>
      </c>
      <c r="Q1288" s="983" t="s">
        <v>13</v>
      </c>
      <c r="R1288" s="983" t="s">
        <v>96</v>
      </c>
      <c r="S1288" s="983" t="s">
        <v>97</v>
      </c>
      <c r="T1288" s="1007" t="s">
        <v>111</v>
      </c>
      <c r="U1288" s="983" t="s">
        <v>98</v>
      </c>
      <c r="V1288" s="983" t="s">
        <v>99</v>
      </c>
      <c r="W1288" s="983" t="s">
        <v>100</v>
      </c>
      <c r="X1288" s="983" t="s">
        <v>101</v>
      </c>
      <c r="Y1288" s="983" t="s">
        <v>102</v>
      </c>
      <c r="Z1288" s="1007" t="s">
        <v>103</v>
      </c>
      <c r="AA1288" s="983" t="s">
        <v>104</v>
      </c>
      <c r="AB1288" s="983" t="s">
        <v>105</v>
      </c>
      <c r="AC1288" s="984" t="s">
        <v>106</v>
      </c>
      <c r="AD1288" s="983" t="s">
        <v>107</v>
      </c>
      <c r="AE1288" s="985" t="s">
        <v>108</v>
      </c>
      <c r="AF1288" s="998"/>
      <c r="AG1288" s="975" t="s">
        <v>109</v>
      </c>
      <c r="AH1288" s="979"/>
      <c r="AI1288" s="970"/>
      <c r="AJ1288" s="970"/>
      <c r="AK1288" s="970"/>
      <c r="AL1288" s="970"/>
    </row>
    <row r="1289" spans="1:38" ht="36.75" hidden="1" customHeight="1">
      <c r="A1289" s="17"/>
      <c r="B1289" s="988"/>
      <c r="C1289" s="772"/>
      <c r="D1289" s="772"/>
      <c r="E1289" s="772"/>
      <c r="F1289" s="772"/>
      <c r="G1289" s="1003"/>
      <c r="H1289" s="1005"/>
      <c r="I1289" s="75"/>
      <c r="J1289" s="1008"/>
      <c r="K1289" s="1008"/>
      <c r="L1289" s="1010"/>
      <c r="M1289" s="1005"/>
      <c r="N1289" s="1008"/>
      <c r="O1289" s="1008"/>
      <c r="P1289" s="1008"/>
      <c r="Q1289" s="983"/>
      <c r="R1289" s="983"/>
      <c r="S1289" s="983"/>
      <c r="T1289" s="1008"/>
      <c r="U1289" s="983"/>
      <c r="V1289" s="983"/>
      <c r="W1289" s="983"/>
      <c r="X1289" s="983"/>
      <c r="Y1289" s="983"/>
      <c r="Z1289" s="1008"/>
      <c r="AA1289" s="983"/>
      <c r="AB1289" s="983"/>
      <c r="AC1289" s="984"/>
      <c r="AD1289" s="983"/>
      <c r="AE1289" s="985"/>
      <c r="AF1289" s="998"/>
      <c r="AG1289" s="975"/>
      <c r="AH1289" s="979"/>
      <c r="AI1289" s="970"/>
      <c r="AJ1289" s="970"/>
      <c r="AK1289" s="970"/>
      <c r="AL1289" s="970"/>
    </row>
    <row r="1290" spans="1:38" ht="15" hidden="1" customHeight="1">
      <c r="A1290" s="17"/>
      <c r="B1290" s="989"/>
      <c r="C1290" s="999" t="s">
        <v>8</v>
      </c>
      <c r="D1290" s="1000"/>
      <c r="E1290" s="1000"/>
      <c r="F1290" s="1000"/>
      <c r="G1290" s="1001"/>
      <c r="H1290" s="1006"/>
      <c r="I1290" s="75"/>
      <c r="J1290" s="1009"/>
      <c r="K1290" s="1009"/>
      <c r="L1290" s="1010"/>
      <c r="M1290" s="1006"/>
      <c r="N1290" s="1009"/>
      <c r="O1290" s="1009"/>
      <c r="P1290" s="1009"/>
      <c r="Q1290" s="983"/>
      <c r="R1290" s="983"/>
      <c r="S1290" s="983"/>
      <c r="T1290" s="1009"/>
      <c r="U1290" s="983"/>
      <c r="V1290" s="983"/>
      <c r="W1290" s="983"/>
      <c r="X1290" s="983"/>
      <c r="Y1290" s="983"/>
      <c r="Z1290" s="1009"/>
      <c r="AA1290" s="983"/>
      <c r="AB1290" s="983"/>
      <c r="AC1290" s="984"/>
      <c r="AD1290" s="983"/>
      <c r="AE1290" s="985"/>
      <c r="AF1290" s="36"/>
      <c r="AG1290" s="976"/>
      <c r="AH1290" s="76">
        <v>86</v>
      </c>
      <c r="AI1290" s="970"/>
      <c r="AJ1290" s="970"/>
      <c r="AK1290" s="970"/>
      <c r="AL1290" s="970"/>
    </row>
    <row r="1291" spans="1:38" ht="25.5" hidden="1" customHeight="1">
      <c r="A1291" s="17"/>
      <c r="B1291" s="980"/>
      <c r="C1291" s="980"/>
      <c r="D1291" s="980"/>
      <c r="E1291" s="980"/>
      <c r="F1291" s="980"/>
      <c r="G1291" s="980"/>
      <c r="H1291" s="980"/>
      <c r="I1291" s="980"/>
      <c r="J1291" s="980"/>
      <c r="K1291" s="981" t="s">
        <v>69</v>
      </c>
      <c r="L1291" s="1011"/>
      <c r="M1291" s="1014"/>
      <c r="N1291" s="1014"/>
      <c r="O1291" s="1014"/>
      <c r="P1291" s="1014"/>
      <c r="Q1291" s="1014"/>
      <c r="R1291" s="1014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9"/>
      <c r="AD1291" s="19"/>
      <c r="AE1291" s="19"/>
      <c r="AF1291" s="20"/>
      <c r="AG1291" s="1016" t="e">
        <f>'نتايجو جدولونه'!#REF!</f>
        <v>#REF!</v>
      </c>
      <c r="AH1291" s="969" t="str">
        <f>AH1</f>
        <v>(۱۳۹۹ ) ل . ل ښوونیز کال</v>
      </c>
      <c r="AI1291" s="970" t="str">
        <f>AI1276</f>
        <v>( هارونخېلو ) ښوونځي مديريت</v>
      </c>
      <c r="AJ1291" s="970" t="str">
        <f>AJ1276</f>
        <v>(تريزيو عليشېرو ولسوالۍ) پوهنې آمريت</v>
      </c>
      <c r="AK1291" s="970" t="str">
        <f>AK1276</f>
        <v>( خوست ولايت ) پوهنې رياست</v>
      </c>
      <c r="AL1291" s="970" t="str">
        <f>AL1276</f>
        <v>پوهنـــــــــــې وزارت</v>
      </c>
    </row>
    <row r="1292" spans="1:38" ht="23.25" hidden="1" customHeight="1">
      <c r="A1292" s="971"/>
      <c r="B1292" s="980"/>
      <c r="C1292" s="980"/>
      <c r="D1292" s="980"/>
      <c r="E1292" s="980"/>
      <c r="F1292" s="980"/>
      <c r="G1292" s="980"/>
      <c r="H1292" s="980"/>
      <c r="I1292" s="980"/>
      <c r="J1292" s="980"/>
      <c r="K1292" s="981"/>
      <c r="L1292" s="1012"/>
      <c r="M1292" s="1015"/>
      <c r="N1292" s="1015"/>
      <c r="O1292" s="1015"/>
      <c r="P1292" s="1015"/>
      <c r="Q1292" s="1015"/>
      <c r="R1292" s="1015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46"/>
      <c r="AD1292" s="46"/>
      <c r="AE1292" s="46"/>
      <c r="AF1292" s="22"/>
      <c r="AG1292" s="1017"/>
      <c r="AH1292" s="969"/>
      <c r="AI1292" s="970"/>
      <c r="AJ1292" s="970"/>
      <c r="AK1292" s="970"/>
      <c r="AL1292" s="970"/>
    </row>
    <row r="1293" spans="1:38" ht="33.75" hidden="1" customHeight="1">
      <c r="A1293" s="972"/>
      <c r="B1293" s="980"/>
      <c r="C1293" s="980"/>
      <c r="D1293" s="980"/>
      <c r="E1293" s="980"/>
      <c r="F1293" s="980"/>
      <c r="G1293" s="980"/>
      <c r="H1293" s="980"/>
      <c r="I1293" s="980"/>
      <c r="J1293" s="980"/>
      <c r="K1293" s="981"/>
      <c r="L1293" s="1012"/>
      <c r="M1293" s="1015"/>
      <c r="N1293" s="1015"/>
      <c r="O1293" s="1015"/>
      <c r="P1293" s="1015"/>
      <c r="Q1293" s="1015"/>
      <c r="R1293" s="1015"/>
      <c r="S1293" s="973" t="str">
        <f>S1278</f>
        <v xml:space="preserve">         دهارونخېلو لیسې مدیریت</v>
      </c>
      <c r="T1293" s="47"/>
      <c r="U1293" s="23"/>
      <c r="V1293" s="974" t="s">
        <v>75</v>
      </c>
      <c r="W1293" s="21"/>
      <c r="X1293" s="21"/>
      <c r="Y1293" s="21"/>
      <c r="Z1293" s="21"/>
      <c r="AA1293" s="21"/>
      <c r="AB1293" s="21"/>
      <c r="AC1293" s="46"/>
      <c r="AD1293" s="46"/>
      <c r="AE1293" s="46"/>
      <c r="AF1293" s="22"/>
      <c r="AG1293" s="975" t="s">
        <v>76</v>
      </c>
      <c r="AH1293" s="969"/>
      <c r="AI1293" s="970"/>
      <c r="AJ1293" s="970"/>
      <c r="AK1293" s="970"/>
      <c r="AL1293" s="970"/>
    </row>
    <row r="1294" spans="1:38" ht="27.75" hidden="1" customHeight="1">
      <c r="A1294" s="972"/>
      <c r="B1294" s="980"/>
      <c r="C1294" s="980"/>
      <c r="D1294" s="980"/>
      <c r="E1294" s="980"/>
      <c r="F1294" s="980"/>
      <c r="G1294" s="980"/>
      <c r="H1294" s="980"/>
      <c r="I1294" s="980"/>
      <c r="J1294" s="980"/>
      <c r="K1294" s="981"/>
      <c r="L1294" s="1012"/>
      <c r="M1294" s="1015"/>
      <c r="N1294" s="1015"/>
      <c r="O1294" s="1015"/>
      <c r="P1294" s="1015"/>
      <c r="Q1294" s="1015"/>
      <c r="R1294" s="1015"/>
      <c r="S1294" s="973"/>
      <c r="T1294" s="47"/>
      <c r="U1294" s="23"/>
      <c r="V1294" s="974"/>
      <c r="W1294" s="21"/>
      <c r="X1294" s="21"/>
      <c r="Y1294" s="21"/>
      <c r="Z1294" s="21"/>
      <c r="AA1294" s="21"/>
      <c r="AB1294" s="21"/>
      <c r="AC1294" s="46"/>
      <c r="AD1294" s="46"/>
      <c r="AE1294" s="46"/>
      <c r="AF1294" s="22"/>
      <c r="AG1294" s="976"/>
      <c r="AH1294" s="969"/>
      <c r="AI1294" s="970"/>
      <c r="AJ1294" s="970"/>
      <c r="AK1294" s="970"/>
      <c r="AL1294" s="970"/>
    </row>
    <row r="1295" spans="1:38" ht="58.5" hidden="1" customHeight="1">
      <c r="A1295" s="972"/>
      <c r="B1295" s="980"/>
      <c r="C1295" s="980"/>
      <c r="D1295" s="980"/>
      <c r="E1295" s="980"/>
      <c r="F1295" s="980"/>
      <c r="G1295" s="980"/>
      <c r="H1295" s="980"/>
      <c r="I1295" s="980"/>
      <c r="J1295" s="980"/>
      <c r="K1295" s="981"/>
      <c r="L1295" s="1012"/>
      <c r="M1295" s="1015"/>
      <c r="N1295" s="1015"/>
      <c r="O1295" s="1015"/>
      <c r="P1295" s="1015"/>
      <c r="Q1295" s="1015"/>
      <c r="R1295" s="1015"/>
      <c r="S1295" s="973"/>
      <c r="T1295" s="47"/>
      <c r="U1295" s="23"/>
      <c r="V1295" s="974"/>
      <c r="W1295" s="21"/>
      <c r="X1295" s="21"/>
      <c r="Y1295" s="21"/>
      <c r="Z1295" s="21"/>
      <c r="AA1295" s="977" t="s">
        <v>77</v>
      </c>
      <c r="AB1295" s="24"/>
      <c r="AC1295" s="25"/>
      <c r="AD1295" s="25"/>
      <c r="AE1295" s="25"/>
      <c r="AF1295" s="26"/>
      <c r="AG1295" s="42" t="str">
        <f>AG5</f>
        <v>لسم ( 7 )</v>
      </c>
      <c r="AH1295" s="979"/>
      <c r="AI1295" s="970"/>
      <c r="AJ1295" s="970"/>
      <c r="AK1295" s="970"/>
      <c r="AL1295" s="970"/>
    </row>
    <row r="1296" spans="1:38" ht="42" hidden="1" customHeight="1">
      <c r="A1296" s="17"/>
      <c r="B1296" s="980"/>
      <c r="C1296" s="980"/>
      <c r="D1296" s="980"/>
      <c r="E1296" s="980"/>
      <c r="F1296" s="980"/>
      <c r="G1296" s="980"/>
      <c r="H1296" s="980"/>
      <c r="I1296" s="980"/>
      <c r="J1296" s="980"/>
      <c r="K1296" s="981" t="s">
        <v>78</v>
      </c>
      <c r="L1296" s="1012"/>
      <c r="M1296" s="982"/>
      <c r="N1296" s="982"/>
      <c r="O1296" s="982"/>
      <c r="P1296" s="982"/>
      <c r="Q1296" s="982"/>
      <c r="R1296" s="982"/>
      <c r="S1296" s="973"/>
      <c r="T1296" s="47"/>
      <c r="U1296" s="23"/>
      <c r="V1296" s="974"/>
      <c r="W1296" s="21"/>
      <c r="X1296" s="21"/>
      <c r="Y1296" s="21"/>
      <c r="Z1296" s="21"/>
      <c r="AA1296" s="977"/>
      <c r="AB1296" s="24"/>
      <c r="AC1296" s="25"/>
      <c r="AD1296" s="25"/>
      <c r="AE1296" s="25"/>
      <c r="AF1296" s="26"/>
      <c r="AG1296" s="55" t="s">
        <v>79</v>
      </c>
      <c r="AH1296" s="979"/>
      <c r="AI1296" s="970"/>
      <c r="AJ1296" s="970"/>
      <c r="AK1296" s="970"/>
      <c r="AL1296" s="970"/>
    </row>
    <row r="1297" spans="1:38" ht="59.25" hidden="1" customHeight="1">
      <c r="A1297" s="17"/>
      <c r="B1297" s="980"/>
      <c r="C1297" s="980"/>
      <c r="D1297" s="980"/>
      <c r="E1297" s="980"/>
      <c r="F1297" s="980"/>
      <c r="G1297" s="980"/>
      <c r="H1297" s="980"/>
      <c r="I1297" s="980"/>
      <c r="J1297" s="980"/>
      <c r="K1297" s="981"/>
      <c r="L1297" s="1012"/>
      <c r="M1297" s="982"/>
      <c r="N1297" s="982"/>
      <c r="O1297" s="982"/>
      <c r="P1297" s="982"/>
      <c r="Q1297" s="982"/>
      <c r="R1297" s="982"/>
      <c r="S1297" s="27"/>
      <c r="T1297" s="27"/>
      <c r="U1297" s="23"/>
      <c r="V1297" s="23"/>
      <c r="W1297" s="21"/>
      <c r="X1297" s="21"/>
      <c r="Y1297" s="21"/>
      <c r="Z1297" s="21"/>
      <c r="AA1297" s="977"/>
      <c r="AB1297" s="24"/>
      <c r="AC1297" s="25"/>
      <c r="AD1297" s="25"/>
      <c r="AE1297" s="25"/>
      <c r="AF1297" s="26"/>
      <c r="AG1297" s="42" t="e">
        <f>'نتايجو جدولونه'!#REF!</f>
        <v>#REF!</v>
      </c>
      <c r="AH1297" s="979"/>
      <c r="AI1297" s="970"/>
      <c r="AJ1297" s="970"/>
      <c r="AK1297" s="970"/>
      <c r="AL1297" s="970"/>
    </row>
    <row r="1298" spans="1:38" ht="72.75" hidden="1" customHeight="1">
      <c r="A1298" s="17"/>
      <c r="B1298" s="986" t="s">
        <v>80</v>
      </c>
      <c r="C1298" s="986"/>
      <c r="D1298" s="986" t="s">
        <v>81</v>
      </c>
      <c r="E1298" s="986"/>
      <c r="F1298" s="986" t="s">
        <v>82</v>
      </c>
      <c r="G1298" s="981"/>
      <c r="H1298" s="986" t="s">
        <v>83</v>
      </c>
      <c r="I1298" s="986"/>
      <c r="J1298" s="981"/>
      <c r="K1298" s="56" t="s">
        <v>84</v>
      </c>
      <c r="L1298" s="1013"/>
      <c r="M1298" s="28"/>
      <c r="N1298" s="28"/>
      <c r="O1298" s="28"/>
      <c r="P1298" s="28"/>
      <c r="Q1298" s="28"/>
      <c r="R1298" s="28"/>
      <c r="S1298" s="29"/>
      <c r="T1298" s="29"/>
      <c r="U1298" s="23"/>
      <c r="V1298" s="23"/>
      <c r="W1298" s="21"/>
      <c r="X1298" s="21"/>
      <c r="Y1298" s="21"/>
      <c r="Z1298" s="21"/>
      <c r="AA1298" s="978"/>
      <c r="AB1298" s="24"/>
      <c r="AC1298" s="25"/>
      <c r="AD1298" s="30"/>
      <c r="AE1298" s="30"/>
      <c r="AF1298" s="31"/>
      <c r="AG1298" s="42" t="s">
        <v>85</v>
      </c>
      <c r="AH1298" s="979"/>
      <c r="AI1298" s="970"/>
      <c r="AJ1298" s="970"/>
      <c r="AK1298" s="970"/>
      <c r="AL1298" s="970"/>
    </row>
    <row r="1299" spans="1:38" ht="3" hidden="1" customHeight="1">
      <c r="A1299" s="17"/>
      <c r="B1299" s="32"/>
      <c r="C1299" s="33"/>
      <c r="D1299" s="33"/>
      <c r="E1299" s="33"/>
      <c r="F1299" s="33"/>
      <c r="G1299" s="33"/>
      <c r="H1299" s="33"/>
      <c r="I1299" s="33"/>
      <c r="J1299" s="33"/>
      <c r="K1299" s="33"/>
      <c r="L1299" s="38"/>
      <c r="M1299" s="33"/>
      <c r="N1299" s="33"/>
      <c r="O1299" s="33"/>
      <c r="P1299" s="33"/>
      <c r="Q1299" s="33"/>
      <c r="R1299" s="33"/>
      <c r="S1299" s="33"/>
      <c r="T1299" s="33"/>
      <c r="U1299" s="34"/>
      <c r="V1299" s="34"/>
      <c r="W1299" s="34"/>
      <c r="X1299" s="34"/>
      <c r="Y1299" s="34"/>
      <c r="Z1299" s="34"/>
      <c r="AA1299" s="34"/>
      <c r="AB1299" s="34"/>
      <c r="AC1299" s="34"/>
      <c r="AD1299" s="33"/>
      <c r="AE1299" s="34"/>
      <c r="AF1299" s="35"/>
      <c r="AG1299" s="43"/>
      <c r="AH1299" s="979"/>
      <c r="AI1299" s="970"/>
      <c r="AJ1299" s="970"/>
      <c r="AK1299" s="970"/>
      <c r="AL1299" s="970"/>
    </row>
    <row r="1300" spans="1:38" ht="60.75" hidden="1" customHeight="1" thickBot="1">
      <c r="A1300" s="17"/>
      <c r="B1300" s="987" t="s">
        <v>110</v>
      </c>
      <c r="C1300" s="57" t="e">
        <f>'نتايجو جدولونه'!#REF!</f>
        <v>#REF!</v>
      </c>
      <c r="D1300" s="57" t="e">
        <f>'نتايجو جدولونه'!#REF!</f>
        <v>#REF!</v>
      </c>
      <c r="E1300" s="57" t="e">
        <f>'نتايجو جدولونه'!#REF!</f>
        <v>#REF!</v>
      </c>
      <c r="F1300" s="57" t="e">
        <f>'نتايجو جدولونه'!#REF!</f>
        <v>#REF!</v>
      </c>
      <c r="G1300" s="57" t="e">
        <f>'نتايجو جدولونه'!#REF!</f>
        <v>#REF!</v>
      </c>
      <c r="H1300" s="990" t="e">
        <f>IF(OR(G1300&lt;40,AD1300&lt;40,G1300&lt;40,M1300&lt;40,N1300&lt;40,O1300&lt;40,P1300&lt;40,Q1300&lt;40,R1300&lt;40,T1300&lt;40,S1300&lt;40,U1300&lt;40,V1300&lt;40,W1300&lt;40,X1300&lt;40,Y1300&lt;40,AA1300&lt;40,AB1300&lt;40,AC1300&lt;40),"هـــ",IF(AND(K1300&gt;=90,K1300&lt;=100),"الف",IF(AND(K1300&gt;=75,K1300&lt;=89.99),"ب",IF(AND(K1300&gt;=60,K1300&lt;=74.99),"ج",IF(AND(K1300&gt;=50,K1300&lt;=59.99),"د",IF(K1300&gt;=0,IF(AND(K1300&lt;=49.99),"هـــ","غلط")))))))</f>
        <v>#REF!</v>
      </c>
      <c r="I1300" s="992">
        <f>COUNTIF(M1300:AE1300,"&lt;40")</f>
        <v>0</v>
      </c>
      <c r="J1300" s="994" t="e">
        <f>IF(AND(I1300&lt;4,I1300&gt;0),"مشروط",IF(I1300&gt;=4,"د ټولګي تکرار",IF(H1300="هـــ","د ټولګي تکرار","د ټولګي لوړتیا")))</f>
        <v>#REF!</v>
      </c>
      <c r="K1300" s="995" t="e">
        <f>L1300/17</f>
        <v>#REF!</v>
      </c>
      <c r="L1300" s="58" t="e">
        <f>SUM(M1300:AD1300)</f>
        <v>#REF!</v>
      </c>
      <c r="M1300" s="59" t="e">
        <f t="shared" ref="M1300:Y1300" si="180">M1302+M1301</f>
        <v>#REF!</v>
      </c>
      <c r="N1300" s="60" t="e">
        <f t="shared" si="180"/>
        <v>#REF!</v>
      </c>
      <c r="O1300" s="60" t="e">
        <f t="shared" si="180"/>
        <v>#REF!</v>
      </c>
      <c r="P1300" s="60" t="e">
        <f t="shared" si="180"/>
        <v>#REF!</v>
      </c>
      <c r="Q1300" s="60" t="e">
        <f t="shared" si="180"/>
        <v>#REF!</v>
      </c>
      <c r="R1300" s="60" t="e">
        <f t="shared" si="180"/>
        <v>#REF!</v>
      </c>
      <c r="S1300" s="60" t="e">
        <f t="shared" si="180"/>
        <v>#REF!</v>
      </c>
      <c r="T1300" s="60" t="e">
        <f t="shared" si="180"/>
        <v>#REF!</v>
      </c>
      <c r="U1300" s="60" t="e">
        <f t="shared" si="180"/>
        <v>#REF!</v>
      </c>
      <c r="V1300" s="60" t="e">
        <f t="shared" si="180"/>
        <v>#REF!</v>
      </c>
      <c r="W1300" s="60" t="e">
        <f t="shared" si="180"/>
        <v>#REF!</v>
      </c>
      <c r="X1300" s="60" t="e">
        <f t="shared" si="180"/>
        <v>#REF!</v>
      </c>
      <c r="Y1300" s="60" t="e">
        <f t="shared" si="180"/>
        <v>#REF!</v>
      </c>
      <c r="Z1300" s="60"/>
      <c r="AA1300" s="60" t="e">
        <f t="shared" ref="AA1300:AC1300" si="181">AA1302+AA1301</f>
        <v>#REF!</v>
      </c>
      <c r="AB1300" s="60" t="e">
        <f t="shared" si="181"/>
        <v>#REF!</v>
      </c>
      <c r="AC1300" s="60" t="e">
        <f t="shared" si="181"/>
        <v>#REF!</v>
      </c>
      <c r="AD1300" s="60" t="e">
        <f>AD1302+AD1301</f>
        <v>#REF!</v>
      </c>
      <c r="AE1300" s="61" t="s">
        <v>47</v>
      </c>
      <c r="AF1300" s="22"/>
      <c r="AG1300" s="62" t="e">
        <f>'نتايجو جدولونه'!#REF!</f>
        <v>#REF!</v>
      </c>
      <c r="AH1300" s="979"/>
      <c r="AI1300" s="970"/>
      <c r="AJ1300" s="970"/>
      <c r="AK1300" s="970"/>
      <c r="AL1300" s="970"/>
    </row>
    <row r="1301" spans="1:38" ht="54" hidden="1" customHeight="1" thickBot="1">
      <c r="A1301" s="17"/>
      <c r="B1301" s="988"/>
      <c r="C1301" s="63" t="e">
        <f>'نتايجو جدولونه'!#REF!</f>
        <v>#REF!</v>
      </c>
      <c r="D1301" s="63" t="e">
        <f>'نتايجو جدولونه'!#REF!</f>
        <v>#REF!</v>
      </c>
      <c r="E1301" s="63" t="e">
        <f>'نتايجو جدولونه'!#REF!</f>
        <v>#REF!</v>
      </c>
      <c r="F1301" s="63" t="e">
        <f>'نتايجو جدولونه'!#REF!</f>
        <v>#REF!</v>
      </c>
      <c r="G1301" s="63" t="e">
        <f>'نتايجو جدولونه'!#REF!</f>
        <v>#REF!</v>
      </c>
      <c r="H1301" s="991"/>
      <c r="I1301" s="993"/>
      <c r="J1301" s="994"/>
      <c r="K1301" s="996"/>
      <c r="L1301" s="87" t="e">
        <f>SUM(M1301:AD1301)</f>
        <v>#REF!</v>
      </c>
      <c r="M1301" s="65" t="e">
        <f>'نتايجو جدولونه'!#REF!</f>
        <v>#REF!</v>
      </c>
      <c r="N1301" s="65" t="e">
        <f>'نتايجو جدولونه'!#REF!</f>
        <v>#REF!</v>
      </c>
      <c r="O1301" s="65" t="e">
        <f>'نتايجو جدولونه'!#REF!</f>
        <v>#REF!</v>
      </c>
      <c r="P1301" s="65" t="e">
        <f>'نتايجو جدولونه'!#REF!</f>
        <v>#REF!</v>
      </c>
      <c r="Q1301" s="65" t="e">
        <f>'نتايجو جدولونه'!#REF!</f>
        <v>#REF!</v>
      </c>
      <c r="R1301" s="65" t="e">
        <f>'نتايجو جدولونه'!#REF!</f>
        <v>#REF!</v>
      </c>
      <c r="S1301" s="65" t="e">
        <f>'نتايجو جدولونه'!#REF!</f>
        <v>#REF!</v>
      </c>
      <c r="T1301" s="65" t="e">
        <f>'نتايجو جدولونه'!#REF!</f>
        <v>#REF!</v>
      </c>
      <c r="U1301" s="65" t="e">
        <f>'نتايجو جدولونه'!#REF!</f>
        <v>#REF!</v>
      </c>
      <c r="V1301" s="65" t="e">
        <f>'نتايجو جدولونه'!#REF!</f>
        <v>#REF!</v>
      </c>
      <c r="W1301" s="65" t="e">
        <f>'نتايجو جدولونه'!#REF!</f>
        <v>#REF!</v>
      </c>
      <c r="X1301" s="65" t="e">
        <f>'نتايجو جدولونه'!#REF!</f>
        <v>#REF!</v>
      </c>
      <c r="Y1301" s="65" t="e">
        <f>'نتايجو جدولونه'!#REF!</f>
        <v>#REF!</v>
      </c>
      <c r="Z1301" s="65"/>
      <c r="AA1301" s="65" t="e">
        <f>'نتايجو جدولونه'!#REF!</f>
        <v>#REF!</v>
      </c>
      <c r="AB1301" s="65" t="e">
        <f>'نتايجو جدولونه'!#REF!</f>
        <v>#REF!</v>
      </c>
      <c r="AC1301" s="65" t="e">
        <f>'نتايجو جدولونه'!#REF!</f>
        <v>#REF!</v>
      </c>
      <c r="AD1301" s="65" t="e">
        <f>'نتايجو جدولونه'!#REF!</f>
        <v>#REF!</v>
      </c>
      <c r="AE1301" s="66" t="s">
        <v>0</v>
      </c>
      <c r="AF1301" s="22"/>
      <c r="AG1301" s="67" t="s">
        <v>86</v>
      </c>
      <c r="AH1301" s="979"/>
      <c r="AI1301" s="970"/>
      <c r="AJ1301" s="970"/>
      <c r="AK1301" s="970"/>
      <c r="AL1301" s="970"/>
    </row>
    <row r="1302" spans="1:38" ht="63" hidden="1" customHeight="1">
      <c r="A1302" s="17"/>
      <c r="B1302" s="988"/>
      <c r="C1302" s="68" t="e">
        <f>'نتايجو جدولونه'!#REF!</f>
        <v>#REF!</v>
      </c>
      <c r="D1302" s="69" t="e">
        <f>'نتايجو جدولونه'!#REF!</f>
        <v>#REF!</v>
      </c>
      <c r="E1302" s="69" t="e">
        <f>'نتايجو جدولونه'!#REF!</f>
        <v>#REF!</v>
      </c>
      <c r="F1302" s="69" t="e">
        <f>'نتايجو جدولونه'!#REF!</f>
        <v>#REF!</v>
      </c>
      <c r="G1302" s="70" t="e">
        <f>'نتايجو جدولونه'!#REF!</f>
        <v>#REF!</v>
      </c>
      <c r="H1302" s="45" t="e">
        <f>IF(OR(AD1302&lt;16,AC1302&lt;16,AB1302&lt;16,AA1302&lt;16,Y1302&lt;16,X1302&lt;16,W1302&lt;16,V1302&lt;16,U1302&lt;16,T1302&lt;12,S1302&lt;16,R1302&lt;16,Q1302&lt;16,P1302&lt;16,O1302&lt;16,N1302&lt;16,M1302&lt;16),"هـــ",IF(AND(K1302&gt;=36,K1302&lt;=40),"الف",IF(AND(K1302&gt;=30,K1302&lt;=35.99),"ب",IF(AND(K1302&gt;=24,K1302&lt;=29.99),"ج",IF(AND(K1302&gt;=20,K1302&lt;=23.99),"د",IF(K1302&gt;=0,IF(AND(K1302&lt;=19.99),"هـــ","غلط")))))))</f>
        <v>#REF!</v>
      </c>
      <c r="I1302" s="8"/>
      <c r="J1302" s="44" t="e">
        <f>IF(H1302="هــ","لازیاته هڅه","بریالی")</f>
        <v>#REF!</v>
      </c>
      <c r="K1302" s="71" t="e">
        <f>L1302/17</f>
        <v>#REF!</v>
      </c>
      <c r="L1302" s="72" t="e">
        <f>SUM(M1302:AD1302)</f>
        <v>#REF!</v>
      </c>
      <c r="M1302" s="73" t="e">
        <f>'نتايجو جدولونه'!#REF!</f>
        <v>#REF!</v>
      </c>
      <c r="N1302" s="73" t="e">
        <f>'نتايجو جدولونه'!#REF!</f>
        <v>#REF!</v>
      </c>
      <c r="O1302" s="73" t="e">
        <f>'نتايجو جدولونه'!#REF!</f>
        <v>#REF!</v>
      </c>
      <c r="P1302" s="73" t="e">
        <f>'نتايجو جدولونه'!#REF!</f>
        <v>#REF!</v>
      </c>
      <c r="Q1302" s="73" t="e">
        <f>'نتايجو جدولونه'!#REF!</f>
        <v>#REF!</v>
      </c>
      <c r="R1302" s="73" t="e">
        <f>'نتايجو جدولونه'!#REF!</f>
        <v>#REF!</v>
      </c>
      <c r="S1302" s="73" t="e">
        <f>'نتايجو جدولونه'!#REF!</f>
        <v>#REF!</v>
      </c>
      <c r="T1302" s="73" t="e">
        <f>'نتايجو جدولونه'!#REF!</f>
        <v>#REF!</v>
      </c>
      <c r="U1302" s="73" t="e">
        <f>'نتايجو جدولونه'!#REF!</f>
        <v>#REF!</v>
      </c>
      <c r="V1302" s="73" t="e">
        <f>'نتايجو جدولونه'!#REF!</f>
        <v>#REF!</v>
      </c>
      <c r="W1302" s="73" t="e">
        <f>'نتايجو جدولونه'!#REF!</f>
        <v>#REF!</v>
      </c>
      <c r="X1302" s="73" t="e">
        <f>'نتايجو جدولونه'!#REF!</f>
        <v>#REF!</v>
      </c>
      <c r="Y1302" s="73" t="e">
        <f>'نتايجو جدولونه'!#REF!</f>
        <v>#REF!</v>
      </c>
      <c r="Z1302" s="73"/>
      <c r="AA1302" s="73" t="e">
        <f>'نتايجو جدولونه'!#REF!</f>
        <v>#REF!</v>
      </c>
      <c r="AB1302" s="73" t="e">
        <f>'نتايجو جدولونه'!#REF!</f>
        <v>#REF!</v>
      </c>
      <c r="AC1302" s="73" t="e">
        <f>'نتايجو جدولونه'!#REF!</f>
        <v>#REF!</v>
      </c>
      <c r="AD1302" s="73" t="e">
        <f>'نتايجو جدولونه'!#REF!</f>
        <v>#REF!</v>
      </c>
      <c r="AE1302" s="77" t="s">
        <v>87</v>
      </c>
      <c r="AF1302" s="22"/>
      <c r="AG1302" s="62" t="e">
        <f>'نتايجو جدولونه'!#REF!</f>
        <v>#REF!</v>
      </c>
      <c r="AH1302" s="979"/>
      <c r="AI1302" s="970"/>
      <c r="AJ1302" s="970"/>
      <c r="AK1302" s="970"/>
      <c r="AL1302" s="970"/>
    </row>
    <row r="1303" spans="1:38" ht="38.25" hidden="1" customHeight="1">
      <c r="A1303" s="17"/>
      <c r="B1303" s="988"/>
      <c r="C1303" s="997" t="s">
        <v>27</v>
      </c>
      <c r="D1303" s="997" t="s">
        <v>28</v>
      </c>
      <c r="E1303" s="997" t="s">
        <v>29</v>
      </c>
      <c r="F1303" s="997" t="s">
        <v>30</v>
      </c>
      <c r="G1303" s="1002" t="s">
        <v>88</v>
      </c>
      <c r="H1303" s="1004" t="s">
        <v>89</v>
      </c>
      <c r="I1303" s="75"/>
      <c r="J1303" s="1007" t="s">
        <v>90</v>
      </c>
      <c r="K1303" s="1007" t="s">
        <v>91</v>
      </c>
      <c r="L1303" s="1010" t="s">
        <v>92</v>
      </c>
      <c r="M1303" s="1004" t="s">
        <v>93</v>
      </c>
      <c r="N1303" s="1007" t="s">
        <v>11</v>
      </c>
      <c r="O1303" s="1007" t="s">
        <v>94</v>
      </c>
      <c r="P1303" s="1007" t="s">
        <v>95</v>
      </c>
      <c r="Q1303" s="983" t="s">
        <v>13</v>
      </c>
      <c r="R1303" s="983" t="s">
        <v>96</v>
      </c>
      <c r="S1303" s="983" t="s">
        <v>97</v>
      </c>
      <c r="T1303" s="1007" t="s">
        <v>111</v>
      </c>
      <c r="U1303" s="983" t="s">
        <v>98</v>
      </c>
      <c r="V1303" s="983" t="s">
        <v>99</v>
      </c>
      <c r="W1303" s="983" t="s">
        <v>100</v>
      </c>
      <c r="X1303" s="983" t="s">
        <v>101</v>
      </c>
      <c r="Y1303" s="983" t="s">
        <v>102</v>
      </c>
      <c r="Z1303" s="1007" t="s">
        <v>103</v>
      </c>
      <c r="AA1303" s="983" t="s">
        <v>104</v>
      </c>
      <c r="AB1303" s="983" t="s">
        <v>105</v>
      </c>
      <c r="AC1303" s="984" t="s">
        <v>106</v>
      </c>
      <c r="AD1303" s="983" t="s">
        <v>107</v>
      </c>
      <c r="AE1303" s="985" t="s">
        <v>108</v>
      </c>
      <c r="AF1303" s="998"/>
      <c r="AG1303" s="975" t="s">
        <v>109</v>
      </c>
      <c r="AH1303" s="979"/>
      <c r="AI1303" s="970"/>
      <c r="AJ1303" s="970"/>
      <c r="AK1303" s="970"/>
      <c r="AL1303" s="970"/>
    </row>
    <row r="1304" spans="1:38" ht="27" hidden="1" customHeight="1">
      <c r="A1304" s="17"/>
      <c r="B1304" s="988"/>
      <c r="C1304" s="772"/>
      <c r="D1304" s="772"/>
      <c r="E1304" s="772"/>
      <c r="F1304" s="772"/>
      <c r="G1304" s="1003"/>
      <c r="H1304" s="1005"/>
      <c r="I1304" s="75"/>
      <c r="J1304" s="1008"/>
      <c r="K1304" s="1008"/>
      <c r="L1304" s="1010"/>
      <c r="M1304" s="1005"/>
      <c r="N1304" s="1008"/>
      <c r="O1304" s="1008"/>
      <c r="P1304" s="1008"/>
      <c r="Q1304" s="983"/>
      <c r="R1304" s="983"/>
      <c r="S1304" s="983"/>
      <c r="T1304" s="1008"/>
      <c r="U1304" s="983"/>
      <c r="V1304" s="983"/>
      <c r="W1304" s="983"/>
      <c r="X1304" s="983"/>
      <c r="Y1304" s="983"/>
      <c r="Z1304" s="1008"/>
      <c r="AA1304" s="983"/>
      <c r="AB1304" s="983"/>
      <c r="AC1304" s="984"/>
      <c r="AD1304" s="983"/>
      <c r="AE1304" s="985"/>
      <c r="AF1304" s="998"/>
      <c r="AG1304" s="975"/>
      <c r="AH1304" s="979"/>
      <c r="AI1304" s="970"/>
      <c r="AJ1304" s="970"/>
      <c r="AK1304" s="970"/>
      <c r="AL1304" s="970"/>
    </row>
    <row r="1305" spans="1:38" ht="15" hidden="1" customHeight="1">
      <c r="A1305" s="17"/>
      <c r="B1305" s="989"/>
      <c r="C1305" s="999" t="s">
        <v>8</v>
      </c>
      <c r="D1305" s="1000"/>
      <c r="E1305" s="1000"/>
      <c r="F1305" s="1000"/>
      <c r="G1305" s="1001"/>
      <c r="H1305" s="1006"/>
      <c r="I1305" s="75"/>
      <c r="J1305" s="1009"/>
      <c r="K1305" s="1009"/>
      <c r="L1305" s="1010"/>
      <c r="M1305" s="1006"/>
      <c r="N1305" s="1009"/>
      <c r="O1305" s="1009"/>
      <c r="P1305" s="1009"/>
      <c r="Q1305" s="983"/>
      <c r="R1305" s="983"/>
      <c r="S1305" s="983"/>
      <c r="T1305" s="1009"/>
      <c r="U1305" s="983"/>
      <c r="V1305" s="983"/>
      <c r="W1305" s="983"/>
      <c r="X1305" s="983"/>
      <c r="Y1305" s="983"/>
      <c r="Z1305" s="1009"/>
      <c r="AA1305" s="983"/>
      <c r="AB1305" s="983"/>
      <c r="AC1305" s="984"/>
      <c r="AD1305" s="983"/>
      <c r="AE1305" s="985"/>
      <c r="AF1305" s="36"/>
      <c r="AG1305" s="976"/>
      <c r="AH1305" s="76">
        <v>87</v>
      </c>
      <c r="AI1305" s="970"/>
      <c r="AJ1305" s="970"/>
      <c r="AK1305" s="970"/>
      <c r="AL1305" s="970"/>
    </row>
    <row r="1306" spans="1:38" ht="20.25" hidden="1" customHeight="1">
      <c r="A1306" s="17"/>
      <c r="B1306" s="980"/>
      <c r="C1306" s="980"/>
      <c r="D1306" s="980"/>
      <c r="E1306" s="980"/>
      <c r="F1306" s="980"/>
      <c r="G1306" s="980"/>
      <c r="H1306" s="980"/>
      <c r="I1306" s="980"/>
      <c r="J1306" s="980"/>
      <c r="K1306" s="981" t="s">
        <v>69</v>
      </c>
      <c r="L1306" s="1011"/>
      <c r="M1306" s="1014"/>
      <c r="N1306" s="1014"/>
      <c r="O1306" s="1014"/>
      <c r="P1306" s="1014"/>
      <c r="Q1306" s="1014"/>
      <c r="R1306" s="1014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9"/>
      <c r="AD1306" s="19"/>
      <c r="AE1306" s="19"/>
      <c r="AF1306" s="20"/>
      <c r="AG1306" s="1016" t="e">
        <f>'نتايجو جدولونه'!#REF!</f>
        <v>#REF!</v>
      </c>
      <c r="AH1306" s="969" t="str">
        <f>AH1</f>
        <v>(۱۳۹۹ ) ل . ل ښوونیز کال</v>
      </c>
      <c r="AI1306" s="970" t="str">
        <f>AI1291</f>
        <v>( هارونخېلو ) ښوونځي مديريت</v>
      </c>
      <c r="AJ1306" s="970" t="str">
        <f>AJ1291</f>
        <v>(تريزيو عليشېرو ولسوالۍ) پوهنې آمريت</v>
      </c>
      <c r="AK1306" s="970" t="str">
        <f>AK1291</f>
        <v>( خوست ولايت ) پوهنې رياست</v>
      </c>
      <c r="AL1306" s="970" t="str">
        <f>AL1291</f>
        <v>پوهنـــــــــــې وزارت</v>
      </c>
    </row>
    <row r="1307" spans="1:38" ht="25.5" hidden="1" customHeight="1">
      <c r="A1307" s="971"/>
      <c r="B1307" s="980"/>
      <c r="C1307" s="980"/>
      <c r="D1307" s="980"/>
      <c r="E1307" s="980"/>
      <c r="F1307" s="980"/>
      <c r="G1307" s="980"/>
      <c r="H1307" s="980"/>
      <c r="I1307" s="980"/>
      <c r="J1307" s="980"/>
      <c r="K1307" s="981"/>
      <c r="L1307" s="1012"/>
      <c r="M1307" s="1015"/>
      <c r="N1307" s="1015"/>
      <c r="O1307" s="1015"/>
      <c r="P1307" s="1015"/>
      <c r="Q1307" s="1015"/>
      <c r="R1307" s="1015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46"/>
      <c r="AD1307" s="46"/>
      <c r="AE1307" s="46"/>
      <c r="AF1307" s="22"/>
      <c r="AG1307" s="1017"/>
      <c r="AH1307" s="969"/>
      <c r="AI1307" s="970"/>
      <c r="AJ1307" s="970"/>
      <c r="AK1307" s="970"/>
      <c r="AL1307" s="970"/>
    </row>
    <row r="1308" spans="1:38" ht="30.75" hidden="1" customHeight="1">
      <c r="A1308" s="972"/>
      <c r="B1308" s="980"/>
      <c r="C1308" s="980"/>
      <c r="D1308" s="980"/>
      <c r="E1308" s="980"/>
      <c r="F1308" s="980"/>
      <c r="G1308" s="980"/>
      <c r="H1308" s="980"/>
      <c r="I1308" s="980"/>
      <c r="J1308" s="980"/>
      <c r="K1308" s="981"/>
      <c r="L1308" s="1012"/>
      <c r="M1308" s="1015"/>
      <c r="N1308" s="1015"/>
      <c r="O1308" s="1015"/>
      <c r="P1308" s="1015"/>
      <c r="Q1308" s="1015"/>
      <c r="R1308" s="1015"/>
      <c r="S1308" s="973" t="str">
        <f>S1293</f>
        <v xml:space="preserve">         دهارونخېلو لیسې مدیریت</v>
      </c>
      <c r="T1308" s="47"/>
      <c r="U1308" s="23"/>
      <c r="V1308" s="974" t="s">
        <v>75</v>
      </c>
      <c r="W1308" s="21"/>
      <c r="X1308" s="21"/>
      <c r="Y1308" s="21"/>
      <c r="Z1308" s="21"/>
      <c r="AA1308" s="21"/>
      <c r="AB1308" s="21"/>
      <c r="AC1308" s="46"/>
      <c r="AD1308" s="46"/>
      <c r="AE1308" s="46"/>
      <c r="AF1308" s="22"/>
      <c r="AG1308" s="975" t="s">
        <v>76</v>
      </c>
      <c r="AH1308" s="969"/>
      <c r="AI1308" s="970"/>
      <c r="AJ1308" s="970"/>
      <c r="AK1308" s="970"/>
      <c r="AL1308" s="970"/>
    </row>
    <row r="1309" spans="1:38" ht="26.25" hidden="1" customHeight="1">
      <c r="A1309" s="972"/>
      <c r="B1309" s="980"/>
      <c r="C1309" s="980"/>
      <c r="D1309" s="980"/>
      <c r="E1309" s="980"/>
      <c r="F1309" s="980"/>
      <c r="G1309" s="980"/>
      <c r="H1309" s="980"/>
      <c r="I1309" s="980"/>
      <c r="J1309" s="980"/>
      <c r="K1309" s="981"/>
      <c r="L1309" s="1012"/>
      <c r="M1309" s="1015"/>
      <c r="N1309" s="1015"/>
      <c r="O1309" s="1015"/>
      <c r="P1309" s="1015"/>
      <c r="Q1309" s="1015"/>
      <c r="R1309" s="1015"/>
      <c r="S1309" s="973"/>
      <c r="T1309" s="47"/>
      <c r="U1309" s="23"/>
      <c r="V1309" s="974"/>
      <c r="W1309" s="21"/>
      <c r="X1309" s="21"/>
      <c r="Y1309" s="21"/>
      <c r="Z1309" s="21"/>
      <c r="AA1309" s="21"/>
      <c r="AB1309" s="21"/>
      <c r="AC1309" s="46"/>
      <c r="AD1309" s="46"/>
      <c r="AE1309" s="46"/>
      <c r="AF1309" s="22"/>
      <c r="AG1309" s="976"/>
      <c r="AH1309" s="969"/>
      <c r="AI1309" s="970"/>
      <c r="AJ1309" s="970"/>
      <c r="AK1309" s="970"/>
      <c r="AL1309" s="970"/>
    </row>
    <row r="1310" spans="1:38" ht="51.75" hidden="1" customHeight="1">
      <c r="A1310" s="972"/>
      <c r="B1310" s="980"/>
      <c r="C1310" s="980"/>
      <c r="D1310" s="980"/>
      <c r="E1310" s="980"/>
      <c r="F1310" s="980"/>
      <c r="G1310" s="980"/>
      <c r="H1310" s="980"/>
      <c r="I1310" s="980"/>
      <c r="J1310" s="980"/>
      <c r="K1310" s="981"/>
      <c r="L1310" s="1012"/>
      <c r="M1310" s="1015"/>
      <c r="N1310" s="1015"/>
      <c r="O1310" s="1015"/>
      <c r="P1310" s="1015"/>
      <c r="Q1310" s="1015"/>
      <c r="R1310" s="1015"/>
      <c r="S1310" s="973"/>
      <c r="T1310" s="47"/>
      <c r="U1310" s="23"/>
      <c r="V1310" s="974"/>
      <c r="W1310" s="21"/>
      <c r="X1310" s="21"/>
      <c r="Y1310" s="21"/>
      <c r="Z1310" s="21"/>
      <c r="AA1310" s="977" t="s">
        <v>77</v>
      </c>
      <c r="AB1310" s="24"/>
      <c r="AC1310" s="25"/>
      <c r="AD1310" s="25"/>
      <c r="AE1310" s="25"/>
      <c r="AF1310" s="26"/>
      <c r="AG1310" s="42" t="str">
        <f>AG5</f>
        <v>لسم ( 7 )</v>
      </c>
      <c r="AH1310" s="979"/>
      <c r="AI1310" s="970"/>
      <c r="AJ1310" s="970"/>
      <c r="AK1310" s="970"/>
      <c r="AL1310" s="970"/>
    </row>
    <row r="1311" spans="1:38" ht="42" hidden="1" customHeight="1">
      <c r="A1311" s="17"/>
      <c r="B1311" s="980"/>
      <c r="C1311" s="980"/>
      <c r="D1311" s="980"/>
      <c r="E1311" s="980"/>
      <c r="F1311" s="980"/>
      <c r="G1311" s="980"/>
      <c r="H1311" s="980"/>
      <c r="I1311" s="980"/>
      <c r="J1311" s="980"/>
      <c r="K1311" s="981" t="s">
        <v>78</v>
      </c>
      <c r="L1311" s="1012"/>
      <c r="M1311" s="982"/>
      <c r="N1311" s="982"/>
      <c r="O1311" s="982"/>
      <c r="P1311" s="982"/>
      <c r="Q1311" s="982"/>
      <c r="R1311" s="982"/>
      <c r="S1311" s="973"/>
      <c r="T1311" s="47"/>
      <c r="U1311" s="23"/>
      <c r="V1311" s="974"/>
      <c r="W1311" s="21"/>
      <c r="X1311" s="21"/>
      <c r="Y1311" s="21"/>
      <c r="Z1311" s="21"/>
      <c r="AA1311" s="977"/>
      <c r="AB1311" s="24"/>
      <c r="AC1311" s="25"/>
      <c r="AD1311" s="25"/>
      <c r="AE1311" s="25"/>
      <c r="AF1311" s="26"/>
      <c r="AG1311" s="55" t="s">
        <v>79</v>
      </c>
      <c r="AH1311" s="979"/>
      <c r="AI1311" s="970"/>
      <c r="AJ1311" s="970"/>
      <c r="AK1311" s="970"/>
      <c r="AL1311" s="970"/>
    </row>
    <row r="1312" spans="1:38" ht="66.75" hidden="1" customHeight="1">
      <c r="A1312" s="17"/>
      <c r="B1312" s="980"/>
      <c r="C1312" s="980"/>
      <c r="D1312" s="980"/>
      <c r="E1312" s="980"/>
      <c r="F1312" s="980"/>
      <c r="G1312" s="980"/>
      <c r="H1312" s="980"/>
      <c r="I1312" s="980"/>
      <c r="J1312" s="980"/>
      <c r="K1312" s="981"/>
      <c r="L1312" s="1012"/>
      <c r="M1312" s="982"/>
      <c r="N1312" s="982"/>
      <c r="O1312" s="982"/>
      <c r="P1312" s="982"/>
      <c r="Q1312" s="982"/>
      <c r="R1312" s="982"/>
      <c r="S1312" s="27"/>
      <c r="T1312" s="27"/>
      <c r="U1312" s="23"/>
      <c r="V1312" s="23"/>
      <c r="W1312" s="21"/>
      <c r="X1312" s="21"/>
      <c r="Y1312" s="21"/>
      <c r="Z1312" s="21"/>
      <c r="AA1312" s="977"/>
      <c r="AB1312" s="24"/>
      <c r="AC1312" s="25"/>
      <c r="AD1312" s="25"/>
      <c r="AE1312" s="25"/>
      <c r="AF1312" s="26"/>
      <c r="AG1312" s="42" t="e">
        <f>'نتايجو جدولونه'!#REF!</f>
        <v>#REF!</v>
      </c>
      <c r="AH1312" s="979"/>
      <c r="AI1312" s="970"/>
      <c r="AJ1312" s="970"/>
      <c r="AK1312" s="970"/>
      <c r="AL1312" s="970"/>
    </row>
    <row r="1313" spans="1:38" ht="69.75" hidden="1" customHeight="1">
      <c r="A1313" s="17"/>
      <c r="B1313" s="986" t="s">
        <v>80</v>
      </c>
      <c r="C1313" s="986"/>
      <c r="D1313" s="986" t="s">
        <v>81</v>
      </c>
      <c r="E1313" s="986"/>
      <c r="F1313" s="986" t="s">
        <v>82</v>
      </c>
      <c r="G1313" s="981"/>
      <c r="H1313" s="986" t="s">
        <v>83</v>
      </c>
      <c r="I1313" s="986"/>
      <c r="J1313" s="981"/>
      <c r="K1313" s="56" t="s">
        <v>84</v>
      </c>
      <c r="L1313" s="1013"/>
      <c r="M1313" s="28"/>
      <c r="N1313" s="28"/>
      <c r="O1313" s="28"/>
      <c r="P1313" s="28"/>
      <c r="Q1313" s="28"/>
      <c r="R1313" s="28"/>
      <c r="S1313" s="29"/>
      <c r="T1313" s="29"/>
      <c r="U1313" s="23"/>
      <c r="V1313" s="23"/>
      <c r="W1313" s="21"/>
      <c r="X1313" s="21"/>
      <c r="Y1313" s="21"/>
      <c r="Z1313" s="21"/>
      <c r="AA1313" s="978"/>
      <c r="AB1313" s="24"/>
      <c r="AC1313" s="25"/>
      <c r="AD1313" s="30"/>
      <c r="AE1313" s="30"/>
      <c r="AF1313" s="31"/>
      <c r="AG1313" s="42" t="s">
        <v>85</v>
      </c>
      <c r="AH1313" s="979"/>
      <c r="AI1313" s="970"/>
      <c r="AJ1313" s="970"/>
      <c r="AK1313" s="970"/>
      <c r="AL1313" s="970"/>
    </row>
    <row r="1314" spans="1:38" ht="3.75" hidden="1" customHeight="1">
      <c r="A1314" s="17"/>
      <c r="B1314" s="32"/>
      <c r="C1314" s="33"/>
      <c r="D1314" s="33"/>
      <c r="E1314" s="33"/>
      <c r="F1314" s="33"/>
      <c r="G1314" s="33"/>
      <c r="H1314" s="33"/>
      <c r="I1314" s="33"/>
      <c r="J1314" s="33"/>
      <c r="K1314" s="33"/>
      <c r="L1314" s="38"/>
      <c r="M1314" s="33"/>
      <c r="N1314" s="33"/>
      <c r="O1314" s="33"/>
      <c r="P1314" s="33"/>
      <c r="Q1314" s="33"/>
      <c r="R1314" s="33"/>
      <c r="S1314" s="33"/>
      <c r="T1314" s="33"/>
      <c r="U1314" s="34"/>
      <c r="V1314" s="34"/>
      <c r="W1314" s="34"/>
      <c r="X1314" s="34"/>
      <c r="Y1314" s="34"/>
      <c r="Z1314" s="34"/>
      <c r="AA1314" s="34"/>
      <c r="AB1314" s="34"/>
      <c r="AC1314" s="34"/>
      <c r="AD1314" s="33"/>
      <c r="AE1314" s="34"/>
      <c r="AF1314" s="35"/>
      <c r="AG1314" s="43"/>
      <c r="AH1314" s="979"/>
      <c r="AI1314" s="970"/>
      <c r="AJ1314" s="970"/>
      <c r="AK1314" s="970"/>
      <c r="AL1314" s="970"/>
    </row>
    <row r="1315" spans="1:38" ht="63.75" hidden="1" customHeight="1" thickBot="1">
      <c r="A1315" s="17"/>
      <c r="B1315" s="987" t="s">
        <v>110</v>
      </c>
      <c r="C1315" s="57" t="e">
        <f>'نتايجو جدولونه'!#REF!</f>
        <v>#REF!</v>
      </c>
      <c r="D1315" s="57" t="e">
        <f>'نتايجو جدولونه'!#REF!</f>
        <v>#REF!</v>
      </c>
      <c r="E1315" s="57" t="e">
        <f>'نتايجو جدولونه'!#REF!</f>
        <v>#REF!</v>
      </c>
      <c r="F1315" s="57" t="e">
        <f>'نتايجو جدولونه'!#REF!</f>
        <v>#REF!</v>
      </c>
      <c r="G1315" s="57" t="e">
        <f>'نتايجو جدولونه'!#REF!</f>
        <v>#REF!</v>
      </c>
      <c r="H1315" s="990" t="e">
        <f>IF(OR(G1315&lt;40,AD1315&lt;40,G1315&lt;40,M1315&lt;40,N1315&lt;40,O1315&lt;40,P1315&lt;40,Q1315&lt;40,R1315&lt;40,T1315&lt;40,S1315&lt;40,U1315&lt;40,V1315&lt;40,W1315&lt;40,X1315&lt;40,Y1315&lt;40,AA1315&lt;40,AB1315&lt;40,AC1315&lt;40),"هـــ",IF(AND(K1315&gt;=90,K1315&lt;=100),"الف",IF(AND(K1315&gt;=75,K1315&lt;=89.99),"ب",IF(AND(K1315&gt;=60,K1315&lt;=74.99),"ج",IF(AND(K1315&gt;=50,K1315&lt;=59.99),"د",IF(K1315&gt;=0,IF(AND(K1315&lt;=49.99),"هـــ","غلط")))))))</f>
        <v>#REF!</v>
      </c>
      <c r="I1315" s="992">
        <f>COUNTIF(M1315:AE1315,"&lt;40")</f>
        <v>0</v>
      </c>
      <c r="J1315" s="994" t="e">
        <f>IF(AND(I1315&lt;4,I1315&gt;0),"مشروط",IF(I1315&gt;=4,"د ټولګي تکرار",IF(H1315="هـــ","د ټولګي تکرار","د ټولګي لوړتیا")))</f>
        <v>#REF!</v>
      </c>
      <c r="K1315" s="995" t="e">
        <f>L1315/17</f>
        <v>#REF!</v>
      </c>
      <c r="L1315" s="58" t="e">
        <f>SUM(M1315:AD1315)</f>
        <v>#REF!</v>
      </c>
      <c r="M1315" s="59" t="e">
        <f t="shared" ref="M1315:Y1315" si="182">M1317+M1316</f>
        <v>#REF!</v>
      </c>
      <c r="N1315" s="60" t="e">
        <f t="shared" si="182"/>
        <v>#REF!</v>
      </c>
      <c r="O1315" s="60" t="e">
        <f t="shared" si="182"/>
        <v>#REF!</v>
      </c>
      <c r="P1315" s="60" t="e">
        <f t="shared" si="182"/>
        <v>#REF!</v>
      </c>
      <c r="Q1315" s="60" t="e">
        <f t="shared" si="182"/>
        <v>#REF!</v>
      </c>
      <c r="R1315" s="60" t="e">
        <f t="shared" si="182"/>
        <v>#REF!</v>
      </c>
      <c r="S1315" s="60" t="e">
        <f t="shared" si="182"/>
        <v>#REF!</v>
      </c>
      <c r="T1315" s="60" t="e">
        <f t="shared" si="182"/>
        <v>#REF!</v>
      </c>
      <c r="U1315" s="60" t="e">
        <f t="shared" si="182"/>
        <v>#REF!</v>
      </c>
      <c r="V1315" s="60" t="e">
        <f t="shared" si="182"/>
        <v>#REF!</v>
      </c>
      <c r="W1315" s="60" t="e">
        <f t="shared" si="182"/>
        <v>#REF!</v>
      </c>
      <c r="X1315" s="60" t="e">
        <f t="shared" si="182"/>
        <v>#REF!</v>
      </c>
      <c r="Y1315" s="60" t="e">
        <f t="shared" si="182"/>
        <v>#REF!</v>
      </c>
      <c r="Z1315" s="60"/>
      <c r="AA1315" s="60" t="e">
        <f t="shared" ref="AA1315:AC1315" si="183">AA1317+AA1316</f>
        <v>#REF!</v>
      </c>
      <c r="AB1315" s="60" t="e">
        <f t="shared" si="183"/>
        <v>#REF!</v>
      </c>
      <c r="AC1315" s="60" t="e">
        <f t="shared" si="183"/>
        <v>#REF!</v>
      </c>
      <c r="AD1315" s="60" t="e">
        <f>AD1317+AD1316</f>
        <v>#REF!</v>
      </c>
      <c r="AE1315" s="61" t="s">
        <v>47</v>
      </c>
      <c r="AF1315" s="22"/>
      <c r="AG1315" s="62" t="e">
        <f>'نتايجو جدولونه'!#REF!</f>
        <v>#REF!</v>
      </c>
      <c r="AH1315" s="979"/>
      <c r="AI1315" s="970"/>
      <c r="AJ1315" s="970"/>
      <c r="AK1315" s="970"/>
      <c r="AL1315" s="970"/>
    </row>
    <row r="1316" spans="1:38" ht="55.5" hidden="1" customHeight="1" thickBot="1">
      <c r="A1316" s="17"/>
      <c r="B1316" s="988"/>
      <c r="C1316" s="63" t="e">
        <f>'نتايجو جدولونه'!#REF!</f>
        <v>#REF!</v>
      </c>
      <c r="D1316" s="63" t="e">
        <f>'نتايجو جدولونه'!#REF!</f>
        <v>#REF!</v>
      </c>
      <c r="E1316" s="63" t="e">
        <f>'نتايجو جدولونه'!#REF!</f>
        <v>#REF!</v>
      </c>
      <c r="F1316" s="63" t="e">
        <f>'نتايجو جدولونه'!#REF!</f>
        <v>#REF!</v>
      </c>
      <c r="G1316" s="63" t="e">
        <f>'نتايجو جدولونه'!#REF!</f>
        <v>#REF!</v>
      </c>
      <c r="H1316" s="991"/>
      <c r="I1316" s="993"/>
      <c r="J1316" s="994"/>
      <c r="K1316" s="996"/>
      <c r="L1316" s="87" t="e">
        <f>SUM(M1316:AD1316)</f>
        <v>#REF!</v>
      </c>
      <c r="M1316" s="65" t="e">
        <f>'نتايجو جدولونه'!#REF!</f>
        <v>#REF!</v>
      </c>
      <c r="N1316" s="65" t="e">
        <f>'نتايجو جدولونه'!#REF!</f>
        <v>#REF!</v>
      </c>
      <c r="O1316" s="65" t="e">
        <f>'نتايجو جدولونه'!#REF!</f>
        <v>#REF!</v>
      </c>
      <c r="P1316" s="65" t="e">
        <f>'نتايجو جدولونه'!#REF!</f>
        <v>#REF!</v>
      </c>
      <c r="Q1316" s="65" t="e">
        <f>'نتايجو جدولونه'!#REF!</f>
        <v>#REF!</v>
      </c>
      <c r="R1316" s="65" t="e">
        <f>'نتايجو جدولونه'!#REF!</f>
        <v>#REF!</v>
      </c>
      <c r="S1316" s="65" t="e">
        <f>'نتايجو جدولونه'!#REF!</f>
        <v>#REF!</v>
      </c>
      <c r="T1316" s="65" t="e">
        <f>'نتايجو جدولونه'!#REF!</f>
        <v>#REF!</v>
      </c>
      <c r="U1316" s="65" t="e">
        <f>'نتايجو جدولونه'!#REF!</f>
        <v>#REF!</v>
      </c>
      <c r="V1316" s="65" t="e">
        <f>'نتايجو جدولونه'!#REF!</f>
        <v>#REF!</v>
      </c>
      <c r="W1316" s="65" t="e">
        <f>'نتايجو جدولونه'!#REF!</f>
        <v>#REF!</v>
      </c>
      <c r="X1316" s="65" t="e">
        <f>'نتايجو جدولونه'!#REF!</f>
        <v>#REF!</v>
      </c>
      <c r="Y1316" s="65" t="e">
        <f>'نتايجو جدولونه'!#REF!</f>
        <v>#REF!</v>
      </c>
      <c r="Z1316" s="65"/>
      <c r="AA1316" s="65" t="e">
        <f>'نتايجو جدولونه'!#REF!</f>
        <v>#REF!</v>
      </c>
      <c r="AB1316" s="65" t="e">
        <f>'نتايجو جدولونه'!#REF!</f>
        <v>#REF!</v>
      </c>
      <c r="AC1316" s="65" t="e">
        <f>'نتايجو جدولونه'!#REF!</f>
        <v>#REF!</v>
      </c>
      <c r="AD1316" s="65" t="e">
        <f>'نتايجو جدولونه'!#REF!</f>
        <v>#REF!</v>
      </c>
      <c r="AE1316" s="66" t="s">
        <v>0</v>
      </c>
      <c r="AF1316" s="22"/>
      <c r="AG1316" s="67" t="s">
        <v>86</v>
      </c>
      <c r="AH1316" s="979"/>
      <c r="AI1316" s="970"/>
      <c r="AJ1316" s="970"/>
      <c r="AK1316" s="970"/>
      <c r="AL1316" s="970"/>
    </row>
    <row r="1317" spans="1:38" ht="64.5" hidden="1" customHeight="1">
      <c r="A1317" s="17"/>
      <c r="B1317" s="988"/>
      <c r="C1317" s="68" t="e">
        <f>'نتايجو جدولونه'!#REF!</f>
        <v>#REF!</v>
      </c>
      <c r="D1317" s="69" t="e">
        <f>'نتايجو جدولونه'!#REF!</f>
        <v>#REF!</v>
      </c>
      <c r="E1317" s="69" t="e">
        <f>'نتايجو جدولونه'!#REF!</f>
        <v>#REF!</v>
      </c>
      <c r="F1317" s="69" t="e">
        <f>'نتايجو جدولونه'!#REF!</f>
        <v>#REF!</v>
      </c>
      <c r="G1317" s="70" t="e">
        <f>'نتايجو جدولونه'!#REF!</f>
        <v>#REF!</v>
      </c>
      <c r="H1317" s="45" t="e">
        <f>IF(OR(AD1317&lt;16,AC1317&lt;16,AB1317&lt;16,AA1317&lt;16,Y1317&lt;16,X1317&lt;16,W1317&lt;16,V1317&lt;16,U1317&lt;16,T1317&lt;12,S1317&lt;16,R1317&lt;16,Q1317&lt;16,P1317&lt;16,O1317&lt;16,N1317&lt;16,M1317&lt;16),"هـــ",IF(AND(K1317&gt;=36,K1317&lt;=40),"الف",IF(AND(K1317&gt;=30,K1317&lt;=35.99),"ب",IF(AND(K1317&gt;=24,K1317&lt;=29.99),"ج",IF(AND(K1317&gt;=20,K1317&lt;=23.99),"د",IF(K1317&gt;=0,IF(AND(K1317&lt;=19.99),"هـــ","غلط")))))))</f>
        <v>#REF!</v>
      </c>
      <c r="I1317" s="8"/>
      <c r="J1317" s="44" t="e">
        <f>IF(H1317="هــ","لازیاته هڅه","بریالی")</f>
        <v>#REF!</v>
      </c>
      <c r="K1317" s="71" t="e">
        <f>L1317/17</f>
        <v>#REF!</v>
      </c>
      <c r="L1317" s="72" t="e">
        <f>SUM(M1317:AD1317)</f>
        <v>#REF!</v>
      </c>
      <c r="M1317" s="73" t="e">
        <f>'نتايجو جدولونه'!#REF!</f>
        <v>#REF!</v>
      </c>
      <c r="N1317" s="73" t="e">
        <f>'نتايجو جدولونه'!#REF!</f>
        <v>#REF!</v>
      </c>
      <c r="O1317" s="73" t="e">
        <f>'نتايجو جدولونه'!#REF!</f>
        <v>#REF!</v>
      </c>
      <c r="P1317" s="73" t="e">
        <f>'نتايجو جدولونه'!#REF!</f>
        <v>#REF!</v>
      </c>
      <c r="Q1317" s="73" t="e">
        <f>'نتايجو جدولونه'!#REF!</f>
        <v>#REF!</v>
      </c>
      <c r="R1317" s="73" t="e">
        <f>'نتايجو جدولونه'!#REF!</f>
        <v>#REF!</v>
      </c>
      <c r="S1317" s="73" t="e">
        <f>'نتايجو جدولونه'!#REF!</f>
        <v>#REF!</v>
      </c>
      <c r="T1317" s="73" t="e">
        <f>'نتايجو جدولونه'!#REF!</f>
        <v>#REF!</v>
      </c>
      <c r="U1317" s="73" t="e">
        <f>'نتايجو جدولونه'!#REF!</f>
        <v>#REF!</v>
      </c>
      <c r="V1317" s="73" t="e">
        <f>'نتايجو جدولونه'!#REF!</f>
        <v>#REF!</v>
      </c>
      <c r="W1317" s="73" t="e">
        <f>'نتايجو جدولونه'!#REF!</f>
        <v>#REF!</v>
      </c>
      <c r="X1317" s="73" t="e">
        <f>'نتايجو جدولونه'!#REF!</f>
        <v>#REF!</v>
      </c>
      <c r="Y1317" s="73" t="e">
        <f>'نتايجو جدولونه'!#REF!</f>
        <v>#REF!</v>
      </c>
      <c r="Z1317" s="73"/>
      <c r="AA1317" s="73" t="e">
        <f>'نتايجو جدولونه'!#REF!</f>
        <v>#REF!</v>
      </c>
      <c r="AB1317" s="73" t="e">
        <f>'نتايجو جدولونه'!#REF!</f>
        <v>#REF!</v>
      </c>
      <c r="AC1317" s="73" t="e">
        <f>'نتايجو جدولونه'!#REF!</f>
        <v>#REF!</v>
      </c>
      <c r="AD1317" s="73" t="e">
        <f>'نتايجو جدولونه'!#REF!</f>
        <v>#REF!</v>
      </c>
      <c r="AE1317" s="77" t="s">
        <v>87</v>
      </c>
      <c r="AF1317" s="22"/>
      <c r="AG1317" s="62" t="e">
        <f>'نتايجو جدولونه'!#REF!</f>
        <v>#REF!</v>
      </c>
      <c r="AH1317" s="979"/>
      <c r="AI1317" s="970"/>
      <c r="AJ1317" s="970"/>
      <c r="AK1317" s="970"/>
      <c r="AL1317" s="970"/>
    </row>
    <row r="1318" spans="1:38" ht="30.75" hidden="1" customHeight="1">
      <c r="A1318" s="17"/>
      <c r="B1318" s="988"/>
      <c r="C1318" s="997" t="s">
        <v>27</v>
      </c>
      <c r="D1318" s="997" t="s">
        <v>28</v>
      </c>
      <c r="E1318" s="997" t="s">
        <v>29</v>
      </c>
      <c r="F1318" s="997" t="s">
        <v>30</v>
      </c>
      <c r="G1318" s="1002" t="s">
        <v>88</v>
      </c>
      <c r="H1318" s="1004" t="s">
        <v>89</v>
      </c>
      <c r="I1318" s="75"/>
      <c r="J1318" s="1007" t="s">
        <v>90</v>
      </c>
      <c r="K1318" s="1007" t="s">
        <v>91</v>
      </c>
      <c r="L1318" s="1010" t="s">
        <v>92</v>
      </c>
      <c r="M1318" s="1004" t="s">
        <v>93</v>
      </c>
      <c r="N1318" s="1007" t="s">
        <v>11</v>
      </c>
      <c r="O1318" s="1007" t="s">
        <v>94</v>
      </c>
      <c r="P1318" s="1007" t="s">
        <v>95</v>
      </c>
      <c r="Q1318" s="983" t="s">
        <v>13</v>
      </c>
      <c r="R1318" s="983" t="s">
        <v>96</v>
      </c>
      <c r="S1318" s="983" t="s">
        <v>97</v>
      </c>
      <c r="T1318" s="1007" t="s">
        <v>111</v>
      </c>
      <c r="U1318" s="983" t="s">
        <v>98</v>
      </c>
      <c r="V1318" s="983" t="s">
        <v>99</v>
      </c>
      <c r="W1318" s="983" t="s">
        <v>100</v>
      </c>
      <c r="X1318" s="983" t="s">
        <v>101</v>
      </c>
      <c r="Y1318" s="983" t="s">
        <v>102</v>
      </c>
      <c r="Z1318" s="1007" t="s">
        <v>103</v>
      </c>
      <c r="AA1318" s="983" t="s">
        <v>104</v>
      </c>
      <c r="AB1318" s="983" t="s">
        <v>105</v>
      </c>
      <c r="AC1318" s="984" t="s">
        <v>106</v>
      </c>
      <c r="AD1318" s="983" t="s">
        <v>107</v>
      </c>
      <c r="AE1318" s="985" t="s">
        <v>108</v>
      </c>
      <c r="AF1318" s="998"/>
      <c r="AG1318" s="975" t="s">
        <v>109</v>
      </c>
      <c r="AH1318" s="979"/>
      <c r="AI1318" s="970"/>
      <c r="AJ1318" s="970"/>
      <c r="AK1318" s="970"/>
      <c r="AL1318" s="970"/>
    </row>
    <row r="1319" spans="1:38" ht="34.5" hidden="1" customHeight="1">
      <c r="A1319" s="17"/>
      <c r="B1319" s="988"/>
      <c r="C1319" s="772"/>
      <c r="D1319" s="772"/>
      <c r="E1319" s="772"/>
      <c r="F1319" s="772"/>
      <c r="G1319" s="1003"/>
      <c r="H1319" s="1005"/>
      <c r="I1319" s="75"/>
      <c r="J1319" s="1008"/>
      <c r="K1319" s="1008"/>
      <c r="L1319" s="1010"/>
      <c r="M1319" s="1005"/>
      <c r="N1319" s="1008"/>
      <c r="O1319" s="1008"/>
      <c r="P1319" s="1008"/>
      <c r="Q1319" s="983"/>
      <c r="R1319" s="983"/>
      <c r="S1319" s="983"/>
      <c r="T1319" s="1008"/>
      <c r="U1319" s="983"/>
      <c r="V1319" s="983"/>
      <c r="W1319" s="983"/>
      <c r="X1319" s="983"/>
      <c r="Y1319" s="983"/>
      <c r="Z1319" s="1008"/>
      <c r="AA1319" s="983"/>
      <c r="AB1319" s="983"/>
      <c r="AC1319" s="984"/>
      <c r="AD1319" s="983"/>
      <c r="AE1319" s="985"/>
      <c r="AF1319" s="998"/>
      <c r="AG1319" s="975"/>
      <c r="AH1319" s="979"/>
      <c r="AI1319" s="970"/>
      <c r="AJ1319" s="970"/>
      <c r="AK1319" s="970"/>
      <c r="AL1319" s="970"/>
    </row>
    <row r="1320" spans="1:38" ht="15" hidden="1" customHeight="1">
      <c r="A1320" s="17"/>
      <c r="B1320" s="989"/>
      <c r="C1320" s="999" t="s">
        <v>8</v>
      </c>
      <c r="D1320" s="1000"/>
      <c r="E1320" s="1000"/>
      <c r="F1320" s="1000"/>
      <c r="G1320" s="1001"/>
      <c r="H1320" s="1006"/>
      <c r="I1320" s="75"/>
      <c r="J1320" s="1009"/>
      <c r="K1320" s="1009"/>
      <c r="L1320" s="1010"/>
      <c r="M1320" s="1006"/>
      <c r="N1320" s="1009"/>
      <c r="O1320" s="1009"/>
      <c r="P1320" s="1009"/>
      <c r="Q1320" s="983"/>
      <c r="R1320" s="983"/>
      <c r="S1320" s="983"/>
      <c r="T1320" s="1009"/>
      <c r="U1320" s="983"/>
      <c r="V1320" s="983"/>
      <c r="W1320" s="983"/>
      <c r="X1320" s="983"/>
      <c r="Y1320" s="983"/>
      <c r="Z1320" s="1009"/>
      <c r="AA1320" s="983"/>
      <c r="AB1320" s="983"/>
      <c r="AC1320" s="984"/>
      <c r="AD1320" s="983"/>
      <c r="AE1320" s="985"/>
      <c r="AF1320" s="36"/>
      <c r="AG1320" s="976"/>
      <c r="AH1320" s="76">
        <v>88</v>
      </c>
      <c r="AI1320" s="970"/>
      <c r="AJ1320" s="970"/>
      <c r="AK1320" s="970"/>
      <c r="AL1320" s="970"/>
    </row>
    <row r="1321" spans="1:38" ht="22.5" hidden="1" customHeight="1">
      <c r="A1321" s="17"/>
      <c r="B1321" s="980"/>
      <c r="C1321" s="980"/>
      <c r="D1321" s="980"/>
      <c r="E1321" s="980"/>
      <c r="F1321" s="980"/>
      <c r="G1321" s="980"/>
      <c r="H1321" s="980"/>
      <c r="I1321" s="980"/>
      <c r="J1321" s="980"/>
      <c r="K1321" s="981" t="s">
        <v>69</v>
      </c>
      <c r="L1321" s="1011"/>
      <c r="M1321" s="1014"/>
      <c r="N1321" s="1014"/>
      <c r="O1321" s="1014"/>
      <c r="P1321" s="1014"/>
      <c r="Q1321" s="1014"/>
      <c r="R1321" s="1014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9"/>
      <c r="AD1321" s="19"/>
      <c r="AE1321" s="19"/>
      <c r="AF1321" s="20"/>
      <c r="AG1321" s="1016" t="e">
        <f>'نتايجو جدولونه'!#REF!</f>
        <v>#REF!</v>
      </c>
      <c r="AH1321" s="969" t="str">
        <f>AH1</f>
        <v>(۱۳۹۹ ) ل . ل ښوونیز کال</v>
      </c>
      <c r="AI1321" s="970" t="str">
        <f>AI1306</f>
        <v>( هارونخېلو ) ښوونځي مديريت</v>
      </c>
      <c r="AJ1321" s="970" t="str">
        <f>AJ1306</f>
        <v>(تريزيو عليشېرو ولسوالۍ) پوهنې آمريت</v>
      </c>
      <c r="AK1321" s="970" t="str">
        <f>AK1306</f>
        <v>( خوست ولايت ) پوهنې رياست</v>
      </c>
      <c r="AL1321" s="970" t="str">
        <f>AL1306</f>
        <v>پوهنـــــــــــې وزارت</v>
      </c>
    </row>
    <row r="1322" spans="1:38" ht="20.25" hidden="1" customHeight="1">
      <c r="A1322" s="971"/>
      <c r="B1322" s="980"/>
      <c r="C1322" s="980"/>
      <c r="D1322" s="980"/>
      <c r="E1322" s="980"/>
      <c r="F1322" s="980"/>
      <c r="G1322" s="980"/>
      <c r="H1322" s="980"/>
      <c r="I1322" s="980"/>
      <c r="J1322" s="980"/>
      <c r="K1322" s="981"/>
      <c r="L1322" s="1012"/>
      <c r="M1322" s="1015"/>
      <c r="N1322" s="1015"/>
      <c r="O1322" s="1015"/>
      <c r="P1322" s="1015"/>
      <c r="Q1322" s="1015"/>
      <c r="R1322" s="1015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46"/>
      <c r="AD1322" s="46"/>
      <c r="AE1322" s="46"/>
      <c r="AF1322" s="22"/>
      <c r="AG1322" s="1017"/>
      <c r="AH1322" s="969"/>
      <c r="AI1322" s="970"/>
      <c r="AJ1322" s="970"/>
      <c r="AK1322" s="970"/>
      <c r="AL1322" s="970"/>
    </row>
    <row r="1323" spans="1:38" ht="32.25" hidden="1" customHeight="1">
      <c r="A1323" s="972"/>
      <c r="B1323" s="980"/>
      <c r="C1323" s="980"/>
      <c r="D1323" s="980"/>
      <c r="E1323" s="980"/>
      <c r="F1323" s="980"/>
      <c r="G1323" s="980"/>
      <c r="H1323" s="980"/>
      <c r="I1323" s="980"/>
      <c r="J1323" s="980"/>
      <c r="K1323" s="981"/>
      <c r="L1323" s="1012"/>
      <c r="M1323" s="1015"/>
      <c r="N1323" s="1015"/>
      <c r="O1323" s="1015"/>
      <c r="P1323" s="1015"/>
      <c r="Q1323" s="1015"/>
      <c r="R1323" s="1015"/>
      <c r="S1323" s="973" t="str">
        <f>S1308</f>
        <v xml:space="preserve">         دهارونخېلو لیسې مدیریت</v>
      </c>
      <c r="T1323" s="47"/>
      <c r="U1323" s="23"/>
      <c r="V1323" s="974" t="s">
        <v>75</v>
      </c>
      <c r="W1323" s="21"/>
      <c r="X1323" s="21"/>
      <c r="Y1323" s="21"/>
      <c r="Z1323" s="21"/>
      <c r="AA1323" s="21"/>
      <c r="AB1323" s="21"/>
      <c r="AC1323" s="46"/>
      <c r="AD1323" s="46"/>
      <c r="AE1323" s="46"/>
      <c r="AF1323" s="22"/>
      <c r="AG1323" s="975" t="s">
        <v>76</v>
      </c>
      <c r="AH1323" s="969"/>
      <c r="AI1323" s="970"/>
      <c r="AJ1323" s="970"/>
      <c r="AK1323" s="970"/>
      <c r="AL1323" s="970"/>
    </row>
    <row r="1324" spans="1:38" ht="24.75" hidden="1" customHeight="1">
      <c r="A1324" s="972"/>
      <c r="B1324" s="980"/>
      <c r="C1324" s="980"/>
      <c r="D1324" s="980"/>
      <c r="E1324" s="980"/>
      <c r="F1324" s="980"/>
      <c r="G1324" s="980"/>
      <c r="H1324" s="980"/>
      <c r="I1324" s="980"/>
      <c r="J1324" s="980"/>
      <c r="K1324" s="981"/>
      <c r="L1324" s="1012"/>
      <c r="M1324" s="1015"/>
      <c r="N1324" s="1015"/>
      <c r="O1324" s="1015"/>
      <c r="P1324" s="1015"/>
      <c r="Q1324" s="1015"/>
      <c r="R1324" s="1015"/>
      <c r="S1324" s="973"/>
      <c r="T1324" s="47"/>
      <c r="U1324" s="23"/>
      <c r="V1324" s="974"/>
      <c r="W1324" s="21"/>
      <c r="X1324" s="21"/>
      <c r="Y1324" s="21"/>
      <c r="Z1324" s="21"/>
      <c r="AA1324" s="21"/>
      <c r="AB1324" s="21"/>
      <c r="AC1324" s="46"/>
      <c r="AD1324" s="46"/>
      <c r="AE1324" s="46"/>
      <c r="AF1324" s="22"/>
      <c r="AG1324" s="976"/>
      <c r="AH1324" s="969"/>
      <c r="AI1324" s="970"/>
      <c r="AJ1324" s="970"/>
      <c r="AK1324" s="970"/>
      <c r="AL1324" s="970"/>
    </row>
    <row r="1325" spans="1:38" ht="42" hidden="1" customHeight="1">
      <c r="A1325" s="972"/>
      <c r="B1325" s="980"/>
      <c r="C1325" s="980"/>
      <c r="D1325" s="980"/>
      <c r="E1325" s="980"/>
      <c r="F1325" s="980"/>
      <c r="G1325" s="980"/>
      <c r="H1325" s="980"/>
      <c r="I1325" s="980"/>
      <c r="J1325" s="980"/>
      <c r="K1325" s="981"/>
      <c r="L1325" s="1012"/>
      <c r="M1325" s="1015"/>
      <c r="N1325" s="1015"/>
      <c r="O1325" s="1015"/>
      <c r="P1325" s="1015"/>
      <c r="Q1325" s="1015"/>
      <c r="R1325" s="1015"/>
      <c r="S1325" s="973"/>
      <c r="T1325" s="47"/>
      <c r="U1325" s="23"/>
      <c r="V1325" s="974"/>
      <c r="W1325" s="21"/>
      <c r="X1325" s="21"/>
      <c r="Y1325" s="21"/>
      <c r="Z1325" s="21"/>
      <c r="AA1325" s="977" t="s">
        <v>77</v>
      </c>
      <c r="AB1325" s="24"/>
      <c r="AC1325" s="25"/>
      <c r="AD1325" s="25"/>
      <c r="AE1325" s="25"/>
      <c r="AF1325" s="26"/>
      <c r="AG1325" s="42" t="str">
        <f>AG5</f>
        <v>لسم ( 7 )</v>
      </c>
      <c r="AH1325" s="979"/>
      <c r="AI1325" s="970"/>
      <c r="AJ1325" s="970"/>
      <c r="AK1325" s="970"/>
      <c r="AL1325" s="970"/>
    </row>
    <row r="1326" spans="1:38" ht="42" hidden="1" customHeight="1">
      <c r="A1326" s="17"/>
      <c r="B1326" s="980"/>
      <c r="C1326" s="980"/>
      <c r="D1326" s="980"/>
      <c r="E1326" s="980"/>
      <c r="F1326" s="980"/>
      <c r="G1326" s="980"/>
      <c r="H1326" s="980"/>
      <c r="I1326" s="980"/>
      <c r="J1326" s="980"/>
      <c r="K1326" s="981" t="s">
        <v>78</v>
      </c>
      <c r="L1326" s="1012"/>
      <c r="M1326" s="982"/>
      <c r="N1326" s="982"/>
      <c r="O1326" s="982"/>
      <c r="P1326" s="982"/>
      <c r="Q1326" s="982"/>
      <c r="R1326" s="982"/>
      <c r="S1326" s="973"/>
      <c r="T1326" s="47"/>
      <c r="U1326" s="23"/>
      <c r="V1326" s="974"/>
      <c r="W1326" s="21"/>
      <c r="X1326" s="21"/>
      <c r="Y1326" s="21"/>
      <c r="Z1326" s="21"/>
      <c r="AA1326" s="977"/>
      <c r="AB1326" s="24"/>
      <c r="AC1326" s="25"/>
      <c r="AD1326" s="25"/>
      <c r="AE1326" s="25"/>
      <c r="AF1326" s="26"/>
      <c r="AG1326" s="55" t="s">
        <v>79</v>
      </c>
      <c r="AH1326" s="979"/>
      <c r="AI1326" s="970"/>
      <c r="AJ1326" s="970"/>
      <c r="AK1326" s="970"/>
      <c r="AL1326" s="970"/>
    </row>
    <row r="1327" spans="1:38" ht="61.5" hidden="1" customHeight="1">
      <c r="A1327" s="17"/>
      <c r="B1327" s="980"/>
      <c r="C1327" s="980"/>
      <c r="D1327" s="980"/>
      <c r="E1327" s="980"/>
      <c r="F1327" s="980"/>
      <c r="G1327" s="980"/>
      <c r="H1327" s="980"/>
      <c r="I1327" s="980"/>
      <c r="J1327" s="980"/>
      <c r="K1327" s="981"/>
      <c r="L1327" s="1012"/>
      <c r="M1327" s="982"/>
      <c r="N1327" s="982"/>
      <c r="O1327" s="982"/>
      <c r="P1327" s="982"/>
      <c r="Q1327" s="982"/>
      <c r="R1327" s="982"/>
      <c r="S1327" s="27"/>
      <c r="T1327" s="27"/>
      <c r="U1327" s="23"/>
      <c r="V1327" s="23"/>
      <c r="W1327" s="21"/>
      <c r="X1327" s="21"/>
      <c r="Y1327" s="21"/>
      <c r="Z1327" s="21"/>
      <c r="AA1327" s="977"/>
      <c r="AB1327" s="24"/>
      <c r="AC1327" s="25"/>
      <c r="AD1327" s="25"/>
      <c r="AE1327" s="25"/>
      <c r="AF1327" s="26"/>
      <c r="AG1327" s="42" t="e">
        <f>'نتايجو جدولونه'!#REF!</f>
        <v>#REF!</v>
      </c>
      <c r="AH1327" s="979"/>
      <c r="AI1327" s="970"/>
      <c r="AJ1327" s="970"/>
      <c r="AK1327" s="970"/>
      <c r="AL1327" s="970"/>
    </row>
    <row r="1328" spans="1:38" ht="72" hidden="1" customHeight="1">
      <c r="A1328" s="17"/>
      <c r="B1328" s="986" t="s">
        <v>80</v>
      </c>
      <c r="C1328" s="986"/>
      <c r="D1328" s="986" t="s">
        <v>81</v>
      </c>
      <c r="E1328" s="986"/>
      <c r="F1328" s="986" t="s">
        <v>82</v>
      </c>
      <c r="G1328" s="981"/>
      <c r="H1328" s="986" t="s">
        <v>83</v>
      </c>
      <c r="I1328" s="986"/>
      <c r="J1328" s="981"/>
      <c r="K1328" s="56" t="s">
        <v>84</v>
      </c>
      <c r="L1328" s="1013"/>
      <c r="M1328" s="28"/>
      <c r="N1328" s="28"/>
      <c r="O1328" s="28"/>
      <c r="P1328" s="28"/>
      <c r="Q1328" s="28"/>
      <c r="R1328" s="28"/>
      <c r="S1328" s="29"/>
      <c r="T1328" s="29"/>
      <c r="U1328" s="23"/>
      <c r="V1328" s="23"/>
      <c r="W1328" s="21"/>
      <c r="X1328" s="21"/>
      <c r="Y1328" s="21"/>
      <c r="Z1328" s="21"/>
      <c r="AA1328" s="978"/>
      <c r="AB1328" s="24"/>
      <c r="AC1328" s="25"/>
      <c r="AD1328" s="30"/>
      <c r="AE1328" s="30"/>
      <c r="AF1328" s="31"/>
      <c r="AG1328" s="42" t="s">
        <v>85</v>
      </c>
      <c r="AH1328" s="979"/>
      <c r="AI1328" s="970"/>
      <c r="AJ1328" s="970"/>
      <c r="AK1328" s="970"/>
      <c r="AL1328" s="970"/>
    </row>
    <row r="1329" spans="1:38" ht="3.75" hidden="1" customHeight="1">
      <c r="A1329" s="17"/>
      <c r="B1329" s="32"/>
      <c r="C1329" s="33"/>
      <c r="D1329" s="33"/>
      <c r="E1329" s="33"/>
      <c r="F1329" s="33"/>
      <c r="G1329" s="33"/>
      <c r="H1329" s="33"/>
      <c r="I1329" s="33"/>
      <c r="J1329" s="33"/>
      <c r="K1329" s="33"/>
      <c r="L1329" s="38"/>
      <c r="M1329" s="33"/>
      <c r="N1329" s="33"/>
      <c r="O1329" s="33"/>
      <c r="P1329" s="33"/>
      <c r="Q1329" s="33"/>
      <c r="R1329" s="33"/>
      <c r="S1329" s="33"/>
      <c r="T1329" s="33"/>
      <c r="U1329" s="34"/>
      <c r="V1329" s="34"/>
      <c r="W1329" s="34"/>
      <c r="X1329" s="34"/>
      <c r="Y1329" s="34"/>
      <c r="Z1329" s="34"/>
      <c r="AA1329" s="34"/>
      <c r="AB1329" s="34"/>
      <c r="AC1329" s="34"/>
      <c r="AD1329" s="33"/>
      <c r="AE1329" s="34"/>
      <c r="AF1329" s="35"/>
      <c r="AG1329" s="43"/>
      <c r="AH1329" s="979"/>
      <c r="AI1329" s="970"/>
      <c r="AJ1329" s="970"/>
      <c r="AK1329" s="970"/>
      <c r="AL1329" s="970"/>
    </row>
    <row r="1330" spans="1:38" ht="70.5" hidden="1" customHeight="1" thickBot="1">
      <c r="A1330" s="17"/>
      <c r="B1330" s="987" t="s">
        <v>110</v>
      </c>
      <c r="C1330" s="57" t="e">
        <f>'نتايجو جدولونه'!#REF!</f>
        <v>#REF!</v>
      </c>
      <c r="D1330" s="57" t="e">
        <f>'نتايجو جدولونه'!#REF!</f>
        <v>#REF!</v>
      </c>
      <c r="E1330" s="57" t="e">
        <f>'نتايجو جدولونه'!#REF!</f>
        <v>#REF!</v>
      </c>
      <c r="F1330" s="57" t="e">
        <f>'نتايجو جدولونه'!#REF!</f>
        <v>#REF!</v>
      </c>
      <c r="G1330" s="57" t="e">
        <f>'نتايجو جدولونه'!#REF!</f>
        <v>#REF!</v>
      </c>
      <c r="H1330" s="990" t="e">
        <f>IF(OR(G1330&lt;40,AD1330&lt;40,G1330&lt;40,M1330&lt;40,N1330&lt;40,O1330&lt;40,P1330&lt;40,Q1330&lt;40,R1330&lt;40,T1330&lt;40,S1330&lt;40,U1330&lt;40,V1330&lt;40,W1330&lt;40,X1330&lt;40,Y1330&lt;40,AA1330&lt;40,AB1330&lt;40,AC1330&lt;40),"هـــ",IF(AND(K1330&gt;=90,K1330&lt;=100),"الف",IF(AND(K1330&gt;=75,K1330&lt;=89.99),"ب",IF(AND(K1330&gt;=60,K1330&lt;=74.99),"ج",IF(AND(K1330&gt;=50,K1330&lt;=59.99),"د",IF(K1330&gt;=0,IF(AND(K1330&lt;=49.99),"هـــ","غلط")))))))</f>
        <v>#REF!</v>
      </c>
      <c r="I1330" s="992">
        <f>COUNTIF(M1330:AE1330,"&lt;40")</f>
        <v>0</v>
      </c>
      <c r="J1330" s="994" t="e">
        <f>IF(AND(I1330&lt;4,I1330&gt;0),"مشروط",IF(I1330&gt;=4,"د ټولګي تکرار",IF(H1330="هـــ","د ټولګي تکرار","د ټولګي لوړتیا")))</f>
        <v>#REF!</v>
      </c>
      <c r="K1330" s="995" t="e">
        <f>L1330/17</f>
        <v>#REF!</v>
      </c>
      <c r="L1330" s="58" t="e">
        <f>SUM(M1330:AD1330)</f>
        <v>#REF!</v>
      </c>
      <c r="M1330" s="59" t="e">
        <f t="shared" ref="M1330:Y1330" si="184">M1332+M1331</f>
        <v>#REF!</v>
      </c>
      <c r="N1330" s="60" t="e">
        <f t="shared" si="184"/>
        <v>#REF!</v>
      </c>
      <c r="O1330" s="60" t="e">
        <f t="shared" si="184"/>
        <v>#REF!</v>
      </c>
      <c r="P1330" s="60" t="e">
        <f t="shared" si="184"/>
        <v>#REF!</v>
      </c>
      <c r="Q1330" s="60" t="e">
        <f t="shared" si="184"/>
        <v>#REF!</v>
      </c>
      <c r="R1330" s="60" t="e">
        <f t="shared" si="184"/>
        <v>#REF!</v>
      </c>
      <c r="S1330" s="60" t="e">
        <f t="shared" si="184"/>
        <v>#REF!</v>
      </c>
      <c r="T1330" s="60" t="e">
        <f t="shared" si="184"/>
        <v>#REF!</v>
      </c>
      <c r="U1330" s="60" t="e">
        <f t="shared" si="184"/>
        <v>#REF!</v>
      </c>
      <c r="V1330" s="60" t="e">
        <f t="shared" si="184"/>
        <v>#REF!</v>
      </c>
      <c r="W1330" s="60" t="e">
        <f t="shared" si="184"/>
        <v>#REF!</v>
      </c>
      <c r="X1330" s="60" t="e">
        <f t="shared" si="184"/>
        <v>#REF!</v>
      </c>
      <c r="Y1330" s="60" t="e">
        <f t="shared" si="184"/>
        <v>#REF!</v>
      </c>
      <c r="Z1330" s="60"/>
      <c r="AA1330" s="60" t="e">
        <f t="shared" ref="AA1330:AC1330" si="185">AA1332+AA1331</f>
        <v>#REF!</v>
      </c>
      <c r="AB1330" s="60" t="e">
        <f t="shared" si="185"/>
        <v>#REF!</v>
      </c>
      <c r="AC1330" s="60" t="e">
        <f t="shared" si="185"/>
        <v>#REF!</v>
      </c>
      <c r="AD1330" s="60" t="e">
        <f>AD1332+AD1331</f>
        <v>#REF!</v>
      </c>
      <c r="AE1330" s="61" t="s">
        <v>47</v>
      </c>
      <c r="AF1330" s="22"/>
      <c r="AG1330" s="62" t="e">
        <f>'نتايجو جدولونه'!#REF!</f>
        <v>#REF!</v>
      </c>
      <c r="AH1330" s="979"/>
      <c r="AI1330" s="970"/>
      <c r="AJ1330" s="970"/>
      <c r="AK1330" s="970"/>
      <c r="AL1330" s="970"/>
    </row>
    <row r="1331" spans="1:38" ht="60.75" hidden="1" customHeight="1" thickBot="1">
      <c r="A1331" s="17"/>
      <c r="B1331" s="988"/>
      <c r="C1331" s="63" t="e">
        <f>'نتايجو جدولونه'!#REF!</f>
        <v>#REF!</v>
      </c>
      <c r="D1331" s="63" t="e">
        <f>'نتايجو جدولونه'!#REF!</f>
        <v>#REF!</v>
      </c>
      <c r="E1331" s="63" t="e">
        <f>'نتايجو جدولونه'!#REF!</f>
        <v>#REF!</v>
      </c>
      <c r="F1331" s="63" t="e">
        <f>'نتايجو جدولونه'!#REF!</f>
        <v>#REF!</v>
      </c>
      <c r="G1331" s="63" t="e">
        <f>'نتايجو جدولونه'!#REF!</f>
        <v>#REF!</v>
      </c>
      <c r="H1331" s="991"/>
      <c r="I1331" s="993"/>
      <c r="J1331" s="994"/>
      <c r="K1331" s="996"/>
      <c r="L1331" s="87" t="e">
        <f>SUM(M1331:AD1331)</f>
        <v>#REF!</v>
      </c>
      <c r="M1331" s="65" t="e">
        <f>'نتايجو جدولونه'!#REF!</f>
        <v>#REF!</v>
      </c>
      <c r="N1331" s="65" t="e">
        <f>'نتايجو جدولونه'!#REF!</f>
        <v>#REF!</v>
      </c>
      <c r="O1331" s="65" t="e">
        <f>'نتايجو جدولونه'!#REF!</f>
        <v>#REF!</v>
      </c>
      <c r="P1331" s="65" t="e">
        <f>'نتايجو جدولونه'!#REF!</f>
        <v>#REF!</v>
      </c>
      <c r="Q1331" s="65" t="e">
        <f>'نتايجو جدولونه'!#REF!</f>
        <v>#REF!</v>
      </c>
      <c r="R1331" s="65" t="e">
        <f>'نتايجو جدولونه'!#REF!</f>
        <v>#REF!</v>
      </c>
      <c r="S1331" s="65" t="e">
        <f>'نتايجو جدولونه'!#REF!</f>
        <v>#REF!</v>
      </c>
      <c r="T1331" s="65" t="e">
        <f>'نتايجو جدولونه'!#REF!</f>
        <v>#REF!</v>
      </c>
      <c r="U1331" s="65" t="e">
        <f>'نتايجو جدولونه'!#REF!</f>
        <v>#REF!</v>
      </c>
      <c r="V1331" s="65" t="e">
        <f>'نتايجو جدولونه'!#REF!</f>
        <v>#REF!</v>
      </c>
      <c r="W1331" s="65" t="e">
        <f>'نتايجو جدولونه'!#REF!</f>
        <v>#REF!</v>
      </c>
      <c r="X1331" s="65" t="e">
        <f>'نتايجو جدولونه'!#REF!</f>
        <v>#REF!</v>
      </c>
      <c r="Y1331" s="65" t="e">
        <f>'نتايجو جدولونه'!#REF!</f>
        <v>#REF!</v>
      </c>
      <c r="Z1331" s="65"/>
      <c r="AA1331" s="65" t="e">
        <f>'نتايجو جدولونه'!#REF!</f>
        <v>#REF!</v>
      </c>
      <c r="AB1331" s="65" t="e">
        <f>'نتايجو جدولونه'!#REF!</f>
        <v>#REF!</v>
      </c>
      <c r="AC1331" s="65" t="e">
        <f>'نتايجو جدولونه'!#REF!</f>
        <v>#REF!</v>
      </c>
      <c r="AD1331" s="65" t="e">
        <f>'نتايجو جدولونه'!#REF!</f>
        <v>#REF!</v>
      </c>
      <c r="AE1331" s="66" t="s">
        <v>0</v>
      </c>
      <c r="AF1331" s="22"/>
      <c r="AG1331" s="67" t="s">
        <v>86</v>
      </c>
      <c r="AH1331" s="979"/>
      <c r="AI1331" s="970"/>
      <c r="AJ1331" s="970"/>
      <c r="AK1331" s="970"/>
      <c r="AL1331" s="970"/>
    </row>
    <row r="1332" spans="1:38" ht="70.5" hidden="1" customHeight="1">
      <c r="A1332" s="17"/>
      <c r="B1332" s="988"/>
      <c r="C1332" s="68" t="e">
        <f>'نتايجو جدولونه'!#REF!</f>
        <v>#REF!</v>
      </c>
      <c r="D1332" s="69" t="e">
        <f>'نتايجو جدولونه'!#REF!</f>
        <v>#REF!</v>
      </c>
      <c r="E1332" s="69" t="e">
        <f>'نتايجو جدولونه'!#REF!</f>
        <v>#REF!</v>
      </c>
      <c r="F1332" s="69" t="e">
        <f>'نتايجو جدولونه'!#REF!</f>
        <v>#REF!</v>
      </c>
      <c r="G1332" s="70" t="e">
        <f>'نتايجو جدولونه'!#REF!</f>
        <v>#REF!</v>
      </c>
      <c r="H1332" s="45" t="e">
        <f>IF(OR(AD1332&lt;16,AC1332&lt;16,AB1332&lt;16,AA1332&lt;16,Y1332&lt;16,X1332&lt;16,W1332&lt;16,V1332&lt;16,U1332&lt;16,T1332&lt;12,S1332&lt;16,R1332&lt;16,Q1332&lt;16,P1332&lt;16,O1332&lt;16,N1332&lt;16,M1332&lt;16),"هـــ",IF(AND(K1332&gt;=36,K1332&lt;=40),"الف",IF(AND(K1332&gt;=30,K1332&lt;=35.99),"ب",IF(AND(K1332&gt;=24,K1332&lt;=29.99),"ج",IF(AND(K1332&gt;=20,K1332&lt;=23.99),"د",IF(K1332&gt;=0,IF(AND(K1332&lt;=19.99),"هـــ","غلط")))))))</f>
        <v>#REF!</v>
      </c>
      <c r="I1332" s="8"/>
      <c r="J1332" s="44" t="e">
        <f>IF(H1332="هــ","لازیاته هڅه","بریالی")</f>
        <v>#REF!</v>
      </c>
      <c r="K1332" s="71" t="e">
        <f>L1332/17</f>
        <v>#REF!</v>
      </c>
      <c r="L1332" s="72" t="e">
        <f>SUM(M1332:AD1332)</f>
        <v>#REF!</v>
      </c>
      <c r="M1332" s="73" t="e">
        <f>'نتايجو جدولونه'!#REF!</f>
        <v>#REF!</v>
      </c>
      <c r="N1332" s="73" t="e">
        <f>'نتايجو جدولونه'!#REF!</f>
        <v>#REF!</v>
      </c>
      <c r="O1332" s="73" t="e">
        <f>'نتايجو جدولونه'!#REF!</f>
        <v>#REF!</v>
      </c>
      <c r="P1332" s="73" t="e">
        <f>'نتايجو جدولونه'!#REF!</f>
        <v>#REF!</v>
      </c>
      <c r="Q1332" s="73" t="e">
        <f>'نتايجو جدولونه'!#REF!</f>
        <v>#REF!</v>
      </c>
      <c r="R1332" s="73" t="e">
        <f>'نتايجو جدولونه'!#REF!</f>
        <v>#REF!</v>
      </c>
      <c r="S1332" s="73" t="e">
        <f>'نتايجو جدولونه'!#REF!</f>
        <v>#REF!</v>
      </c>
      <c r="T1332" s="73" t="e">
        <f>'نتايجو جدولونه'!#REF!</f>
        <v>#REF!</v>
      </c>
      <c r="U1332" s="73" t="e">
        <f>'نتايجو جدولونه'!#REF!</f>
        <v>#REF!</v>
      </c>
      <c r="V1332" s="73" t="e">
        <f>'نتايجو جدولونه'!#REF!</f>
        <v>#REF!</v>
      </c>
      <c r="W1332" s="73" t="e">
        <f>'نتايجو جدولونه'!#REF!</f>
        <v>#REF!</v>
      </c>
      <c r="X1332" s="73" t="e">
        <f>'نتايجو جدولونه'!#REF!</f>
        <v>#REF!</v>
      </c>
      <c r="Y1332" s="73" t="e">
        <f>'نتايجو جدولونه'!#REF!</f>
        <v>#REF!</v>
      </c>
      <c r="Z1332" s="73"/>
      <c r="AA1332" s="73" t="e">
        <f>'نتايجو جدولونه'!#REF!</f>
        <v>#REF!</v>
      </c>
      <c r="AB1332" s="73" t="e">
        <f>'نتايجو جدولونه'!#REF!</f>
        <v>#REF!</v>
      </c>
      <c r="AC1332" s="73" t="e">
        <f>'نتايجو جدولونه'!#REF!</f>
        <v>#REF!</v>
      </c>
      <c r="AD1332" s="73" t="e">
        <f>'نتايجو جدولونه'!#REF!</f>
        <v>#REF!</v>
      </c>
      <c r="AE1332" s="77" t="s">
        <v>87</v>
      </c>
      <c r="AF1332" s="22"/>
      <c r="AG1332" s="62" t="e">
        <f>'نتايجو جدولونه'!#REF!</f>
        <v>#REF!</v>
      </c>
      <c r="AH1332" s="979"/>
      <c r="AI1332" s="970"/>
      <c r="AJ1332" s="970"/>
      <c r="AK1332" s="970"/>
      <c r="AL1332" s="970"/>
    </row>
    <row r="1333" spans="1:38" ht="35.25" hidden="1" customHeight="1">
      <c r="A1333" s="17"/>
      <c r="B1333" s="988"/>
      <c r="C1333" s="997" t="s">
        <v>27</v>
      </c>
      <c r="D1333" s="997" t="s">
        <v>28</v>
      </c>
      <c r="E1333" s="997" t="s">
        <v>29</v>
      </c>
      <c r="F1333" s="997" t="s">
        <v>30</v>
      </c>
      <c r="G1333" s="1002" t="s">
        <v>88</v>
      </c>
      <c r="H1333" s="1004" t="s">
        <v>89</v>
      </c>
      <c r="I1333" s="75"/>
      <c r="J1333" s="1007" t="s">
        <v>90</v>
      </c>
      <c r="K1333" s="1007" t="s">
        <v>91</v>
      </c>
      <c r="L1333" s="1010" t="s">
        <v>92</v>
      </c>
      <c r="M1333" s="1004" t="s">
        <v>93</v>
      </c>
      <c r="N1333" s="1007" t="s">
        <v>11</v>
      </c>
      <c r="O1333" s="1007" t="s">
        <v>94</v>
      </c>
      <c r="P1333" s="1007" t="s">
        <v>95</v>
      </c>
      <c r="Q1333" s="983" t="s">
        <v>13</v>
      </c>
      <c r="R1333" s="983" t="s">
        <v>96</v>
      </c>
      <c r="S1333" s="983" t="s">
        <v>97</v>
      </c>
      <c r="T1333" s="1007" t="s">
        <v>111</v>
      </c>
      <c r="U1333" s="983" t="s">
        <v>98</v>
      </c>
      <c r="V1333" s="983" t="s">
        <v>99</v>
      </c>
      <c r="W1333" s="983" t="s">
        <v>100</v>
      </c>
      <c r="X1333" s="983" t="s">
        <v>101</v>
      </c>
      <c r="Y1333" s="983" t="s">
        <v>102</v>
      </c>
      <c r="Z1333" s="1007" t="s">
        <v>103</v>
      </c>
      <c r="AA1333" s="983" t="s">
        <v>104</v>
      </c>
      <c r="AB1333" s="983" t="s">
        <v>105</v>
      </c>
      <c r="AC1333" s="984" t="s">
        <v>106</v>
      </c>
      <c r="AD1333" s="983" t="s">
        <v>107</v>
      </c>
      <c r="AE1333" s="985" t="s">
        <v>108</v>
      </c>
      <c r="AF1333" s="998"/>
      <c r="AG1333" s="975" t="s">
        <v>109</v>
      </c>
      <c r="AH1333" s="979"/>
      <c r="AI1333" s="970"/>
      <c r="AJ1333" s="970"/>
      <c r="AK1333" s="970"/>
      <c r="AL1333" s="970"/>
    </row>
    <row r="1334" spans="1:38" ht="27" hidden="1" customHeight="1">
      <c r="A1334" s="17"/>
      <c r="B1334" s="988"/>
      <c r="C1334" s="772"/>
      <c r="D1334" s="772"/>
      <c r="E1334" s="772"/>
      <c r="F1334" s="772"/>
      <c r="G1334" s="1003"/>
      <c r="H1334" s="1005"/>
      <c r="I1334" s="75"/>
      <c r="J1334" s="1008"/>
      <c r="K1334" s="1008"/>
      <c r="L1334" s="1010"/>
      <c r="M1334" s="1005"/>
      <c r="N1334" s="1008"/>
      <c r="O1334" s="1008"/>
      <c r="P1334" s="1008"/>
      <c r="Q1334" s="983"/>
      <c r="R1334" s="983"/>
      <c r="S1334" s="983"/>
      <c r="T1334" s="1008"/>
      <c r="U1334" s="983"/>
      <c r="V1334" s="983"/>
      <c r="W1334" s="983"/>
      <c r="X1334" s="983"/>
      <c r="Y1334" s="983"/>
      <c r="Z1334" s="1008"/>
      <c r="AA1334" s="983"/>
      <c r="AB1334" s="983"/>
      <c r="AC1334" s="984"/>
      <c r="AD1334" s="983"/>
      <c r="AE1334" s="985"/>
      <c r="AF1334" s="998"/>
      <c r="AG1334" s="975"/>
      <c r="AH1334" s="979"/>
      <c r="AI1334" s="970"/>
      <c r="AJ1334" s="970"/>
      <c r="AK1334" s="970"/>
      <c r="AL1334" s="970"/>
    </row>
    <row r="1335" spans="1:38" ht="15" hidden="1" customHeight="1">
      <c r="A1335" s="17"/>
      <c r="B1335" s="989"/>
      <c r="C1335" s="999" t="s">
        <v>8</v>
      </c>
      <c r="D1335" s="1000"/>
      <c r="E1335" s="1000"/>
      <c r="F1335" s="1000"/>
      <c r="G1335" s="1001"/>
      <c r="H1335" s="1006"/>
      <c r="I1335" s="75"/>
      <c r="J1335" s="1009"/>
      <c r="K1335" s="1009"/>
      <c r="L1335" s="1010"/>
      <c r="M1335" s="1006"/>
      <c r="N1335" s="1009"/>
      <c r="O1335" s="1009"/>
      <c r="P1335" s="1009"/>
      <c r="Q1335" s="983"/>
      <c r="R1335" s="983"/>
      <c r="S1335" s="983"/>
      <c r="T1335" s="1009"/>
      <c r="U1335" s="983"/>
      <c r="V1335" s="983"/>
      <c r="W1335" s="983"/>
      <c r="X1335" s="983"/>
      <c r="Y1335" s="983"/>
      <c r="Z1335" s="1009"/>
      <c r="AA1335" s="983"/>
      <c r="AB1335" s="983"/>
      <c r="AC1335" s="984"/>
      <c r="AD1335" s="983"/>
      <c r="AE1335" s="985"/>
      <c r="AF1335" s="36"/>
      <c r="AG1335" s="976"/>
      <c r="AH1335" s="76">
        <v>89</v>
      </c>
      <c r="AI1335" s="970"/>
      <c r="AJ1335" s="970"/>
      <c r="AK1335" s="970"/>
      <c r="AL1335" s="970"/>
    </row>
    <row r="1336" spans="1:38" ht="25.5" hidden="1" customHeight="1">
      <c r="A1336" s="17"/>
      <c r="B1336" s="980"/>
      <c r="C1336" s="980"/>
      <c r="D1336" s="980"/>
      <c r="E1336" s="980"/>
      <c r="F1336" s="980"/>
      <c r="G1336" s="980"/>
      <c r="H1336" s="980"/>
      <c r="I1336" s="980"/>
      <c r="J1336" s="980"/>
      <c r="K1336" s="981" t="s">
        <v>69</v>
      </c>
      <c r="L1336" s="1011"/>
      <c r="M1336" s="1014"/>
      <c r="N1336" s="1014"/>
      <c r="O1336" s="1014"/>
      <c r="P1336" s="1014"/>
      <c r="Q1336" s="1014"/>
      <c r="R1336" s="1014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9"/>
      <c r="AD1336" s="19"/>
      <c r="AE1336" s="19"/>
      <c r="AF1336" s="20"/>
      <c r="AG1336" s="1016" t="e">
        <f>'نتايجو جدولونه'!#REF!</f>
        <v>#REF!</v>
      </c>
      <c r="AH1336" s="969" t="str">
        <f>AH1</f>
        <v>(۱۳۹۹ ) ل . ل ښوونیز کال</v>
      </c>
      <c r="AI1336" s="970" t="str">
        <f>AI1321</f>
        <v>( هارونخېلو ) ښوونځي مديريت</v>
      </c>
      <c r="AJ1336" s="970" t="str">
        <f>AJ1321</f>
        <v>(تريزيو عليشېرو ولسوالۍ) پوهنې آمريت</v>
      </c>
      <c r="AK1336" s="970" t="str">
        <f>AK1321</f>
        <v>( خوست ولايت ) پوهنې رياست</v>
      </c>
      <c r="AL1336" s="970" t="str">
        <f>AL1321</f>
        <v>پوهنـــــــــــې وزارت</v>
      </c>
    </row>
    <row r="1337" spans="1:38" ht="23.25" hidden="1" customHeight="1">
      <c r="A1337" s="971"/>
      <c r="B1337" s="980"/>
      <c r="C1337" s="980"/>
      <c r="D1337" s="980"/>
      <c r="E1337" s="980"/>
      <c r="F1337" s="980"/>
      <c r="G1337" s="980"/>
      <c r="H1337" s="980"/>
      <c r="I1337" s="980"/>
      <c r="J1337" s="980"/>
      <c r="K1337" s="981"/>
      <c r="L1337" s="1012"/>
      <c r="M1337" s="1015"/>
      <c r="N1337" s="1015"/>
      <c r="O1337" s="1015"/>
      <c r="P1337" s="1015"/>
      <c r="Q1337" s="1015"/>
      <c r="R1337" s="1015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46"/>
      <c r="AD1337" s="46"/>
      <c r="AE1337" s="46"/>
      <c r="AF1337" s="22"/>
      <c r="AG1337" s="1017"/>
      <c r="AH1337" s="969"/>
      <c r="AI1337" s="970"/>
      <c r="AJ1337" s="970"/>
      <c r="AK1337" s="970"/>
      <c r="AL1337" s="970"/>
    </row>
    <row r="1338" spans="1:38" ht="32.25" hidden="1" customHeight="1">
      <c r="A1338" s="972"/>
      <c r="B1338" s="980"/>
      <c r="C1338" s="980"/>
      <c r="D1338" s="980"/>
      <c r="E1338" s="980"/>
      <c r="F1338" s="980"/>
      <c r="G1338" s="980"/>
      <c r="H1338" s="980"/>
      <c r="I1338" s="980"/>
      <c r="J1338" s="980"/>
      <c r="K1338" s="981"/>
      <c r="L1338" s="1012"/>
      <c r="M1338" s="1015"/>
      <c r="N1338" s="1015"/>
      <c r="O1338" s="1015"/>
      <c r="P1338" s="1015"/>
      <c r="Q1338" s="1015"/>
      <c r="R1338" s="1015"/>
      <c r="S1338" s="973" t="str">
        <f>S1323</f>
        <v xml:space="preserve">         دهارونخېلو لیسې مدیریت</v>
      </c>
      <c r="T1338" s="47"/>
      <c r="U1338" s="23"/>
      <c r="V1338" s="974" t="s">
        <v>75</v>
      </c>
      <c r="W1338" s="21"/>
      <c r="X1338" s="21"/>
      <c r="Y1338" s="21"/>
      <c r="Z1338" s="21"/>
      <c r="AA1338" s="21"/>
      <c r="AB1338" s="21"/>
      <c r="AC1338" s="46"/>
      <c r="AD1338" s="46"/>
      <c r="AE1338" s="46"/>
      <c r="AF1338" s="22"/>
      <c r="AG1338" s="975" t="s">
        <v>76</v>
      </c>
      <c r="AH1338" s="969"/>
      <c r="AI1338" s="970"/>
      <c r="AJ1338" s="970"/>
      <c r="AK1338" s="970"/>
      <c r="AL1338" s="970"/>
    </row>
    <row r="1339" spans="1:38" ht="26.25" hidden="1" customHeight="1">
      <c r="A1339" s="972"/>
      <c r="B1339" s="980"/>
      <c r="C1339" s="980"/>
      <c r="D1339" s="980"/>
      <c r="E1339" s="980"/>
      <c r="F1339" s="980"/>
      <c r="G1339" s="980"/>
      <c r="H1339" s="980"/>
      <c r="I1339" s="980"/>
      <c r="J1339" s="980"/>
      <c r="K1339" s="981"/>
      <c r="L1339" s="1012"/>
      <c r="M1339" s="1015"/>
      <c r="N1339" s="1015"/>
      <c r="O1339" s="1015"/>
      <c r="P1339" s="1015"/>
      <c r="Q1339" s="1015"/>
      <c r="R1339" s="1015"/>
      <c r="S1339" s="973"/>
      <c r="T1339" s="47"/>
      <c r="U1339" s="23"/>
      <c r="V1339" s="974"/>
      <c r="W1339" s="21"/>
      <c r="X1339" s="21"/>
      <c r="Y1339" s="21"/>
      <c r="Z1339" s="21"/>
      <c r="AA1339" s="21"/>
      <c r="AB1339" s="21"/>
      <c r="AC1339" s="46"/>
      <c r="AD1339" s="46"/>
      <c r="AE1339" s="46"/>
      <c r="AF1339" s="22"/>
      <c r="AG1339" s="976"/>
      <c r="AH1339" s="969"/>
      <c r="AI1339" s="970"/>
      <c r="AJ1339" s="970"/>
      <c r="AK1339" s="970"/>
      <c r="AL1339" s="970"/>
    </row>
    <row r="1340" spans="1:38" ht="46.5" hidden="1" customHeight="1">
      <c r="A1340" s="972"/>
      <c r="B1340" s="980"/>
      <c r="C1340" s="980"/>
      <c r="D1340" s="980"/>
      <c r="E1340" s="980"/>
      <c r="F1340" s="980"/>
      <c r="G1340" s="980"/>
      <c r="H1340" s="980"/>
      <c r="I1340" s="980"/>
      <c r="J1340" s="980"/>
      <c r="K1340" s="981"/>
      <c r="L1340" s="1012"/>
      <c r="M1340" s="1015"/>
      <c r="N1340" s="1015"/>
      <c r="O1340" s="1015"/>
      <c r="P1340" s="1015"/>
      <c r="Q1340" s="1015"/>
      <c r="R1340" s="1015"/>
      <c r="S1340" s="973"/>
      <c r="T1340" s="47"/>
      <c r="U1340" s="23"/>
      <c r="V1340" s="974"/>
      <c r="W1340" s="21"/>
      <c r="X1340" s="21"/>
      <c r="Y1340" s="21"/>
      <c r="Z1340" s="21"/>
      <c r="AA1340" s="977" t="s">
        <v>77</v>
      </c>
      <c r="AB1340" s="24"/>
      <c r="AC1340" s="25"/>
      <c r="AD1340" s="25"/>
      <c r="AE1340" s="25"/>
      <c r="AF1340" s="26"/>
      <c r="AG1340" s="42" t="str">
        <f>AG5</f>
        <v>لسم ( 7 )</v>
      </c>
      <c r="AH1340" s="979"/>
      <c r="AI1340" s="970"/>
      <c r="AJ1340" s="970"/>
      <c r="AK1340" s="970"/>
      <c r="AL1340" s="970"/>
    </row>
    <row r="1341" spans="1:38" ht="45.75" hidden="1" customHeight="1">
      <c r="A1341" s="17"/>
      <c r="B1341" s="980"/>
      <c r="C1341" s="980"/>
      <c r="D1341" s="980"/>
      <c r="E1341" s="980"/>
      <c r="F1341" s="980"/>
      <c r="G1341" s="980"/>
      <c r="H1341" s="980"/>
      <c r="I1341" s="980"/>
      <c r="J1341" s="980"/>
      <c r="K1341" s="981" t="s">
        <v>78</v>
      </c>
      <c r="L1341" s="1012"/>
      <c r="M1341" s="982"/>
      <c r="N1341" s="982"/>
      <c r="O1341" s="982"/>
      <c r="P1341" s="982"/>
      <c r="Q1341" s="982"/>
      <c r="R1341" s="982"/>
      <c r="S1341" s="973"/>
      <c r="T1341" s="47"/>
      <c r="U1341" s="23"/>
      <c r="V1341" s="974"/>
      <c r="W1341" s="21"/>
      <c r="X1341" s="21"/>
      <c r="Y1341" s="21"/>
      <c r="Z1341" s="21"/>
      <c r="AA1341" s="977"/>
      <c r="AB1341" s="24"/>
      <c r="AC1341" s="25"/>
      <c r="AD1341" s="25"/>
      <c r="AE1341" s="25"/>
      <c r="AF1341" s="26"/>
      <c r="AG1341" s="55" t="s">
        <v>79</v>
      </c>
      <c r="AH1341" s="979"/>
      <c r="AI1341" s="970"/>
      <c r="AJ1341" s="970"/>
      <c r="AK1341" s="970"/>
      <c r="AL1341" s="970"/>
    </row>
    <row r="1342" spans="1:38" ht="68.25" hidden="1" customHeight="1">
      <c r="A1342" s="17"/>
      <c r="B1342" s="980"/>
      <c r="C1342" s="980"/>
      <c r="D1342" s="980"/>
      <c r="E1342" s="980"/>
      <c r="F1342" s="980"/>
      <c r="G1342" s="980"/>
      <c r="H1342" s="980"/>
      <c r="I1342" s="980"/>
      <c r="J1342" s="980"/>
      <c r="K1342" s="981"/>
      <c r="L1342" s="1012"/>
      <c r="M1342" s="982"/>
      <c r="N1342" s="982"/>
      <c r="O1342" s="982"/>
      <c r="P1342" s="982"/>
      <c r="Q1342" s="982"/>
      <c r="R1342" s="982"/>
      <c r="S1342" s="27"/>
      <c r="T1342" s="27"/>
      <c r="U1342" s="23"/>
      <c r="V1342" s="23"/>
      <c r="W1342" s="21"/>
      <c r="X1342" s="21"/>
      <c r="Y1342" s="21"/>
      <c r="Z1342" s="21"/>
      <c r="AA1342" s="977"/>
      <c r="AB1342" s="24"/>
      <c r="AC1342" s="25"/>
      <c r="AD1342" s="25"/>
      <c r="AE1342" s="25"/>
      <c r="AF1342" s="26"/>
      <c r="AG1342" s="42" t="e">
        <f>'نتايجو جدولونه'!#REF!</f>
        <v>#REF!</v>
      </c>
      <c r="AH1342" s="979"/>
      <c r="AI1342" s="970"/>
      <c r="AJ1342" s="970"/>
      <c r="AK1342" s="970"/>
      <c r="AL1342" s="970"/>
    </row>
    <row r="1343" spans="1:38" ht="69.75" hidden="1" customHeight="1">
      <c r="A1343" s="17"/>
      <c r="B1343" s="986" t="s">
        <v>80</v>
      </c>
      <c r="C1343" s="986"/>
      <c r="D1343" s="986" t="s">
        <v>81</v>
      </c>
      <c r="E1343" s="986"/>
      <c r="F1343" s="986" t="s">
        <v>82</v>
      </c>
      <c r="G1343" s="981"/>
      <c r="H1343" s="986" t="s">
        <v>83</v>
      </c>
      <c r="I1343" s="986"/>
      <c r="J1343" s="981"/>
      <c r="K1343" s="56" t="s">
        <v>84</v>
      </c>
      <c r="L1343" s="1013"/>
      <c r="M1343" s="28"/>
      <c r="N1343" s="28"/>
      <c r="O1343" s="28"/>
      <c r="P1343" s="28"/>
      <c r="Q1343" s="28"/>
      <c r="R1343" s="28"/>
      <c r="S1343" s="29"/>
      <c r="T1343" s="29"/>
      <c r="U1343" s="23"/>
      <c r="V1343" s="23"/>
      <c r="W1343" s="21"/>
      <c r="X1343" s="21"/>
      <c r="Y1343" s="21"/>
      <c r="Z1343" s="21"/>
      <c r="AA1343" s="978"/>
      <c r="AB1343" s="24"/>
      <c r="AC1343" s="25"/>
      <c r="AD1343" s="30"/>
      <c r="AE1343" s="30"/>
      <c r="AF1343" s="31"/>
      <c r="AG1343" s="42" t="s">
        <v>85</v>
      </c>
      <c r="AH1343" s="979"/>
      <c r="AI1343" s="970"/>
      <c r="AJ1343" s="970"/>
      <c r="AK1343" s="970"/>
      <c r="AL1343" s="970"/>
    </row>
    <row r="1344" spans="1:38" ht="3" hidden="1" customHeight="1">
      <c r="A1344" s="17"/>
      <c r="B1344" s="32"/>
      <c r="C1344" s="33"/>
      <c r="D1344" s="33"/>
      <c r="E1344" s="33"/>
      <c r="F1344" s="33"/>
      <c r="G1344" s="33"/>
      <c r="H1344" s="33"/>
      <c r="I1344" s="33"/>
      <c r="J1344" s="33"/>
      <c r="K1344" s="33"/>
      <c r="L1344" s="38"/>
      <c r="M1344" s="33"/>
      <c r="N1344" s="33"/>
      <c r="O1344" s="33"/>
      <c r="P1344" s="33"/>
      <c r="Q1344" s="33"/>
      <c r="R1344" s="33"/>
      <c r="S1344" s="33"/>
      <c r="T1344" s="33"/>
      <c r="U1344" s="34"/>
      <c r="V1344" s="34"/>
      <c r="W1344" s="34"/>
      <c r="X1344" s="34"/>
      <c r="Y1344" s="34"/>
      <c r="Z1344" s="34"/>
      <c r="AA1344" s="34"/>
      <c r="AB1344" s="34"/>
      <c r="AC1344" s="34"/>
      <c r="AD1344" s="33"/>
      <c r="AE1344" s="34"/>
      <c r="AF1344" s="35"/>
      <c r="AG1344" s="43"/>
      <c r="AH1344" s="979"/>
      <c r="AI1344" s="970"/>
      <c r="AJ1344" s="970"/>
      <c r="AK1344" s="970"/>
      <c r="AL1344" s="970"/>
    </row>
    <row r="1345" spans="1:38" ht="60" hidden="1" customHeight="1" thickBot="1">
      <c r="A1345" s="17"/>
      <c r="B1345" s="987" t="s">
        <v>110</v>
      </c>
      <c r="C1345" s="57" t="e">
        <f>'نتايجو جدولونه'!#REF!</f>
        <v>#REF!</v>
      </c>
      <c r="D1345" s="57" t="e">
        <f>'نتايجو جدولونه'!#REF!</f>
        <v>#REF!</v>
      </c>
      <c r="E1345" s="57" t="e">
        <f>'نتايجو جدولونه'!#REF!</f>
        <v>#REF!</v>
      </c>
      <c r="F1345" s="57" t="e">
        <f>'نتايجو جدولونه'!#REF!</f>
        <v>#REF!</v>
      </c>
      <c r="G1345" s="57" t="e">
        <f>'نتايجو جدولونه'!#REF!</f>
        <v>#REF!</v>
      </c>
      <c r="H1345" s="990" t="e">
        <f>IF(OR(G1345&lt;40,AD1345&lt;40,G1345&lt;40,M1345&lt;40,N1345&lt;40,O1345&lt;40,P1345&lt;40,Q1345&lt;40,R1345&lt;40,T1345&lt;40,S1345&lt;40,U1345&lt;40,V1345&lt;40,W1345&lt;40,X1345&lt;40,Y1345&lt;40,AA1345&lt;40,AB1345&lt;40,AC1345&lt;40),"هـــ",IF(AND(K1345&gt;=90,K1345&lt;=100),"الف",IF(AND(K1345&gt;=75,K1345&lt;=89.99),"ب",IF(AND(K1345&gt;=60,K1345&lt;=74.99),"ج",IF(AND(K1345&gt;=50,K1345&lt;=59.99),"د",IF(K1345&gt;=0,IF(AND(K1345&lt;=49.99),"هـــ","غلط")))))))</f>
        <v>#REF!</v>
      </c>
      <c r="I1345" s="992">
        <f>COUNTIF(M1345:AE1345,"&lt;40")</f>
        <v>0</v>
      </c>
      <c r="J1345" s="994" t="e">
        <f>IF(AND(I1345&lt;4,I1345&gt;0),"مشروط",IF(I1345&gt;=4,"د ټولګي تکرار",IF(H1345="هـــ","د ټولګي تکرار","د ټولګي لوړتیا")))</f>
        <v>#REF!</v>
      </c>
      <c r="K1345" s="995" t="e">
        <f>L1345/17</f>
        <v>#REF!</v>
      </c>
      <c r="L1345" s="58" t="e">
        <f>SUM(M1345:AD1345)</f>
        <v>#REF!</v>
      </c>
      <c r="M1345" s="59" t="e">
        <f t="shared" ref="M1345:Y1345" si="186">M1347+M1346</f>
        <v>#REF!</v>
      </c>
      <c r="N1345" s="60" t="e">
        <f t="shared" si="186"/>
        <v>#REF!</v>
      </c>
      <c r="O1345" s="60" t="e">
        <f t="shared" si="186"/>
        <v>#REF!</v>
      </c>
      <c r="P1345" s="60" t="e">
        <f t="shared" si="186"/>
        <v>#REF!</v>
      </c>
      <c r="Q1345" s="60" t="e">
        <f t="shared" si="186"/>
        <v>#REF!</v>
      </c>
      <c r="R1345" s="60" t="e">
        <f t="shared" si="186"/>
        <v>#REF!</v>
      </c>
      <c r="S1345" s="60" t="e">
        <f t="shared" si="186"/>
        <v>#REF!</v>
      </c>
      <c r="T1345" s="60" t="e">
        <f t="shared" si="186"/>
        <v>#REF!</v>
      </c>
      <c r="U1345" s="60" t="e">
        <f t="shared" si="186"/>
        <v>#REF!</v>
      </c>
      <c r="V1345" s="60" t="e">
        <f t="shared" si="186"/>
        <v>#REF!</v>
      </c>
      <c r="W1345" s="60" t="e">
        <f t="shared" si="186"/>
        <v>#REF!</v>
      </c>
      <c r="X1345" s="60" t="e">
        <f t="shared" si="186"/>
        <v>#REF!</v>
      </c>
      <c r="Y1345" s="60" t="e">
        <f t="shared" si="186"/>
        <v>#REF!</v>
      </c>
      <c r="Z1345" s="60"/>
      <c r="AA1345" s="60" t="e">
        <f t="shared" ref="AA1345:AC1345" si="187">AA1347+AA1346</f>
        <v>#REF!</v>
      </c>
      <c r="AB1345" s="60" t="e">
        <f t="shared" si="187"/>
        <v>#REF!</v>
      </c>
      <c r="AC1345" s="60" t="e">
        <f t="shared" si="187"/>
        <v>#REF!</v>
      </c>
      <c r="AD1345" s="60" t="e">
        <f>AD1347+AD1346</f>
        <v>#REF!</v>
      </c>
      <c r="AE1345" s="61" t="s">
        <v>47</v>
      </c>
      <c r="AF1345" s="22"/>
      <c r="AG1345" s="62" t="e">
        <f>'نتايجو جدولونه'!#REF!</f>
        <v>#REF!</v>
      </c>
      <c r="AH1345" s="979"/>
      <c r="AI1345" s="970"/>
      <c r="AJ1345" s="970"/>
      <c r="AK1345" s="970"/>
      <c r="AL1345" s="970"/>
    </row>
    <row r="1346" spans="1:38" ht="55.5" hidden="1" customHeight="1" thickBot="1">
      <c r="A1346" s="17"/>
      <c r="B1346" s="988"/>
      <c r="C1346" s="63" t="e">
        <f>'نتايجو جدولونه'!#REF!</f>
        <v>#REF!</v>
      </c>
      <c r="D1346" s="63" t="e">
        <f>'نتايجو جدولونه'!#REF!</f>
        <v>#REF!</v>
      </c>
      <c r="E1346" s="63" t="e">
        <f>'نتايجو جدولونه'!#REF!</f>
        <v>#REF!</v>
      </c>
      <c r="F1346" s="63" t="e">
        <f>'نتايجو جدولونه'!#REF!</f>
        <v>#REF!</v>
      </c>
      <c r="G1346" s="63" t="e">
        <f>'نتايجو جدولونه'!#REF!</f>
        <v>#REF!</v>
      </c>
      <c r="H1346" s="991"/>
      <c r="I1346" s="993"/>
      <c r="J1346" s="994"/>
      <c r="K1346" s="996"/>
      <c r="L1346" s="87" t="e">
        <f>SUM(M1346:AD1346)</f>
        <v>#REF!</v>
      </c>
      <c r="M1346" s="65" t="e">
        <f>'نتايجو جدولونه'!#REF!</f>
        <v>#REF!</v>
      </c>
      <c r="N1346" s="65" t="e">
        <f>'نتايجو جدولونه'!#REF!</f>
        <v>#REF!</v>
      </c>
      <c r="O1346" s="65" t="e">
        <f>'نتايجو جدولونه'!#REF!</f>
        <v>#REF!</v>
      </c>
      <c r="P1346" s="65" t="e">
        <f>'نتايجو جدولونه'!#REF!</f>
        <v>#REF!</v>
      </c>
      <c r="Q1346" s="65" t="e">
        <f>'نتايجو جدولونه'!#REF!</f>
        <v>#REF!</v>
      </c>
      <c r="R1346" s="65" t="e">
        <f>'نتايجو جدولونه'!#REF!</f>
        <v>#REF!</v>
      </c>
      <c r="S1346" s="65" t="e">
        <f>'نتايجو جدولونه'!#REF!</f>
        <v>#REF!</v>
      </c>
      <c r="T1346" s="65" t="e">
        <f>'نتايجو جدولونه'!#REF!</f>
        <v>#REF!</v>
      </c>
      <c r="U1346" s="65" t="e">
        <f>'نتايجو جدولونه'!#REF!</f>
        <v>#REF!</v>
      </c>
      <c r="V1346" s="65" t="e">
        <f>'نتايجو جدولونه'!#REF!</f>
        <v>#REF!</v>
      </c>
      <c r="W1346" s="65" t="e">
        <f>'نتايجو جدولونه'!#REF!</f>
        <v>#REF!</v>
      </c>
      <c r="X1346" s="65" t="e">
        <f>'نتايجو جدولونه'!#REF!</f>
        <v>#REF!</v>
      </c>
      <c r="Y1346" s="65" t="e">
        <f>'نتايجو جدولونه'!#REF!</f>
        <v>#REF!</v>
      </c>
      <c r="Z1346" s="65"/>
      <c r="AA1346" s="65" t="e">
        <f>'نتايجو جدولونه'!#REF!</f>
        <v>#REF!</v>
      </c>
      <c r="AB1346" s="65" t="e">
        <f>'نتايجو جدولونه'!#REF!</f>
        <v>#REF!</v>
      </c>
      <c r="AC1346" s="65" t="e">
        <f>'نتايجو جدولونه'!#REF!</f>
        <v>#REF!</v>
      </c>
      <c r="AD1346" s="65" t="e">
        <f>'نتايجو جدولونه'!#REF!</f>
        <v>#REF!</v>
      </c>
      <c r="AE1346" s="66" t="s">
        <v>0</v>
      </c>
      <c r="AF1346" s="22"/>
      <c r="AG1346" s="67" t="s">
        <v>86</v>
      </c>
      <c r="AH1346" s="979"/>
      <c r="AI1346" s="970"/>
      <c r="AJ1346" s="970"/>
      <c r="AK1346" s="970"/>
      <c r="AL1346" s="970"/>
    </row>
    <row r="1347" spans="1:38" ht="61.5" hidden="1" customHeight="1">
      <c r="A1347" s="17"/>
      <c r="B1347" s="988"/>
      <c r="C1347" s="68" t="e">
        <f>'نتايجو جدولونه'!#REF!</f>
        <v>#REF!</v>
      </c>
      <c r="D1347" s="69" t="e">
        <f>'نتايجو جدولونه'!#REF!</f>
        <v>#REF!</v>
      </c>
      <c r="E1347" s="69" t="e">
        <f>'نتايجو جدولونه'!#REF!</f>
        <v>#REF!</v>
      </c>
      <c r="F1347" s="69" t="e">
        <f>'نتايجو جدولونه'!#REF!</f>
        <v>#REF!</v>
      </c>
      <c r="G1347" s="70" t="e">
        <f>'نتايجو جدولونه'!#REF!</f>
        <v>#REF!</v>
      </c>
      <c r="H1347" s="45" t="e">
        <f>IF(OR(AD1347&lt;16,AC1347&lt;16,AB1347&lt;16,AA1347&lt;16,Y1347&lt;16,X1347&lt;16,W1347&lt;16,V1347&lt;16,U1347&lt;16,T1347&lt;12,S1347&lt;16,R1347&lt;16,Q1347&lt;16,P1347&lt;16,O1347&lt;16,N1347&lt;16,M1347&lt;16),"هـــ",IF(AND(K1347&gt;=36,K1347&lt;=40),"الف",IF(AND(K1347&gt;=30,K1347&lt;=35.99),"ب",IF(AND(K1347&gt;=24,K1347&lt;=29.99),"ج",IF(AND(K1347&gt;=20,K1347&lt;=23.99),"د",IF(K1347&gt;=0,IF(AND(K1347&lt;=19.99),"هـــ","غلط")))))))</f>
        <v>#REF!</v>
      </c>
      <c r="I1347" s="8"/>
      <c r="J1347" s="44" t="e">
        <f>IF(H1347="هــ","لازیاته هڅه","بریالی")</f>
        <v>#REF!</v>
      </c>
      <c r="K1347" s="71" t="e">
        <f>L1347/17</f>
        <v>#REF!</v>
      </c>
      <c r="L1347" s="72" t="e">
        <f>SUM(M1347:AD1347)</f>
        <v>#REF!</v>
      </c>
      <c r="M1347" s="73" t="e">
        <f>'نتايجو جدولونه'!#REF!</f>
        <v>#REF!</v>
      </c>
      <c r="N1347" s="73" t="e">
        <f>'نتايجو جدولونه'!#REF!</f>
        <v>#REF!</v>
      </c>
      <c r="O1347" s="73" t="e">
        <f>'نتايجو جدولونه'!#REF!</f>
        <v>#REF!</v>
      </c>
      <c r="P1347" s="73" t="e">
        <f>'نتايجو جدولونه'!#REF!</f>
        <v>#REF!</v>
      </c>
      <c r="Q1347" s="73" t="e">
        <f>'نتايجو جدولونه'!#REF!</f>
        <v>#REF!</v>
      </c>
      <c r="R1347" s="73" t="e">
        <f>'نتايجو جدولونه'!#REF!</f>
        <v>#REF!</v>
      </c>
      <c r="S1347" s="73" t="e">
        <f>'نتايجو جدولونه'!#REF!</f>
        <v>#REF!</v>
      </c>
      <c r="T1347" s="73" t="e">
        <f>'نتايجو جدولونه'!#REF!</f>
        <v>#REF!</v>
      </c>
      <c r="U1347" s="73" t="e">
        <f>'نتايجو جدولونه'!#REF!</f>
        <v>#REF!</v>
      </c>
      <c r="V1347" s="73" t="e">
        <f>'نتايجو جدولونه'!#REF!</f>
        <v>#REF!</v>
      </c>
      <c r="W1347" s="73" t="e">
        <f>'نتايجو جدولونه'!#REF!</f>
        <v>#REF!</v>
      </c>
      <c r="X1347" s="73" t="e">
        <f>'نتايجو جدولونه'!#REF!</f>
        <v>#REF!</v>
      </c>
      <c r="Y1347" s="73" t="e">
        <f>'نتايجو جدولونه'!#REF!</f>
        <v>#REF!</v>
      </c>
      <c r="Z1347" s="73"/>
      <c r="AA1347" s="73" t="e">
        <f>'نتايجو جدولونه'!#REF!</f>
        <v>#REF!</v>
      </c>
      <c r="AB1347" s="73" t="e">
        <f>'نتايجو جدولونه'!#REF!</f>
        <v>#REF!</v>
      </c>
      <c r="AC1347" s="73" t="e">
        <f>'نتايجو جدولونه'!#REF!</f>
        <v>#REF!</v>
      </c>
      <c r="AD1347" s="73" t="e">
        <f>'نتايجو جدولونه'!#REF!</f>
        <v>#REF!</v>
      </c>
      <c r="AE1347" s="77" t="s">
        <v>87</v>
      </c>
      <c r="AF1347" s="22"/>
      <c r="AG1347" s="62" t="e">
        <f>'نتايجو جدولونه'!#REF!</f>
        <v>#REF!</v>
      </c>
      <c r="AH1347" s="979"/>
      <c r="AI1347" s="970"/>
      <c r="AJ1347" s="970"/>
      <c r="AK1347" s="970"/>
      <c r="AL1347" s="970"/>
    </row>
    <row r="1348" spans="1:38" ht="32.25" hidden="1" customHeight="1">
      <c r="A1348" s="17"/>
      <c r="B1348" s="988"/>
      <c r="C1348" s="997" t="s">
        <v>27</v>
      </c>
      <c r="D1348" s="997" t="s">
        <v>28</v>
      </c>
      <c r="E1348" s="997" t="s">
        <v>29</v>
      </c>
      <c r="F1348" s="997" t="s">
        <v>30</v>
      </c>
      <c r="G1348" s="1002" t="s">
        <v>88</v>
      </c>
      <c r="H1348" s="1004" t="s">
        <v>89</v>
      </c>
      <c r="I1348" s="75"/>
      <c r="J1348" s="1007" t="s">
        <v>90</v>
      </c>
      <c r="K1348" s="1007" t="s">
        <v>91</v>
      </c>
      <c r="L1348" s="1010" t="s">
        <v>92</v>
      </c>
      <c r="M1348" s="1004" t="s">
        <v>93</v>
      </c>
      <c r="N1348" s="1007" t="s">
        <v>11</v>
      </c>
      <c r="O1348" s="1007" t="s">
        <v>94</v>
      </c>
      <c r="P1348" s="1007" t="s">
        <v>95</v>
      </c>
      <c r="Q1348" s="983" t="s">
        <v>13</v>
      </c>
      <c r="R1348" s="983" t="s">
        <v>96</v>
      </c>
      <c r="S1348" s="983" t="s">
        <v>97</v>
      </c>
      <c r="T1348" s="1007" t="s">
        <v>111</v>
      </c>
      <c r="U1348" s="983" t="s">
        <v>98</v>
      </c>
      <c r="V1348" s="983" t="s">
        <v>99</v>
      </c>
      <c r="W1348" s="983" t="s">
        <v>100</v>
      </c>
      <c r="X1348" s="983" t="s">
        <v>101</v>
      </c>
      <c r="Y1348" s="983" t="s">
        <v>102</v>
      </c>
      <c r="Z1348" s="1007" t="s">
        <v>103</v>
      </c>
      <c r="AA1348" s="983" t="s">
        <v>104</v>
      </c>
      <c r="AB1348" s="983" t="s">
        <v>105</v>
      </c>
      <c r="AC1348" s="984" t="s">
        <v>106</v>
      </c>
      <c r="AD1348" s="983" t="s">
        <v>107</v>
      </c>
      <c r="AE1348" s="985" t="s">
        <v>108</v>
      </c>
      <c r="AF1348" s="998"/>
      <c r="AG1348" s="975" t="s">
        <v>109</v>
      </c>
      <c r="AH1348" s="979"/>
      <c r="AI1348" s="970"/>
      <c r="AJ1348" s="970"/>
      <c r="AK1348" s="970"/>
      <c r="AL1348" s="970"/>
    </row>
    <row r="1349" spans="1:38" ht="30.75" hidden="1" customHeight="1">
      <c r="A1349" s="17"/>
      <c r="B1349" s="988"/>
      <c r="C1349" s="772"/>
      <c r="D1349" s="772"/>
      <c r="E1349" s="772"/>
      <c r="F1349" s="772"/>
      <c r="G1349" s="1003"/>
      <c r="H1349" s="1005"/>
      <c r="I1349" s="75"/>
      <c r="J1349" s="1008"/>
      <c r="K1349" s="1008"/>
      <c r="L1349" s="1010"/>
      <c r="M1349" s="1005"/>
      <c r="N1349" s="1008"/>
      <c r="O1349" s="1008"/>
      <c r="P1349" s="1008"/>
      <c r="Q1349" s="983"/>
      <c r="R1349" s="983"/>
      <c r="S1349" s="983"/>
      <c r="T1349" s="1008"/>
      <c r="U1349" s="983"/>
      <c r="V1349" s="983"/>
      <c r="W1349" s="983"/>
      <c r="X1349" s="983"/>
      <c r="Y1349" s="983"/>
      <c r="Z1349" s="1008"/>
      <c r="AA1349" s="983"/>
      <c r="AB1349" s="983"/>
      <c r="AC1349" s="984"/>
      <c r="AD1349" s="983"/>
      <c r="AE1349" s="985"/>
      <c r="AF1349" s="998"/>
      <c r="AG1349" s="975"/>
      <c r="AH1349" s="979"/>
      <c r="AI1349" s="970"/>
      <c r="AJ1349" s="970"/>
      <c r="AK1349" s="970"/>
      <c r="AL1349" s="970"/>
    </row>
    <row r="1350" spans="1:38" ht="15" hidden="1" customHeight="1">
      <c r="A1350" s="17"/>
      <c r="B1350" s="989"/>
      <c r="C1350" s="999" t="s">
        <v>8</v>
      </c>
      <c r="D1350" s="1000"/>
      <c r="E1350" s="1000"/>
      <c r="F1350" s="1000"/>
      <c r="G1350" s="1001"/>
      <c r="H1350" s="1006"/>
      <c r="I1350" s="75"/>
      <c r="J1350" s="1009"/>
      <c r="K1350" s="1009"/>
      <c r="L1350" s="1010"/>
      <c r="M1350" s="1006"/>
      <c r="N1350" s="1009"/>
      <c r="O1350" s="1009"/>
      <c r="P1350" s="1009"/>
      <c r="Q1350" s="983"/>
      <c r="R1350" s="983"/>
      <c r="S1350" s="983"/>
      <c r="T1350" s="1009"/>
      <c r="U1350" s="983"/>
      <c r="V1350" s="983"/>
      <c r="W1350" s="983"/>
      <c r="X1350" s="983"/>
      <c r="Y1350" s="983"/>
      <c r="Z1350" s="1009"/>
      <c r="AA1350" s="983"/>
      <c r="AB1350" s="983"/>
      <c r="AC1350" s="984"/>
      <c r="AD1350" s="983"/>
      <c r="AE1350" s="985"/>
      <c r="AF1350" s="36"/>
      <c r="AG1350" s="976"/>
      <c r="AH1350" s="76">
        <v>90</v>
      </c>
      <c r="AI1350" s="970"/>
      <c r="AJ1350" s="970"/>
      <c r="AK1350" s="970"/>
      <c r="AL1350" s="970"/>
    </row>
    <row r="1351" spans="1:38" ht="18.75" hidden="1" customHeight="1"/>
    <row r="1352" spans="1:38" ht="18.75" hidden="1" customHeight="1"/>
  </sheetData>
  <sheetProtection formatCells="0" formatColumns="0" formatRows="0" insertColumns="0" insertRows="0" insertHyperlinks="0" deleteColumns="0" deleteRows="0" sort="0" autoFilter="0" pivotTables="0"/>
  <mergeCells count="6750">
    <mergeCell ref="U868:U870"/>
    <mergeCell ref="V868:V870"/>
    <mergeCell ref="L868:L870"/>
    <mergeCell ref="M868:M870"/>
    <mergeCell ref="N868:N870"/>
    <mergeCell ref="O868:O870"/>
    <mergeCell ref="P868:P870"/>
    <mergeCell ref="T868:T870"/>
    <mergeCell ref="R861:R862"/>
    <mergeCell ref="J868:J870"/>
    <mergeCell ref="K868:K870"/>
    <mergeCell ref="D863:E863"/>
    <mergeCell ref="F863:G863"/>
    <mergeCell ref="H863:J863"/>
    <mergeCell ref="B865:B870"/>
    <mergeCell ref="H865:H866"/>
    <mergeCell ref="T13:T15"/>
    <mergeCell ref="T28:T30"/>
    <mergeCell ref="T43:T45"/>
    <mergeCell ref="T58:T60"/>
    <mergeCell ref="T73:T75"/>
    <mergeCell ref="T88:T90"/>
    <mergeCell ref="T103:T105"/>
    <mergeCell ref="T118:T120"/>
    <mergeCell ref="T133:T135"/>
    <mergeCell ref="T148:T150"/>
    <mergeCell ref="T163:T165"/>
    <mergeCell ref="T178:T180"/>
    <mergeCell ref="T193:T195"/>
    <mergeCell ref="T208:T210"/>
    <mergeCell ref="T223:T225"/>
    <mergeCell ref="T238:T240"/>
    <mergeCell ref="J865:J866"/>
    <mergeCell ref="S858:S861"/>
    <mergeCell ref="V858:V861"/>
    <mergeCell ref="AG858:AG859"/>
    <mergeCell ref="AA860:AA863"/>
    <mergeCell ref="B861:C862"/>
    <mergeCell ref="D861:E862"/>
    <mergeCell ref="F861:G862"/>
    <mergeCell ref="H861:J862"/>
    <mergeCell ref="K861:K862"/>
    <mergeCell ref="M861:M862"/>
    <mergeCell ref="N861:N862"/>
    <mergeCell ref="O861:O862"/>
    <mergeCell ref="P861:P862"/>
    <mergeCell ref="Q861:Q862"/>
    <mergeCell ref="AJ856:AJ870"/>
    <mergeCell ref="A857:A860"/>
    <mergeCell ref="AG868:AG870"/>
    <mergeCell ref="C870:G870"/>
    <mergeCell ref="AB868:AB870"/>
    <mergeCell ref="AC868:AC870"/>
    <mergeCell ref="AD868:AD870"/>
    <mergeCell ref="AE868:AE870"/>
    <mergeCell ref="AF868:AF869"/>
    <mergeCell ref="W868:W870"/>
    <mergeCell ref="X868:X870"/>
    <mergeCell ref="Y868:Y870"/>
    <mergeCell ref="Z868:Z870"/>
    <mergeCell ref="AA868:AA870"/>
    <mergeCell ref="Q868:Q870"/>
    <mergeCell ref="R868:R870"/>
    <mergeCell ref="S868:S870"/>
    <mergeCell ref="AK856:AK870"/>
    <mergeCell ref="AL856:AL870"/>
    <mergeCell ref="AH860:AH869"/>
    <mergeCell ref="AG853:AG855"/>
    <mergeCell ref="C855:G855"/>
    <mergeCell ref="B856:C860"/>
    <mergeCell ref="D856:E860"/>
    <mergeCell ref="F856:G860"/>
    <mergeCell ref="H856:J860"/>
    <mergeCell ref="K856:K860"/>
    <mergeCell ref="L856:L863"/>
    <mergeCell ref="M856:M860"/>
    <mergeCell ref="N856:N860"/>
    <mergeCell ref="O856:O860"/>
    <mergeCell ref="P856:P860"/>
    <mergeCell ref="Q856:Q860"/>
    <mergeCell ref="R856:R860"/>
    <mergeCell ref="AG856:AG857"/>
    <mergeCell ref="B863:C863"/>
    <mergeCell ref="AB853:AB855"/>
    <mergeCell ref="AC853:AC855"/>
    <mergeCell ref="AD853:AD855"/>
    <mergeCell ref="AH856:AH859"/>
    <mergeCell ref="AI856:AI870"/>
    <mergeCell ref="K865:K866"/>
    <mergeCell ref="C868:C869"/>
    <mergeCell ref="D868:D869"/>
    <mergeCell ref="E868:E869"/>
    <mergeCell ref="F868:F869"/>
    <mergeCell ref="G868:G869"/>
    <mergeCell ref="H868:H870"/>
    <mergeCell ref="I865:I866"/>
    <mergeCell ref="F848:G848"/>
    <mergeCell ref="H848:J848"/>
    <mergeCell ref="B850:B855"/>
    <mergeCell ref="H850:H851"/>
    <mergeCell ref="I850:I851"/>
    <mergeCell ref="J850:J851"/>
    <mergeCell ref="A842:A845"/>
    <mergeCell ref="S843:S846"/>
    <mergeCell ref="V843:V846"/>
    <mergeCell ref="C853:C854"/>
    <mergeCell ref="D853:D854"/>
    <mergeCell ref="E853:E854"/>
    <mergeCell ref="F853:F854"/>
    <mergeCell ref="G853:G854"/>
    <mergeCell ref="H853:H855"/>
    <mergeCell ref="J853:J855"/>
    <mergeCell ref="K853:K855"/>
    <mergeCell ref="T853:T855"/>
    <mergeCell ref="AG843:AG844"/>
    <mergeCell ref="AA845:AA848"/>
    <mergeCell ref="B846:C847"/>
    <mergeCell ref="D846:E847"/>
    <mergeCell ref="F846:G847"/>
    <mergeCell ref="H846:J847"/>
    <mergeCell ref="K846:K847"/>
    <mergeCell ref="M846:M847"/>
    <mergeCell ref="N846:N847"/>
    <mergeCell ref="O846:O847"/>
    <mergeCell ref="P846:P847"/>
    <mergeCell ref="Q846:Q847"/>
    <mergeCell ref="R846:R847"/>
    <mergeCell ref="S853:S855"/>
    <mergeCell ref="U853:U855"/>
    <mergeCell ref="V853:V855"/>
    <mergeCell ref="L853:L855"/>
    <mergeCell ref="M853:M855"/>
    <mergeCell ref="N853:N855"/>
    <mergeCell ref="O853:O855"/>
    <mergeCell ref="P853:P855"/>
    <mergeCell ref="K850:K851"/>
    <mergeCell ref="AE853:AE855"/>
    <mergeCell ref="AF853:AF854"/>
    <mergeCell ref="W853:W855"/>
    <mergeCell ref="X853:X855"/>
    <mergeCell ref="Y853:Y855"/>
    <mergeCell ref="Z853:Z855"/>
    <mergeCell ref="AA853:AA855"/>
    <mergeCell ref="Q853:Q855"/>
    <mergeCell ref="R853:R855"/>
    <mergeCell ref="D848:E848"/>
    <mergeCell ref="AH841:AH844"/>
    <mergeCell ref="AI841:AI855"/>
    <mergeCell ref="AJ841:AJ855"/>
    <mergeCell ref="AK841:AK855"/>
    <mergeCell ref="AL841:AL855"/>
    <mergeCell ref="AH845:AH854"/>
    <mergeCell ref="AG838:AG840"/>
    <mergeCell ref="C840:G840"/>
    <mergeCell ref="B841:C845"/>
    <mergeCell ref="D841:E845"/>
    <mergeCell ref="F841:G845"/>
    <mergeCell ref="H841:J845"/>
    <mergeCell ref="K841:K845"/>
    <mergeCell ref="L841:L848"/>
    <mergeCell ref="M841:M845"/>
    <mergeCell ref="N841:N845"/>
    <mergeCell ref="O841:O845"/>
    <mergeCell ref="P841:P845"/>
    <mergeCell ref="Q841:Q845"/>
    <mergeCell ref="R841:R845"/>
    <mergeCell ref="AG841:AG842"/>
    <mergeCell ref="B848:C848"/>
    <mergeCell ref="AB838:AB840"/>
    <mergeCell ref="AC838:AC840"/>
    <mergeCell ref="AD838:AD840"/>
    <mergeCell ref="AE838:AE840"/>
    <mergeCell ref="AF838:AF839"/>
    <mergeCell ref="W838:W840"/>
    <mergeCell ref="X838:X840"/>
    <mergeCell ref="Y838:Y840"/>
    <mergeCell ref="Z838:Z840"/>
    <mergeCell ref="AA838:AA840"/>
    <mergeCell ref="A827:A830"/>
    <mergeCell ref="S828:S831"/>
    <mergeCell ref="V828:V831"/>
    <mergeCell ref="AG828:AG829"/>
    <mergeCell ref="AA830:AA833"/>
    <mergeCell ref="B831:C832"/>
    <mergeCell ref="D831:E832"/>
    <mergeCell ref="F831:G832"/>
    <mergeCell ref="H831:J832"/>
    <mergeCell ref="K831:K832"/>
    <mergeCell ref="M831:M832"/>
    <mergeCell ref="N831:N832"/>
    <mergeCell ref="O831:O832"/>
    <mergeCell ref="P831:P832"/>
    <mergeCell ref="Q831:Q832"/>
    <mergeCell ref="R831:R832"/>
    <mergeCell ref="Q838:Q840"/>
    <mergeCell ref="R838:R840"/>
    <mergeCell ref="S838:S840"/>
    <mergeCell ref="U838:U840"/>
    <mergeCell ref="V838:V840"/>
    <mergeCell ref="L838:L840"/>
    <mergeCell ref="M838:M840"/>
    <mergeCell ref="N838:N840"/>
    <mergeCell ref="O838:O840"/>
    <mergeCell ref="P838:P840"/>
    <mergeCell ref="K835:K836"/>
    <mergeCell ref="C838:C839"/>
    <mergeCell ref="D838:D839"/>
    <mergeCell ref="E838:E839"/>
    <mergeCell ref="F838:F839"/>
    <mergeCell ref="G838:G839"/>
    <mergeCell ref="AC823:AC825"/>
    <mergeCell ref="AD823:AD825"/>
    <mergeCell ref="AE823:AE825"/>
    <mergeCell ref="AF823:AF824"/>
    <mergeCell ref="W823:W825"/>
    <mergeCell ref="X823:X825"/>
    <mergeCell ref="Y823:Y825"/>
    <mergeCell ref="Z823:Z825"/>
    <mergeCell ref="AA823:AA825"/>
    <mergeCell ref="D833:E833"/>
    <mergeCell ref="F833:G833"/>
    <mergeCell ref="H833:J833"/>
    <mergeCell ref="B835:B840"/>
    <mergeCell ref="H835:H836"/>
    <mergeCell ref="I835:I836"/>
    <mergeCell ref="J835:J836"/>
    <mergeCell ref="H838:H840"/>
    <mergeCell ref="J838:J840"/>
    <mergeCell ref="K838:K840"/>
    <mergeCell ref="P823:P825"/>
    <mergeCell ref="T823:T825"/>
    <mergeCell ref="T838:T840"/>
    <mergeCell ref="K820:K821"/>
    <mergeCell ref="C823:C824"/>
    <mergeCell ref="D823:D824"/>
    <mergeCell ref="E823:E824"/>
    <mergeCell ref="F823:F824"/>
    <mergeCell ref="G823:G824"/>
    <mergeCell ref="H823:H825"/>
    <mergeCell ref="J823:J825"/>
    <mergeCell ref="K823:K825"/>
    <mergeCell ref="AH826:AH829"/>
    <mergeCell ref="AI826:AI840"/>
    <mergeCell ref="AJ826:AJ840"/>
    <mergeCell ref="AK826:AK840"/>
    <mergeCell ref="AL826:AL840"/>
    <mergeCell ref="AH830:AH839"/>
    <mergeCell ref="AG823:AG825"/>
    <mergeCell ref="C825:G825"/>
    <mergeCell ref="B826:C830"/>
    <mergeCell ref="D826:E830"/>
    <mergeCell ref="F826:G830"/>
    <mergeCell ref="H826:J830"/>
    <mergeCell ref="K826:K830"/>
    <mergeCell ref="L826:L833"/>
    <mergeCell ref="M826:M830"/>
    <mergeCell ref="N826:N830"/>
    <mergeCell ref="O826:O830"/>
    <mergeCell ref="P826:P830"/>
    <mergeCell ref="Q826:Q830"/>
    <mergeCell ref="R826:R830"/>
    <mergeCell ref="AG826:AG827"/>
    <mergeCell ref="B833:C833"/>
    <mergeCell ref="AB823:AB825"/>
    <mergeCell ref="D818:E818"/>
    <mergeCell ref="F818:G818"/>
    <mergeCell ref="H818:J818"/>
    <mergeCell ref="B820:B825"/>
    <mergeCell ref="H820:H821"/>
    <mergeCell ref="I820:I821"/>
    <mergeCell ref="J820:J821"/>
    <mergeCell ref="A812:A815"/>
    <mergeCell ref="S813:S816"/>
    <mergeCell ref="V813:V816"/>
    <mergeCell ref="AG813:AG814"/>
    <mergeCell ref="AA815:AA818"/>
    <mergeCell ref="B816:C817"/>
    <mergeCell ref="D816:E817"/>
    <mergeCell ref="F816:G817"/>
    <mergeCell ref="H816:J817"/>
    <mergeCell ref="K816:K817"/>
    <mergeCell ref="M816:M817"/>
    <mergeCell ref="N816:N817"/>
    <mergeCell ref="O816:O817"/>
    <mergeCell ref="P816:P817"/>
    <mergeCell ref="Q816:Q817"/>
    <mergeCell ref="R816:R817"/>
    <mergeCell ref="Q823:Q825"/>
    <mergeCell ref="R823:R825"/>
    <mergeCell ref="S823:S825"/>
    <mergeCell ref="U823:U825"/>
    <mergeCell ref="V823:V825"/>
    <mergeCell ref="L823:L825"/>
    <mergeCell ref="M823:M825"/>
    <mergeCell ref="N823:N825"/>
    <mergeCell ref="O823:O825"/>
    <mergeCell ref="AH811:AH814"/>
    <mergeCell ref="AI811:AI825"/>
    <mergeCell ref="AJ811:AJ825"/>
    <mergeCell ref="AK811:AK825"/>
    <mergeCell ref="AL811:AL825"/>
    <mergeCell ref="AH815:AH824"/>
    <mergeCell ref="AG808:AG810"/>
    <mergeCell ref="C810:G810"/>
    <mergeCell ref="B811:C815"/>
    <mergeCell ref="D811:E815"/>
    <mergeCell ref="F811:G815"/>
    <mergeCell ref="H811:J815"/>
    <mergeCell ref="K811:K815"/>
    <mergeCell ref="L811:L818"/>
    <mergeCell ref="M811:M815"/>
    <mergeCell ref="N811:N815"/>
    <mergeCell ref="O811:O815"/>
    <mergeCell ref="P811:P815"/>
    <mergeCell ref="Q811:Q815"/>
    <mergeCell ref="R811:R815"/>
    <mergeCell ref="AG811:AG812"/>
    <mergeCell ref="B818:C818"/>
    <mergeCell ref="AB808:AB810"/>
    <mergeCell ref="AC808:AC810"/>
    <mergeCell ref="AD808:AD810"/>
    <mergeCell ref="AE808:AE810"/>
    <mergeCell ref="AF808:AF809"/>
    <mergeCell ref="W808:W810"/>
    <mergeCell ref="X808:X810"/>
    <mergeCell ref="Y808:Y810"/>
    <mergeCell ref="Z808:Z810"/>
    <mergeCell ref="AA808:AA810"/>
    <mergeCell ref="A797:A800"/>
    <mergeCell ref="S798:S801"/>
    <mergeCell ref="V798:V801"/>
    <mergeCell ref="AG798:AG799"/>
    <mergeCell ref="AA800:AA803"/>
    <mergeCell ref="B801:C802"/>
    <mergeCell ref="D801:E802"/>
    <mergeCell ref="F801:G802"/>
    <mergeCell ref="H801:J802"/>
    <mergeCell ref="K801:K802"/>
    <mergeCell ref="M801:M802"/>
    <mergeCell ref="N801:N802"/>
    <mergeCell ref="O801:O802"/>
    <mergeCell ref="P801:P802"/>
    <mergeCell ref="Q801:Q802"/>
    <mergeCell ref="R801:R802"/>
    <mergeCell ref="Q808:Q810"/>
    <mergeCell ref="R808:R810"/>
    <mergeCell ref="S808:S810"/>
    <mergeCell ref="U808:U810"/>
    <mergeCell ref="V808:V810"/>
    <mergeCell ref="L808:L810"/>
    <mergeCell ref="M808:M810"/>
    <mergeCell ref="N808:N810"/>
    <mergeCell ref="O808:O810"/>
    <mergeCell ref="P808:P810"/>
    <mergeCell ref="K805:K806"/>
    <mergeCell ref="C808:C809"/>
    <mergeCell ref="D808:D809"/>
    <mergeCell ref="E808:E809"/>
    <mergeCell ref="F808:F809"/>
    <mergeCell ref="G808:G809"/>
    <mergeCell ref="AC793:AC795"/>
    <mergeCell ref="AD793:AD795"/>
    <mergeCell ref="AE793:AE795"/>
    <mergeCell ref="AF793:AF794"/>
    <mergeCell ref="W793:W795"/>
    <mergeCell ref="X793:X795"/>
    <mergeCell ref="Y793:Y795"/>
    <mergeCell ref="Z793:Z795"/>
    <mergeCell ref="AA793:AA795"/>
    <mergeCell ref="D803:E803"/>
    <mergeCell ref="F803:G803"/>
    <mergeCell ref="H803:J803"/>
    <mergeCell ref="B805:B810"/>
    <mergeCell ref="H805:H806"/>
    <mergeCell ref="I805:I806"/>
    <mergeCell ref="J805:J806"/>
    <mergeCell ref="H808:H810"/>
    <mergeCell ref="J808:J810"/>
    <mergeCell ref="K808:K810"/>
    <mergeCell ref="P793:P795"/>
    <mergeCell ref="T793:T795"/>
    <mergeCell ref="T808:T810"/>
    <mergeCell ref="K790:K791"/>
    <mergeCell ref="C793:C794"/>
    <mergeCell ref="D793:D794"/>
    <mergeCell ref="E793:E794"/>
    <mergeCell ref="F793:F794"/>
    <mergeCell ref="G793:G794"/>
    <mergeCell ref="H793:H795"/>
    <mergeCell ref="J793:J795"/>
    <mergeCell ref="K793:K795"/>
    <mergeCell ref="AH796:AH799"/>
    <mergeCell ref="AI796:AI810"/>
    <mergeCell ref="AJ796:AJ810"/>
    <mergeCell ref="AK796:AK810"/>
    <mergeCell ref="AL796:AL810"/>
    <mergeCell ref="AH800:AH809"/>
    <mergeCell ref="AG793:AG795"/>
    <mergeCell ref="C795:G795"/>
    <mergeCell ref="B796:C800"/>
    <mergeCell ref="D796:E800"/>
    <mergeCell ref="F796:G800"/>
    <mergeCell ref="H796:J800"/>
    <mergeCell ref="K796:K800"/>
    <mergeCell ref="L796:L803"/>
    <mergeCell ref="M796:M800"/>
    <mergeCell ref="N796:N800"/>
    <mergeCell ref="O796:O800"/>
    <mergeCell ref="P796:P800"/>
    <mergeCell ref="Q796:Q800"/>
    <mergeCell ref="R796:R800"/>
    <mergeCell ref="AG796:AG797"/>
    <mergeCell ref="B803:C803"/>
    <mergeCell ref="AB793:AB795"/>
    <mergeCell ref="D788:E788"/>
    <mergeCell ref="F788:G788"/>
    <mergeCell ref="H788:J788"/>
    <mergeCell ref="B790:B795"/>
    <mergeCell ref="H790:H791"/>
    <mergeCell ref="I790:I791"/>
    <mergeCell ref="J790:J791"/>
    <mergeCell ref="A782:A785"/>
    <mergeCell ref="S783:S786"/>
    <mergeCell ref="V783:V786"/>
    <mergeCell ref="AG783:AG784"/>
    <mergeCell ref="AA785:AA788"/>
    <mergeCell ref="B786:C787"/>
    <mergeCell ref="D786:E787"/>
    <mergeCell ref="F786:G787"/>
    <mergeCell ref="H786:J787"/>
    <mergeCell ref="K786:K787"/>
    <mergeCell ref="M786:M787"/>
    <mergeCell ref="N786:N787"/>
    <mergeCell ref="O786:O787"/>
    <mergeCell ref="P786:P787"/>
    <mergeCell ref="Q786:Q787"/>
    <mergeCell ref="R786:R787"/>
    <mergeCell ref="Q793:Q795"/>
    <mergeCell ref="R793:R795"/>
    <mergeCell ref="S793:S795"/>
    <mergeCell ref="U793:U795"/>
    <mergeCell ref="V793:V795"/>
    <mergeCell ref="L793:L795"/>
    <mergeCell ref="M793:M795"/>
    <mergeCell ref="N793:N795"/>
    <mergeCell ref="O793:O795"/>
    <mergeCell ref="AH781:AH784"/>
    <mergeCell ref="AI781:AI795"/>
    <mergeCell ref="AJ781:AJ795"/>
    <mergeCell ref="AK781:AK795"/>
    <mergeCell ref="AL781:AL795"/>
    <mergeCell ref="AH785:AH794"/>
    <mergeCell ref="AG778:AG780"/>
    <mergeCell ref="C780:G780"/>
    <mergeCell ref="B781:C785"/>
    <mergeCell ref="D781:E785"/>
    <mergeCell ref="F781:G785"/>
    <mergeCell ref="H781:J785"/>
    <mergeCell ref="K781:K785"/>
    <mergeCell ref="L781:L788"/>
    <mergeCell ref="M781:M785"/>
    <mergeCell ref="N781:N785"/>
    <mergeCell ref="O781:O785"/>
    <mergeCell ref="P781:P785"/>
    <mergeCell ref="Q781:Q785"/>
    <mergeCell ref="R781:R785"/>
    <mergeCell ref="AG781:AG782"/>
    <mergeCell ref="B788:C788"/>
    <mergeCell ref="AB778:AB780"/>
    <mergeCell ref="AC778:AC780"/>
    <mergeCell ref="AD778:AD780"/>
    <mergeCell ref="AE778:AE780"/>
    <mergeCell ref="AF778:AF779"/>
    <mergeCell ref="W778:W780"/>
    <mergeCell ref="X778:X780"/>
    <mergeCell ref="Y778:Y780"/>
    <mergeCell ref="Z778:Z780"/>
    <mergeCell ref="AA778:AA780"/>
    <mergeCell ref="A767:A770"/>
    <mergeCell ref="S768:S771"/>
    <mergeCell ref="V768:V771"/>
    <mergeCell ref="AG768:AG769"/>
    <mergeCell ref="AA770:AA773"/>
    <mergeCell ref="B771:C772"/>
    <mergeCell ref="D771:E772"/>
    <mergeCell ref="F771:G772"/>
    <mergeCell ref="H771:J772"/>
    <mergeCell ref="K771:K772"/>
    <mergeCell ref="M771:M772"/>
    <mergeCell ref="N771:N772"/>
    <mergeCell ref="O771:O772"/>
    <mergeCell ref="P771:P772"/>
    <mergeCell ref="Q771:Q772"/>
    <mergeCell ref="R771:R772"/>
    <mergeCell ref="Q778:Q780"/>
    <mergeCell ref="R778:R780"/>
    <mergeCell ref="S778:S780"/>
    <mergeCell ref="U778:U780"/>
    <mergeCell ref="V778:V780"/>
    <mergeCell ref="L778:L780"/>
    <mergeCell ref="M778:M780"/>
    <mergeCell ref="N778:N780"/>
    <mergeCell ref="O778:O780"/>
    <mergeCell ref="P778:P780"/>
    <mergeCell ref="K775:K776"/>
    <mergeCell ref="C778:C779"/>
    <mergeCell ref="D778:D779"/>
    <mergeCell ref="E778:E779"/>
    <mergeCell ref="F778:F779"/>
    <mergeCell ref="G778:G779"/>
    <mergeCell ref="AC763:AC765"/>
    <mergeCell ref="AD763:AD765"/>
    <mergeCell ref="AE763:AE765"/>
    <mergeCell ref="AF763:AF764"/>
    <mergeCell ref="W763:W765"/>
    <mergeCell ref="X763:X765"/>
    <mergeCell ref="Y763:Y765"/>
    <mergeCell ref="Z763:Z765"/>
    <mergeCell ref="AA763:AA765"/>
    <mergeCell ref="D773:E773"/>
    <mergeCell ref="F773:G773"/>
    <mergeCell ref="H773:J773"/>
    <mergeCell ref="B775:B780"/>
    <mergeCell ref="H775:H776"/>
    <mergeCell ref="I775:I776"/>
    <mergeCell ref="J775:J776"/>
    <mergeCell ref="H778:H780"/>
    <mergeCell ref="J778:J780"/>
    <mergeCell ref="K778:K780"/>
    <mergeCell ref="P763:P765"/>
    <mergeCell ref="T763:T765"/>
    <mergeCell ref="T778:T780"/>
    <mergeCell ref="K760:K761"/>
    <mergeCell ref="C763:C764"/>
    <mergeCell ref="D763:D764"/>
    <mergeCell ref="E763:E764"/>
    <mergeCell ref="F763:F764"/>
    <mergeCell ref="G763:G764"/>
    <mergeCell ref="H763:H765"/>
    <mergeCell ref="J763:J765"/>
    <mergeCell ref="K763:K765"/>
    <mergeCell ref="AH766:AH769"/>
    <mergeCell ref="AI766:AI780"/>
    <mergeCell ref="AJ766:AJ780"/>
    <mergeCell ref="AK766:AK780"/>
    <mergeCell ref="AL766:AL780"/>
    <mergeCell ref="AH770:AH779"/>
    <mergeCell ref="AG763:AG765"/>
    <mergeCell ref="C765:G765"/>
    <mergeCell ref="B766:C770"/>
    <mergeCell ref="D766:E770"/>
    <mergeCell ref="F766:G770"/>
    <mergeCell ref="H766:J770"/>
    <mergeCell ref="K766:K770"/>
    <mergeCell ref="L766:L773"/>
    <mergeCell ref="M766:M770"/>
    <mergeCell ref="N766:N770"/>
    <mergeCell ref="O766:O770"/>
    <mergeCell ref="P766:P770"/>
    <mergeCell ref="Q766:Q770"/>
    <mergeCell ref="R766:R770"/>
    <mergeCell ref="AG766:AG767"/>
    <mergeCell ref="B773:C773"/>
    <mergeCell ref="AB763:AB765"/>
    <mergeCell ref="D758:E758"/>
    <mergeCell ref="F758:G758"/>
    <mergeCell ref="H758:J758"/>
    <mergeCell ref="B760:B765"/>
    <mergeCell ref="H760:H761"/>
    <mergeCell ref="I760:I761"/>
    <mergeCell ref="J760:J761"/>
    <mergeCell ref="A752:A755"/>
    <mergeCell ref="S753:S756"/>
    <mergeCell ref="V753:V756"/>
    <mergeCell ref="AG753:AG754"/>
    <mergeCell ref="AA755:AA758"/>
    <mergeCell ref="B756:C757"/>
    <mergeCell ref="D756:E757"/>
    <mergeCell ref="F756:G757"/>
    <mergeCell ref="H756:J757"/>
    <mergeCell ref="K756:K757"/>
    <mergeCell ref="M756:M757"/>
    <mergeCell ref="N756:N757"/>
    <mergeCell ref="O756:O757"/>
    <mergeCell ref="P756:P757"/>
    <mergeCell ref="Q756:Q757"/>
    <mergeCell ref="R756:R757"/>
    <mergeCell ref="Q763:Q765"/>
    <mergeCell ref="R763:R765"/>
    <mergeCell ref="S763:S765"/>
    <mergeCell ref="U763:U765"/>
    <mergeCell ref="V763:V765"/>
    <mergeCell ref="L763:L765"/>
    <mergeCell ref="M763:M765"/>
    <mergeCell ref="N763:N765"/>
    <mergeCell ref="O763:O765"/>
    <mergeCell ref="AH751:AH754"/>
    <mergeCell ref="AI751:AI765"/>
    <mergeCell ref="AJ751:AJ765"/>
    <mergeCell ref="AK751:AK765"/>
    <mergeCell ref="AL751:AL765"/>
    <mergeCell ref="AH755:AH764"/>
    <mergeCell ref="AG748:AG750"/>
    <mergeCell ref="C750:G750"/>
    <mergeCell ref="B751:C755"/>
    <mergeCell ref="D751:E755"/>
    <mergeCell ref="F751:G755"/>
    <mergeCell ref="H751:J755"/>
    <mergeCell ref="K751:K755"/>
    <mergeCell ref="L751:L758"/>
    <mergeCell ref="M751:M755"/>
    <mergeCell ref="N751:N755"/>
    <mergeCell ref="O751:O755"/>
    <mergeCell ref="P751:P755"/>
    <mergeCell ref="Q751:Q755"/>
    <mergeCell ref="R751:R755"/>
    <mergeCell ref="AG751:AG752"/>
    <mergeCell ref="B758:C758"/>
    <mergeCell ref="AB748:AB750"/>
    <mergeCell ref="AC748:AC750"/>
    <mergeCell ref="AD748:AD750"/>
    <mergeCell ref="AE748:AE750"/>
    <mergeCell ref="AF748:AF749"/>
    <mergeCell ref="W748:W750"/>
    <mergeCell ref="X748:X750"/>
    <mergeCell ref="Y748:Y750"/>
    <mergeCell ref="Z748:Z750"/>
    <mergeCell ref="AA748:AA750"/>
    <mergeCell ref="A737:A740"/>
    <mergeCell ref="S738:S741"/>
    <mergeCell ref="V738:V741"/>
    <mergeCell ref="AG738:AG739"/>
    <mergeCell ref="AA740:AA743"/>
    <mergeCell ref="B741:C742"/>
    <mergeCell ref="D741:E742"/>
    <mergeCell ref="F741:G742"/>
    <mergeCell ref="H741:J742"/>
    <mergeCell ref="K741:K742"/>
    <mergeCell ref="M741:M742"/>
    <mergeCell ref="N741:N742"/>
    <mergeCell ref="O741:O742"/>
    <mergeCell ref="P741:P742"/>
    <mergeCell ref="Q741:Q742"/>
    <mergeCell ref="R741:R742"/>
    <mergeCell ref="Q748:Q750"/>
    <mergeCell ref="R748:R750"/>
    <mergeCell ref="S748:S750"/>
    <mergeCell ref="U748:U750"/>
    <mergeCell ref="V748:V750"/>
    <mergeCell ref="L748:L750"/>
    <mergeCell ref="M748:M750"/>
    <mergeCell ref="N748:N750"/>
    <mergeCell ref="O748:O750"/>
    <mergeCell ref="P748:P750"/>
    <mergeCell ref="K745:K746"/>
    <mergeCell ref="C748:C749"/>
    <mergeCell ref="D748:D749"/>
    <mergeCell ref="E748:E749"/>
    <mergeCell ref="F748:F749"/>
    <mergeCell ref="G748:G749"/>
    <mergeCell ref="AC733:AC735"/>
    <mergeCell ref="AD733:AD735"/>
    <mergeCell ref="AE733:AE735"/>
    <mergeCell ref="AF733:AF734"/>
    <mergeCell ref="W733:W735"/>
    <mergeCell ref="X733:X735"/>
    <mergeCell ref="Y733:Y735"/>
    <mergeCell ref="Z733:Z735"/>
    <mergeCell ref="AA733:AA735"/>
    <mergeCell ref="D743:E743"/>
    <mergeCell ref="F743:G743"/>
    <mergeCell ref="H743:J743"/>
    <mergeCell ref="B745:B750"/>
    <mergeCell ref="H745:H746"/>
    <mergeCell ref="I745:I746"/>
    <mergeCell ref="J745:J746"/>
    <mergeCell ref="H748:H750"/>
    <mergeCell ref="J748:J750"/>
    <mergeCell ref="K748:K750"/>
    <mergeCell ref="P733:P735"/>
    <mergeCell ref="T733:T735"/>
    <mergeCell ref="T748:T750"/>
    <mergeCell ref="K730:K731"/>
    <mergeCell ref="C733:C734"/>
    <mergeCell ref="D733:D734"/>
    <mergeCell ref="E733:E734"/>
    <mergeCell ref="F733:F734"/>
    <mergeCell ref="G733:G734"/>
    <mergeCell ref="H733:H735"/>
    <mergeCell ref="J733:J735"/>
    <mergeCell ref="K733:K735"/>
    <mergeCell ref="AH736:AH739"/>
    <mergeCell ref="AI736:AI750"/>
    <mergeCell ref="AJ736:AJ750"/>
    <mergeCell ref="AK736:AK750"/>
    <mergeCell ref="AL736:AL750"/>
    <mergeCell ref="AH740:AH749"/>
    <mergeCell ref="AG733:AG735"/>
    <mergeCell ref="C735:G735"/>
    <mergeCell ref="B736:C740"/>
    <mergeCell ref="D736:E740"/>
    <mergeCell ref="F736:G740"/>
    <mergeCell ref="H736:J740"/>
    <mergeCell ref="K736:K740"/>
    <mergeCell ref="L736:L743"/>
    <mergeCell ref="M736:M740"/>
    <mergeCell ref="N736:N740"/>
    <mergeCell ref="O736:O740"/>
    <mergeCell ref="P736:P740"/>
    <mergeCell ref="Q736:Q740"/>
    <mergeCell ref="R736:R740"/>
    <mergeCell ref="AG736:AG737"/>
    <mergeCell ref="B743:C743"/>
    <mergeCell ref="AB733:AB735"/>
    <mergeCell ref="D728:E728"/>
    <mergeCell ref="F728:G728"/>
    <mergeCell ref="H728:J728"/>
    <mergeCell ref="B730:B735"/>
    <mergeCell ref="H730:H731"/>
    <mergeCell ref="I730:I731"/>
    <mergeCell ref="J730:J731"/>
    <mergeCell ref="A722:A725"/>
    <mergeCell ref="S723:S726"/>
    <mergeCell ref="V723:V726"/>
    <mergeCell ref="AG723:AG724"/>
    <mergeCell ref="AA725:AA728"/>
    <mergeCell ref="B726:C727"/>
    <mergeCell ref="D726:E727"/>
    <mergeCell ref="F726:G727"/>
    <mergeCell ref="H726:J727"/>
    <mergeCell ref="K726:K727"/>
    <mergeCell ref="M726:M727"/>
    <mergeCell ref="N726:N727"/>
    <mergeCell ref="O726:O727"/>
    <mergeCell ref="P726:P727"/>
    <mergeCell ref="Q726:Q727"/>
    <mergeCell ref="R726:R727"/>
    <mergeCell ref="Q733:Q735"/>
    <mergeCell ref="R733:R735"/>
    <mergeCell ref="S733:S735"/>
    <mergeCell ref="U733:U735"/>
    <mergeCell ref="V733:V735"/>
    <mergeCell ref="L733:L735"/>
    <mergeCell ref="M733:M735"/>
    <mergeCell ref="N733:N735"/>
    <mergeCell ref="O733:O735"/>
    <mergeCell ref="AH721:AH724"/>
    <mergeCell ref="AI721:AI735"/>
    <mergeCell ref="AJ721:AJ735"/>
    <mergeCell ref="AK721:AK735"/>
    <mergeCell ref="AL721:AL735"/>
    <mergeCell ref="AH725:AH734"/>
    <mergeCell ref="AG718:AG720"/>
    <mergeCell ref="C720:G720"/>
    <mergeCell ref="B721:C725"/>
    <mergeCell ref="D721:E725"/>
    <mergeCell ref="F721:G725"/>
    <mergeCell ref="H721:J725"/>
    <mergeCell ref="K721:K725"/>
    <mergeCell ref="L721:L728"/>
    <mergeCell ref="M721:M725"/>
    <mergeCell ref="N721:N725"/>
    <mergeCell ref="O721:O725"/>
    <mergeCell ref="P721:P725"/>
    <mergeCell ref="Q721:Q725"/>
    <mergeCell ref="R721:R725"/>
    <mergeCell ref="AG721:AG722"/>
    <mergeCell ref="B728:C728"/>
    <mergeCell ref="AB718:AB720"/>
    <mergeCell ref="AC718:AC720"/>
    <mergeCell ref="AD718:AD720"/>
    <mergeCell ref="AE718:AE720"/>
    <mergeCell ref="AF718:AF719"/>
    <mergeCell ref="W718:W720"/>
    <mergeCell ref="X718:X720"/>
    <mergeCell ref="Y718:Y720"/>
    <mergeCell ref="Z718:Z720"/>
    <mergeCell ref="AA718:AA720"/>
    <mergeCell ref="A707:A710"/>
    <mergeCell ref="S708:S711"/>
    <mergeCell ref="V708:V711"/>
    <mergeCell ref="AG708:AG709"/>
    <mergeCell ref="AA710:AA713"/>
    <mergeCell ref="B711:C712"/>
    <mergeCell ref="D711:E712"/>
    <mergeCell ref="F711:G712"/>
    <mergeCell ref="H711:J712"/>
    <mergeCell ref="K711:K712"/>
    <mergeCell ref="M711:M712"/>
    <mergeCell ref="N711:N712"/>
    <mergeCell ref="O711:O712"/>
    <mergeCell ref="P711:P712"/>
    <mergeCell ref="Q711:Q712"/>
    <mergeCell ref="R711:R712"/>
    <mergeCell ref="Q718:Q720"/>
    <mergeCell ref="R718:R720"/>
    <mergeCell ref="S718:S720"/>
    <mergeCell ref="U718:U720"/>
    <mergeCell ref="V718:V720"/>
    <mergeCell ref="L718:L720"/>
    <mergeCell ref="M718:M720"/>
    <mergeCell ref="N718:N720"/>
    <mergeCell ref="O718:O720"/>
    <mergeCell ref="P718:P720"/>
    <mergeCell ref="K715:K716"/>
    <mergeCell ref="C718:C719"/>
    <mergeCell ref="D718:D719"/>
    <mergeCell ref="E718:E719"/>
    <mergeCell ref="F718:F719"/>
    <mergeCell ref="G718:G719"/>
    <mergeCell ref="AC703:AC705"/>
    <mergeCell ref="AD703:AD705"/>
    <mergeCell ref="AE703:AE705"/>
    <mergeCell ref="AF703:AF704"/>
    <mergeCell ref="W703:W705"/>
    <mergeCell ref="X703:X705"/>
    <mergeCell ref="Y703:Y705"/>
    <mergeCell ref="Z703:Z705"/>
    <mergeCell ref="AA703:AA705"/>
    <mergeCell ref="D713:E713"/>
    <mergeCell ref="F713:G713"/>
    <mergeCell ref="H713:J713"/>
    <mergeCell ref="B715:B720"/>
    <mergeCell ref="H715:H716"/>
    <mergeCell ref="I715:I716"/>
    <mergeCell ref="J715:J716"/>
    <mergeCell ref="H718:H720"/>
    <mergeCell ref="J718:J720"/>
    <mergeCell ref="K718:K720"/>
    <mergeCell ref="P703:P705"/>
    <mergeCell ref="T703:T705"/>
    <mergeCell ref="T718:T720"/>
    <mergeCell ref="K700:K701"/>
    <mergeCell ref="C703:C704"/>
    <mergeCell ref="D703:D704"/>
    <mergeCell ref="E703:E704"/>
    <mergeCell ref="F703:F704"/>
    <mergeCell ref="G703:G704"/>
    <mergeCell ref="H703:H705"/>
    <mergeCell ref="J703:J705"/>
    <mergeCell ref="K703:K705"/>
    <mergeCell ref="AH706:AH709"/>
    <mergeCell ref="AI706:AI720"/>
    <mergeCell ref="AJ706:AJ720"/>
    <mergeCell ref="AK706:AK720"/>
    <mergeCell ref="AL706:AL720"/>
    <mergeCell ref="AH710:AH719"/>
    <mergeCell ref="AG703:AG705"/>
    <mergeCell ref="C705:G705"/>
    <mergeCell ref="B706:C710"/>
    <mergeCell ref="D706:E710"/>
    <mergeCell ref="F706:G710"/>
    <mergeCell ref="H706:J710"/>
    <mergeCell ref="K706:K710"/>
    <mergeCell ref="L706:L713"/>
    <mergeCell ref="M706:M710"/>
    <mergeCell ref="N706:N710"/>
    <mergeCell ref="O706:O710"/>
    <mergeCell ref="P706:P710"/>
    <mergeCell ref="Q706:Q710"/>
    <mergeCell ref="R706:R710"/>
    <mergeCell ref="AG706:AG707"/>
    <mergeCell ref="B713:C713"/>
    <mergeCell ref="AB703:AB705"/>
    <mergeCell ref="D698:E698"/>
    <mergeCell ref="F698:G698"/>
    <mergeCell ref="H698:J698"/>
    <mergeCell ref="B700:B705"/>
    <mergeCell ref="H700:H701"/>
    <mergeCell ref="I700:I701"/>
    <mergeCell ref="J700:J701"/>
    <mergeCell ref="A692:A695"/>
    <mergeCell ref="S693:S696"/>
    <mergeCell ref="V693:V696"/>
    <mergeCell ref="AG693:AG694"/>
    <mergeCell ref="AA695:AA698"/>
    <mergeCell ref="B696:C697"/>
    <mergeCell ref="D696:E697"/>
    <mergeCell ref="F696:G697"/>
    <mergeCell ref="H696:J697"/>
    <mergeCell ref="K696:K697"/>
    <mergeCell ref="M696:M697"/>
    <mergeCell ref="N696:N697"/>
    <mergeCell ref="O696:O697"/>
    <mergeCell ref="P696:P697"/>
    <mergeCell ref="Q696:Q697"/>
    <mergeCell ref="R696:R697"/>
    <mergeCell ref="Q703:Q705"/>
    <mergeCell ref="R703:R705"/>
    <mergeCell ref="S703:S705"/>
    <mergeCell ref="U703:U705"/>
    <mergeCell ref="V703:V705"/>
    <mergeCell ref="L703:L705"/>
    <mergeCell ref="M703:M705"/>
    <mergeCell ref="N703:N705"/>
    <mergeCell ref="O703:O705"/>
    <mergeCell ref="AH691:AH694"/>
    <mergeCell ref="AI691:AI705"/>
    <mergeCell ref="AJ691:AJ705"/>
    <mergeCell ref="AK691:AK705"/>
    <mergeCell ref="AL691:AL705"/>
    <mergeCell ref="AH695:AH704"/>
    <mergeCell ref="AG688:AG690"/>
    <mergeCell ref="C690:G690"/>
    <mergeCell ref="B691:C695"/>
    <mergeCell ref="D691:E695"/>
    <mergeCell ref="F691:G695"/>
    <mergeCell ref="H691:J695"/>
    <mergeCell ref="K691:K695"/>
    <mergeCell ref="L691:L698"/>
    <mergeCell ref="M691:M695"/>
    <mergeCell ref="N691:N695"/>
    <mergeCell ref="O691:O695"/>
    <mergeCell ref="P691:P695"/>
    <mergeCell ref="Q691:Q695"/>
    <mergeCell ref="R691:R695"/>
    <mergeCell ref="AG691:AG692"/>
    <mergeCell ref="B698:C698"/>
    <mergeCell ref="AB688:AB690"/>
    <mergeCell ref="AC688:AC690"/>
    <mergeCell ref="AD688:AD690"/>
    <mergeCell ref="AE688:AE690"/>
    <mergeCell ref="AF688:AF689"/>
    <mergeCell ref="W688:W690"/>
    <mergeCell ref="X688:X690"/>
    <mergeCell ref="Y688:Y690"/>
    <mergeCell ref="Z688:Z690"/>
    <mergeCell ref="AA688:AA690"/>
    <mergeCell ref="A677:A680"/>
    <mergeCell ref="S678:S681"/>
    <mergeCell ref="V678:V681"/>
    <mergeCell ref="AG678:AG679"/>
    <mergeCell ref="AA680:AA683"/>
    <mergeCell ref="B681:C682"/>
    <mergeCell ref="D681:E682"/>
    <mergeCell ref="F681:G682"/>
    <mergeCell ref="H681:J682"/>
    <mergeCell ref="K681:K682"/>
    <mergeCell ref="M681:M682"/>
    <mergeCell ref="N681:N682"/>
    <mergeCell ref="O681:O682"/>
    <mergeCell ref="P681:P682"/>
    <mergeCell ref="Q681:Q682"/>
    <mergeCell ref="R681:R682"/>
    <mergeCell ref="Q688:Q690"/>
    <mergeCell ref="R688:R690"/>
    <mergeCell ref="S688:S690"/>
    <mergeCell ref="U688:U690"/>
    <mergeCell ref="V688:V690"/>
    <mergeCell ref="L688:L690"/>
    <mergeCell ref="M688:M690"/>
    <mergeCell ref="N688:N690"/>
    <mergeCell ref="O688:O690"/>
    <mergeCell ref="P688:P690"/>
    <mergeCell ref="K685:K686"/>
    <mergeCell ref="C688:C689"/>
    <mergeCell ref="D688:D689"/>
    <mergeCell ref="E688:E689"/>
    <mergeCell ref="F688:F689"/>
    <mergeCell ref="G688:G689"/>
    <mergeCell ref="AC673:AC675"/>
    <mergeCell ref="AD673:AD675"/>
    <mergeCell ref="AE673:AE675"/>
    <mergeCell ref="AF673:AF674"/>
    <mergeCell ref="W673:W675"/>
    <mergeCell ref="X673:X675"/>
    <mergeCell ref="Y673:Y675"/>
    <mergeCell ref="Z673:Z675"/>
    <mergeCell ref="AA673:AA675"/>
    <mergeCell ref="D683:E683"/>
    <mergeCell ref="F683:G683"/>
    <mergeCell ref="H683:J683"/>
    <mergeCell ref="B685:B690"/>
    <mergeCell ref="H685:H686"/>
    <mergeCell ref="I685:I686"/>
    <mergeCell ref="J685:J686"/>
    <mergeCell ref="H688:H690"/>
    <mergeCell ref="J688:J690"/>
    <mergeCell ref="K688:K690"/>
    <mergeCell ref="P673:P675"/>
    <mergeCell ref="T673:T675"/>
    <mergeCell ref="T688:T690"/>
    <mergeCell ref="K670:K671"/>
    <mergeCell ref="C673:C674"/>
    <mergeCell ref="D673:D674"/>
    <mergeCell ref="E673:E674"/>
    <mergeCell ref="F673:F674"/>
    <mergeCell ref="G673:G674"/>
    <mergeCell ref="H673:H675"/>
    <mergeCell ref="J673:J675"/>
    <mergeCell ref="K673:K675"/>
    <mergeCell ref="AH676:AH679"/>
    <mergeCell ref="AI676:AI690"/>
    <mergeCell ref="AJ676:AJ690"/>
    <mergeCell ref="AK676:AK690"/>
    <mergeCell ref="AL676:AL690"/>
    <mergeCell ref="AH680:AH689"/>
    <mergeCell ref="AG673:AG675"/>
    <mergeCell ref="C675:G675"/>
    <mergeCell ref="B676:C680"/>
    <mergeCell ref="D676:E680"/>
    <mergeCell ref="F676:G680"/>
    <mergeCell ref="H676:J680"/>
    <mergeCell ref="K676:K680"/>
    <mergeCell ref="L676:L683"/>
    <mergeCell ref="M676:M680"/>
    <mergeCell ref="N676:N680"/>
    <mergeCell ref="O676:O680"/>
    <mergeCell ref="P676:P680"/>
    <mergeCell ref="Q676:Q680"/>
    <mergeCell ref="R676:R680"/>
    <mergeCell ref="AG676:AG677"/>
    <mergeCell ref="B683:C683"/>
    <mergeCell ref="AB673:AB675"/>
    <mergeCell ref="D668:E668"/>
    <mergeCell ref="F668:G668"/>
    <mergeCell ref="H668:J668"/>
    <mergeCell ref="B670:B675"/>
    <mergeCell ref="H670:H671"/>
    <mergeCell ref="I670:I671"/>
    <mergeCell ref="J670:J671"/>
    <mergeCell ref="A662:A665"/>
    <mergeCell ref="S663:S666"/>
    <mergeCell ref="V663:V666"/>
    <mergeCell ref="AG663:AG664"/>
    <mergeCell ref="AA665:AA668"/>
    <mergeCell ref="B666:C667"/>
    <mergeCell ref="D666:E667"/>
    <mergeCell ref="F666:G667"/>
    <mergeCell ref="H666:J667"/>
    <mergeCell ref="K666:K667"/>
    <mergeCell ref="M666:M667"/>
    <mergeCell ref="N666:N667"/>
    <mergeCell ref="O666:O667"/>
    <mergeCell ref="P666:P667"/>
    <mergeCell ref="Q666:Q667"/>
    <mergeCell ref="R666:R667"/>
    <mergeCell ref="Q673:Q675"/>
    <mergeCell ref="R673:R675"/>
    <mergeCell ref="S673:S675"/>
    <mergeCell ref="U673:U675"/>
    <mergeCell ref="V673:V675"/>
    <mergeCell ref="L673:L675"/>
    <mergeCell ref="M673:M675"/>
    <mergeCell ref="N673:N675"/>
    <mergeCell ref="O673:O675"/>
    <mergeCell ref="AH661:AH664"/>
    <mergeCell ref="AI661:AI675"/>
    <mergeCell ref="AJ661:AJ675"/>
    <mergeCell ref="AK661:AK675"/>
    <mergeCell ref="AL661:AL675"/>
    <mergeCell ref="AH665:AH674"/>
    <mergeCell ref="AG658:AG660"/>
    <mergeCell ref="C660:G660"/>
    <mergeCell ref="B661:C665"/>
    <mergeCell ref="D661:E665"/>
    <mergeCell ref="F661:G665"/>
    <mergeCell ref="H661:J665"/>
    <mergeCell ref="K661:K665"/>
    <mergeCell ref="L661:L668"/>
    <mergeCell ref="M661:M665"/>
    <mergeCell ref="N661:N665"/>
    <mergeCell ref="O661:O665"/>
    <mergeCell ref="P661:P665"/>
    <mergeCell ref="Q661:Q665"/>
    <mergeCell ref="R661:R665"/>
    <mergeCell ref="AG661:AG662"/>
    <mergeCell ref="B668:C668"/>
    <mergeCell ref="AB658:AB660"/>
    <mergeCell ref="AC658:AC660"/>
    <mergeCell ref="AD658:AD660"/>
    <mergeCell ref="AE658:AE660"/>
    <mergeCell ref="AF658:AF659"/>
    <mergeCell ref="W658:W660"/>
    <mergeCell ref="X658:X660"/>
    <mergeCell ref="Y658:Y660"/>
    <mergeCell ref="Z658:Z660"/>
    <mergeCell ref="AA658:AA660"/>
    <mergeCell ref="A647:A650"/>
    <mergeCell ref="S648:S651"/>
    <mergeCell ref="V648:V651"/>
    <mergeCell ref="AG648:AG649"/>
    <mergeCell ref="AA650:AA653"/>
    <mergeCell ref="B651:C652"/>
    <mergeCell ref="D651:E652"/>
    <mergeCell ref="F651:G652"/>
    <mergeCell ref="H651:J652"/>
    <mergeCell ref="K651:K652"/>
    <mergeCell ref="M651:M652"/>
    <mergeCell ref="N651:N652"/>
    <mergeCell ref="O651:O652"/>
    <mergeCell ref="P651:P652"/>
    <mergeCell ref="Q651:Q652"/>
    <mergeCell ref="R651:R652"/>
    <mergeCell ref="Q658:Q660"/>
    <mergeCell ref="R658:R660"/>
    <mergeCell ref="S658:S660"/>
    <mergeCell ref="U658:U660"/>
    <mergeCell ref="V658:V660"/>
    <mergeCell ref="L658:L660"/>
    <mergeCell ref="M658:M660"/>
    <mergeCell ref="N658:N660"/>
    <mergeCell ref="O658:O660"/>
    <mergeCell ref="P658:P660"/>
    <mergeCell ref="K655:K656"/>
    <mergeCell ref="C658:C659"/>
    <mergeCell ref="D658:D659"/>
    <mergeCell ref="E658:E659"/>
    <mergeCell ref="F658:F659"/>
    <mergeCell ref="G658:G659"/>
    <mergeCell ref="AC643:AC645"/>
    <mergeCell ref="AD643:AD645"/>
    <mergeCell ref="AE643:AE645"/>
    <mergeCell ref="AF643:AF644"/>
    <mergeCell ref="W643:W645"/>
    <mergeCell ref="X643:X645"/>
    <mergeCell ref="Y643:Y645"/>
    <mergeCell ref="Z643:Z645"/>
    <mergeCell ref="AA643:AA645"/>
    <mergeCell ref="D653:E653"/>
    <mergeCell ref="F653:G653"/>
    <mergeCell ref="H653:J653"/>
    <mergeCell ref="B655:B660"/>
    <mergeCell ref="H655:H656"/>
    <mergeCell ref="I655:I656"/>
    <mergeCell ref="J655:J656"/>
    <mergeCell ref="H658:H660"/>
    <mergeCell ref="J658:J660"/>
    <mergeCell ref="K658:K660"/>
    <mergeCell ref="P643:P645"/>
    <mergeCell ref="T643:T645"/>
    <mergeCell ref="T658:T660"/>
    <mergeCell ref="K640:K641"/>
    <mergeCell ref="C643:C644"/>
    <mergeCell ref="D643:D644"/>
    <mergeCell ref="E643:E644"/>
    <mergeCell ref="F643:F644"/>
    <mergeCell ref="G643:G644"/>
    <mergeCell ref="H643:H645"/>
    <mergeCell ref="J643:J645"/>
    <mergeCell ref="K643:K645"/>
    <mergeCell ref="AH646:AH649"/>
    <mergeCell ref="AI646:AI660"/>
    <mergeCell ref="AJ646:AJ660"/>
    <mergeCell ref="AK646:AK660"/>
    <mergeCell ref="AL646:AL660"/>
    <mergeCell ref="AH650:AH659"/>
    <mergeCell ref="AG643:AG645"/>
    <mergeCell ref="C645:G645"/>
    <mergeCell ref="B646:C650"/>
    <mergeCell ref="D646:E650"/>
    <mergeCell ref="F646:G650"/>
    <mergeCell ref="H646:J650"/>
    <mergeCell ref="K646:K650"/>
    <mergeCell ref="L646:L653"/>
    <mergeCell ref="M646:M650"/>
    <mergeCell ref="N646:N650"/>
    <mergeCell ref="O646:O650"/>
    <mergeCell ref="P646:P650"/>
    <mergeCell ref="Q646:Q650"/>
    <mergeCell ref="R646:R650"/>
    <mergeCell ref="AG646:AG647"/>
    <mergeCell ref="B653:C653"/>
    <mergeCell ref="AB643:AB645"/>
    <mergeCell ref="D638:E638"/>
    <mergeCell ref="F638:G638"/>
    <mergeCell ref="H638:J638"/>
    <mergeCell ref="B640:B645"/>
    <mergeCell ref="H640:H641"/>
    <mergeCell ref="I640:I641"/>
    <mergeCell ref="J640:J641"/>
    <mergeCell ref="A632:A635"/>
    <mergeCell ref="S633:S636"/>
    <mergeCell ref="V633:V636"/>
    <mergeCell ref="AG633:AG634"/>
    <mergeCell ref="AA635:AA638"/>
    <mergeCell ref="B636:C637"/>
    <mergeCell ref="D636:E637"/>
    <mergeCell ref="F636:G637"/>
    <mergeCell ref="H636:J637"/>
    <mergeCell ref="K636:K637"/>
    <mergeCell ref="M636:M637"/>
    <mergeCell ref="N636:N637"/>
    <mergeCell ref="O636:O637"/>
    <mergeCell ref="P636:P637"/>
    <mergeCell ref="Q636:Q637"/>
    <mergeCell ref="R636:R637"/>
    <mergeCell ref="Q643:Q645"/>
    <mergeCell ref="R643:R645"/>
    <mergeCell ref="S643:S645"/>
    <mergeCell ref="U643:U645"/>
    <mergeCell ref="V643:V645"/>
    <mergeCell ref="L643:L645"/>
    <mergeCell ref="M643:M645"/>
    <mergeCell ref="N643:N645"/>
    <mergeCell ref="O643:O645"/>
    <mergeCell ref="AH631:AH634"/>
    <mergeCell ref="AI631:AI645"/>
    <mergeCell ref="AJ631:AJ645"/>
    <mergeCell ref="AK631:AK645"/>
    <mergeCell ref="AL631:AL645"/>
    <mergeCell ref="AH635:AH644"/>
    <mergeCell ref="AG628:AG630"/>
    <mergeCell ref="C630:G630"/>
    <mergeCell ref="B631:C635"/>
    <mergeCell ref="D631:E635"/>
    <mergeCell ref="F631:G635"/>
    <mergeCell ref="H631:J635"/>
    <mergeCell ref="K631:K635"/>
    <mergeCell ref="L631:L638"/>
    <mergeCell ref="M631:M635"/>
    <mergeCell ref="N631:N635"/>
    <mergeCell ref="O631:O635"/>
    <mergeCell ref="P631:P635"/>
    <mergeCell ref="Q631:Q635"/>
    <mergeCell ref="R631:R635"/>
    <mergeCell ref="AG631:AG632"/>
    <mergeCell ref="B638:C638"/>
    <mergeCell ref="AB628:AB630"/>
    <mergeCell ref="AC628:AC630"/>
    <mergeCell ref="AD628:AD630"/>
    <mergeCell ref="AE628:AE630"/>
    <mergeCell ref="AF628:AF629"/>
    <mergeCell ref="W628:W630"/>
    <mergeCell ref="X628:X630"/>
    <mergeCell ref="Y628:Y630"/>
    <mergeCell ref="Z628:Z630"/>
    <mergeCell ref="AA628:AA630"/>
    <mergeCell ref="A617:A620"/>
    <mergeCell ref="S618:S621"/>
    <mergeCell ref="V618:V621"/>
    <mergeCell ref="AG618:AG619"/>
    <mergeCell ref="AA620:AA623"/>
    <mergeCell ref="B621:C622"/>
    <mergeCell ref="D621:E622"/>
    <mergeCell ref="F621:G622"/>
    <mergeCell ref="H621:J622"/>
    <mergeCell ref="K621:K622"/>
    <mergeCell ref="M621:M622"/>
    <mergeCell ref="N621:N622"/>
    <mergeCell ref="O621:O622"/>
    <mergeCell ref="P621:P622"/>
    <mergeCell ref="Q621:Q622"/>
    <mergeCell ref="R621:R622"/>
    <mergeCell ref="Q628:Q630"/>
    <mergeCell ref="R628:R630"/>
    <mergeCell ref="S628:S630"/>
    <mergeCell ref="U628:U630"/>
    <mergeCell ref="V628:V630"/>
    <mergeCell ref="L628:L630"/>
    <mergeCell ref="M628:M630"/>
    <mergeCell ref="N628:N630"/>
    <mergeCell ref="O628:O630"/>
    <mergeCell ref="P628:P630"/>
    <mergeCell ref="K625:K626"/>
    <mergeCell ref="C628:C629"/>
    <mergeCell ref="D628:D629"/>
    <mergeCell ref="E628:E629"/>
    <mergeCell ref="F628:F629"/>
    <mergeCell ref="G628:G629"/>
    <mergeCell ref="AC613:AC615"/>
    <mergeCell ref="AD613:AD615"/>
    <mergeCell ref="AE613:AE615"/>
    <mergeCell ref="AF613:AF614"/>
    <mergeCell ref="W613:W615"/>
    <mergeCell ref="X613:X615"/>
    <mergeCell ref="Y613:Y615"/>
    <mergeCell ref="Z613:Z615"/>
    <mergeCell ref="AA613:AA615"/>
    <mergeCell ref="D623:E623"/>
    <mergeCell ref="F623:G623"/>
    <mergeCell ref="H623:J623"/>
    <mergeCell ref="B625:B630"/>
    <mergeCell ref="H625:H626"/>
    <mergeCell ref="I625:I626"/>
    <mergeCell ref="J625:J626"/>
    <mergeCell ref="H628:H630"/>
    <mergeCell ref="J628:J630"/>
    <mergeCell ref="K628:K630"/>
    <mergeCell ref="P613:P615"/>
    <mergeCell ref="T613:T615"/>
    <mergeCell ref="T628:T630"/>
    <mergeCell ref="K610:K611"/>
    <mergeCell ref="C613:C614"/>
    <mergeCell ref="D613:D614"/>
    <mergeCell ref="E613:E614"/>
    <mergeCell ref="F613:F614"/>
    <mergeCell ref="G613:G614"/>
    <mergeCell ref="H613:H615"/>
    <mergeCell ref="J613:J615"/>
    <mergeCell ref="K613:K615"/>
    <mergeCell ref="AH616:AH619"/>
    <mergeCell ref="AI616:AI630"/>
    <mergeCell ref="AJ616:AJ630"/>
    <mergeCell ref="AK616:AK630"/>
    <mergeCell ref="AL616:AL630"/>
    <mergeCell ref="AH620:AH629"/>
    <mergeCell ref="AG613:AG615"/>
    <mergeCell ref="C615:G615"/>
    <mergeCell ref="B616:C620"/>
    <mergeCell ref="D616:E620"/>
    <mergeCell ref="F616:G620"/>
    <mergeCell ref="H616:J620"/>
    <mergeCell ref="K616:K620"/>
    <mergeCell ref="L616:L623"/>
    <mergeCell ref="M616:M620"/>
    <mergeCell ref="N616:N620"/>
    <mergeCell ref="O616:O620"/>
    <mergeCell ref="P616:P620"/>
    <mergeCell ref="Q616:Q620"/>
    <mergeCell ref="R616:R620"/>
    <mergeCell ref="AG616:AG617"/>
    <mergeCell ref="B623:C623"/>
    <mergeCell ref="AB613:AB615"/>
    <mergeCell ref="D608:E608"/>
    <mergeCell ref="F608:G608"/>
    <mergeCell ref="H608:J608"/>
    <mergeCell ref="B610:B615"/>
    <mergeCell ref="H610:H611"/>
    <mergeCell ref="I610:I611"/>
    <mergeCell ref="J610:J611"/>
    <mergeCell ref="A602:A605"/>
    <mergeCell ref="S603:S606"/>
    <mergeCell ref="V603:V606"/>
    <mergeCell ref="AG603:AG604"/>
    <mergeCell ref="AA605:AA608"/>
    <mergeCell ref="B606:C607"/>
    <mergeCell ref="D606:E607"/>
    <mergeCell ref="F606:G607"/>
    <mergeCell ref="H606:J607"/>
    <mergeCell ref="K606:K607"/>
    <mergeCell ref="M606:M607"/>
    <mergeCell ref="N606:N607"/>
    <mergeCell ref="O606:O607"/>
    <mergeCell ref="P606:P607"/>
    <mergeCell ref="Q606:Q607"/>
    <mergeCell ref="R606:R607"/>
    <mergeCell ref="Q613:Q615"/>
    <mergeCell ref="R613:R615"/>
    <mergeCell ref="S613:S615"/>
    <mergeCell ref="U613:U615"/>
    <mergeCell ref="V613:V615"/>
    <mergeCell ref="L613:L615"/>
    <mergeCell ref="M613:M615"/>
    <mergeCell ref="N613:N615"/>
    <mergeCell ref="O613:O615"/>
    <mergeCell ref="AH601:AH604"/>
    <mergeCell ref="AI601:AI615"/>
    <mergeCell ref="AJ601:AJ615"/>
    <mergeCell ref="AK601:AK615"/>
    <mergeCell ref="AL601:AL615"/>
    <mergeCell ref="AH605:AH614"/>
    <mergeCell ref="AG598:AG600"/>
    <mergeCell ref="C600:G600"/>
    <mergeCell ref="B601:C605"/>
    <mergeCell ref="D601:E605"/>
    <mergeCell ref="F601:G605"/>
    <mergeCell ref="H601:J605"/>
    <mergeCell ref="K601:K605"/>
    <mergeCell ref="L601:L608"/>
    <mergeCell ref="M601:M605"/>
    <mergeCell ref="N601:N605"/>
    <mergeCell ref="O601:O605"/>
    <mergeCell ref="P601:P605"/>
    <mergeCell ref="Q601:Q605"/>
    <mergeCell ref="R601:R605"/>
    <mergeCell ref="AG601:AG602"/>
    <mergeCell ref="B608:C608"/>
    <mergeCell ref="AB598:AB600"/>
    <mergeCell ref="AC598:AC600"/>
    <mergeCell ref="AD598:AD600"/>
    <mergeCell ref="AE598:AE600"/>
    <mergeCell ref="AF598:AF599"/>
    <mergeCell ref="W598:W600"/>
    <mergeCell ref="X598:X600"/>
    <mergeCell ref="Y598:Y600"/>
    <mergeCell ref="Z598:Z600"/>
    <mergeCell ref="AA598:AA600"/>
    <mergeCell ref="A587:A590"/>
    <mergeCell ref="S588:S591"/>
    <mergeCell ref="V588:V591"/>
    <mergeCell ref="AG588:AG589"/>
    <mergeCell ref="AA590:AA593"/>
    <mergeCell ref="B591:C592"/>
    <mergeCell ref="D591:E592"/>
    <mergeCell ref="F591:G592"/>
    <mergeCell ref="H591:J592"/>
    <mergeCell ref="K591:K592"/>
    <mergeCell ref="M591:M592"/>
    <mergeCell ref="N591:N592"/>
    <mergeCell ref="O591:O592"/>
    <mergeCell ref="P591:P592"/>
    <mergeCell ref="Q591:Q592"/>
    <mergeCell ref="R591:R592"/>
    <mergeCell ref="Q598:Q600"/>
    <mergeCell ref="R598:R600"/>
    <mergeCell ref="S598:S600"/>
    <mergeCell ref="U598:U600"/>
    <mergeCell ref="V598:V600"/>
    <mergeCell ref="L598:L600"/>
    <mergeCell ref="M598:M600"/>
    <mergeCell ref="N598:N600"/>
    <mergeCell ref="O598:O600"/>
    <mergeCell ref="P598:P600"/>
    <mergeCell ref="K595:K596"/>
    <mergeCell ref="C598:C599"/>
    <mergeCell ref="D598:D599"/>
    <mergeCell ref="E598:E599"/>
    <mergeCell ref="F598:F599"/>
    <mergeCell ref="G598:G599"/>
    <mergeCell ref="AC583:AC585"/>
    <mergeCell ref="AD583:AD585"/>
    <mergeCell ref="AE583:AE585"/>
    <mergeCell ref="AF583:AF584"/>
    <mergeCell ref="W583:W585"/>
    <mergeCell ref="X583:X585"/>
    <mergeCell ref="Y583:Y585"/>
    <mergeCell ref="Z583:Z585"/>
    <mergeCell ref="AA583:AA585"/>
    <mergeCell ref="D593:E593"/>
    <mergeCell ref="F593:G593"/>
    <mergeCell ref="H593:J593"/>
    <mergeCell ref="B595:B600"/>
    <mergeCell ref="H595:H596"/>
    <mergeCell ref="I595:I596"/>
    <mergeCell ref="J595:J596"/>
    <mergeCell ref="H598:H600"/>
    <mergeCell ref="J598:J600"/>
    <mergeCell ref="K598:K600"/>
    <mergeCell ref="P583:P585"/>
    <mergeCell ref="T583:T585"/>
    <mergeCell ref="T598:T600"/>
    <mergeCell ref="K580:K581"/>
    <mergeCell ref="C583:C584"/>
    <mergeCell ref="D583:D584"/>
    <mergeCell ref="E583:E584"/>
    <mergeCell ref="F583:F584"/>
    <mergeCell ref="G583:G584"/>
    <mergeCell ref="H583:H585"/>
    <mergeCell ref="J583:J585"/>
    <mergeCell ref="K583:K585"/>
    <mergeCell ref="AH586:AH589"/>
    <mergeCell ref="AI586:AI600"/>
    <mergeCell ref="AJ586:AJ600"/>
    <mergeCell ref="AK586:AK600"/>
    <mergeCell ref="AL586:AL600"/>
    <mergeCell ref="AH590:AH599"/>
    <mergeCell ref="AG583:AG585"/>
    <mergeCell ref="C585:G585"/>
    <mergeCell ref="B586:C590"/>
    <mergeCell ref="D586:E590"/>
    <mergeCell ref="F586:G590"/>
    <mergeCell ref="H586:J590"/>
    <mergeCell ref="K586:K590"/>
    <mergeCell ref="L586:L593"/>
    <mergeCell ref="M586:M590"/>
    <mergeCell ref="N586:N590"/>
    <mergeCell ref="O586:O590"/>
    <mergeCell ref="P586:P590"/>
    <mergeCell ref="Q586:Q590"/>
    <mergeCell ref="R586:R590"/>
    <mergeCell ref="AG586:AG587"/>
    <mergeCell ref="B593:C593"/>
    <mergeCell ref="AB583:AB585"/>
    <mergeCell ref="D578:E578"/>
    <mergeCell ref="F578:G578"/>
    <mergeCell ref="H578:J578"/>
    <mergeCell ref="B580:B585"/>
    <mergeCell ref="H580:H581"/>
    <mergeCell ref="I580:I581"/>
    <mergeCell ref="J580:J581"/>
    <mergeCell ref="A572:A575"/>
    <mergeCell ref="S573:S576"/>
    <mergeCell ref="V573:V576"/>
    <mergeCell ref="AG573:AG574"/>
    <mergeCell ref="AA575:AA578"/>
    <mergeCell ref="B576:C577"/>
    <mergeCell ref="D576:E577"/>
    <mergeCell ref="F576:G577"/>
    <mergeCell ref="H576:J577"/>
    <mergeCell ref="K576:K577"/>
    <mergeCell ref="M576:M577"/>
    <mergeCell ref="N576:N577"/>
    <mergeCell ref="O576:O577"/>
    <mergeCell ref="P576:P577"/>
    <mergeCell ref="Q576:Q577"/>
    <mergeCell ref="R576:R577"/>
    <mergeCell ref="Q583:Q585"/>
    <mergeCell ref="R583:R585"/>
    <mergeCell ref="S583:S585"/>
    <mergeCell ref="U583:U585"/>
    <mergeCell ref="V583:V585"/>
    <mergeCell ref="L583:L585"/>
    <mergeCell ref="M583:M585"/>
    <mergeCell ref="N583:N585"/>
    <mergeCell ref="O583:O585"/>
    <mergeCell ref="AH571:AH574"/>
    <mergeCell ref="AI571:AI585"/>
    <mergeCell ref="AJ571:AJ585"/>
    <mergeCell ref="AK571:AK585"/>
    <mergeCell ref="AL571:AL585"/>
    <mergeCell ref="AH575:AH584"/>
    <mergeCell ref="AG568:AG570"/>
    <mergeCell ref="C570:G570"/>
    <mergeCell ref="B571:C575"/>
    <mergeCell ref="D571:E575"/>
    <mergeCell ref="F571:G575"/>
    <mergeCell ref="H571:J575"/>
    <mergeCell ref="K571:K575"/>
    <mergeCell ref="L571:L578"/>
    <mergeCell ref="M571:M575"/>
    <mergeCell ref="N571:N575"/>
    <mergeCell ref="O571:O575"/>
    <mergeCell ref="P571:P575"/>
    <mergeCell ref="Q571:Q575"/>
    <mergeCell ref="R571:R575"/>
    <mergeCell ref="AG571:AG572"/>
    <mergeCell ref="B578:C578"/>
    <mergeCell ref="AB568:AB570"/>
    <mergeCell ref="AC568:AC570"/>
    <mergeCell ref="AD568:AD570"/>
    <mergeCell ref="AE568:AE570"/>
    <mergeCell ref="AF568:AF569"/>
    <mergeCell ref="W568:W570"/>
    <mergeCell ref="X568:X570"/>
    <mergeCell ref="Y568:Y570"/>
    <mergeCell ref="Z568:Z570"/>
    <mergeCell ref="AA568:AA570"/>
    <mergeCell ref="A557:A560"/>
    <mergeCell ref="S558:S561"/>
    <mergeCell ref="V558:V561"/>
    <mergeCell ref="AG558:AG559"/>
    <mergeCell ref="AA560:AA563"/>
    <mergeCell ref="B561:C562"/>
    <mergeCell ref="D561:E562"/>
    <mergeCell ref="F561:G562"/>
    <mergeCell ref="H561:J562"/>
    <mergeCell ref="K561:K562"/>
    <mergeCell ref="M561:M562"/>
    <mergeCell ref="N561:N562"/>
    <mergeCell ref="O561:O562"/>
    <mergeCell ref="P561:P562"/>
    <mergeCell ref="Q561:Q562"/>
    <mergeCell ref="R561:R562"/>
    <mergeCell ref="Q568:Q570"/>
    <mergeCell ref="R568:R570"/>
    <mergeCell ref="S568:S570"/>
    <mergeCell ref="U568:U570"/>
    <mergeCell ref="V568:V570"/>
    <mergeCell ref="L568:L570"/>
    <mergeCell ref="M568:M570"/>
    <mergeCell ref="N568:N570"/>
    <mergeCell ref="O568:O570"/>
    <mergeCell ref="P568:P570"/>
    <mergeCell ref="K565:K566"/>
    <mergeCell ref="C568:C569"/>
    <mergeCell ref="D568:D569"/>
    <mergeCell ref="E568:E569"/>
    <mergeCell ref="F568:F569"/>
    <mergeCell ref="G568:G569"/>
    <mergeCell ref="AC553:AC555"/>
    <mergeCell ref="AD553:AD555"/>
    <mergeCell ref="AE553:AE555"/>
    <mergeCell ref="AF553:AF554"/>
    <mergeCell ref="W553:W555"/>
    <mergeCell ref="X553:X555"/>
    <mergeCell ref="Y553:Y555"/>
    <mergeCell ref="Z553:Z555"/>
    <mergeCell ref="AA553:AA555"/>
    <mergeCell ref="D563:E563"/>
    <mergeCell ref="F563:G563"/>
    <mergeCell ref="H563:J563"/>
    <mergeCell ref="B565:B570"/>
    <mergeCell ref="H565:H566"/>
    <mergeCell ref="I565:I566"/>
    <mergeCell ref="J565:J566"/>
    <mergeCell ref="H568:H570"/>
    <mergeCell ref="J568:J570"/>
    <mergeCell ref="K568:K570"/>
    <mergeCell ref="P553:P555"/>
    <mergeCell ref="T553:T555"/>
    <mergeCell ref="T568:T570"/>
    <mergeCell ref="K550:K551"/>
    <mergeCell ref="C553:C554"/>
    <mergeCell ref="D553:D554"/>
    <mergeCell ref="E553:E554"/>
    <mergeCell ref="F553:F554"/>
    <mergeCell ref="G553:G554"/>
    <mergeCell ref="H553:H555"/>
    <mergeCell ref="J553:J555"/>
    <mergeCell ref="K553:K555"/>
    <mergeCell ref="AH556:AH559"/>
    <mergeCell ref="AI556:AI570"/>
    <mergeCell ref="AJ556:AJ570"/>
    <mergeCell ref="AK556:AK570"/>
    <mergeCell ref="AL556:AL570"/>
    <mergeCell ref="AH560:AH569"/>
    <mergeCell ref="AG553:AG555"/>
    <mergeCell ref="C555:G555"/>
    <mergeCell ref="B556:C560"/>
    <mergeCell ref="D556:E560"/>
    <mergeCell ref="F556:G560"/>
    <mergeCell ref="H556:J560"/>
    <mergeCell ref="K556:K560"/>
    <mergeCell ref="L556:L563"/>
    <mergeCell ref="M556:M560"/>
    <mergeCell ref="N556:N560"/>
    <mergeCell ref="O556:O560"/>
    <mergeCell ref="P556:P560"/>
    <mergeCell ref="Q556:Q560"/>
    <mergeCell ref="R556:R560"/>
    <mergeCell ref="AG556:AG557"/>
    <mergeCell ref="B563:C563"/>
    <mergeCell ref="AB553:AB555"/>
    <mergeCell ref="D548:E548"/>
    <mergeCell ref="F548:G548"/>
    <mergeCell ref="H548:J548"/>
    <mergeCell ref="B550:B555"/>
    <mergeCell ref="H550:H551"/>
    <mergeCell ref="I550:I551"/>
    <mergeCell ref="J550:J551"/>
    <mergeCell ref="A542:A545"/>
    <mergeCell ref="S543:S546"/>
    <mergeCell ref="V543:V546"/>
    <mergeCell ref="AG543:AG544"/>
    <mergeCell ref="AA545:AA548"/>
    <mergeCell ref="B546:C547"/>
    <mergeCell ref="D546:E547"/>
    <mergeCell ref="F546:G547"/>
    <mergeCell ref="H546:J547"/>
    <mergeCell ref="K546:K547"/>
    <mergeCell ref="M546:M547"/>
    <mergeCell ref="N546:N547"/>
    <mergeCell ref="O546:O547"/>
    <mergeCell ref="P546:P547"/>
    <mergeCell ref="Q546:Q547"/>
    <mergeCell ref="R546:R547"/>
    <mergeCell ref="Q553:Q555"/>
    <mergeCell ref="R553:R555"/>
    <mergeCell ref="S553:S555"/>
    <mergeCell ref="U553:U555"/>
    <mergeCell ref="V553:V555"/>
    <mergeCell ref="L553:L555"/>
    <mergeCell ref="M553:M555"/>
    <mergeCell ref="N553:N555"/>
    <mergeCell ref="O553:O555"/>
    <mergeCell ref="AH541:AH544"/>
    <mergeCell ref="AI541:AI555"/>
    <mergeCell ref="AJ541:AJ555"/>
    <mergeCell ref="AK541:AK555"/>
    <mergeCell ref="AL541:AL555"/>
    <mergeCell ref="AH545:AH554"/>
    <mergeCell ref="AG538:AG540"/>
    <mergeCell ref="C540:G540"/>
    <mergeCell ref="B541:C545"/>
    <mergeCell ref="D541:E545"/>
    <mergeCell ref="F541:G545"/>
    <mergeCell ref="H541:J545"/>
    <mergeCell ref="K541:K545"/>
    <mergeCell ref="L541:L548"/>
    <mergeCell ref="M541:M545"/>
    <mergeCell ref="N541:N545"/>
    <mergeCell ref="O541:O545"/>
    <mergeCell ref="P541:P545"/>
    <mergeCell ref="Q541:Q545"/>
    <mergeCell ref="R541:R545"/>
    <mergeCell ref="AG541:AG542"/>
    <mergeCell ref="B548:C548"/>
    <mergeCell ref="AB538:AB540"/>
    <mergeCell ref="AC538:AC540"/>
    <mergeCell ref="AD538:AD540"/>
    <mergeCell ref="AE538:AE540"/>
    <mergeCell ref="AF538:AF539"/>
    <mergeCell ref="W538:W540"/>
    <mergeCell ref="X538:X540"/>
    <mergeCell ref="Y538:Y540"/>
    <mergeCell ref="Z538:Z540"/>
    <mergeCell ref="AA538:AA540"/>
    <mergeCell ref="A527:A530"/>
    <mergeCell ref="S528:S531"/>
    <mergeCell ref="V528:V531"/>
    <mergeCell ref="AG528:AG529"/>
    <mergeCell ref="AA530:AA533"/>
    <mergeCell ref="B531:C532"/>
    <mergeCell ref="D531:E532"/>
    <mergeCell ref="F531:G532"/>
    <mergeCell ref="H531:J532"/>
    <mergeCell ref="K531:K532"/>
    <mergeCell ref="M531:M532"/>
    <mergeCell ref="N531:N532"/>
    <mergeCell ref="O531:O532"/>
    <mergeCell ref="P531:P532"/>
    <mergeCell ref="Q531:Q532"/>
    <mergeCell ref="R531:R532"/>
    <mergeCell ref="Q538:Q540"/>
    <mergeCell ref="R538:R540"/>
    <mergeCell ref="S538:S540"/>
    <mergeCell ref="U538:U540"/>
    <mergeCell ref="V538:V540"/>
    <mergeCell ref="L538:L540"/>
    <mergeCell ref="M538:M540"/>
    <mergeCell ref="N538:N540"/>
    <mergeCell ref="O538:O540"/>
    <mergeCell ref="P538:P540"/>
    <mergeCell ref="K535:K536"/>
    <mergeCell ref="C538:C539"/>
    <mergeCell ref="D538:D539"/>
    <mergeCell ref="E538:E539"/>
    <mergeCell ref="F538:F539"/>
    <mergeCell ref="G538:G539"/>
    <mergeCell ref="AC523:AC525"/>
    <mergeCell ref="AD523:AD525"/>
    <mergeCell ref="AE523:AE525"/>
    <mergeCell ref="AF523:AF524"/>
    <mergeCell ref="W523:W525"/>
    <mergeCell ref="X523:X525"/>
    <mergeCell ref="Y523:Y525"/>
    <mergeCell ref="Z523:Z525"/>
    <mergeCell ref="AA523:AA525"/>
    <mergeCell ref="D533:E533"/>
    <mergeCell ref="F533:G533"/>
    <mergeCell ref="H533:J533"/>
    <mergeCell ref="B535:B540"/>
    <mergeCell ref="H535:H536"/>
    <mergeCell ref="I535:I536"/>
    <mergeCell ref="J535:J536"/>
    <mergeCell ref="H538:H540"/>
    <mergeCell ref="J538:J540"/>
    <mergeCell ref="K538:K540"/>
    <mergeCell ref="P523:P525"/>
    <mergeCell ref="T523:T525"/>
    <mergeCell ref="T538:T540"/>
    <mergeCell ref="K520:K521"/>
    <mergeCell ref="C523:C524"/>
    <mergeCell ref="D523:D524"/>
    <mergeCell ref="E523:E524"/>
    <mergeCell ref="F523:F524"/>
    <mergeCell ref="G523:G524"/>
    <mergeCell ref="H523:H525"/>
    <mergeCell ref="J523:J525"/>
    <mergeCell ref="K523:K525"/>
    <mergeCell ref="AH526:AH529"/>
    <mergeCell ref="AI526:AI540"/>
    <mergeCell ref="AJ526:AJ540"/>
    <mergeCell ref="AK526:AK540"/>
    <mergeCell ref="AL526:AL540"/>
    <mergeCell ref="AH530:AH539"/>
    <mergeCell ref="AG523:AG525"/>
    <mergeCell ref="C525:G525"/>
    <mergeCell ref="B526:C530"/>
    <mergeCell ref="D526:E530"/>
    <mergeCell ref="F526:G530"/>
    <mergeCell ref="H526:J530"/>
    <mergeCell ref="K526:K530"/>
    <mergeCell ref="L526:L533"/>
    <mergeCell ref="M526:M530"/>
    <mergeCell ref="N526:N530"/>
    <mergeCell ref="O526:O530"/>
    <mergeCell ref="P526:P530"/>
    <mergeCell ref="Q526:Q530"/>
    <mergeCell ref="R526:R530"/>
    <mergeCell ref="AG526:AG527"/>
    <mergeCell ref="B533:C533"/>
    <mergeCell ref="AB523:AB525"/>
    <mergeCell ref="D518:E518"/>
    <mergeCell ref="F518:G518"/>
    <mergeCell ref="H518:J518"/>
    <mergeCell ref="B520:B525"/>
    <mergeCell ref="H520:H521"/>
    <mergeCell ref="I520:I521"/>
    <mergeCell ref="J520:J521"/>
    <mergeCell ref="A512:A515"/>
    <mergeCell ref="S513:S516"/>
    <mergeCell ref="V513:V516"/>
    <mergeCell ref="AG513:AG514"/>
    <mergeCell ref="AA515:AA518"/>
    <mergeCell ref="B516:C517"/>
    <mergeCell ref="D516:E517"/>
    <mergeCell ref="F516:G517"/>
    <mergeCell ref="H516:J517"/>
    <mergeCell ref="K516:K517"/>
    <mergeCell ref="M516:M517"/>
    <mergeCell ref="N516:N517"/>
    <mergeCell ref="O516:O517"/>
    <mergeCell ref="P516:P517"/>
    <mergeCell ref="Q516:Q517"/>
    <mergeCell ref="R516:R517"/>
    <mergeCell ref="Q523:Q525"/>
    <mergeCell ref="R523:R525"/>
    <mergeCell ref="S523:S525"/>
    <mergeCell ref="U523:U525"/>
    <mergeCell ref="V523:V525"/>
    <mergeCell ref="L523:L525"/>
    <mergeCell ref="M523:M525"/>
    <mergeCell ref="N523:N525"/>
    <mergeCell ref="O523:O525"/>
    <mergeCell ref="AH511:AH514"/>
    <mergeCell ref="AI511:AI525"/>
    <mergeCell ref="AJ511:AJ525"/>
    <mergeCell ref="AK511:AK525"/>
    <mergeCell ref="AL511:AL525"/>
    <mergeCell ref="AH515:AH524"/>
    <mergeCell ref="AG508:AG510"/>
    <mergeCell ref="C510:G510"/>
    <mergeCell ref="B511:C515"/>
    <mergeCell ref="D511:E515"/>
    <mergeCell ref="F511:G515"/>
    <mergeCell ref="H511:J515"/>
    <mergeCell ref="K511:K515"/>
    <mergeCell ref="L511:L518"/>
    <mergeCell ref="M511:M515"/>
    <mergeCell ref="N511:N515"/>
    <mergeCell ref="O511:O515"/>
    <mergeCell ref="P511:P515"/>
    <mergeCell ref="Q511:Q515"/>
    <mergeCell ref="R511:R515"/>
    <mergeCell ref="AG511:AG512"/>
    <mergeCell ref="B518:C518"/>
    <mergeCell ref="AB508:AB510"/>
    <mergeCell ref="AC508:AC510"/>
    <mergeCell ref="AD508:AD510"/>
    <mergeCell ref="AE508:AE510"/>
    <mergeCell ref="AF508:AF509"/>
    <mergeCell ref="W508:W510"/>
    <mergeCell ref="X508:X510"/>
    <mergeCell ref="Y508:Y510"/>
    <mergeCell ref="Z508:Z510"/>
    <mergeCell ref="AA508:AA510"/>
    <mergeCell ref="A497:A500"/>
    <mergeCell ref="S498:S501"/>
    <mergeCell ref="V498:V501"/>
    <mergeCell ref="AG498:AG499"/>
    <mergeCell ref="AA500:AA503"/>
    <mergeCell ref="B501:C502"/>
    <mergeCell ref="D501:E502"/>
    <mergeCell ref="F501:G502"/>
    <mergeCell ref="H501:J502"/>
    <mergeCell ref="K501:K502"/>
    <mergeCell ref="M501:M502"/>
    <mergeCell ref="N501:N502"/>
    <mergeCell ref="O501:O502"/>
    <mergeCell ref="P501:P502"/>
    <mergeCell ref="Q501:Q502"/>
    <mergeCell ref="R501:R502"/>
    <mergeCell ref="Q508:Q510"/>
    <mergeCell ref="R508:R510"/>
    <mergeCell ref="S508:S510"/>
    <mergeCell ref="U508:U510"/>
    <mergeCell ref="V508:V510"/>
    <mergeCell ref="L508:L510"/>
    <mergeCell ref="M508:M510"/>
    <mergeCell ref="N508:N510"/>
    <mergeCell ref="O508:O510"/>
    <mergeCell ref="P508:P510"/>
    <mergeCell ref="K505:K506"/>
    <mergeCell ref="C508:C509"/>
    <mergeCell ref="D508:D509"/>
    <mergeCell ref="E508:E509"/>
    <mergeCell ref="F508:F509"/>
    <mergeCell ref="G508:G509"/>
    <mergeCell ref="AC493:AC495"/>
    <mergeCell ref="AD493:AD495"/>
    <mergeCell ref="AE493:AE495"/>
    <mergeCell ref="AF493:AF494"/>
    <mergeCell ref="W493:W495"/>
    <mergeCell ref="X493:X495"/>
    <mergeCell ref="Y493:Y495"/>
    <mergeCell ref="Z493:Z495"/>
    <mergeCell ref="AA493:AA495"/>
    <mergeCell ref="D503:E503"/>
    <mergeCell ref="F503:G503"/>
    <mergeCell ref="H503:J503"/>
    <mergeCell ref="B505:B510"/>
    <mergeCell ref="H505:H506"/>
    <mergeCell ref="I505:I506"/>
    <mergeCell ref="J505:J506"/>
    <mergeCell ref="H508:H510"/>
    <mergeCell ref="J508:J510"/>
    <mergeCell ref="K508:K510"/>
    <mergeCell ref="P493:P495"/>
    <mergeCell ref="T493:T495"/>
    <mergeCell ref="T508:T510"/>
    <mergeCell ref="K490:K491"/>
    <mergeCell ref="C493:C494"/>
    <mergeCell ref="D493:D494"/>
    <mergeCell ref="E493:E494"/>
    <mergeCell ref="F493:F494"/>
    <mergeCell ref="G493:G494"/>
    <mergeCell ref="H493:H495"/>
    <mergeCell ref="J493:J495"/>
    <mergeCell ref="K493:K495"/>
    <mergeCell ref="AH496:AH499"/>
    <mergeCell ref="AI496:AI510"/>
    <mergeCell ref="AJ496:AJ510"/>
    <mergeCell ref="AK496:AK510"/>
    <mergeCell ref="AL496:AL510"/>
    <mergeCell ref="AH500:AH509"/>
    <mergeCell ref="AG493:AG495"/>
    <mergeCell ref="C495:G495"/>
    <mergeCell ref="B496:C500"/>
    <mergeCell ref="D496:E500"/>
    <mergeCell ref="F496:G500"/>
    <mergeCell ref="H496:J500"/>
    <mergeCell ref="K496:K500"/>
    <mergeCell ref="L496:L503"/>
    <mergeCell ref="M496:M500"/>
    <mergeCell ref="N496:N500"/>
    <mergeCell ref="O496:O500"/>
    <mergeCell ref="P496:P500"/>
    <mergeCell ref="Q496:Q500"/>
    <mergeCell ref="R496:R500"/>
    <mergeCell ref="AG496:AG497"/>
    <mergeCell ref="B503:C503"/>
    <mergeCell ref="AB493:AB495"/>
    <mergeCell ref="D488:E488"/>
    <mergeCell ref="F488:G488"/>
    <mergeCell ref="H488:J488"/>
    <mergeCell ref="B490:B495"/>
    <mergeCell ref="H490:H491"/>
    <mergeCell ref="I490:I491"/>
    <mergeCell ref="J490:J491"/>
    <mergeCell ref="A482:A485"/>
    <mergeCell ref="S483:S486"/>
    <mergeCell ref="V483:V486"/>
    <mergeCell ref="AG483:AG484"/>
    <mergeCell ref="AA485:AA488"/>
    <mergeCell ref="B486:C487"/>
    <mergeCell ref="D486:E487"/>
    <mergeCell ref="F486:G487"/>
    <mergeCell ref="H486:J487"/>
    <mergeCell ref="K486:K487"/>
    <mergeCell ref="M486:M487"/>
    <mergeCell ref="N486:N487"/>
    <mergeCell ref="O486:O487"/>
    <mergeCell ref="P486:P487"/>
    <mergeCell ref="Q486:Q487"/>
    <mergeCell ref="R486:R487"/>
    <mergeCell ref="Q493:Q495"/>
    <mergeCell ref="R493:R495"/>
    <mergeCell ref="S493:S495"/>
    <mergeCell ref="U493:U495"/>
    <mergeCell ref="V493:V495"/>
    <mergeCell ref="L493:L495"/>
    <mergeCell ref="M493:M495"/>
    <mergeCell ref="N493:N495"/>
    <mergeCell ref="O493:O495"/>
    <mergeCell ref="AH481:AH484"/>
    <mergeCell ref="AI481:AI495"/>
    <mergeCell ref="AJ481:AJ495"/>
    <mergeCell ref="AK481:AK495"/>
    <mergeCell ref="AL481:AL495"/>
    <mergeCell ref="AH485:AH494"/>
    <mergeCell ref="AG478:AG480"/>
    <mergeCell ref="C480:G480"/>
    <mergeCell ref="B481:C485"/>
    <mergeCell ref="D481:E485"/>
    <mergeCell ref="F481:G485"/>
    <mergeCell ref="H481:J485"/>
    <mergeCell ref="K481:K485"/>
    <mergeCell ref="L481:L488"/>
    <mergeCell ref="M481:M485"/>
    <mergeCell ref="N481:N485"/>
    <mergeCell ref="O481:O485"/>
    <mergeCell ref="P481:P485"/>
    <mergeCell ref="Q481:Q485"/>
    <mergeCell ref="R481:R485"/>
    <mergeCell ref="AG481:AG482"/>
    <mergeCell ref="B488:C488"/>
    <mergeCell ref="AB478:AB480"/>
    <mergeCell ref="AC478:AC480"/>
    <mergeCell ref="AD478:AD480"/>
    <mergeCell ref="AE478:AE480"/>
    <mergeCell ref="AF478:AF479"/>
    <mergeCell ref="W478:W480"/>
    <mergeCell ref="X478:X480"/>
    <mergeCell ref="Y478:Y480"/>
    <mergeCell ref="Z478:Z480"/>
    <mergeCell ref="AA478:AA480"/>
    <mergeCell ref="A467:A470"/>
    <mergeCell ref="S468:S471"/>
    <mergeCell ref="V468:V471"/>
    <mergeCell ref="AG468:AG469"/>
    <mergeCell ref="AA470:AA473"/>
    <mergeCell ref="B471:C472"/>
    <mergeCell ref="D471:E472"/>
    <mergeCell ref="F471:G472"/>
    <mergeCell ref="H471:J472"/>
    <mergeCell ref="K471:K472"/>
    <mergeCell ref="M471:M472"/>
    <mergeCell ref="N471:N472"/>
    <mergeCell ref="O471:O472"/>
    <mergeCell ref="P471:P472"/>
    <mergeCell ref="Q471:Q472"/>
    <mergeCell ref="R471:R472"/>
    <mergeCell ref="Q478:Q480"/>
    <mergeCell ref="R478:R480"/>
    <mergeCell ref="S478:S480"/>
    <mergeCell ref="U478:U480"/>
    <mergeCell ref="V478:V480"/>
    <mergeCell ref="L478:L480"/>
    <mergeCell ref="M478:M480"/>
    <mergeCell ref="N478:N480"/>
    <mergeCell ref="O478:O480"/>
    <mergeCell ref="P478:P480"/>
    <mergeCell ref="K475:K476"/>
    <mergeCell ref="C478:C479"/>
    <mergeCell ref="D478:D479"/>
    <mergeCell ref="E478:E479"/>
    <mergeCell ref="F478:F479"/>
    <mergeCell ref="G478:G479"/>
    <mergeCell ref="AC463:AC465"/>
    <mergeCell ref="AD463:AD465"/>
    <mergeCell ref="AE463:AE465"/>
    <mergeCell ref="AF463:AF464"/>
    <mergeCell ref="W463:W465"/>
    <mergeCell ref="X463:X465"/>
    <mergeCell ref="Y463:Y465"/>
    <mergeCell ref="Z463:Z465"/>
    <mergeCell ref="AA463:AA465"/>
    <mergeCell ref="D473:E473"/>
    <mergeCell ref="F473:G473"/>
    <mergeCell ref="H473:J473"/>
    <mergeCell ref="B475:B480"/>
    <mergeCell ref="H475:H476"/>
    <mergeCell ref="I475:I476"/>
    <mergeCell ref="J475:J476"/>
    <mergeCell ref="H478:H480"/>
    <mergeCell ref="J478:J480"/>
    <mergeCell ref="K478:K480"/>
    <mergeCell ref="P463:P465"/>
    <mergeCell ref="T463:T465"/>
    <mergeCell ref="T478:T480"/>
    <mergeCell ref="K460:K461"/>
    <mergeCell ref="C463:C464"/>
    <mergeCell ref="D463:D464"/>
    <mergeCell ref="E463:E464"/>
    <mergeCell ref="F463:F464"/>
    <mergeCell ref="G463:G464"/>
    <mergeCell ref="H463:H465"/>
    <mergeCell ref="J463:J465"/>
    <mergeCell ref="K463:K465"/>
    <mergeCell ref="AH466:AH469"/>
    <mergeCell ref="AI466:AI480"/>
    <mergeCell ref="AJ466:AJ480"/>
    <mergeCell ref="AK466:AK480"/>
    <mergeCell ref="AL466:AL480"/>
    <mergeCell ref="AH470:AH479"/>
    <mergeCell ref="AG463:AG465"/>
    <mergeCell ref="C465:G465"/>
    <mergeCell ref="B466:C470"/>
    <mergeCell ref="D466:E470"/>
    <mergeCell ref="F466:G470"/>
    <mergeCell ref="H466:J470"/>
    <mergeCell ref="K466:K470"/>
    <mergeCell ref="L466:L473"/>
    <mergeCell ref="M466:M470"/>
    <mergeCell ref="N466:N470"/>
    <mergeCell ref="O466:O470"/>
    <mergeCell ref="P466:P470"/>
    <mergeCell ref="Q466:Q470"/>
    <mergeCell ref="R466:R470"/>
    <mergeCell ref="AG466:AG467"/>
    <mergeCell ref="B473:C473"/>
    <mergeCell ref="AB463:AB465"/>
    <mergeCell ref="D458:E458"/>
    <mergeCell ref="F458:G458"/>
    <mergeCell ref="H458:J458"/>
    <mergeCell ref="B460:B465"/>
    <mergeCell ref="H460:H461"/>
    <mergeCell ref="I460:I461"/>
    <mergeCell ref="J460:J461"/>
    <mergeCell ref="A452:A455"/>
    <mergeCell ref="S453:S456"/>
    <mergeCell ref="V453:V456"/>
    <mergeCell ref="AG453:AG454"/>
    <mergeCell ref="AA455:AA458"/>
    <mergeCell ref="B456:C457"/>
    <mergeCell ref="D456:E457"/>
    <mergeCell ref="F456:G457"/>
    <mergeCell ref="H456:J457"/>
    <mergeCell ref="K456:K457"/>
    <mergeCell ref="M456:M457"/>
    <mergeCell ref="N456:N457"/>
    <mergeCell ref="O456:O457"/>
    <mergeCell ref="P456:P457"/>
    <mergeCell ref="Q456:Q457"/>
    <mergeCell ref="R456:R457"/>
    <mergeCell ref="Q463:Q465"/>
    <mergeCell ref="R463:R465"/>
    <mergeCell ref="S463:S465"/>
    <mergeCell ref="U463:U465"/>
    <mergeCell ref="V463:V465"/>
    <mergeCell ref="L463:L465"/>
    <mergeCell ref="M463:M465"/>
    <mergeCell ref="N463:N465"/>
    <mergeCell ref="O463:O465"/>
    <mergeCell ref="AH451:AH454"/>
    <mergeCell ref="AI451:AI465"/>
    <mergeCell ref="AJ451:AJ465"/>
    <mergeCell ref="AK451:AK465"/>
    <mergeCell ref="AL451:AL465"/>
    <mergeCell ref="AH455:AH464"/>
    <mergeCell ref="AG448:AG450"/>
    <mergeCell ref="C450:G450"/>
    <mergeCell ref="B451:C455"/>
    <mergeCell ref="D451:E455"/>
    <mergeCell ref="F451:G455"/>
    <mergeCell ref="H451:J455"/>
    <mergeCell ref="K451:K455"/>
    <mergeCell ref="L451:L458"/>
    <mergeCell ref="M451:M455"/>
    <mergeCell ref="N451:N455"/>
    <mergeCell ref="O451:O455"/>
    <mergeCell ref="P451:P455"/>
    <mergeCell ref="Q451:Q455"/>
    <mergeCell ref="R451:R455"/>
    <mergeCell ref="AG451:AG452"/>
    <mergeCell ref="B458:C458"/>
    <mergeCell ref="AB448:AB450"/>
    <mergeCell ref="AC448:AC450"/>
    <mergeCell ref="AD448:AD450"/>
    <mergeCell ref="AE448:AE450"/>
    <mergeCell ref="AF448:AF449"/>
    <mergeCell ref="W448:W450"/>
    <mergeCell ref="X448:X450"/>
    <mergeCell ref="Y448:Y450"/>
    <mergeCell ref="Z448:Z450"/>
    <mergeCell ref="AA448:AA450"/>
    <mergeCell ref="A437:A440"/>
    <mergeCell ref="S438:S441"/>
    <mergeCell ref="V438:V441"/>
    <mergeCell ref="AG438:AG439"/>
    <mergeCell ref="AA440:AA443"/>
    <mergeCell ref="B441:C442"/>
    <mergeCell ref="D441:E442"/>
    <mergeCell ref="F441:G442"/>
    <mergeCell ref="H441:J442"/>
    <mergeCell ref="K441:K442"/>
    <mergeCell ref="M441:M442"/>
    <mergeCell ref="N441:N442"/>
    <mergeCell ref="O441:O442"/>
    <mergeCell ref="P441:P442"/>
    <mergeCell ref="Q441:Q442"/>
    <mergeCell ref="R441:R442"/>
    <mergeCell ref="Q448:Q450"/>
    <mergeCell ref="R448:R450"/>
    <mergeCell ref="S448:S450"/>
    <mergeCell ref="U448:U450"/>
    <mergeCell ref="V448:V450"/>
    <mergeCell ref="L448:L450"/>
    <mergeCell ref="M448:M450"/>
    <mergeCell ref="N448:N450"/>
    <mergeCell ref="O448:O450"/>
    <mergeCell ref="P448:P450"/>
    <mergeCell ref="K445:K446"/>
    <mergeCell ref="C448:C449"/>
    <mergeCell ref="D448:D449"/>
    <mergeCell ref="E448:E449"/>
    <mergeCell ref="F448:F449"/>
    <mergeCell ref="G448:G449"/>
    <mergeCell ref="AC433:AC435"/>
    <mergeCell ref="AD433:AD435"/>
    <mergeCell ref="AE433:AE435"/>
    <mergeCell ref="AF433:AF434"/>
    <mergeCell ref="W433:W435"/>
    <mergeCell ref="X433:X435"/>
    <mergeCell ref="Y433:Y435"/>
    <mergeCell ref="Z433:Z435"/>
    <mergeCell ref="AA433:AA435"/>
    <mergeCell ref="D443:E443"/>
    <mergeCell ref="F443:G443"/>
    <mergeCell ref="H443:J443"/>
    <mergeCell ref="B445:B450"/>
    <mergeCell ref="H445:H446"/>
    <mergeCell ref="I445:I446"/>
    <mergeCell ref="J445:J446"/>
    <mergeCell ref="H448:H450"/>
    <mergeCell ref="J448:J450"/>
    <mergeCell ref="K448:K450"/>
    <mergeCell ref="P433:P435"/>
    <mergeCell ref="T433:T435"/>
    <mergeCell ref="T448:T450"/>
    <mergeCell ref="K430:K431"/>
    <mergeCell ref="C433:C434"/>
    <mergeCell ref="D433:D434"/>
    <mergeCell ref="E433:E434"/>
    <mergeCell ref="F433:F434"/>
    <mergeCell ref="G433:G434"/>
    <mergeCell ref="H433:H435"/>
    <mergeCell ref="J433:J435"/>
    <mergeCell ref="K433:K435"/>
    <mergeCell ref="AH436:AH439"/>
    <mergeCell ref="AI436:AI450"/>
    <mergeCell ref="AJ436:AJ450"/>
    <mergeCell ref="AK436:AK450"/>
    <mergeCell ref="AL436:AL450"/>
    <mergeCell ref="AH440:AH449"/>
    <mergeCell ref="AG433:AG435"/>
    <mergeCell ref="C435:G435"/>
    <mergeCell ref="B436:C440"/>
    <mergeCell ref="D436:E440"/>
    <mergeCell ref="F436:G440"/>
    <mergeCell ref="H436:J440"/>
    <mergeCell ref="K436:K440"/>
    <mergeCell ref="L436:L443"/>
    <mergeCell ref="M436:M440"/>
    <mergeCell ref="N436:N440"/>
    <mergeCell ref="O436:O440"/>
    <mergeCell ref="P436:P440"/>
    <mergeCell ref="Q436:Q440"/>
    <mergeCell ref="R436:R440"/>
    <mergeCell ref="AG436:AG437"/>
    <mergeCell ref="B443:C443"/>
    <mergeCell ref="AB433:AB435"/>
    <mergeCell ref="D428:E428"/>
    <mergeCell ref="F428:G428"/>
    <mergeCell ref="H428:J428"/>
    <mergeCell ref="B430:B435"/>
    <mergeCell ref="H430:H431"/>
    <mergeCell ref="I430:I431"/>
    <mergeCell ref="J430:J431"/>
    <mergeCell ref="A422:A425"/>
    <mergeCell ref="S423:S426"/>
    <mergeCell ref="V423:V426"/>
    <mergeCell ref="AG423:AG424"/>
    <mergeCell ref="AA425:AA428"/>
    <mergeCell ref="B426:C427"/>
    <mergeCell ref="D426:E427"/>
    <mergeCell ref="F426:G427"/>
    <mergeCell ref="H426:J427"/>
    <mergeCell ref="K426:K427"/>
    <mergeCell ref="M426:M427"/>
    <mergeCell ref="N426:N427"/>
    <mergeCell ref="O426:O427"/>
    <mergeCell ref="P426:P427"/>
    <mergeCell ref="Q426:Q427"/>
    <mergeCell ref="R426:R427"/>
    <mergeCell ref="Q433:Q435"/>
    <mergeCell ref="R433:R435"/>
    <mergeCell ref="S433:S435"/>
    <mergeCell ref="U433:U435"/>
    <mergeCell ref="V433:V435"/>
    <mergeCell ref="L433:L435"/>
    <mergeCell ref="M433:M435"/>
    <mergeCell ref="N433:N435"/>
    <mergeCell ref="O433:O435"/>
    <mergeCell ref="AH421:AH424"/>
    <mergeCell ref="AI421:AI435"/>
    <mergeCell ref="AJ421:AJ435"/>
    <mergeCell ref="AK421:AK435"/>
    <mergeCell ref="AL421:AL435"/>
    <mergeCell ref="AH425:AH434"/>
    <mergeCell ref="AG418:AG420"/>
    <mergeCell ref="C420:G420"/>
    <mergeCell ref="B421:C425"/>
    <mergeCell ref="D421:E425"/>
    <mergeCell ref="F421:G425"/>
    <mergeCell ref="H421:J425"/>
    <mergeCell ref="K421:K425"/>
    <mergeCell ref="L421:L428"/>
    <mergeCell ref="M421:M425"/>
    <mergeCell ref="N421:N425"/>
    <mergeCell ref="O421:O425"/>
    <mergeCell ref="P421:P425"/>
    <mergeCell ref="Q421:Q425"/>
    <mergeCell ref="R421:R425"/>
    <mergeCell ref="AG421:AG422"/>
    <mergeCell ref="B428:C428"/>
    <mergeCell ref="AB418:AB420"/>
    <mergeCell ref="AC418:AC420"/>
    <mergeCell ref="AD418:AD420"/>
    <mergeCell ref="AE418:AE420"/>
    <mergeCell ref="AF418:AF419"/>
    <mergeCell ref="W418:W420"/>
    <mergeCell ref="X418:X420"/>
    <mergeCell ref="Y418:Y420"/>
    <mergeCell ref="Z418:Z420"/>
    <mergeCell ref="AA418:AA420"/>
    <mergeCell ref="A407:A410"/>
    <mergeCell ref="S408:S411"/>
    <mergeCell ref="V408:V411"/>
    <mergeCell ref="AG408:AG409"/>
    <mergeCell ref="AA410:AA413"/>
    <mergeCell ref="B411:C412"/>
    <mergeCell ref="D411:E412"/>
    <mergeCell ref="F411:G412"/>
    <mergeCell ref="H411:J412"/>
    <mergeCell ref="K411:K412"/>
    <mergeCell ref="M411:M412"/>
    <mergeCell ref="N411:N412"/>
    <mergeCell ref="O411:O412"/>
    <mergeCell ref="P411:P412"/>
    <mergeCell ref="Q411:Q412"/>
    <mergeCell ref="R411:R412"/>
    <mergeCell ref="Q418:Q420"/>
    <mergeCell ref="R418:R420"/>
    <mergeCell ref="S418:S420"/>
    <mergeCell ref="U418:U420"/>
    <mergeCell ref="V418:V420"/>
    <mergeCell ref="L418:L420"/>
    <mergeCell ref="M418:M420"/>
    <mergeCell ref="N418:N420"/>
    <mergeCell ref="O418:O420"/>
    <mergeCell ref="P418:P420"/>
    <mergeCell ref="K415:K416"/>
    <mergeCell ref="C418:C419"/>
    <mergeCell ref="D418:D419"/>
    <mergeCell ref="E418:E419"/>
    <mergeCell ref="F418:F419"/>
    <mergeCell ref="G418:G419"/>
    <mergeCell ref="AC403:AC405"/>
    <mergeCell ref="AD403:AD405"/>
    <mergeCell ref="AE403:AE405"/>
    <mergeCell ref="AF403:AF404"/>
    <mergeCell ref="W403:W405"/>
    <mergeCell ref="X403:X405"/>
    <mergeCell ref="Y403:Y405"/>
    <mergeCell ref="Z403:Z405"/>
    <mergeCell ref="AA403:AA405"/>
    <mergeCell ref="D413:E413"/>
    <mergeCell ref="F413:G413"/>
    <mergeCell ref="H413:J413"/>
    <mergeCell ref="B415:B420"/>
    <mergeCell ref="H415:H416"/>
    <mergeCell ref="I415:I416"/>
    <mergeCell ref="J415:J416"/>
    <mergeCell ref="H418:H420"/>
    <mergeCell ref="J418:J420"/>
    <mergeCell ref="K418:K420"/>
    <mergeCell ref="P403:P405"/>
    <mergeCell ref="T403:T405"/>
    <mergeCell ref="T418:T420"/>
    <mergeCell ref="K400:K401"/>
    <mergeCell ref="C403:C404"/>
    <mergeCell ref="D403:D404"/>
    <mergeCell ref="E403:E404"/>
    <mergeCell ref="F403:F404"/>
    <mergeCell ref="G403:G404"/>
    <mergeCell ref="H403:H405"/>
    <mergeCell ref="J403:J405"/>
    <mergeCell ref="K403:K405"/>
    <mergeCell ref="AH406:AH409"/>
    <mergeCell ref="AI406:AI420"/>
    <mergeCell ref="AJ406:AJ420"/>
    <mergeCell ref="AK406:AK420"/>
    <mergeCell ref="AL406:AL420"/>
    <mergeCell ref="AH410:AH419"/>
    <mergeCell ref="AG403:AG405"/>
    <mergeCell ref="C405:G405"/>
    <mergeCell ref="B406:C410"/>
    <mergeCell ref="D406:E410"/>
    <mergeCell ref="F406:G410"/>
    <mergeCell ref="H406:J410"/>
    <mergeCell ref="K406:K410"/>
    <mergeCell ref="L406:L413"/>
    <mergeCell ref="M406:M410"/>
    <mergeCell ref="N406:N410"/>
    <mergeCell ref="O406:O410"/>
    <mergeCell ref="P406:P410"/>
    <mergeCell ref="Q406:Q410"/>
    <mergeCell ref="R406:R410"/>
    <mergeCell ref="AG406:AG407"/>
    <mergeCell ref="B413:C413"/>
    <mergeCell ref="AB403:AB405"/>
    <mergeCell ref="D398:E398"/>
    <mergeCell ref="F398:G398"/>
    <mergeCell ref="H398:J398"/>
    <mergeCell ref="B400:B405"/>
    <mergeCell ref="H400:H401"/>
    <mergeCell ref="I400:I401"/>
    <mergeCell ref="J400:J401"/>
    <mergeCell ref="A392:A395"/>
    <mergeCell ref="S393:S396"/>
    <mergeCell ref="V393:V396"/>
    <mergeCell ref="AG393:AG394"/>
    <mergeCell ref="AA395:AA398"/>
    <mergeCell ref="B396:C397"/>
    <mergeCell ref="D396:E397"/>
    <mergeCell ref="F396:G397"/>
    <mergeCell ref="H396:J397"/>
    <mergeCell ref="K396:K397"/>
    <mergeCell ref="M396:M397"/>
    <mergeCell ref="N396:N397"/>
    <mergeCell ref="O396:O397"/>
    <mergeCell ref="P396:P397"/>
    <mergeCell ref="Q396:Q397"/>
    <mergeCell ref="R396:R397"/>
    <mergeCell ref="Q403:Q405"/>
    <mergeCell ref="R403:R405"/>
    <mergeCell ref="S403:S405"/>
    <mergeCell ref="U403:U405"/>
    <mergeCell ref="V403:V405"/>
    <mergeCell ref="L403:L405"/>
    <mergeCell ref="M403:M405"/>
    <mergeCell ref="N403:N405"/>
    <mergeCell ref="O403:O405"/>
    <mergeCell ref="AH391:AH394"/>
    <mergeCell ref="AI391:AI405"/>
    <mergeCell ref="AJ391:AJ405"/>
    <mergeCell ref="AK391:AK405"/>
    <mergeCell ref="AL391:AL405"/>
    <mergeCell ref="AH395:AH404"/>
    <mergeCell ref="AG388:AG390"/>
    <mergeCell ref="C390:G390"/>
    <mergeCell ref="B391:C395"/>
    <mergeCell ref="D391:E395"/>
    <mergeCell ref="F391:G395"/>
    <mergeCell ref="H391:J395"/>
    <mergeCell ref="K391:K395"/>
    <mergeCell ref="L391:L398"/>
    <mergeCell ref="M391:M395"/>
    <mergeCell ref="N391:N395"/>
    <mergeCell ref="O391:O395"/>
    <mergeCell ref="P391:P395"/>
    <mergeCell ref="Q391:Q395"/>
    <mergeCell ref="R391:R395"/>
    <mergeCell ref="AG391:AG392"/>
    <mergeCell ref="B398:C398"/>
    <mergeCell ref="AB388:AB390"/>
    <mergeCell ref="AC388:AC390"/>
    <mergeCell ref="AD388:AD390"/>
    <mergeCell ref="AE388:AE390"/>
    <mergeCell ref="AF388:AF389"/>
    <mergeCell ref="W388:W390"/>
    <mergeCell ref="X388:X390"/>
    <mergeCell ref="Y388:Y390"/>
    <mergeCell ref="Z388:Z390"/>
    <mergeCell ref="AA388:AA390"/>
    <mergeCell ref="A377:A380"/>
    <mergeCell ref="S378:S381"/>
    <mergeCell ref="V378:V381"/>
    <mergeCell ref="AG378:AG379"/>
    <mergeCell ref="AA380:AA383"/>
    <mergeCell ref="B381:C382"/>
    <mergeCell ref="D381:E382"/>
    <mergeCell ref="F381:G382"/>
    <mergeCell ref="H381:J382"/>
    <mergeCell ref="K381:K382"/>
    <mergeCell ref="M381:M382"/>
    <mergeCell ref="N381:N382"/>
    <mergeCell ref="O381:O382"/>
    <mergeCell ref="P381:P382"/>
    <mergeCell ref="Q381:Q382"/>
    <mergeCell ref="R381:R382"/>
    <mergeCell ref="Q388:Q390"/>
    <mergeCell ref="R388:R390"/>
    <mergeCell ref="S388:S390"/>
    <mergeCell ref="U388:U390"/>
    <mergeCell ref="V388:V390"/>
    <mergeCell ref="L388:L390"/>
    <mergeCell ref="M388:M390"/>
    <mergeCell ref="N388:N390"/>
    <mergeCell ref="O388:O390"/>
    <mergeCell ref="P388:P390"/>
    <mergeCell ref="K385:K386"/>
    <mergeCell ref="C388:C389"/>
    <mergeCell ref="D388:D389"/>
    <mergeCell ref="E388:E389"/>
    <mergeCell ref="F388:F389"/>
    <mergeCell ref="G388:G389"/>
    <mergeCell ref="AC373:AC375"/>
    <mergeCell ref="AD373:AD375"/>
    <mergeCell ref="AE373:AE375"/>
    <mergeCell ref="AF373:AF374"/>
    <mergeCell ref="W373:W375"/>
    <mergeCell ref="X373:X375"/>
    <mergeCell ref="Y373:Y375"/>
    <mergeCell ref="Z373:Z375"/>
    <mergeCell ref="AA373:AA375"/>
    <mergeCell ref="D383:E383"/>
    <mergeCell ref="F383:G383"/>
    <mergeCell ref="H383:J383"/>
    <mergeCell ref="B385:B390"/>
    <mergeCell ref="H385:H386"/>
    <mergeCell ref="I385:I386"/>
    <mergeCell ref="J385:J386"/>
    <mergeCell ref="H388:H390"/>
    <mergeCell ref="J388:J390"/>
    <mergeCell ref="K388:K390"/>
    <mergeCell ref="P373:P375"/>
    <mergeCell ref="T373:T375"/>
    <mergeCell ref="T388:T390"/>
    <mergeCell ref="K370:K371"/>
    <mergeCell ref="C373:C374"/>
    <mergeCell ref="D373:D374"/>
    <mergeCell ref="E373:E374"/>
    <mergeCell ref="F373:F374"/>
    <mergeCell ref="G373:G374"/>
    <mergeCell ref="H373:H375"/>
    <mergeCell ref="J373:J375"/>
    <mergeCell ref="K373:K375"/>
    <mergeCell ref="AH376:AH379"/>
    <mergeCell ref="AI376:AI390"/>
    <mergeCell ref="AJ376:AJ390"/>
    <mergeCell ref="AK376:AK390"/>
    <mergeCell ref="AL376:AL390"/>
    <mergeCell ref="AH380:AH389"/>
    <mergeCell ref="AG373:AG375"/>
    <mergeCell ref="C375:G375"/>
    <mergeCell ref="B376:C380"/>
    <mergeCell ref="D376:E380"/>
    <mergeCell ref="F376:G380"/>
    <mergeCell ref="H376:J380"/>
    <mergeCell ref="K376:K380"/>
    <mergeCell ref="L376:L383"/>
    <mergeCell ref="M376:M380"/>
    <mergeCell ref="N376:N380"/>
    <mergeCell ref="O376:O380"/>
    <mergeCell ref="P376:P380"/>
    <mergeCell ref="Q376:Q380"/>
    <mergeCell ref="R376:R380"/>
    <mergeCell ref="AG376:AG377"/>
    <mergeCell ref="B383:C383"/>
    <mergeCell ref="AB373:AB375"/>
    <mergeCell ref="D368:E368"/>
    <mergeCell ref="F368:G368"/>
    <mergeCell ref="H368:J368"/>
    <mergeCell ref="B370:B375"/>
    <mergeCell ref="H370:H371"/>
    <mergeCell ref="I370:I371"/>
    <mergeCell ref="J370:J371"/>
    <mergeCell ref="A362:A365"/>
    <mergeCell ref="S363:S366"/>
    <mergeCell ref="V363:V366"/>
    <mergeCell ref="AG363:AG364"/>
    <mergeCell ref="AA365:AA368"/>
    <mergeCell ref="B366:C367"/>
    <mergeCell ref="D366:E367"/>
    <mergeCell ref="F366:G367"/>
    <mergeCell ref="H366:J367"/>
    <mergeCell ref="K366:K367"/>
    <mergeCell ref="M366:M367"/>
    <mergeCell ref="N366:N367"/>
    <mergeCell ref="O366:O367"/>
    <mergeCell ref="P366:P367"/>
    <mergeCell ref="Q366:Q367"/>
    <mergeCell ref="R366:R367"/>
    <mergeCell ref="Q373:Q375"/>
    <mergeCell ref="R373:R375"/>
    <mergeCell ref="S373:S375"/>
    <mergeCell ref="U373:U375"/>
    <mergeCell ref="V373:V375"/>
    <mergeCell ref="L373:L375"/>
    <mergeCell ref="M373:M375"/>
    <mergeCell ref="N373:N375"/>
    <mergeCell ref="O373:O375"/>
    <mergeCell ref="AH361:AH364"/>
    <mergeCell ref="AI361:AI375"/>
    <mergeCell ref="AJ361:AJ375"/>
    <mergeCell ref="AK361:AK375"/>
    <mergeCell ref="AL361:AL375"/>
    <mergeCell ref="AH365:AH374"/>
    <mergeCell ref="AG358:AG360"/>
    <mergeCell ref="C360:G360"/>
    <mergeCell ref="B361:C365"/>
    <mergeCell ref="D361:E365"/>
    <mergeCell ref="F361:G365"/>
    <mergeCell ref="H361:J365"/>
    <mergeCell ref="K361:K365"/>
    <mergeCell ref="L361:L368"/>
    <mergeCell ref="M361:M365"/>
    <mergeCell ref="N361:N365"/>
    <mergeCell ref="O361:O365"/>
    <mergeCell ref="P361:P365"/>
    <mergeCell ref="Q361:Q365"/>
    <mergeCell ref="R361:R365"/>
    <mergeCell ref="AG361:AG362"/>
    <mergeCell ref="B368:C368"/>
    <mergeCell ref="AB358:AB360"/>
    <mergeCell ref="AC358:AC360"/>
    <mergeCell ref="AD358:AD360"/>
    <mergeCell ref="AE358:AE360"/>
    <mergeCell ref="AF358:AF359"/>
    <mergeCell ref="W358:W360"/>
    <mergeCell ref="X358:X360"/>
    <mergeCell ref="Y358:Y360"/>
    <mergeCell ref="Z358:Z360"/>
    <mergeCell ref="AA358:AA360"/>
    <mergeCell ref="A347:A350"/>
    <mergeCell ref="S348:S351"/>
    <mergeCell ref="V348:V351"/>
    <mergeCell ref="AG348:AG349"/>
    <mergeCell ref="AA350:AA353"/>
    <mergeCell ref="B351:C352"/>
    <mergeCell ref="D351:E352"/>
    <mergeCell ref="F351:G352"/>
    <mergeCell ref="H351:J352"/>
    <mergeCell ref="K351:K352"/>
    <mergeCell ref="M351:M352"/>
    <mergeCell ref="N351:N352"/>
    <mergeCell ref="O351:O352"/>
    <mergeCell ref="P351:P352"/>
    <mergeCell ref="Q351:Q352"/>
    <mergeCell ref="R351:R352"/>
    <mergeCell ref="Q358:Q360"/>
    <mergeCell ref="R358:R360"/>
    <mergeCell ref="S358:S360"/>
    <mergeCell ref="U358:U360"/>
    <mergeCell ref="V358:V360"/>
    <mergeCell ref="L358:L360"/>
    <mergeCell ref="M358:M360"/>
    <mergeCell ref="N358:N360"/>
    <mergeCell ref="O358:O360"/>
    <mergeCell ref="P358:P360"/>
    <mergeCell ref="K355:K356"/>
    <mergeCell ref="C358:C359"/>
    <mergeCell ref="D358:D359"/>
    <mergeCell ref="E358:E359"/>
    <mergeCell ref="F358:F359"/>
    <mergeCell ref="G358:G359"/>
    <mergeCell ref="AC343:AC345"/>
    <mergeCell ref="AD343:AD345"/>
    <mergeCell ref="AE343:AE345"/>
    <mergeCell ref="AF343:AF344"/>
    <mergeCell ref="W343:W345"/>
    <mergeCell ref="X343:X345"/>
    <mergeCell ref="Y343:Y345"/>
    <mergeCell ref="Z343:Z345"/>
    <mergeCell ref="AA343:AA345"/>
    <mergeCell ref="D353:E353"/>
    <mergeCell ref="F353:G353"/>
    <mergeCell ref="H353:J353"/>
    <mergeCell ref="B355:B360"/>
    <mergeCell ref="H355:H356"/>
    <mergeCell ref="I355:I356"/>
    <mergeCell ref="J355:J356"/>
    <mergeCell ref="H358:H360"/>
    <mergeCell ref="J358:J360"/>
    <mergeCell ref="K358:K360"/>
    <mergeCell ref="P343:P345"/>
    <mergeCell ref="T343:T345"/>
    <mergeCell ref="T358:T360"/>
    <mergeCell ref="K340:K341"/>
    <mergeCell ref="C343:C344"/>
    <mergeCell ref="D343:D344"/>
    <mergeCell ref="E343:E344"/>
    <mergeCell ref="F343:F344"/>
    <mergeCell ref="G343:G344"/>
    <mergeCell ref="H343:H345"/>
    <mergeCell ref="J343:J345"/>
    <mergeCell ref="K343:K345"/>
    <mergeCell ref="AH346:AH349"/>
    <mergeCell ref="AI346:AI360"/>
    <mergeCell ref="AJ346:AJ360"/>
    <mergeCell ref="AK346:AK360"/>
    <mergeCell ref="AL346:AL360"/>
    <mergeCell ref="AH350:AH359"/>
    <mergeCell ref="AG343:AG345"/>
    <mergeCell ref="C345:G345"/>
    <mergeCell ref="B346:C350"/>
    <mergeCell ref="D346:E350"/>
    <mergeCell ref="F346:G350"/>
    <mergeCell ref="H346:J350"/>
    <mergeCell ref="K346:K350"/>
    <mergeCell ref="L346:L353"/>
    <mergeCell ref="M346:M350"/>
    <mergeCell ref="N346:N350"/>
    <mergeCell ref="O346:O350"/>
    <mergeCell ref="P346:P350"/>
    <mergeCell ref="Q346:Q350"/>
    <mergeCell ref="R346:R350"/>
    <mergeCell ref="AG346:AG347"/>
    <mergeCell ref="B353:C353"/>
    <mergeCell ref="AB343:AB345"/>
    <mergeCell ref="D338:E338"/>
    <mergeCell ref="F338:G338"/>
    <mergeCell ref="H338:J338"/>
    <mergeCell ref="B340:B345"/>
    <mergeCell ref="H340:H341"/>
    <mergeCell ref="I340:I341"/>
    <mergeCell ref="J340:J341"/>
    <mergeCell ref="A332:A335"/>
    <mergeCell ref="S333:S336"/>
    <mergeCell ref="V333:V336"/>
    <mergeCell ref="AG333:AG334"/>
    <mergeCell ref="AA335:AA338"/>
    <mergeCell ref="B336:C337"/>
    <mergeCell ref="D336:E337"/>
    <mergeCell ref="F336:G337"/>
    <mergeCell ref="H336:J337"/>
    <mergeCell ref="K336:K337"/>
    <mergeCell ref="M336:M337"/>
    <mergeCell ref="N336:N337"/>
    <mergeCell ref="O336:O337"/>
    <mergeCell ref="P336:P337"/>
    <mergeCell ref="Q336:Q337"/>
    <mergeCell ref="R336:R337"/>
    <mergeCell ref="Q343:Q345"/>
    <mergeCell ref="R343:R345"/>
    <mergeCell ref="S343:S345"/>
    <mergeCell ref="U343:U345"/>
    <mergeCell ref="V343:V345"/>
    <mergeCell ref="L343:L345"/>
    <mergeCell ref="M343:M345"/>
    <mergeCell ref="N343:N345"/>
    <mergeCell ref="O343:O345"/>
    <mergeCell ref="AH331:AH334"/>
    <mergeCell ref="AI331:AI345"/>
    <mergeCell ref="AJ331:AJ345"/>
    <mergeCell ref="AK331:AK345"/>
    <mergeCell ref="AL331:AL345"/>
    <mergeCell ref="AH335:AH344"/>
    <mergeCell ref="AG328:AG330"/>
    <mergeCell ref="C330:G330"/>
    <mergeCell ref="B331:C335"/>
    <mergeCell ref="D331:E335"/>
    <mergeCell ref="F331:G335"/>
    <mergeCell ref="H331:J335"/>
    <mergeCell ref="K331:K335"/>
    <mergeCell ref="L331:L338"/>
    <mergeCell ref="M331:M335"/>
    <mergeCell ref="N331:N335"/>
    <mergeCell ref="O331:O335"/>
    <mergeCell ref="P331:P335"/>
    <mergeCell ref="Q331:Q335"/>
    <mergeCell ref="R331:R335"/>
    <mergeCell ref="AG331:AG332"/>
    <mergeCell ref="B338:C338"/>
    <mergeCell ref="AB328:AB330"/>
    <mergeCell ref="AC328:AC330"/>
    <mergeCell ref="AD328:AD330"/>
    <mergeCell ref="AE328:AE330"/>
    <mergeCell ref="AF328:AF329"/>
    <mergeCell ref="W328:W330"/>
    <mergeCell ref="X328:X330"/>
    <mergeCell ref="Y328:Y330"/>
    <mergeCell ref="Z328:Z330"/>
    <mergeCell ref="AA328:AA330"/>
    <mergeCell ref="A317:A320"/>
    <mergeCell ref="S318:S321"/>
    <mergeCell ref="V318:V321"/>
    <mergeCell ref="AG318:AG319"/>
    <mergeCell ref="AA320:AA323"/>
    <mergeCell ref="B321:C322"/>
    <mergeCell ref="D321:E322"/>
    <mergeCell ref="F321:G322"/>
    <mergeCell ref="H321:J322"/>
    <mergeCell ref="K321:K322"/>
    <mergeCell ref="M321:M322"/>
    <mergeCell ref="N321:N322"/>
    <mergeCell ref="O321:O322"/>
    <mergeCell ref="P321:P322"/>
    <mergeCell ref="Q321:Q322"/>
    <mergeCell ref="R321:R322"/>
    <mergeCell ref="Q328:Q330"/>
    <mergeCell ref="R328:R330"/>
    <mergeCell ref="S328:S330"/>
    <mergeCell ref="U328:U330"/>
    <mergeCell ref="V328:V330"/>
    <mergeCell ref="L328:L330"/>
    <mergeCell ref="M328:M330"/>
    <mergeCell ref="N328:N330"/>
    <mergeCell ref="O328:O330"/>
    <mergeCell ref="P328:P330"/>
    <mergeCell ref="K325:K326"/>
    <mergeCell ref="C328:C329"/>
    <mergeCell ref="D328:D329"/>
    <mergeCell ref="E328:E329"/>
    <mergeCell ref="F328:F329"/>
    <mergeCell ref="G328:G329"/>
    <mergeCell ref="AC313:AC315"/>
    <mergeCell ref="AD313:AD315"/>
    <mergeCell ref="AE313:AE315"/>
    <mergeCell ref="AF313:AF314"/>
    <mergeCell ref="W313:W315"/>
    <mergeCell ref="X313:X315"/>
    <mergeCell ref="Y313:Y315"/>
    <mergeCell ref="Z313:Z315"/>
    <mergeCell ref="AA313:AA315"/>
    <mergeCell ref="D323:E323"/>
    <mergeCell ref="F323:G323"/>
    <mergeCell ref="H323:J323"/>
    <mergeCell ref="B325:B330"/>
    <mergeCell ref="H325:H326"/>
    <mergeCell ref="I325:I326"/>
    <mergeCell ref="J325:J326"/>
    <mergeCell ref="H328:H330"/>
    <mergeCell ref="J328:J330"/>
    <mergeCell ref="K328:K330"/>
    <mergeCell ref="P313:P315"/>
    <mergeCell ref="T313:T315"/>
    <mergeCell ref="T328:T330"/>
    <mergeCell ref="K310:K311"/>
    <mergeCell ref="C313:C314"/>
    <mergeCell ref="D313:D314"/>
    <mergeCell ref="E313:E314"/>
    <mergeCell ref="F313:F314"/>
    <mergeCell ref="G313:G314"/>
    <mergeCell ref="H313:H315"/>
    <mergeCell ref="J313:J315"/>
    <mergeCell ref="K313:K315"/>
    <mergeCell ref="AH316:AH319"/>
    <mergeCell ref="AI316:AI330"/>
    <mergeCell ref="AJ316:AJ330"/>
    <mergeCell ref="AK316:AK330"/>
    <mergeCell ref="AL316:AL330"/>
    <mergeCell ref="AH320:AH329"/>
    <mergeCell ref="AG313:AG315"/>
    <mergeCell ref="C315:G315"/>
    <mergeCell ref="B316:C320"/>
    <mergeCell ref="D316:E320"/>
    <mergeCell ref="F316:G320"/>
    <mergeCell ref="H316:J320"/>
    <mergeCell ref="K316:K320"/>
    <mergeCell ref="L316:L323"/>
    <mergeCell ref="M316:M320"/>
    <mergeCell ref="N316:N320"/>
    <mergeCell ref="O316:O320"/>
    <mergeCell ref="P316:P320"/>
    <mergeCell ref="Q316:Q320"/>
    <mergeCell ref="R316:R320"/>
    <mergeCell ref="AG316:AG317"/>
    <mergeCell ref="B323:C323"/>
    <mergeCell ref="AB313:AB315"/>
    <mergeCell ref="D308:E308"/>
    <mergeCell ref="F308:G308"/>
    <mergeCell ref="H308:J308"/>
    <mergeCell ref="B310:B315"/>
    <mergeCell ref="H310:H311"/>
    <mergeCell ref="I310:I311"/>
    <mergeCell ref="J310:J311"/>
    <mergeCell ref="A302:A305"/>
    <mergeCell ref="S303:S306"/>
    <mergeCell ref="V303:V306"/>
    <mergeCell ref="AG303:AG304"/>
    <mergeCell ref="AA305:AA308"/>
    <mergeCell ref="B306:C307"/>
    <mergeCell ref="D306:E307"/>
    <mergeCell ref="F306:G307"/>
    <mergeCell ref="H306:J307"/>
    <mergeCell ref="K306:K307"/>
    <mergeCell ref="M306:M307"/>
    <mergeCell ref="N306:N307"/>
    <mergeCell ref="O306:O307"/>
    <mergeCell ref="P306:P307"/>
    <mergeCell ref="Q306:Q307"/>
    <mergeCell ref="R306:R307"/>
    <mergeCell ref="Q313:Q315"/>
    <mergeCell ref="R313:R315"/>
    <mergeCell ref="S313:S315"/>
    <mergeCell ref="U313:U315"/>
    <mergeCell ref="V313:V315"/>
    <mergeCell ref="L313:L315"/>
    <mergeCell ref="M313:M315"/>
    <mergeCell ref="N313:N315"/>
    <mergeCell ref="O313:O315"/>
    <mergeCell ref="AH301:AH304"/>
    <mergeCell ref="AI301:AI315"/>
    <mergeCell ref="AJ301:AJ315"/>
    <mergeCell ref="AK301:AK315"/>
    <mergeCell ref="AL301:AL315"/>
    <mergeCell ref="AH305:AH314"/>
    <mergeCell ref="AG298:AG300"/>
    <mergeCell ref="C300:G300"/>
    <mergeCell ref="B301:C305"/>
    <mergeCell ref="D301:E305"/>
    <mergeCell ref="F301:G305"/>
    <mergeCell ref="H301:J305"/>
    <mergeCell ref="K301:K305"/>
    <mergeCell ref="L301:L308"/>
    <mergeCell ref="M301:M305"/>
    <mergeCell ref="N301:N305"/>
    <mergeCell ref="O301:O305"/>
    <mergeCell ref="P301:P305"/>
    <mergeCell ref="Q301:Q305"/>
    <mergeCell ref="R301:R305"/>
    <mergeCell ref="AG301:AG302"/>
    <mergeCell ref="B308:C308"/>
    <mergeCell ref="AB298:AB300"/>
    <mergeCell ref="AC298:AC300"/>
    <mergeCell ref="AD298:AD300"/>
    <mergeCell ref="AE298:AE300"/>
    <mergeCell ref="AF298:AF299"/>
    <mergeCell ref="W298:W300"/>
    <mergeCell ref="X298:X300"/>
    <mergeCell ref="Y298:Y300"/>
    <mergeCell ref="Z298:Z300"/>
    <mergeCell ref="AA298:AA300"/>
    <mergeCell ref="A287:A290"/>
    <mergeCell ref="S288:S291"/>
    <mergeCell ref="V288:V291"/>
    <mergeCell ref="AG288:AG289"/>
    <mergeCell ref="AA290:AA293"/>
    <mergeCell ref="B291:C292"/>
    <mergeCell ref="D291:E292"/>
    <mergeCell ref="F291:G292"/>
    <mergeCell ref="H291:J292"/>
    <mergeCell ref="K291:K292"/>
    <mergeCell ref="M291:M292"/>
    <mergeCell ref="N291:N292"/>
    <mergeCell ref="O291:O292"/>
    <mergeCell ref="P291:P292"/>
    <mergeCell ref="Q291:Q292"/>
    <mergeCell ref="R291:R292"/>
    <mergeCell ref="Q298:Q300"/>
    <mergeCell ref="R298:R300"/>
    <mergeCell ref="S298:S300"/>
    <mergeCell ref="U298:U300"/>
    <mergeCell ref="V298:V300"/>
    <mergeCell ref="L298:L300"/>
    <mergeCell ref="M298:M300"/>
    <mergeCell ref="N298:N300"/>
    <mergeCell ref="O298:O300"/>
    <mergeCell ref="P298:P300"/>
    <mergeCell ref="K295:K296"/>
    <mergeCell ref="C298:C299"/>
    <mergeCell ref="D298:D299"/>
    <mergeCell ref="E298:E299"/>
    <mergeCell ref="F298:F299"/>
    <mergeCell ref="G298:G299"/>
    <mergeCell ref="AC283:AC285"/>
    <mergeCell ref="AD283:AD285"/>
    <mergeCell ref="AE283:AE285"/>
    <mergeCell ref="AF283:AF284"/>
    <mergeCell ref="W283:W285"/>
    <mergeCell ref="X283:X285"/>
    <mergeCell ref="Y283:Y285"/>
    <mergeCell ref="Z283:Z285"/>
    <mergeCell ref="AA283:AA285"/>
    <mergeCell ref="D293:E293"/>
    <mergeCell ref="F293:G293"/>
    <mergeCell ref="H293:J293"/>
    <mergeCell ref="B295:B300"/>
    <mergeCell ref="H295:H296"/>
    <mergeCell ref="I295:I296"/>
    <mergeCell ref="J295:J296"/>
    <mergeCell ref="H298:H300"/>
    <mergeCell ref="J298:J300"/>
    <mergeCell ref="K298:K300"/>
    <mergeCell ref="P283:P285"/>
    <mergeCell ref="T283:T285"/>
    <mergeCell ref="T298:T300"/>
    <mergeCell ref="K280:K281"/>
    <mergeCell ref="C283:C284"/>
    <mergeCell ref="D283:D284"/>
    <mergeCell ref="E283:E284"/>
    <mergeCell ref="F283:F284"/>
    <mergeCell ref="G283:G284"/>
    <mergeCell ref="H283:H285"/>
    <mergeCell ref="J283:J285"/>
    <mergeCell ref="K283:K285"/>
    <mergeCell ref="AH286:AH289"/>
    <mergeCell ref="AI286:AI300"/>
    <mergeCell ref="AJ286:AJ300"/>
    <mergeCell ref="AK286:AK300"/>
    <mergeCell ref="AL286:AL300"/>
    <mergeCell ref="AH290:AH299"/>
    <mergeCell ref="AG283:AG285"/>
    <mergeCell ref="C285:G285"/>
    <mergeCell ref="B286:C290"/>
    <mergeCell ref="D286:E290"/>
    <mergeCell ref="F286:G290"/>
    <mergeCell ref="H286:J290"/>
    <mergeCell ref="K286:K290"/>
    <mergeCell ref="L286:L293"/>
    <mergeCell ref="M286:M290"/>
    <mergeCell ref="N286:N290"/>
    <mergeCell ref="O286:O290"/>
    <mergeCell ref="P286:P290"/>
    <mergeCell ref="Q286:Q290"/>
    <mergeCell ref="R286:R290"/>
    <mergeCell ref="AG286:AG287"/>
    <mergeCell ref="B293:C293"/>
    <mergeCell ref="AB283:AB285"/>
    <mergeCell ref="D278:E278"/>
    <mergeCell ref="F278:G278"/>
    <mergeCell ref="H278:J278"/>
    <mergeCell ref="B280:B285"/>
    <mergeCell ref="H280:H281"/>
    <mergeCell ref="I280:I281"/>
    <mergeCell ref="J280:J281"/>
    <mergeCell ref="A272:A275"/>
    <mergeCell ref="S273:S276"/>
    <mergeCell ref="V273:V276"/>
    <mergeCell ref="AG273:AG274"/>
    <mergeCell ref="AA275:AA278"/>
    <mergeCell ref="B276:C277"/>
    <mergeCell ref="D276:E277"/>
    <mergeCell ref="F276:G277"/>
    <mergeCell ref="H276:J277"/>
    <mergeCell ref="K276:K277"/>
    <mergeCell ref="M276:M277"/>
    <mergeCell ref="N276:N277"/>
    <mergeCell ref="O276:O277"/>
    <mergeCell ref="P276:P277"/>
    <mergeCell ref="Q276:Q277"/>
    <mergeCell ref="R276:R277"/>
    <mergeCell ref="Q283:Q285"/>
    <mergeCell ref="R283:R285"/>
    <mergeCell ref="S283:S285"/>
    <mergeCell ref="U283:U285"/>
    <mergeCell ref="V283:V285"/>
    <mergeCell ref="L283:L285"/>
    <mergeCell ref="M283:M285"/>
    <mergeCell ref="N283:N285"/>
    <mergeCell ref="O283:O285"/>
    <mergeCell ref="AH271:AH274"/>
    <mergeCell ref="AI271:AI285"/>
    <mergeCell ref="AJ271:AJ285"/>
    <mergeCell ref="AK271:AK285"/>
    <mergeCell ref="AL271:AL285"/>
    <mergeCell ref="AH275:AH284"/>
    <mergeCell ref="AG268:AG270"/>
    <mergeCell ref="C270:G270"/>
    <mergeCell ref="B271:C275"/>
    <mergeCell ref="D271:E275"/>
    <mergeCell ref="F271:G275"/>
    <mergeCell ref="H271:J275"/>
    <mergeCell ref="K271:K275"/>
    <mergeCell ref="L271:L278"/>
    <mergeCell ref="M271:M275"/>
    <mergeCell ref="N271:N275"/>
    <mergeCell ref="O271:O275"/>
    <mergeCell ref="P271:P275"/>
    <mergeCell ref="Q271:Q275"/>
    <mergeCell ref="R271:R275"/>
    <mergeCell ref="AG271:AG272"/>
    <mergeCell ref="B278:C278"/>
    <mergeCell ref="AB268:AB270"/>
    <mergeCell ref="AC268:AC270"/>
    <mergeCell ref="AD268:AD270"/>
    <mergeCell ref="AE268:AE270"/>
    <mergeCell ref="AF268:AF269"/>
    <mergeCell ref="W268:W270"/>
    <mergeCell ref="X268:X270"/>
    <mergeCell ref="Y268:Y270"/>
    <mergeCell ref="Z268:Z270"/>
    <mergeCell ref="AA268:AA270"/>
    <mergeCell ref="A257:A260"/>
    <mergeCell ref="S258:S261"/>
    <mergeCell ref="V258:V261"/>
    <mergeCell ref="AG258:AG259"/>
    <mergeCell ref="AA260:AA263"/>
    <mergeCell ref="B261:C262"/>
    <mergeCell ref="D261:E262"/>
    <mergeCell ref="F261:G262"/>
    <mergeCell ref="H261:J262"/>
    <mergeCell ref="K261:K262"/>
    <mergeCell ref="M261:M262"/>
    <mergeCell ref="N261:N262"/>
    <mergeCell ref="O261:O262"/>
    <mergeCell ref="P261:P262"/>
    <mergeCell ref="Q261:Q262"/>
    <mergeCell ref="R261:R262"/>
    <mergeCell ref="Q268:Q270"/>
    <mergeCell ref="R268:R270"/>
    <mergeCell ref="S268:S270"/>
    <mergeCell ref="U268:U270"/>
    <mergeCell ref="V268:V270"/>
    <mergeCell ref="L268:L270"/>
    <mergeCell ref="M268:M270"/>
    <mergeCell ref="N268:N270"/>
    <mergeCell ref="O268:O270"/>
    <mergeCell ref="P268:P270"/>
    <mergeCell ref="K265:K266"/>
    <mergeCell ref="C268:C269"/>
    <mergeCell ref="D268:D269"/>
    <mergeCell ref="E268:E269"/>
    <mergeCell ref="F268:F269"/>
    <mergeCell ref="G268:G269"/>
    <mergeCell ref="AC253:AC255"/>
    <mergeCell ref="AD253:AD255"/>
    <mergeCell ref="AE253:AE255"/>
    <mergeCell ref="AF253:AF254"/>
    <mergeCell ref="W253:W255"/>
    <mergeCell ref="X253:X255"/>
    <mergeCell ref="Y253:Y255"/>
    <mergeCell ref="Z253:Z255"/>
    <mergeCell ref="AA253:AA255"/>
    <mergeCell ref="D263:E263"/>
    <mergeCell ref="F263:G263"/>
    <mergeCell ref="H263:J263"/>
    <mergeCell ref="B265:B270"/>
    <mergeCell ref="H265:H266"/>
    <mergeCell ref="I265:I266"/>
    <mergeCell ref="J265:J266"/>
    <mergeCell ref="H268:H270"/>
    <mergeCell ref="J268:J270"/>
    <mergeCell ref="K268:K270"/>
    <mergeCell ref="P253:P255"/>
    <mergeCell ref="T268:T270"/>
    <mergeCell ref="T253:T255"/>
    <mergeCell ref="K250:K251"/>
    <mergeCell ref="C253:C254"/>
    <mergeCell ref="D253:D254"/>
    <mergeCell ref="E253:E254"/>
    <mergeCell ref="F253:F254"/>
    <mergeCell ref="G253:G254"/>
    <mergeCell ref="H253:H255"/>
    <mergeCell ref="J253:J255"/>
    <mergeCell ref="K253:K255"/>
    <mergeCell ref="AH256:AH259"/>
    <mergeCell ref="AI256:AI270"/>
    <mergeCell ref="AJ256:AJ270"/>
    <mergeCell ref="AK256:AK270"/>
    <mergeCell ref="AL256:AL270"/>
    <mergeCell ref="AH260:AH269"/>
    <mergeCell ref="AG253:AG255"/>
    <mergeCell ref="C255:G255"/>
    <mergeCell ref="B256:C260"/>
    <mergeCell ref="D256:E260"/>
    <mergeCell ref="F256:G260"/>
    <mergeCell ref="H256:J260"/>
    <mergeCell ref="K256:K260"/>
    <mergeCell ref="L256:L263"/>
    <mergeCell ref="M256:M260"/>
    <mergeCell ref="N256:N260"/>
    <mergeCell ref="O256:O260"/>
    <mergeCell ref="P256:P260"/>
    <mergeCell ref="Q256:Q260"/>
    <mergeCell ref="R256:R260"/>
    <mergeCell ref="AG256:AG257"/>
    <mergeCell ref="B263:C263"/>
    <mergeCell ref="AB253:AB255"/>
    <mergeCell ref="D248:E248"/>
    <mergeCell ref="F248:G248"/>
    <mergeCell ref="H248:J248"/>
    <mergeCell ref="B250:B255"/>
    <mergeCell ref="H250:H251"/>
    <mergeCell ref="I250:I251"/>
    <mergeCell ref="J250:J251"/>
    <mergeCell ref="A242:A245"/>
    <mergeCell ref="S243:S246"/>
    <mergeCell ref="V243:V246"/>
    <mergeCell ref="AG243:AG244"/>
    <mergeCell ref="AA245:AA248"/>
    <mergeCell ref="B246:C247"/>
    <mergeCell ref="D246:E247"/>
    <mergeCell ref="F246:G247"/>
    <mergeCell ref="H246:J247"/>
    <mergeCell ref="K246:K247"/>
    <mergeCell ref="M246:M247"/>
    <mergeCell ref="N246:N247"/>
    <mergeCell ref="O246:O247"/>
    <mergeCell ref="P246:P247"/>
    <mergeCell ref="Q246:Q247"/>
    <mergeCell ref="R246:R247"/>
    <mergeCell ref="Q253:Q255"/>
    <mergeCell ref="R253:R255"/>
    <mergeCell ref="S253:S255"/>
    <mergeCell ref="U253:U255"/>
    <mergeCell ref="V253:V255"/>
    <mergeCell ref="L253:L255"/>
    <mergeCell ref="M253:M255"/>
    <mergeCell ref="N253:N255"/>
    <mergeCell ref="O253:O255"/>
    <mergeCell ref="AH241:AH244"/>
    <mergeCell ref="AI241:AI255"/>
    <mergeCell ref="AJ241:AJ255"/>
    <mergeCell ref="AK241:AK255"/>
    <mergeCell ref="AL241:AL255"/>
    <mergeCell ref="AH245:AH254"/>
    <mergeCell ref="AG238:AG240"/>
    <mergeCell ref="C240:G240"/>
    <mergeCell ref="B241:C245"/>
    <mergeCell ref="D241:E245"/>
    <mergeCell ref="F241:G245"/>
    <mergeCell ref="H241:J245"/>
    <mergeCell ref="K241:K245"/>
    <mergeCell ref="L241:L248"/>
    <mergeCell ref="M241:M245"/>
    <mergeCell ref="N241:N245"/>
    <mergeCell ref="O241:O245"/>
    <mergeCell ref="P241:P245"/>
    <mergeCell ref="Q241:Q245"/>
    <mergeCell ref="R241:R245"/>
    <mergeCell ref="AG241:AG242"/>
    <mergeCell ref="B248:C248"/>
    <mergeCell ref="AB238:AB240"/>
    <mergeCell ref="AC238:AC240"/>
    <mergeCell ref="AD238:AD240"/>
    <mergeCell ref="AE238:AE240"/>
    <mergeCell ref="AF238:AF239"/>
    <mergeCell ref="W238:W240"/>
    <mergeCell ref="X238:X240"/>
    <mergeCell ref="Y238:Y240"/>
    <mergeCell ref="Z238:Z240"/>
    <mergeCell ref="AA238:AA240"/>
    <mergeCell ref="A227:A230"/>
    <mergeCell ref="S228:S231"/>
    <mergeCell ref="V228:V231"/>
    <mergeCell ref="AG228:AG229"/>
    <mergeCell ref="AA230:AA233"/>
    <mergeCell ref="B231:C232"/>
    <mergeCell ref="D231:E232"/>
    <mergeCell ref="F231:G232"/>
    <mergeCell ref="H231:J232"/>
    <mergeCell ref="K231:K232"/>
    <mergeCell ref="M231:M232"/>
    <mergeCell ref="N231:N232"/>
    <mergeCell ref="O231:O232"/>
    <mergeCell ref="P231:P232"/>
    <mergeCell ref="Q231:Q232"/>
    <mergeCell ref="R231:R232"/>
    <mergeCell ref="Q238:Q240"/>
    <mergeCell ref="R238:R240"/>
    <mergeCell ref="S238:S240"/>
    <mergeCell ref="U238:U240"/>
    <mergeCell ref="V238:V240"/>
    <mergeCell ref="L238:L240"/>
    <mergeCell ref="M238:M240"/>
    <mergeCell ref="N238:N240"/>
    <mergeCell ref="O238:O240"/>
    <mergeCell ref="P238:P240"/>
    <mergeCell ref="K235:K236"/>
    <mergeCell ref="C238:C239"/>
    <mergeCell ref="D238:D239"/>
    <mergeCell ref="E238:E239"/>
    <mergeCell ref="F238:F239"/>
    <mergeCell ref="G238:G239"/>
    <mergeCell ref="AC223:AC225"/>
    <mergeCell ref="AD223:AD225"/>
    <mergeCell ref="AE223:AE225"/>
    <mergeCell ref="AF223:AF224"/>
    <mergeCell ref="W223:W225"/>
    <mergeCell ref="X223:X225"/>
    <mergeCell ref="Y223:Y225"/>
    <mergeCell ref="Z223:Z225"/>
    <mergeCell ref="AA223:AA225"/>
    <mergeCell ref="D233:E233"/>
    <mergeCell ref="F233:G233"/>
    <mergeCell ref="H233:J233"/>
    <mergeCell ref="B235:B240"/>
    <mergeCell ref="H235:H236"/>
    <mergeCell ref="I235:I236"/>
    <mergeCell ref="J235:J236"/>
    <mergeCell ref="H238:H240"/>
    <mergeCell ref="J238:J240"/>
    <mergeCell ref="K238:K240"/>
    <mergeCell ref="P223:P225"/>
    <mergeCell ref="K220:K221"/>
    <mergeCell ref="C223:C224"/>
    <mergeCell ref="D223:D224"/>
    <mergeCell ref="E223:E224"/>
    <mergeCell ref="F223:F224"/>
    <mergeCell ref="G223:G224"/>
    <mergeCell ref="H223:H225"/>
    <mergeCell ref="J223:J225"/>
    <mergeCell ref="K223:K225"/>
    <mergeCell ref="AH226:AH229"/>
    <mergeCell ref="AI226:AI240"/>
    <mergeCell ref="AJ226:AJ240"/>
    <mergeCell ref="AK226:AK240"/>
    <mergeCell ref="AL226:AL240"/>
    <mergeCell ref="AH230:AH239"/>
    <mergeCell ref="AG223:AG225"/>
    <mergeCell ref="C225:G225"/>
    <mergeCell ref="B226:C230"/>
    <mergeCell ref="D226:E230"/>
    <mergeCell ref="F226:G230"/>
    <mergeCell ref="H226:J230"/>
    <mergeCell ref="K226:K230"/>
    <mergeCell ref="L226:L233"/>
    <mergeCell ref="M226:M230"/>
    <mergeCell ref="N226:N230"/>
    <mergeCell ref="O226:O230"/>
    <mergeCell ref="P226:P230"/>
    <mergeCell ref="Q226:Q230"/>
    <mergeCell ref="R226:R230"/>
    <mergeCell ref="AG226:AG227"/>
    <mergeCell ref="B233:C233"/>
    <mergeCell ref="AB223:AB225"/>
    <mergeCell ref="D218:E218"/>
    <mergeCell ref="F218:G218"/>
    <mergeCell ref="H218:J218"/>
    <mergeCell ref="B220:B225"/>
    <mergeCell ref="H220:H221"/>
    <mergeCell ref="I220:I221"/>
    <mergeCell ref="J220:J221"/>
    <mergeCell ref="A212:A215"/>
    <mergeCell ref="S213:S216"/>
    <mergeCell ref="V213:V216"/>
    <mergeCell ref="AG213:AG214"/>
    <mergeCell ref="AA215:AA218"/>
    <mergeCell ref="B216:C217"/>
    <mergeCell ref="D216:E217"/>
    <mergeCell ref="F216:G217"/>
    <mergeCell ref="H216:J217"/>
    <mergeCell ref="K216:K217"/>
    <mergeCell ref="M216:M217"/>
    <mergeCell ref="N216:N217"/>
    <mergeCell ref="O216:O217"/>
    <mergeCell ref="P216:P217"/>
    <mergeCell ref="Q216:Q217"/>
    <mergeCell ref="R216:R217"/>
    <mergeCell ref="Q223:Q225"/>
    <mergeCell ref="R223:R225"/>
    <mergeCell ref="S223:S225"/>
    <mergeCell ref="U223:U225"/>
    <mergeCell ref="V223:V225"/>
    <mergeCell ref="L223:L225"/>
    <mergeCell ref="M223:M225"/>
    <mergeCell ref="N223:N225"/>
    <mergeCell ref="O223:O225"/>
    <mergeCell ref="AH211:AH214"/>
    <mergeCell ref="AI211:AI225"/>
    <mergeCell ref="AJ211:AJ225"/>
    <mergeCell ref="AK211:AK225"/>
    <mergeCell ref="AL211:AL225"/>
    <mergeCell ref="AH215:AH224"/>
    <mergeCell ref="AG208:AG210"/>
    <mergeCell ref="C210:G210"/>
    <mergeCell ref="B211:C215"/>
    <mergeCell ref="D211:E215"/>
    <mergeCell ref="F211:G215"/>
    <mergeCell ref="H211:J215"/>
    <mergeCell ref="K211:K215"/>
    <mergeCell ref="L211:L218"/>
    <mergeCell ref="M211:M215"/>
    <mergeCell ref="N211:N215"/>
    <mergeCell ref="O211:O215"/>
    <mergeCell ref="P211:P215"/>
    <mergeCell ref="Q211:Q215"/>
    <mergeCell ref="R211:R215"/>
    <mergeCell ref="AG211:AG212"/>
    <mergeCell ref="B218:C218"/>
    <mergeCell ref="AB208:AB210"/>
    <mergeCell ref="AC208:AC210"/>
    <mergeCell ref="AD208:AD210"/>
    <mergeCell ref="AE208:AE210"/>
    <mergeCell ref="AF208:AF209"/>
    <mergeCell ref="W208:W210"/>
    <mergeCell ref="X208:X210"/>
    <mergeCell ref="Y208:Y210"/>
    <mergeCell ref="Z208:Z210"/>
    <mergeCell ref="AA208:AA210"/>
    <mergeCell ref="A197:A200"/>
    <mergeCell ref="S198:S201"/>
    <mergeCell ref="V198:V201"/>
    <mergeCell ref="AG198:AG199"/>
    <mergeCell ref="AA200:AA203"/>
    <mergeCell ref="B201:C202"/>
    <mergeCell ref="D201:E202"/>
    <mergeCell ref="F201:G202"/>
    <mergeCell ref="H201:J202"/>
    <mergeCell ref="K201:K202"/>
    <mergeCell ref="M201:M202"/>
    <mergeCell ref="N201:N202"/>
    <mergeCell ref="O201:O202"/>
    <mergeCell ref="P201:P202"/>
    <mergeCell ref="Q201:Q202"/>
    <mergeCell ref="R201:R202"/>
    <mergeCell ref="Q208:Q210"/>
    <mergeCell ref="R208:R210"/>
    <mergeCell ref="S208:S210"/>
    <mergeCell ref="U208:U210"/>
    <mergeCell ref="V208:V210"/>
    <mergeCell ref="L208:L210"/>
    <mergeCell ref="M208:M210"/>
    <mergeCell ref="N208:N210"/>
    <mergeCell ref="O208:O210"/>
    <mergeCell ref="P208:P210"/>
    <mergeCell ref="K205:K206"/>
    <mergeCell ref="C208:C209"/>
    <mergeCell ref="D208:D209"/>
    <mergeCell ref="E208:E209"/>
    <mergeCell ref="F208:F209"/>
    <mergeCell ref="G208:G209"/>
    <mergeCell ref="AC193:AC195"/>
    <mergeCell ref="AD193:AD195"/>
    <mergeCell ref="AE193:AE195"/>
    <mergeCell ref="AF193:AF194"/>
    <mergeCell ref="W193:W195"/>
    <mergeCell ref="X193:X195"/>
    <mergeCell ref="Y193:Y195"/>
    <mergeCell ref="Z193:Z195"/>
    <mergeCell ref="AA193:AA195"/>
    <mergeCell ref="D203:E203"/>
    <mergeCell ref="F203:G203"/>
    <mergeCell ref="H203:J203"/>
    <mergeCell ref="B205:B210"/>
    <mergeCell ref="H205:H206"/>
    <mergeCell ref="I205:I206"/>
    <mergeCell ref="J205:J206"/>
    <mergeCell ref="H208:H210"/>
    <mergeCell ref="J208:J210"/>
    <mergeCell ref="K208:K210"/>
    <mergeCell ref="P193:P195"/>
    <mergeCell ref="K190:K191"/>
    <mergeCell ref="C193:C194"/>
    <mergeCell ref="D193:D194"/>
    <mergeCell ref="E193:E194"/>
    <mergeCell ref="F193:F194"/>
    <mergeCell ref="G193:G194"/>
    <mergeCell ref="H193:H195"/>
    <mergeCell ref="J193:J195"/>
    <mergeCell ref="K193:K195"/>
    <mergeCell ref="AH196:AH199"/>
    <mergeCell ref="AI196:AI210"/>
    <mergeCell ref="AJ196:AJ210"/>
    <mergeCell ref="AK196:AK210"/>
    <mergeCell ref="AL196:AL210"/>
    <mergeCell ref="AH200:AH209"/>
    <mergeCell ref="AG193:AG195"/>
    <mergeCell ref="C195:G195"/>
    <mergeCell ref="B196:C200"/>
    <mergeCell ref="D196:E200"/>
    <mergeCell ref="F196:G200"/>
    <mergeCell ref="H196:J200"/>
    <mergeCell ref="K196:K200"/>
    <mergeCell ref="L196:L203"/>
    <mergeCell ref="M196:M200"/>
    <mergeCell ref="N196:N200"/>
    <mergeCell ref="O196:O200"/>
    <mergeCell ref="P196:P200"/>
    <mergeCell ref="Q196:Q200"/>
    <mergeCell ref="R196:R200"/>
    <mergeCell ref="AG196:AG197"/>
    <mergeCell ref="B203:C203"/>
    <mergeCell ref="AB193:AB195"/>
    <mergeCell ref="D188:E188"/>
    <mergeCell ref="F188:G188"/>
    <mergeCell ref="H188:J188"/>
    <mergeCell ref="B190:B195"/>
    <mergeCell ref="H190:H191"/>
    <mergeCell ref="I190:I191"/>
    <mergeCell ref="J190:J191"/>
    <mergeCell ref="A182:A185"/>
    <mergeCell ref="S183:S186"/>
    <mergeCell ref="V183:V186"/>
    <mergeCell ref="AG183:AG184"/>
    <mergeCell ref="AA185:AA188"/>
    <mergeCell ref="B186:C187"/>
    <mergeCell ref="D186:E187"/>
    <mergeCell ref="F186:G187"/>
    <mergeCell ref="H186:J187"/>
    <mergeCell ref="K186:K187"/>
    <mergeCell ref="M186:M187"/>
    <mergeCell ref="N186:N187"/>
    <mergeCell ref="O186:O187"/>
    <mergeCell ref="P186:P187"/>
    <mergeCell ref="Q186:Q187"/>
    <mergeCell ref="R186:R187"/>
    <mergeCell ref="Q193:Q195"/>
    <mergeCell ref="R193:R195"/>
    <mergeCell ref="S193:S195"/>
    <mergeCell ref="U193:U195"/>
    <mergeCell ref="V193:V195"/>
    <mergeCell ref="L193:L195"/>
    <mergeCell ref="M193:M195"/>
    <mergeCell ref="N193:N195"/>
    <mergeCell ref="O193:O195"/>
    <mergeCell ref="AH181:AH184"/>
    <mergeCell ref="AI181:AI195"/>
    <mergeCell ref="AJ181:AJ195"/>
    <mergeCell ref="AK181:AK195"/>
    <mergeCell ref="AL181:AL195"/>
    <mergeCell ref="AH185:AH194"/>
    <mergeCell ref="AG178:AG180"/>
    <mergeCell ref="C180:G180"/>
    <mergeCell ref="B181:C185"/>
    <mergeCell ref="D181:E185"/>
    <mergeCell ref="F181:G185"/>
    <mergeCell ref="H181:J185"/>
    <mergeCell ref="K181:K185"/>
    <mergeCell ref="L181:L188"/>
    <mergeCell ref="M181:M185"/>
    <mergeCell ref="N181:N185"/>
    <mergeCell ref="O181:O185"/>
    <mergeCell ref="P181:P185"/>
    <mergeCell ref="Q181:Q185"/>
    <mergeCell ref="R181:R185"/>
    <mergeCell ref="AG181:AG182"/>
    <mergeCell ref="B188:C188"/>
    <mergeCell ref="AB178:AB180"/>
    <mergeCell ref="AC178:AC180"/>
    <mergeCell ref="AD178:AD180"/>
    <mergeCell ref="AE178:AE180"/>
    <mergeCell ref="AF178:AF179"/>
    <mergeCell ref="W178:W180"/>
    <mergeCell ref="X178:X180"/>
    <mergeCell ref="Y178:Y180"/>
    <mergeCell ref="Z178:Z180"/>
    <mergeCell ref="AA178:AA180"/>
    <mergeCell ref="A167:A170"/>
    <mergeCell ref="S168:S171"/>
    <mergeCell ref="V168:V171"/>
    <mergeCell ref="AG168:AG169"/>
    <mergeCell ref="AA170:AA173"/>
    <mergeCell ref="B171:C172"/>
    <mergeCell ref="D171:E172"/>
    <mergeCell ref="F171:G172"/>
    <mergeCell ref="H171:J172"/>
    <mergeCell ref="K171:K172"/>
    <mergeCell ref="M171:M172"/>
    <mergeCell ref="N171:N172"/>
    <mergeCell ref="O171:O172"/>
    <mergeCell ref="P171:P172"/>
    <mergeCell ref="Q171:Q172"/>
    <mergeCell ref="R171:R172"/>
    <mergeCell ref="Q178:Q180"/>
    <mergeCell ref="R178:R180"/>
    <mergeCell ref="S178:S180"/>
    <mergeCell ref="U178:U180"/>
    <mergeCell ref="V178:V180"/>
    <mergeCell ref="L178:L180"/>
    <mergeCell ref="M178:M180"/>
    <mergeCell ref="N178:N180"/>
    <mergeCell ref="O178:O180"/>
    <mergeCell ref="P178:P180"/>
    <mergeCell ref="K175:K176"/>
    <mergeCell ref="C178:C179"/>
    <mergeCell ref="D178:D179"/>
    <mergeCell ref="E178:E179"/>
    <mergeCell ref="F178:F179"/>
    <mergeCell ref="G178:G179"/>
    <mergeCell ref="AC163:AC165"/>
    <mergeCell ref="AD163:AD165"/>
    <mergeCell ref="AE163:AE165"/>
    <mergeCell ref="AF163:AF164"/>
    <mergeCell ref="W163:W165"/>
    <mergeCell ref="X163:X165"/>
    <mergeCell ref="Y163:Y165"/>
    <mergeCell ref="Z163:Z165"/>
    <mergeCell ref="AA163:AA165"/>
    <mergeCell ref="D173:E173"/>
    <mergeCell ref="F173:G173"/>
    <mergeCell ref="H173:J173"/>
    <mergeCell ref="B175:B180"/>
    <mergeCell ref="H175:H176"/>
    <mergeCell ref="I175:I176"/>
    <mergeCell ref="J175:J176"/>
    <mergeCell ref="H178:H180"/>
    <mergeCell ref="J178:J180"/>
    <mergeCell ref="K178:K180"/>
    <mergeCell ref="P163:P165"/>
    <mergeCell ref="K160:K161"/>
    <mergeCell ref="C163:C164"/>
    <mergeCell ref="D163:D164"/>
    <mergeCell ref="E163:E164"/>
    <mergeCell ref="F163:F164"/>
    <mergeCell ref="G163:G164"/>
    <mergeCell ref="H163:H165"/>
    <mergeCell ref="J163:J165"/>
    <mergeCell ref="K163:K165"/>
    <mergeCell ref="AH166:AH169"/>
    <mergeCell ref="AI166:AI180"/>
    <mergeCell ref="AJ166:AJ180"/>
    <mergeCell ref="AK166:AK180"/>
    <mergeCell ref="AL166:AL180"/>
    <mergeCell ref="AH170:AH179"/>
    <mergeCell ref="AG163:AG165"/>
    <mergeCell ref="C165:G165"/>
    <mergeCell ref="B166:C170"/>
    <mergeCell ref="D166:E170"/>
    <mergeCell ref="F166:G170"/>
    <mergeCell ref="H166:J170"/>
    <mergeCell ref="K166:K170"/>
    <mergeCell ref="L166:L173"/>
    <mergeCell ref="M166:M170"/>
    <mergeCell ref="N166:N170"/>
    <mergeCell ref="O166:O170"/>
    <mergeCell ref="P166:P170"/>
    <mergeCell ref="Q166:Q170"/>
    <mergeCell ref="R166:R170"/>
    <mergeCell ref="AG166:AG167"/>
    <mergeCell ref="B173:C173"/>
    <mergeCell ref="AB163:AB165"/>
    <mergeCell ref="D158:E158"/>
    <mergeCell ref="F158:G158"/>
    <mergeCell ref="H158:J158"/>
    <mergeCell ref="B160:B165"/>
    <mergeCell ref="H160:H161"/>
    <mergeCell ref="I160:I161"/>
    <mergeCell ref="J160:J161"/>
    <mergeCell ref="A152:A155"/>
    <mergeCell ref="S153:S156"/>
    <mergeCell ref="V153:V156"/>
    <mergeCell ref="AG153:AG154"/>
    <mergeCell ref="AA155:AA158"/>
    <mergeCell ref="B156:C157"/>
    <mergeCell ref="D156:E157"/>
    <mergeCell ref="F156:G157"/>
    <mergeCell ref="H156:J157"/>
    <mergeCell ref="K156:K157"/>
    <mergeCell ref="M156:M157"/>
    <mergeCell ref="N156:N157"/>
    <mergeCell ref="O156:O157"/>
    <mergeCell ref="P156:P157"/>
    <mergeCell ref="Q156:Q157"/>
    <mergeCell ref="R156:R157"/>
    <mergeCell ref="Q163:Q165"/>
    <mergeCell ref="R163:R165"/>
    <mergeCell ref="S163:S165"/>
    <mergeCell ref="U163:U165"/>
    <mergeCell ref="V163:V165"/>
    <mergeCell ref="L163:L165"/>
    <mergeCell ref="M163:M165"/>
    <mergeCell ref="N163:N165"/>
    <mergeCell ref="O163:O165"/>
    <mergeCell ref="AH151:AH154"/>
    <mergeCell ref="AI151:AI165"/>
    <mergeCell ref="AJ151:AJ165"/>
    <mergeCell ref="AK151:AK165"/>
    <mergeCell ref="AL151:AL165"/>
    <mergeCell ref="AH155:AH164"/>
    <mergeCell ref="AG148:AG150"/>
    <mergeCell ref="C150:G150"/>
    <mergeCell ref="B151:C155"/>
    <mergeCell ref="D151:E155"/>
    <mergeCell ref="F151:G155"/>
    <mergeCell ref="H151:J155"/>
    <mergeCell ref="K151:K155"/>
    <mergeCell ref="L151:L158"/>
    <mergeCell ref="M151:M155"/>
    <mergeCell ref="N151:N155"/>
    <mergeCell ref="O151:O155"/>
    <mergeCell ref="P151:P155"/>
    <mergeCell ref="Q151:Q155"/>
    <mergeCell ref="R151:R155"/>
    <mergeCell ref="AG151:AG152"/>
    <mergeCell ref="B158:C158"/>
    <mergeCell ref="AB148:AB150"/>
    <mergeCell ref="AC148:AC150"/>
    <mergeCell ref="AD148:AD150"/>
    <mergeCell ref="AE148:AE150"/>
    <mergeCell ref="AF148:AF149"/>
    <mergeCell ref="W148:W150"/>
    <mergeCell ref="X148:X150"/>
    <mergeCell ref="Y148:Y150"/>
    <mergeCell ref="Z148:Z150"/>
    <mergeCell ref="AA148:AA150"/>
    <mergeCell ref="A137:A140"/>
    <mergeCell ref="S138:S141"/>
    <mergeCell ref="V138:V141"/>
    <mergeCell ref="AG138:AG139"/>
    <mergeCell ref="AA140:AA143"/>
    <mergeCell ref="B141:C142"/>
    <mergeCell ref="D141:E142"/>
    <mergeCell ref="F141:G142"/>
    <mergeCell ref="H141:J142"/>
    <mergeCell ref="K141:K142"/>
    <mergeCell ref="M141:M142"/>
    <mergeCell ref="N141:N142"/>
    <mergeCell ref="O141:O142"/>
    <mergeCell ref="P141:P142"/>
    <mergeCell ref="Q141:Q142"/>
    <mergeCell ref="R141:R142"/>
    <mergeCell ref="Q148:Q150"/>
    <mergeCell ref="R148:R150"/>
    <mergeCell ref="S148:S150"/>
    <mergeCell ref="U148:U150"/>
    <mergeCell ref="V148:V150"/>
    <mergeCell ref="L148:L150"/>
    <mergeCell ref="M148:M150"/>
    <mergeCell ref="N148:N150"/>
    <mergeCell ref="O148:O150"/>
    <mergeCell ref="P148:P150"/>
    <mergeCell ref="K145:K146"/>
    <mergeCell ref="C148:C149"/>
    <mergeCell ref="D148:D149"/>
    <mergeCell ref="E148:E149"/>
    <mergeCell ref="F148:F149"/>
    <mergeCell ref="G148:G149"/>
    <mergeCell ref="AC133:AC135"/>
    <mergeCell ref="AD133:AD135"/>
    <mergeCell ref="AE133:AE135"/>
    <mergeCell ref="AF133:AF134"/>
    <mergeCell ref="W133:W135"/>
    <mergeCell ref="X133:X135"/>
    <mergeCell ref="Y133:Y135"/>
    <mergeCell ref="Z133:Z135"/>
    <mergeCell ref="AA133:AA135"/>
    <mergeCell ref="D143:E143"/>
    <mergeCell ref="F143:G143"/>
    <mergeCell ref="H143:J143"/>
    <mergeCell ref="B145:B150"/>
    <mergeCell ref="H145:H146"/>
    <mergeCell ref="I145:I146"/>
    <mergeCell ref="J145:J146"/>
    <mergeCell ref="H148:H150"/>
    <mergeCell ref="J148:J150"/>
    <mergeCell ref="K148:K150"/>
    <mergeCell ref="P133:P135"/>
    <mergeCell ref="K130:K131"/>
    <mergeCell ref="C133:C134"/>
    <mergeCell ref="D133:D134"/>
    <mergeCell ref="E133:E134"/>
    <mergeCell ref="F133:F134"/>
    <mergeCell ref="G133:G134"/>
    <mergeCell ref="H133:H135"/>
    <mergeCell ref="J133:J135"/>
    <mergeCell ref="K133:K135"/>
    <mergeCell ref="AH136:AH139"/>
    <mergeCell ref="AI136:AI150"/>
    <mergeCell ref="AJ136:AJ150"/>
    <mergeCell ref="AK136:AK150"/>
    <mergeCell ref="AL136:AL150"/>
    <mergeCell ref="AH140:AH149"/>
    <mergeCell ref="AG133:AG135"/>
    <mergeCell ref="C135:G135"/>
    <mergeCell ref="B136:C140"/>
    <mergeCell ref="D136:E140"/>
    <mergeCell ref="F136:G140"/>
    <mergeCell ref="H136:J140"/>
    <mergeCell ref="K136:K140"/>
    <mergeCell ref="L136:L143"/>
    <mergeCell ref="M136:M140"/>
    <mergeCell ref="N136:N140"/>
    <mergeCell ref="O136:O140"/>
    <mergeCell ref="P136:P140"/>
    <mergeCell ref="Q136:Q140"/>
    <mergeCell ref="R136:R140"/>
    <mergeCell ref="AG136:AG137"/>
    <mergeCell ref="B143:C143"/>
    <mergeCell ref="AB133:AB135"/>
    <mergeCell ref="D128:E128"/>
    <mergeCell ref="F128:G128"/>
    <mergeCell ref="H128:J128"/>
    <mergeCell ref="B130:B135"/>
    <mergeCell ref="H130:H131"/>
    <mergeCell ref="I130:I131"/>
    <mergeCell ref="J130:J131"/>
    <mergeCell ref="A122:A125"/>
    <mergeCell ref="S123:S126"/>
    <mergeCell ref="V123:V126"/>
    <mergeCell ref="AG123:AG124"/>
    <mergeCell ref="AA125:AA128"/>
    <mergeCell ref="B126:C127"/>
    <mergeCell ref="D126:E127"/>
    <mergeCell ref="F126:G127"/>
    <mergeCell ref="H126:J127"/>
    <mergeCell ref="K126:K127"/>
    <mergeCell ref="M126:M127"/>
    <mergeCell ref="N126:N127"/>
    <mergeCell ref="O126:O127"/>
    <mergeCell ref="P126:P127"/>
    <mergeCell ref="Q126:Q127"/>
    <mergeCell ref="R126:R127"/>
    <mergeCell ref="Q133:Q135"/>
    <mergeCell ref="R133:R135"/>
    <mergeCell ref="S133:S135"/>
    <mergeCell ref="U133:U135"/>
    <mergeCell ref="V133:V135"/>
    <mergeCell ref="L133:L135"/>
    <mergeCell ref="M133:M135"/>
    <mergeCell ref="N133:N135"/>
    <mergeCell ref="O133:O135"/>
    <mergeCell ref="AH121:AH124"/>
    <mergeCell ref="AI121:AI135"/>
    <mergeCell ref="AJ121:AJ135"/>
    <mergeCell ref="AK121:AK135"/>
    <mergeCell ref="AL121:AL135"/>
    <mergeCell ref="AH125:AH134"/>
    <mergeCell ref="AG118:AG120"/>
    <mergeCell ref="C120:G120"/>
    <mergeCell ref="B121:C125"/>
    <mergeCell ref="D121:E125"/>
    <mergeCell ref="F121:G125"/>
    <mergeCell ref="H121:J125"/>
    <mergeCell ref="K121:K125"/>
    <mergeCell ref="L121:L128"/>
    <mergeCell ref="M121:M125"/>
    <mergeCell ref="N121:N125"/>
    <mergeCell ref="O121:O125"/>
    <mergeCell ref="P121:P125"/>
    <mergeCell ref="Q121:Q125"/>
    <mergeCell ref="R121:R125"/>
    <mergeCell ref="AG121:AG122"/>
    <mergeCell ref="B128:C128"/>
    <mergeCell ref="AB118:AB120"/>
    <mergeCell ref="AC118:AC120"/>
    <mergeCell ref="AD118:AD120"/>
    <mergeCell ref="AE118:AE120"/>
    <mergeCell ref="AF118:AF119"/>
    <mergeCell ref="W118:W120"/>
    <mergeCell ref="X118:X120"/>
    <mergeCell ref="Y118:Y120"/>
    <mergeCell ref="Z118:Z120"/>
    <mergeCell ref="AA118:AA120"/>
    <mergeCell ref="A107:A110"/>
    <mergeCell ref="S108:S111"/>
    <mergeCell ref="V108:V111"/>
    <mergeCell ref="AG108:AG109"/>
    <mergeCell ref="AA110:AA113"/>
    <mergeCell ref="B111:C112"/>
    <mergeCell ref="D111:E112"/>
    <mergeCell ref="F111:G112"/>
    <mergeCell ref="H111:J112"/>
    <mergeCell ref="K111:K112"/>
    <mergeCell ref="M111:M112"/>
    <mergeCell ref="N111:N112"/>
    <mergeCell ref="O111:O112"/>
    <mergeCell ref="P111:P112"/>
    <mergeCell ref="Q111:Q112"/>
    <mergeCell ref="R111:R112"/>
    <mergeCell ref="Q118:Q120"/>
    <mergeCell ref="R118:R120"/>
    <mergeCell ref="S118:S120"/>
    <mergeCell ref="U118:U120"/>
    <mergeCell ref="V118:V120"/>
    <mergeCell ref="L118:L120"/>
    <mergeCell ref="M118:M120"/>
    <mergeCell ref="N118:N120"/>
    <mergeCell ref="O118:O120"/>
    <mergeCell ref="P118:P120"/>
    <mergeCell ref="K115:K116"/>
    <mergeCell ref="C118:C119"/>
    <mergeCell ref="D118:D119"/>
    <mergeCell ref="E118:E119"/>
    <mergeCell ref="F118:F119"/>
    <mergeCell ref="G118:G119"/>
    <mergeCell ref="AC103:AC105"/>
    <mergeCell ref="AD103:AD105"/>
    <mergeCell ref="AE103:AE105"/>
    <mergeCell ref="AF103:AF104"/>
    <mergeCell ref="W103:W105"/>
    <mergeCell ref="X103:X105"/>
    <mergeCell ref="Y103:Y105"/>
    <mergeCell ref="Z103:Z105"/>
    <mergeCell ref="AA103:AA105"/>
    <mergeCell ref="D113:E113"/>
    <mergeCell ref="F113:G113"/>
    <mergeCell ref="H113:J113"/>
    <mergeCell ref="B115:B120"/>
    <mergeCell ref="H115:H116"/>
    <mergeCell ref="I115:I116"/>
    <mergeCell ref="J115:J116"/>
    <mergeCell ref="H118:H120"/>
    <mergeCell ref="J118:J120"/>
    <mergeCell ref="K118:K120"/>
    <mergeCell ref="P103:P105"/>
    <mergeCell ref="K100:K101"/>
    <mergeCell ref="C103:C104"/>
    <mergeCell ref="D103:D104"/>
    <mergeCell ref="E103:E104"/>
    <mergeCell ref="F103:F104"/>
    <mergeCell ref="G103:G104"/>
    <mergeCell ref="H103:H105"/>
    <mergeCell ref="J103:J105"/>
    <mergeCell ref="K103:K105"/>
    <mergeCell ref="AH106:AH109"/>
    <mergeCell ref="AI106:AI120"/>
    <mergeCell ref="AJ106:AJ120"/>
    <mergeCell ref="AK106:AK120"/>
    <mergeCell ref="AL106:AL120"/>
    <mergeCell ref="AH110:AH119"/>
    <mergeCell ref="AG103:AG105"/>
    <mergeCell ref="C105:G105"/>
    <mergeCell ref="B106:C110"/>
    <mergeCell ref="D106:E110"/>
    <mergeCell ref="F106:G110"/>
    <mergeCell ref="H106:J110"/>
    <mergeCell ref="K106:K110"/>
    <mergeCell ref="L106:L113"/>
    <mergeCell ref="M106:M110"/>
    <mergeCell ref="N106:N110"/>
    <mergeCell ref="O106:O110"/>
    <mergeCell ref="P106:P110"/>
    <mergeCell ref="Q106:Q110"/>
    <mergeCell ref="R106:R110"/>
    <mergeCell ref="AG106:AG107"/>
    <mergeCell ref="B113:C113"/>
    <mergeCell ref="AB103:AB105"/>
    <mergeCell ref="D98:E98"/>
    <mergeCell ref="F98:G98"/>
    <mergeCell ref="H98:J98"/>
    <mergeCell ref="B100:B105"/>
    <mergeCell ref="H100:H101"/>
    <mergeCell ref="I100:I101"/>
    <mergeCell ref="J100:J101"/>
    <mergeCell ref="A92:A95"/>
    <mergeCell ref="S93:S96"/>
    <mergeCell ref="V93:V96"/>
    <mergeCell ref="AG93:AG94"/>
    <mergeCell ref="AA95:AA98"/>
    <mergeCell ref="B96:C97"/>
    <mergeCell ref="D96:E97"/>
    <mergeCell ref="F96:G97"/>
    <mergeCell ref="H96:J97"/>
    <mergeCell ref="K96:K97"/>
    <mergeCell ref="M96:M97"/>
    <mergeCell ref="N96:N97"/>
    <mergeCell ref="O96:O97"/>
    <mergeCell ref="P96:P97"/>
    <mergeCell ref="Q96:Q97"/>
    <mergeCell ref="R96:R97"/>
    <mergeCell ref="Q103:Q105"/>
    <mergeCell ref="R103:R105"/>
    <mergeCell ref="S103:S105"/>
    <mergeCell ref="U103:U105"/>
    <mergeCell ref="V103:V105"/>
    <mergeCell ref="L103:L105"/>
    <mergeCell ref="M103:M105"/>
    <mergeCell ref="N103:N105"/>
    <mergeCell ref="O103:O105"/>
    <mergeCell ref="AH91:AH94"/>
    <mergeCell ref="AI91:AI105"/>
    <mergeCell ref="AJ91:AJ105"/>
    <mergeCell ref="AK91:AK105"/>
    <mergeCell ref="AL91:AL105"/>
    <mergeCell ref="AH95:AH104"/>
    <mergeCell ref="AG88:AG90"/>
    <mergeCell ref="C90:G90"/>
    <mergeCell ref="B91:C95"/>
    <mergeCell ref="D91:E95"/>
    <mergeCell ref="F91:G95"/>
    <mergeCell ref="H91:J95"/>
    <mergeCell ref="K91:K95"/>
    <mergeCell ref="L91:L98"/>
    <mergeCell ref="M91:M95"/>
    <mergeCell ref="N91:N95"/>
    <mergeCell ref="O91:O95"/>
    <mergeCell ref="P91:P95"/>
    <mergeCell ref="Q91:Q95"/>
    <mergeCell ref="R91:R95"/>
    <mergeCell ref="AG91:AG92"/>
    <mergeCell ref="B98:C98"/>
    <mergeCell ref="AB88:AB90"/>
    <mergeCell ref="AC88:AC90"/>
    <mergeCell ref="AD88:AD90"/>
    <mergeCell ref="AE88:AE90"/>
    <mergeCell ref="AF88:AF89"/>
    <mergeCell ref="W88:W90"/>
    <mergeCell ref="X88:X90"/>
    <mergeCell ref="Y88:Y90"/>
    <mergeCell ref="Z88:Z90"/>
    <mergeCell ref="AA88:AA90"/>
    <mergeCell ref="A77:A80"/>
    <mergeCell ref="S78:S81"/>
    <mergeCell ref="V78:V81"/>
    <mergeCell ref="AG78:AG79"/>
    <mergeCell ref="AA80:AA83"/>
    <mergeCell ref="B81:C82"/>
    <mergeCell ref="D81:E82"/>
    <mergeCell ref="F81:G82"/>
    <mergeCell ref="H81:J82"/>
    <mergeCell ref="K81:K82"/>
    <mergeCell ref="M81:M82"/>
    <mergeCell ref="N81:N82"/>
    <mergeCell ref="O81:O82"/>
    <mergeCell ref="P81:P82"/>
    <mergeCell ref="Q81:Q82"/>
    <mergeCell ref="R81:R82"/>
    <mergeCell ref="Q88:Q90"/>
    <mergeCell ref="R88:R90"/>
    <mergeCell ref="S88:S90"/>
    <mergeCell ref="U88:U90"/>
    <mergeCell ref="V88:V90"/>
    <mergeCell ref="L88:L90"/>
    <mergeCell ref="M88:M90"/>
    <mergeCell ref="N88:N90"/>
    <mergeCell ref="O88:O90"/>
    <mergeCell ref="P88:P90"/>
    <mergeCell ref="K85:K86"/>
    <mergeCell ref="C88:C89"/>
    <mergeCell ref="D88:D89"/>
    <mergeCell ref="E88:E89"/>
    <mergeCell ref="F88:F89"/>
    <mergeCell ref="G88:G89"/>
    <mergeCell ref="AC73:AC75"/>
    <mergeCell ref="AD73:AD75"/>
    <mergeCell ref="AE73:AE75"/>
    <mergeCell ref="AF73:AF74"/>
    <mergeCell ref="W73:W75"/>
    <mergeCell ref="X73:X75"/>
    <mergeCell ref="Y73:Y75"/>
    <mergeCell ref="Z73:Z75"/>
    <mergeCell ref="AA73:AA75"/>
    <mergeCell ref="D83:E83"/>
    <mergeCell ref="F83:G83"/>
    <mergeCell ref="H83:J83"/>
    <mergeCell ref="B85:B90"/>
    <mergeCell ref="H85:H86"/>
    <mergeCell ref="I85:I86"/>
    <mergeCell ref="J85:J86"/>
    <mergeCell ref="H88:H90"/>
    <mergeCell ref="J88:J90"/>
    <mergeCell ref="K88:K90"/>
    <mergeCell ref="O73:O75"/>
    <mergeCell ref="P73:P75"/>
    <mergeCell ref="K70:K71"/>
    <mergeCell ref="C73:C74"/>
    <mergeCell ref="D73:D74"/>
    <mergeCell ref="E73:E74"/>
    <mergeCell ref="F73:F74"/>
    <mergeCell ref="G73:G74"/>
    <mergeCell ref="H73:H75"/>
    <mergeCell ref="J73:J75"/>
    <mergeCell ref="K73:K75"/>
    <mergeCell ref="AH76:AH79"/>
    <mergeCell ref="AI76:AI90"/>
    <mergeCell ref="AJ76:AJ90"/>
    <mergeCell ref="AK76:AK90"/>
    <mergeCell ref="AL76:AL90"/>
    <mergeCell ref="AH80:AH89"/>
    <mergeCell ref="AG73:AG75"/>
    <mergeCell ref="C75:G75"/>
    <mergeCell ref="B76:C80"/>
    <mergeCell ref="D76:E80"/>
    <mergeCell ref="F76:G80"/>
    <mergeCell ref="H76:J80"/>
    <mergeCell ref="K76:K80"/>
    <mergeCell ref="L76:L83"/>
    <mergeCell ref="M76:M80"/>
    <mergeCell ref="N76:N80"/>
    <mergeCell ref="O76:O80"/>
    <mergeCell ref="P76:P80"/>
    <mergeCell ref="Q76:Q80"/>
    <mergeCell ref="R76:R80"/>
    <mergeCell ref="AG76:AG77"/>
    <mergeCell ref="B83:C83"/>
    <mergeCell ref="AB73:AB75"/>
    <mergeCell ref="B68:C68"/>
    <mergeCell ref="D68:E68"/>
    <mergeCell ref="F68:G68"/>
    <mergeCell ref="H68:J68"/>
    <mergeCell ref="B70:B75"/>
    <mergeCell ref="H70:H71"/>
    <mergeCell ref="I70:I71"/>
    <mergeCell ref="J70:J71"/>
    <mergeCell ref="A62:A65"/>
    <mergeCell ref="S63:S66"/>
    <mergeCell ref="V63:V66"/>
    <mergeCell ref="AG63:AG64"/>
    <mergeCell ref="AA65:AA68"/>
    <mergeCell ref="B66:C67"/>
    <mergeCell ref="D66:E67"/>
    <mergeCell ref="F66:G67"/>
    <mergeCell ref="H66:J67"/>
    <mergeCell ref="K66:K67"/>
    <mergeCell ref="M66:M67"/>
    <mergeCell ref="N66:N67"/>
    <mergeCell ref="O66:O67"/>
    <mergeCell ref="P66:P67"/>
    <mergeCell ref="Q66:Q67"/>
    <mergeCell ref="R66:R67"/>
    <mergeCell ref="Q73:Q75"/>
    <mergeCell ref="R73:R75"/>
    <mergeCell ref="S73:S75"/>
    <mergeCell ref="U73:U75"/>
    <mergeCell ref="V73:V75"/>
    <mergeCell ref="L73:L75"/>
    <mergeCell ref="M73:M75"/>
    <mergeCell ref="N73:N75"/>
    <mergeCell ref="AH61:AH64"/>
    <mergeCell ref="AI61:AI75"/>
    <mergeCell ref="AJ61:AJ75"/>
    <mergeCell ref="AK61:AK75"/>
    <mergeCell ref="AL61:AL75"/>
    <mergeCell ref="AH65:AH74"/>
    <mergeCell ref="AF58:AF59"/>
    <mergeCell ref="AG58:AG60"/>
    <mergeCell ref="C60:G60"/>
    <mergeCell ref="B61:C65"/>
    <mergeCell ref="D61:E65"/>
    <mergeCell ref="F61:G65"/>
    <mergeCell ref="H61:J65"/>
    <mergeCell ref="K61:K65"/>
    <mergeCell ref="L61:L68"/>
    <mergeCell ref="M61:M65"/>
    <mergeCell ref="N61:N65"/>
    <mergeCell ref="O61:O65"/>
    <mergeCell ref="P61:P65"/>
    <mergeCell ref="Q61:Q65"/>
    <mergeCell ref="R61:R65"/>
    <mergeCell ref="AG61:AG62"/>
    <mergeCell ref="AA58:AA60"/>
    <mergeCell ref="AB58:AB60"/>
    <mergeCell ref="AC58:AC60"/>
    <mergeCell ref="AD58:AD60"/>
    <mergeCell ref="AE58:AE60"/>
    <mergeCell ref="V58:V60"/>
    <mergeCell ref="W58:W60"/>
    <mergeCell ref="X58:X60"/>
    <mergeCell ref="Y58:Y60"/>
    <mergeCell ref="Z58:Z60"/>
    <mergeCell ref="L58:L60"/>
    <mergeCell ref="M58:M60"/>
    <mergeCell ref="N58:N60"/>
    <mergeCell ref="O58:O60"/>
    <mergeCell ref="A47:A50"/>
    <mergeCell ref="S48:S51"/>
    <mergeCell ref="V48:V51"/>
    <mergeCell ref="AG48:AG49"/>
    <mergeCell ref="AA50:AA53"/>
    <mergeCell ref="B51:C52"/>
    <mergeCell ref="D51:E52"/>
    <mergeCell ref="F51:G52"/>
    <mergeCell ref="H51:J52"/>
    <mergeCell ref="K51:K52"/>
    <mergeCell ref="M51:M52"/>
    <mergeCell ref="N51:N52"/>
    <mergeCell ref="O51:O52"/>
    <mergeCell ref="P51:P52"/>
    <mergeCell ref="Q51:Q52"/>
    <mergeCell ref="R51:R52"/>
    <mergeCell ref="B46:C50"/>
    <mergeCell ref="D46:E50"/>
    <mergeCell ref="F46:G50"/>
    <mergeCell ref="H46:J50"/>
    <mergeCell ref="K46:K50"/>
    <mergeCell ref="L46:L53"/>
    <mergeCell ref="AJ31:AJ45"/>
    <mergeCell ref="AK31:AK45"/>
    <mergeCell ref="AL31:AL45"/>
    <mergeCell ref="M46:M50"/>
    <mergeCell ref="N46:N50"/>
    <mergeCell ref="O46:O50"/>
    <mergeCell ref="P46:P50"/>
    <mergeCell ref="Q46:Q50"/>
    <mergeCell ref="R46:R50"/>
    <mergeCell ref="AG46:AG47"/>
    <mergeCell ref="B53:C53"/>
    <mergeCell ref="D53:E53"/>
    <mergeCell ref="F53:G53"/>
    <mergeCell ref="H53:J53"/>
    <mergeCell ref="H55:H56"/>
    <mergeCell ref="I55:I56"/>
    <mergeCell ref="J55:J56"/>
    <mergeCell ref="K55:K56"/>
    <mergeCell ref="B55:B60"/>
    <mergeCell ref="C58:C59"/>
    <mergeCell ref="D58:D59"/>
    <mergeCell ref="E58:E59"/>
    <mergeCell ref="F58:F59"/>
    <mergeCell ref="G58:G59"/>
    <mergeCell ref="H58:H60"/>
    <mergeCell ref="J58:J60"/>
    <mergeCell ref="P58:P60"/>
    <mergeCell ref="Q58:Q60"/>
    <mergeCell ref="R58:R60"/>
    <mergeCell ref="S58:S60"/>
    <mergeCell ref="U58:U60"/>
    <mergeCell ref="K58:K60"/>
    <mergeCell ref="H40:H41"/>
    <mergeCell ref="I40:I41"/>
    <mergeCell ref="J40:J41"/>
    <mergeCell ref="AH46:AH49"/>
    <mergeCell ref="AI46:AI60"/>
    <mergeCell ref="AJ46:AJ60"/>
    <mergeCell ref="AK46:AK60"/>
    <mergeCell ref="AL46:AL60"/>
    <mergeCell ref="AH50:AH59"/>
    <mergeCell ref="AG43:AG45"/>
    <mergeCell ref="C45:G45"/>
    <mergeCell ref="AB43:AB45"/>
    <mergeCell ref="AC43:AC45"/>
    <mergeCell ref="AD43:AD45"/>
    <mergeCell ref="AE43:AE45"/>
    <mergeCell ref="AF43:AF44"/>
    <mergeCell ref="W43:W45"/>
    <mergeCell ref="X43:X45"/>
    <mergeCell ref="Y43:Y45"/>
    <mergeCell ref="Z43:Z45"/>
    <mergeCell ref="AA43:AA45"/>
    <mergeCell ref="Q43:Q45"/>
    <mergeCell ref="R43:R45"/>
    <mergeCell ref="S43:S45"/>
    <mergeCell ref="U43:U45"/>
    <mergeCell ref="V43:V45"/>
    <mergeCell ref="L43:L45"/>
    <mergeCell ref="M43:M45"/>
    <mergeCell ref="N43:N45"/>
    <mergeCell ref="O43:O45"/>
    <mergeCell ref="P43:P45"/>
    <mergeCell ref="AI31:AI45"/>
    <mergeCell ref="A32:A35"/>
    <mergeCell ref="S33:S36"/>
    <mergeCell ref="V33:V36"/>
    <mergeCell ref="AG33:AG34"/>
    <mergeCell ref="AA35:AA38"/>
    <mergeCell ref="B36:C37"/>
    <mergeCell ref="D36:E37"/>
    <mergeCell ref="F36:G37"/>
    <mergeCell ref="H36:J37"/>
    <mergeCell ref="K36:K37"/>
    <mergeCell ref="M36:M37"/>
    <mergeCell ref="N36:N37"/>
    <mergeCell ref="O36:O37"/>
    <mergeCell ref="P36:P37"/>
    <mergeCell ref="Q36:Q37"/>
    <mergeCell ref="R36:R37"/>
    <mergeCell ref="AH31:AH34"/>
    <mergeCell ref="AH35:AH44"/>
    <mergeCell ref="K40:K41"/>
    <mergeCell ref="C43:C44"/>
    <mergeCell ref="D43:D44"/>
    <mergeCell ref="E43:E44"/>
    <mergeCell ref="F43:F44"/>
    <mergeCell ref="G43:G44"/>
    <mergeCell ref="H43:H45"/>
    <mergeCell ref="J43:J45"/>
    <mergeCell ref="K43:K45"/>
    <mergeCell ref="B38:C38"/>
    <mergeCell ref="D38:E38"/>
    <mergeCell ref="F38:G38"/>
    <mergeCell ref="H38:J38"/>
    <mergeCell ref="B40:B45"/>
    <mergeCell ref="AF28:AF29"/>
    <mergeCell ref="AG28:AG30"/>
    <mergeCell ref="C30:G30"/>
    <mergeCell ref="B31:C35"/>
    <mergeCell ref="D31:E35"/>
    <mergeCell ref="F31:G35"/>
    <mergeCell ref="H31:J35"/>
    <mergeCell ref="K31:K35"/>
    <mergeCell ref="L31:L38"/>
    <mergeCell ref="M31:M35"/>
    <mergeCell ref="N31:N35"/>
    <mergeCell ref="O31:O35"/>
    <mergeCell ref="P31:P35"/>
    <mergeCell ref="Q31:Q35"/>
    <mergeCell ref="R31:R35"/>
    <mergeCell ref="AG31:AG32"/>
    <mergeCell ref="AA28:AA30"/>
    <mergeCell ref="AB28:AB30"/>
    <mergeCell ref="AC28:AC30"/>
    <mergeCell ref="AD28:AD30"/>
    <mergeCell ref="AE28:AE30"/>
    <mergeCell ref="L28:L30"/>
    <mergeCell ref="M28:M30"/>
    <mergeCell ref="N28:N30"/>
    <mergeCell ref="O28:O30"/>
    <mergeCell ref="P28:P30"/>
    <mergeCell ref="K25:K26"/>
    <mergeCell ref="C28:C29"/>
    <mergeCell ref="D28:D29"/>
    <mergeCell ref="E28:E29"/>
    <mergeCell ref="F28:F29"/>
    <mergeCell ref="G28:G29"/>
    <mergeCell ref="H28:H30"/>
    <mergeCell ref="J28:J30"/>
    <mergeCell ref="K28:K30"/>
    <mergeCell ref="B23:C23"/>
    <mergeCell ref="D23:E23"/>
    <mergeCell ref="F23:G23"/>
    <mergeCell ref="H23:J23"/>
    <mergeCell ref="B25:B30"/>
    <mergeCell ref="H25:H26"/>
    <mergeCell ref="I25:I26"/>
    <mergeCell ref="J25:J26"/>
    <mergeCell ref="AJ16:AJ30"/>
    <mergeCell ref="AK16:AK30"/>
    <mergeCell ref="AL16:AL30"/>
    <mergeCell ref="A17:A20"/>
    <mergeCell ref="S18:S21"/>
    <mergeCell ref="V18:V21"/>
    <mergeCell ref="AG18:AG19"/>
    <mergeCell ref="AA20:AA23"/>
    <mergeCell ref="AH20:AH29"/>
    <mergeCell ref="B21:C22"/>
    <mergeCell ref="D21:E22"/>
    <mergeCell ref="F21:G22"/>
    <mergeCell ref="H21:J22"/>
    <mergeCell ref="K21:K22"/>
    <mergeCell ref="M21:M22"/>
    <mergeCell ref="N21:N22"/>
    <mergeCell ref="Q16:Q20"/>
    <mergeCell ref="R16:R20"/>
    <mergeCell ref="AG16:AG17"/>
    <mergeCell ref="AH16:AH19"/>
    <mergeCell ref="AI16:AI30"/>
    <mergeCell ref="Q21:Q22"/>
    <mergeCell ref="R21:R22"/>
    <mergeCell ref="Q28:Q30"/>
    <mergeCell ref="R28:R30"/>
    <mergeCell ref="S28:S30"/>
    <mergeCell ref="U28:U30"/>
    <mergeCell ref="V28:V30"/>
    <mergeCell ref="W28:W30"/>
    <mergeCell ref="X28:X30"/>
    <mergeCell ref="Y28:Y30"/>
    <mergeCell ref="Z28:Z30"/>
    <mergeCell ref="A2:A5"/>
    <mergeCell ref="S3:S6"/>
    <mergeCell ref="V3:V6"/>
    <mergeCell ref="L16:L23"/>
    <mergeCell ref="M16:M20"/>
    <mergeCell ref="N16:N20"/>
    <mergeCell ref="O16:O20"/>
    <mergeCell ref="P16:P20"/>
    <mergeCell ref="O21:O22"/>
    <mergeCell ref="P21:P22"/>
    <mergeCell ref="B16:C20"/>
    <mergeCell ref="D16:E20"/>
    <mergeCell ref="F16:G20"/>
    <mergeCell ref="H16:J20"/>
    <mergeCell ref="K16:K20"/>
    <mergeCell ref="AF13:AF14"/>
    <mergeCell ref="U13:U15"/>
    <mergeCell ref="V13:V15"/>
    <mergeCell ref="W13:W15"/>
    <mergeCell ref="X13:X15"/>
    <mergeCell ref="Y13:Y15"/>
    <mergeCell ref="Z13:Z15"/>
    <mergeCell ref="AA13:AA15"/>
    <mergeCell ref="AB13:AB15"/>
    <mergeCell ref="AC13:AC15"/>
    <mergeCell ref="AD13:AD15"/>
    <mergeCell ref="AE13:AE15"/>
    <mergeCell ref="B1:C5"/>
    <mergeCell ref="D1:E5"/>
    <mergeCell ref="F1:G5"/>
    <mergeCell ref="H1:J5"/>
    <mergeCell ref="M1:M5"/>
    <mergeCell ref="N1:N5"/>
    <mergeCell ref="O1:O5"/>
    <mergeCell ref="P1:P5"/>
    <mergeCell ref="Q1:Q5"/>
    <mergeCell ref="B6:C7"/>
    <mergeCell ref="D6:E7"/>
    <mergeCell ref="F6:G7"/>
    <mergeCell ref="H6:J7"/>
    <mergeCell ref="J10:J11"/>
    <mergeCell ref="S13:S15"/>
    <mergeCell ref="G13:G14"/>
    <mergeCell ref="H13:H15"/>
    <mergeCell ref="J13:J15"/>
    <mergeCell ref="K13:K15"/>
    <mergeCell ref="L13:L15"/>
    <mergeCell ref="M13:M15"/>
    <mergeCell ref="C15:G15"/>
    <mergeCell ref="N13:N15"/>
    <mergeCell ref="O13:O15"/>
    <mergeCell ref="P13:P15"/>
    <mergeCell ref="Q13:Q15"/>
    <mergeCell ref="R13:R15"/>
    <mergeCell ref="AG13:AG15"/>
    <mergeCell ref="R6:R7"/>
    <mergeCell ref="Q6:Q7"/>
    <mergeCell ref="K10:K11"/>
    <mergeCell ref="C13:C14"/>
    <mergeCell ref="D13:D14"/>
    <mergeCell ref="E13:E14"/>
    <mergeCell ref="F13:F14"/>
    <mergeCell ref="H8:J8"/>
    <mergeCell ref="B10:B15"/>
    <mergeCell ref="H10:H11"/>
    <mergeCell ref="I10:I11"/>
    <mergeCell ref="AH1:AH4"/>
    <mergeCell ref="AI1:AI15"/>
    <mergeCell ref="AJ1:AJ15"/>
    <mergeCell ref="AK1:AK15"/>
    <mergeCell ref="AL1:AL15"/>
    <mergeCell ref="AH5:AH14"/>
    <mergeCell ref="AG3:AG4"/>
    <mergeCell ref="AA5:AA8"/>
    <mergeCell ref="AG1:AG2"/>
    <mergeCell ref="K1:K5"/>
    <mergeCell ref="L1:L8"/>
    <mergeCell ref="K6:K7"/>
    <mergeCell ref="B8:C8"/>
    <mergeCell ref="D8:E8"/>
    <mergeCell ref="F8:G8"/>
    <mergeCell ref="M6:M7"/>
    <mergeCell ref="N6:N7"/>
    <mergeCell ref="O6:O7"/>
    <mergeCell ref="P6:P7"/>
    <mergeCell ref="R1:R5"/>
    <mergeCell ref="B871:C875"/>
    <mergeCell ref="D871:E875"/>
    <mergeCell ref="F871:G875"/>
    <mergeCell ref="H871:J875"/>
    <mergeCell ref="K871:K875"/>
    <mergeCell ref="L871:L878"/>
    <mergeCell ref="M871:M875"/>
    <mergeCell ref="N871:N875"/>
    <mergeCell ref="O871:O875"/>
    <mergeCell ref="P871:P875"/>
    <mergeCell ref="Q871:Q875"/>
    <mergeCell ref="R871:R875"/>
    <mergeCell ref="AG871:AG872"/>
    <mergeCell ref="AH871:AH874"/>
    <mergeCell ref="AI871:AI885"/>
    <mergeCell ref="AJ871:AJ885"/>
    <mergeCell ref="AK871:AK885"/>
    <mergeCell ref="H883:H885"/>
    <mergeCell ref="J883:J885"/>
    <mergeCell ref="K883:K885"/>
    <mergeCell ref="L883:L885"/>
    <mergeCell ref="M883:M885"/>
    <mergeCell ref="N883:N885"/>
    <mergeCell ref="O883:O885"/>
    <mergeCell ref="P883:P885"/>
    <mergeCell ref="Q883:Q885"/>
    <mergeCell ref="R883:R885"/>
    <mergeCell ref="S883:S885"/>
    <mergeCell ref="T883:T885"/>
    <mergeCell ref="U883:U885"/>
    <mergeCell ref="V883:V885"/>
    <mergeCell ref="W883:W885"/>
    <mergeCell ref="AL871:AL885"/>
    <mergeCell ref="A872:A875"/>
    <mergeCell ref="S873:S876"/>
    <mergeCell ref="V873:V876"/>
    <mergeCell ref="AG873:AG874"/>
    <mergeCell ref="AA875:AA878"/>
    <mergeCell ref="AH875:AH884"/>
    <mergeCell ref="B876:C877"/>
    <mergeCell ref="D876:E877"/>
    <mergeCell ref="F876:G877"/>
    <mergeCell ref="H876:J877"/>
    <mergeCell ref="K876:K877"/>
    <mergeCell ref="M876:M877"/>
    <mergeCell ref="N876:N877"/>
    <mergeCell ref="O876:O877"/>
    <mergeCell ref="P876:P877"/>
    <mergeCell ref="Q876:Q877"/>
    <mergeCell ref="R876:R877"/>
    <mergeCell ref="B878:C878"/>
    <mergeCell ref="D878:E878"/>
    <mergeCell ref="F878:G878"/>
    <mergeCell ref="H878:J878"/>
    <mergeCell ref="B880:B885"/>
    <mergeCell ref="H880:H881"/>
    <mergeCell ref="I880:I881"/>
    <mergeCell ref="J880:J881"/>
    <mergeCell ref="K880:K881"/>
    <mergeCell ref="C883:C884"/>
    <mergeCell ref="D883:D884"/>
    <mergeCell ref="E883:E884"/>
    <mergeCell ref="F883:F884"/>
    <mergeCell ref="G883:G884"/>
    <mergeCell ref="AD883:AD885"/>
    <mergeCell ref="AE883:AE885"/>
    <mergeCell ref="AF883:AF884"/>
    <mergeCell ref="AG883:AG885"/>
    <mergeCell ref="C885:G885"/>
    <mergeCell ref="B886:C890"/>
    <mergeCell ref="D886:E890"/>
    <mergeCell ref="F886:G890"/>
    <mergeCell ref="H886:J890"/>
    <mergeCell ref="K886:K890"/>
    <mergeCell ref="L886:L893"/>
    <mergeCell ref="M886:M890"/>
    <mergeCell ref="N886:N890"/>
    <mergeCell ref="O886:O890"/>
    <mergeCell ref="P886:P890"/>
    <mergeCell ref="Q886:Q890"/>
    <mergeCell ref="R886:R890"/>
    <mergeCell ref="AG886:AG887"/>
    <mergeCell ref="R891:R892"/>
    <mergeCell ref="B893:C893"/>
    <mergeCell ref="D893:E893"/>
    <mergeCell ref="F893:G893"/>
    <mergeCell ref="H893:J893"/>
    <mergeCell ref="X883:X885"/>
    <mergeCell ref="Y883:Y885"/>
    <mergeCell ref="Z883:Z885"/>
    <mergeCell ref="AA883:AA885"/>
    <mergeCell ref="AB883:AB885"/>
    <mergeCell ref="AC883:AC885"/>
    <mergeCell ref="K898:K900"/>
    <mergeCell ref="L898:L900"/>
    <mergeCell ref="M898:M900"/>
    <mergeCell ref="N898:N900"/>
    <mergeCell ref="O898:O900"/>
    <mergeCell ref="P898:P900"/>
    <mergeCell ref="Q898:Q900"/>
    <mergeCell ref="R898:R900"/>
    <mergeCell ref="S898:S900"/>
    <mergeCell ref="T898:T900"/>
    <mergeCell ref="U898:U900"/>
    <mergeCell ref="AH886:AH889"/>
    <mergeCell ref="AI886:AI900"/>
    <mergeCell ref="AJ886:AJ900"/>
    <mergeCell ref="AK886:AK900"/>
    <mergeCell ref="AL886:AL900"/>
    <mergeCell ref="A887:A890"/>
    <mergeCell ref="S888:S891"/>
    <mergeCell ref="V888:V891"/>
    <mergeCell ref="AG888:AG889"/>
    <mergeCell ref="AA890:AA893"/>
    <mergeCell ref="AH890:AH899"/>
    <mergeCell ref="B891:C892"/>
    <mergeCell ref="D891:E892"/>
    <mergeCell ref="F891:G892"/>
    <mergeCell ref="H891:J892"/>
    <mergeCell ref="K891:K892"/>
    <mergeCell ref="M891:M892"/>
    <mergeCell ref="N891:N892"/>
    <mergeCell ref="O891:O892"/>
    <mergeCell ref="P891:P892"/>
    <mergeCell ref="Q891:Q892"/>
    <mergeCell ref="V898:V900"/>
    <mergeCell ref="W898:W900"/>
    <mergeCell ref="X898:X900"/>
    <mergeCell ref="Y898:Y900"/>
    <mergeCell ref="Z898:Z900"/>
    <mergeCell ref="AA898:AA900"/>
    <mergeCell ref="AB898:AB900"/>
    <mergeCell ref="AC898:AC900"/>
    <mergeCell ref="AD898:AD900"/>
    <mergeCell ref="AE898:AE900"/>
    <mergeCell ref="AF898:AF899"/>
    <mergeCell ref="AG898:AG900"/>
    <mergeCell ref="C900:G900"/>
    <mergeCell ref="B901:C905"/>
    <mergeCell ref="D901:E905"/>
    <mergeCell ref="F901:G905"/>
    <mergeCell ref="H901:J905"/>
    <mergeCell ref="K901:K905"/>
    <mergeCell ref="L901:L908"/>
    <mergeCell ref="M901:M905"/>
    <mergeCell ref="N901:N905"/>
    <mergeCell ref="O901:O905"/>
    <mergeCell ref="P901:P905"/>
    <mergeCell ref="Q901:Q905"/>
    <mergeCell ref="R901:R905"/>
    <mergeCell ref="AG901:AG902"/>
    <mergeCell ref="D898:D899"/>
    <mergeCell ref="E898:E899"/>
    <mergeCell ref="F898:F899"/>
    <mergeCell ref="G898:G899"/>
    <mergeCell ref="H898:H900"/>
    <mergeCell ref="J898:J900"/>
    <mergeCell ref="B895:B900"/>
    <mergeCell ref="H895:H896"/>
    <mergeCell ref="I895:I896"/>
    <mergeCell ref="J895:J896"/>
    <mergeCell ref="K895:K896"/>
    <mergeCell ref="C898:C899"/>
    <mergeCell ref="AH901:AH904"/>
    <mergeCell ref="AI901:AI915"/>
    <mergeCell ref="AJ901:AJ915"/>
    <mergeCell ref="AK901:AK915"/>
    <mergeCell ref="AL901:AL915"/>
    <mergeCell ref="A902:A905"/>
    <mergeCell ref="S903:S906"/>
    <mergeCell ref="V903:V906"/>
    <mergeCell ref="AG903:AG904"/>
    <mergeCell ref="AA905:AA908"/>
    <mergeCell ref="AH905:AH914"/>
    <mergeCell ref="B906:C907"/>
    <mergeCell ref="D906:E907"/>
    <mergeCell ref="F906:G907"/>
    <mergeCell ref="H906:J907"/>
    <mergeCell ref="K906:K907"/>
    <mergeCell ref="M906:M907"/>
    <mergeCell ref="N906:N907"/>
    <mergeCell ref="O906:O907"/>
    <mergeCell ref="P906:P907"/>
    <mergeCell ref="Q906:Q907"/>
    <mergeCell ref="R906:R907"/>
    <mergeCell ref="B908:C908"/>
    <mergeCell ref="D908:E908"/>
    <mergeCell ref="F908:G908"/>
    <mergeCell ref="H908:J908"/>
    <mergeCell ref="AB913:AB915"/>
    <mergeCell ref="AC913:AC915"/>
    <mergeCell ref="AD913:AD915"/>
    <mergeCell ref="AE913:AE915"/>
    <mergeCell ref="AF913:AF914"/>
    <mergeCell ref="AG913:AG915"/>
    <mergeCell ref="C915:G915"/>
    <mergeCell ref="B916:C920"/>
    <mergeCell ref="D916:E920"/>
    <mergeCell ref="F916:G920"/>
    <mergeCell ref="H916:J920"/>
    <mergeCell ref="K916:K920"/>
    <mergeCell ref="L916:L923"/>
    <mergeCell ref="M916:M920"/>
    <mergeCell ref="N916:N920"/>
    <mergeCell ref="O916:O920"/>
    <mergeCell ref="P916:P920"/>
    <mergeCell ref="Q916:Q920"/>
    <mergeCell ref="R916:R920"/>
    <mergeCell ref="AG916:AG917"/>
    <mergeCell ref="D913:D914"/>
    <mergeCell ref="E913:E914"/>
    <mergeCell ref="F913:F914"/>
    <mergeCell ref="G913:G914"/>
    <mergeCell ref="H913:H915"/>
    <mergeCell ref="J913:J915"/>
    <mergeCell ref="B923:C923"/>
    <mergeCell ref="D923:E923"/>
    <mergeCell ref="F923:G923"/>
    <mergeCell ref="H923:J923"/>
    <mergeCell ref="AA913:AA915"/>
    <mergeCell ref="K913:K915"/>
    <mergeCell ref="V913:V915"/>
    <mergeCell ref="B910:B915"/>
    <mergeCell ref="H910:H911"/>
    <mergeCell ref="I910:I911"/>
    <mergeCell ref="J910:J911"/>
    <mergeCell ref="K910:K911"/>
    <mergeCell ref="C913:C914"/>
    <mergeCell ref="W913:W915"/>
    <mergeCell ref="X913:X915"/>
    <mergeCell ref="Y913:Y915"/>
    <mergeCell ref="Z913:Z915"/>
    <mergeCell ref="Q913:Q915"/>
    <mergeCell ref="R913:R915"/>
    <mergeCell ref="S913:S915"/>
    <mergeCell ref="T913:T915"/>
    <mergeCell ref="U913:U915"/>
    <mergeCell ref="K928:K930"/>
    <mergeCell ref="L928:L930"/>
    <mergeCell ref="M928:M930"/>
    <mergeCell ref="N928:N930"/>
    <mergeCell ref="O928:O930"/>
    <mergeCell ref="P928:P930"/>
    <mergeCell ref="Q928:Q930"/>
    <mergeCell ref="R928:R930"/>
    <mergeCell ref="S928:S930"/>
    <mergeCell ref="T928:T930"/>
    <mergeCell ref="L913:L915"/>
    <mergeCell ref="M913:M915"/>
    <mergeCell ref="N913:N915"/>
    <mergeCell ref="O913:O915"/>
    <mergeCell ref="P913:P915"/>
    <mergeCell ref="AH916:AH919"/>
    <mergeCell ref="AI916:AI930"/>
    <mergeCell ref="AJ916:AJ930"/>
    <mergeCell ref="AK916:AK930"/>
    <mergeCell ref="AL916:AL930"/>
    <mergeCell ref="A917:A920"/>
    <mergeCell ref="S918:S921"/>
    <mergeCell ref="V918:V921"/>
    <mergeCell ref="AG918:AG919"/>
    <mergeCell ref="AA920:AA923"/>
    <mergeCell ref="AH920:AH929"/>
    <mergeCell ref="B921:C922"/>
    <mergeCell ref="D921:E922"/>
    <mergeCell ref="F921:G922"/>
    <mergeCell ref="H921:J922"/>
    <mergeCell ref="K921:K922"/>
    <mergeCell ref="M921:M922"/>
    <mergeCell ref="N921:N922"/>
    <mergeCell ref="O921:O922"/>
    <mergeCell ref="P921:P922"/>
    <mergeCell ref="Q921:Q922"/>
    <mergeCell ref="V928:V930"/>
    <mergeCell ref="W928:W930"/>
    <mergeCell ref="X928:X930"/>
    <mergeCell ref="Y928:Y930"/>
    <mergeCell ref="Z928:Z930"/>
    <mergeCell ref="AA928:AA930"/>
    <mergeCell ref="AB928:AB930"/>
    <mergeCell ref="AC928:AC930"/>
    <mergeCell ref="AD928:AD930"/>
    <mergeCell ref="AE928:AE930"/>
    <mergeCell ref="R921:R922"/>
    <mergeCell ref="AF928:AF929"/>
    <mergeCell ref="AG928:AG930"/>
    <mergeCell ref="C930:G930"/>
    <mergeCell ref="B931:C935"/>
    <mergeCell ref="D931:E935"/>
    <mergeCell ref="F931:G935"/>
    <mergeCell ref="H931:J935"/>
    <mergeCell ref="K931:K935"/>
    <mergeCell ref="L931:L938"/>
    <mergeCell ref="M931:M935"/>
    <mergeCell ref="N931:N935"/>
    <mergeCell ref="O931:O935"/>
    <mergeCell ref="P931:P935"/>
    <mergeCell ref="Q931:Q935"/>
    <mergeCell ref="R931:R935"/>
    <mergeCell ref="AG931:AG932"/>
    <mergeCell ref="D928:D929"/>
    <mergeCell ref="E928:E929"/>
    <mergeCell ref="F928:F929"/>
    <mergeCell ref="G928:G929"/>
    <mergeCell ref="H928:H930"/>
    <mergeCell ref="J928:J930"/>
    <mergeCell ref="U928:U930"/>
    <mergeCell ref="B925:B930"/>
    <mergeCell ref="H925:H926"/>
    <mergeCell ref="I925:I926"/>
    <mergeCell ref="J925:J926"/>
    <mergeCell ref="K925:K926"/>
    <mergeCell ref="C928:C929"/>
    <mergeCell ref="AH931:AH934"/>
    <mergeCell ref="AI931:AI945"/>
    <mergeCell ref="AJ931:AJ945"/>
    <mergeCell ref="AK931:AK945"/>
    <mergeCell ref="AL931:AL945"/>
    <mergeCell ref="A932:A935"/>
    <mergeCell ref="S933:S936"/>
    <mergeCell ref="V933:V936"/>
    <mergeCell ref="AG933:AG934"/>
    <mergeCell ref="AA935:AA938"/>
    <mergeCell ref="AH935:AH944"/>
    <mergeCell ref="B936:C937"/>
    <mergeCell ref="D936:E937"/>
    <mergeCell ref="F936:G937"/>
    <mergeCell ref="H936:J937"/>
    <mergeCell ref="K936:K937"/>
    <mergeCell ref="M936:M937"/>
    <mergeCell ref="N936:N937"/>
    <mergeCell ref="O936:O937"/>
    <mergeCell ref="P936:P937"/>
    <mergeCell ref="Q936:Q937"/>
    <mergeCell ref="R936:R937"/>
    <mergeCell ref="B938:C938"/>
    <mergeCell ref="D938:E938"/>
    <mergeCell ref="F938:G938"/>
    <mergeCell ref="H938:J938"/>
    <mergeCell ref="B940:B945"/>
    <mergeCell ref="H940:H941"/>
    <mergeCell ref="I940:I941"/>
    <mergeCell ref="J940:J941"/>
    <mergeCell ref="K940:K941"/>
    <mergeCell ref="C943:C944"/>
    <mergeCell ref="AB943:AB945"/>
    <mergeCell ref="AC943:AC945"/>
    <mergeCell ref="AD943:AD945"/>
    <mergeCell ref="AE943:AE945"/>
    <mergeCell ref="AF943:AF944"/>
    <mergeCell ref="AG943:AG945"/>
    <mergeCell ref="C945:G945"/>
    <mergeCell ref="B946:C950"/>
    <mergeCell ref="D946:E950"/>
    <mergeCell ref="F946:G950"/>
    <mergeCell ref="H946:J950"/>
    <mergeCell ref="K946:K950"/>
    <mergeCell ref="L946:L953"/>
    <mergeCell ref="M946:M950"/>
    <mergeCell ref="N946:N950"/>
    <mergeCell ref="O946:O950"/>
    <mergeCell ref="P946:P950"/>
    <mergeCell ref="Q946:Q950"/>
    <mergeCell ref="R946:R950"/>
    <mergeCell ref="AG946:AG947"/>
    <mergeCell ref="D943:D944"/>
    <mergeCell ref="E943:E944"/>
    <mergeCell ref="F943:F944"/>
    <mergeCell ref="G943:G944"/>
    <mergeCell ref="H943:H945"/>
    <mergeCell ref="J943:J945"/>
    <mergeCell ref="K943:K945"/>
    <mergeCell ref="L943:L945"/>
    <mergeCell ref="M943:M945"/>
    <mergeCell ref="N943:N945"/>
    <mergeCell ref="O943:O945"/>
    <mergeCell ref="P943:P945"/>
    <mergeCell ref="B953:C953"/>
    <mergeCell ref="D953:E953"/>
    <mergeCell ref="F953:G953"/>
    <mergeCell ref="H953:J953"/>
    <mergeCell ref="B955:B960"/>
    <mergeCell ref="H955:H956"/>
    <mergeCell ref="I955:I956"/>
    <mergeCell ref="J955:J956"/>
    <mergeCell ref="K955:K956"/>
    <mergeCell ref="C958:C959"/>
    <mergeCell ref="V943:V945"/>
    <mergeCell ref="W943:W945"/>
    <mergeCell ref="X943:X945"/>
    <mergeCell ref="Y943:Y945"/>
    <mergeCell ref="Z943:Z945"/>
    <mergeCell ref="AA943:AA945"/>
    <mergeCell ref="Q943:Q945"/>
    <mergeCell ref="R943:R945"/>
    <mergeCell ref="S943:S945"/>
    <mergeCell ref="T943:T945"/>
    <mergeCell ref="U943:U945"/>
    <mergeCell ref="K958:K960"/>
    <mergeCell ref="L958:L960"/>
    <mergeCell ref="M958:M960"/>
    <mergeCell ref="N958:N960"/>
    <mergeCell ref="O958:O960"/>
    <mergeCell ref="P958:P960"/>
    <mergeCell ref="Q958:Q960"/>
    <mergeCell ref="R958:R960"/>
    <mergeCell ref="S958:S960"/>
    <mergeCell ref="T958:T960"/>
    <mergeCell ref="AH946:AH949"/>
    <mergeCell ref="AI946:AI960"/>
    <mergeCell ref="AJ946:AJ960"/>
    <mergeCell ref="AK946:AK960"/>
    <mergeCell ref="AL946:AL960"/>
    <mergeCell ref="A947:A950"/>
    <mergeCell ref="S948:S951"/>
    <mergeCell ref="V948:V951"/>
    <mergeCell ref="AG948:AG949"/>
    <mergeCell ref="AA950:AA953"/>
    <mergeCell ref="AH950:AH959"/>
    <mergeCell ref="B951:C952"/>
    <mergeCell ref="D951:E952"/>
    <mergeCell ref="F951:G952"/>
    <mergeCell ref="H951:J952"/>
    <mergeCell ref="K951:K952"/>
    <mergeCell ref="M951:M952"/>
    <mergeCell ref="N951:N952"/>
    <mergeCell ref="O951:O952"/>
    <mergeCell ref="P951:P952"/>
    <mergeCell ref="Q951:Q952"/>
    <mergeCell ref="V958:V960"/>
    <mergeCell ref="W958:W960"/>
    <mergeCell ref="X958:X960"/>
    <mergeCell ref="Y958:Y960"/>
    <mergeCell ref="Z958:Z960"/>
    <mergeCell ref="AA958:AA960"/>
    <mergeCell ref="AB958:AB960"/>
    <mergeCell ref="AC958:AC960"/>
    <mergeCell ref="AD958:AD960"/>
    <mergeCell ref="AE958:AE960"/>
    <mergeCell ref="R951:R952"/>
    <mergeCell ref="AF958:AF959"/>
    <mergeCell ref="AG958:AG960"/>
    <mergeCell ref="C960:G960"/>
    <mergeCell ref="B961:C965"/>
    <mergeCell ref="D961:E965"/>
    <mergeCell ref="F961:G965"/>
    <mergeCell ref="H961:J965"/>
    <mergeCell ref="K961:K965"/>
    <mergeCell ref="L961:L968"/>
    <mergeCell ref="M961:M965"/>
    <mergeCell ref="N961:N965"/>
    <mergeCell ref="O961:O965"/>
    <mergeCell ref="P961:P965"/>
    <mergeCell ref="Q961:Q965"/>
    <mergeCell ref="R961:R965"/>
    <mergeCell ref="AG961:AG962"/>
    <mergeCell ref="D958:D959"/>
    <mergeCell ref="E958:E959"/>
    <mergeCell ref="F958:F959"/>
    <mergeCell ref="G958:G959"/>
    <mergeCell ref="H958:H960"/>
    <mergeCell ref="J958:J960"/>
    <mergeCell ref="U958:U960"/>
    <mergeCell ref="AH961:AH964"/>
    <mergeCell ref="AI961:AI975"/>
    <mergeCell ref="AJ961:AJ975"/>
    <mergeCell ref="AK961:AK975"/>
    <mergeCell ref="AL961:AL975"/>
    <mergeCell ref="A962:A965"/>
    <mergeCell ref="S963:S966"/>
    <mergeCell ref="V963:V966"/>
    <mergeCell ref="AG963:AG964"/>
    <mergeCell ref="AA965:AA968"/>
    <mergeCell ref="AH965:AH974"/>
    <mergeCell ref="B966:C967"/>
    <mergeCell ref="D966:E967"/>
    <mergeCell ref="F966:G967"/>
    <mergeCell ref="H966:J967"/>
    <mergeCell ref="K966:K967"/>
    <mergeCell ref="M966:M967"/>
    <mergeCell ref="N966:N967"/>
    <mergeCell ref="O966:O967"/>
    <mergeCell ref="P966:P967"/>
    <mergeCell ref="Q966:Q967"/>
    <mergeCell ref="R966:R967"/>
    <mergeCell ref="B968:C968"/>
    <mergeCell ref="D968:E968"/>
    <mergeCell ref="F968:G968"/>
    <mergeCell ref="H968:J968"/>
    <mergeCell ref="B970:B975"/>
    <mergeCell ref="H970:H971"/>
    <mergeCell ref="I970:I971"/>
    <mergeCell ref="J970:J971"/>
    <mergeCell ref="K970:K971"/>
    <mergeCell ref="C973:C974"/>
    <mergeCell ref="AB973:AB975"/>
    <mergeCell ref="AC973:AC975"/>
    <mergeCell ref="AD973:AD975"/>
    <mergeCell ref="AE973:AE975"/>
    <mergeCell ref="AF973:AF974"/>
    <mergeCell ref="AG973:AG975"/>
    <mergeCell ref="C975:G975"/>
    <mergeCell ref="B976:C980"/>
    <mergeCell ref="D976:E980"/>
    <mergeCell ref="F976:G980"/>
    <mergeCell ref="H976:J980"/>
    <mergeCell ref="K976:K980"/>
    <mergeCell ref="L976:L983"/>
    <mergeCell ref="M976:M980"/>
    <mergeCell ref="N976:N980"/>
    <mergeCell ref="O976:O980"/>
    <mergeCell ref="P976:P980"/>
    <mergeCell ref="Q976:Q980"/>
    <mergeCell ref="R976:R980"/>
    <mergeCell ref="AG976:AG977"/>
    <mergeCell ref="D973:D974"/>
    <mergeCell ref="E973:E974"/>
    <mergeCell ref="F973:F974"/>
    <mergeCell ref="G973:G974"/>
    <mergeCell ref="H973:H975"/>
    <mergeCell ref="J973:J975"/>
    <mergeCell ref="K973:K975"/>
    <mergeCell ref="L973:L975"/>
    <mergeCell ref="M973:M975"/>
    <mergeCell ref="N973:N975"/>
    <mergeCell ref="O973:O975"/>
    <mergeCell ref="P973:P975"/>
    <mergeCell ref="B983:C983"/>
    <mergeCell ref="D983:E983"/>
    <mergeCell ref="F983:G983"/>
    <mergeCell ref="H983:J983"/>
    <mergeCell ref="B985:B990"/>
    <mergeCell ref="H985:H986"/>
    <mergeCell ref="I985:I986"/>
    <mergeCell ref="J985:J986"/>
    <mergeCell ref="K985:K986"/>
    <mergeCell ref="C988:C989"/>
    <mergeCell ref="V973:V975"/>
    <mergeCell ref="W973:W975"/>
    <mergeCell ref="X973:X975"/>
    <mergeCell ref="Y973:Y975"/>
    <mergeCell ref="Z973:Z975"/>
    <mergeCell ref="AA973:AA975"/>
    <mergeCell ref="Q973:Q975"/>
    <mergeCell ref="R973:R975"/>
    <mergeCell ref="S973:S975"/>
    <mergeCell ref="T973:T975"/>
    <mergeCell ref="U973:U975"/>
    <mergeCell ref="K988:K990"/>
    <mergeCell ref="L988:L990"/>
    <mergeCell ref="M988:M990"/>
    <mergeCell ref="N988:N990"/>
    <mergeCell ref="O988:O990"/>
    <mergeCell ref="P988:P990"/>
    <mergeCell ref="Q988:Q990"/>
    <mergeCell ref="R988:R990"/>
    <mergeCell ref="S988:S990"/>
    <mergeCell ref="T988:T990"/>
    <mergeCell ref="AH976:AH979"/>
    <mergeCell ref="AI976:AI990"/>
    <mergeCell ref="AJ976:AJ990"/>
    <mergeCell ref="AK976:AK990"/>
    <mergeCell ref="AL976:AL990"/>
    <mergeCell ref="A977:A980"/>
    <mergeCell ref="S978:S981"/>
    <mergeCell ref="V978:V981"/>
    <mergeCell ref="AG978:AG979"/>
    <mergeCell ref="AA980:AA983"/>
    <mergeCell ref="AH980:AH989"/>
    <mergeCell ref="B981:C982"/>
    <mergeCell ref="D981:E982"/>
    <mergeCell ref="F981:G982"/>
    <mergeCell ref="H981:J982"/>
    <mergeCell ref="K981:K982"/>
    <mergeCell ref="M981:M982"/>
    <mergeCell ref="N981:N982"/>
    <mergeCell ref="O981:O982"/>
    <mergeCell ref="P981:P982"/>
    <mergeCell ref="Q981:Q982"/>
    <mergeCell ref="V988:V990"/>
    <mergeCell ref="W988:W990"/>
    <mergeCell ref="X988:X990"/>
    <mergeCell ref="Y988:Y990"/>
    <mergeCell ref="Z988:Z990"/>
    <mergeCell ref="AA988:AA990"/>
    <mergeCell ref="AB988:AB990"/>
    <mergeCell ref="AC988:AC990"/>
    <mergeCell ref="AD988:AD990"/>
    <mergeCell ref="AE988:AE990"/>
    <mergeCell ref="R981:R982"/>
    <mergeCell ref="AF988:AF989"/>
    <mergeCell ref="AG988:AG990"/>
    <mergeCell ref="C990:G990"/>
    <mergeCell ref="B991:C995"/>
    <mergeCell ref="D991:E995"/>
    <mergeCell ref="F991:G995"/>
    <mergeCell ref="H991:J995"/>
    <mergeCell ref="K991:K995"/>
    <mergeCell ref="L991:L998"/>
    <mergeCell ref="M991:M995"/>
    <mergeCell ref="N991:N995"/>
    <mergeCell ref="O991:O995"/>
    <mergeCell ref="P991:P995"/>
    <mergeCell ref="Q991:Q995"/>
    <mergeCell ref="R991:R995"/>
    <mergeCell ref="AG991:AG992"/>
    <mergeCell ref="D988:D989"/>
    <mergeCell ref="E988:E989"/>
    <mergeCell ref="F988:F989"/>
    <mergeCell ref="G988:G989"/>
    <mergeCell ref="H988:H990"/>
    <mergeCell ref="J988:J990"/>
    <mergeCell ref="U988:U990"/>
    <mergeCell ref="AH991:AH994"/>
    <mergeCell ref="AI991:AI1005"/>
    <mergeCell ref="AJ991:AJ1005"/>
    <mergeCell ref="AK991:AK1005"/>
    <mergeCell ref="AL991:AL1005"/>
    <mergeCell ref="A992:A995"/>
    <mergeCell ref="S993:S996"/>
    <mergeCell ref="V993:V996"/>
    <mergeCell ref="AG993:AG994"/>
    <mergeCell ref="AA995:AA998"/>
    <mergeCell ref="AH995:AH1004"/>
    <mergeCell ref="B996:C997"/>
    <mergeCell ref="D996:E997"/>
    <mergeCell ref="F996:G997"/>
    <mergeCell ref="H996:J997"/>
    <mergeCell ref="K996:K997"/>
    <mergeCell ref="M996:M997"/>
    <mergeCell ref="N996:N997"/>
    <mergeCell ref="O996:O997"/>
    <mergeCell ref="P996:P997"/>
    <mergeCell ref="Q996:Q997"/>
    <mergeCell ref="R996:R997"/>
    <mergeCell ref="B998:C998"/>
    <mergeCell ref="D998:E998"/>
    <mergeCell ref="F998:G998"/>
    <mergeCell ref="H998:J998"/>
    <mergeCell ref="B1000:B1005"/>
    <mergeCell ref="H1000:H1001"/>
    <mergeCell ref="I1000:I1001"/>
    <mergeCell ref="J1000:J1001"/>
    <mergeCell ref="K1000:K1001"/>
    <mergeCell ref="C1003:C1004"/>
    <mergeCell ref="AB1003:AB1005"/>
    <mergeCell ref="AC1003:AC1005"/>
    <mergeCell ref="AD1003:AD1005"/>
    <mergeCell ref="AE1003:AE1005"/>
    <mergeCell ref="AF1003:AF1004"/>
    <mergeCell ref="AG1003:AG1005"/>
    <mergeCell ref="C1005:G1005"/>
    <mergeCell ref="B1006:C1010"/>
    <mergeCell ref="D1006:E1010"/>
    <mergeCell ref="F1006:G1010"/>
    <mergeCell ref="H1006:J1010"/>
    <mergeCell ref="K1006:K1010"/>
    <mergeCell ref="L1006:L1013"/>
    <mergeCell ref="M1006:M1010"/>
    <mergeCell ref="N1006:N1010"/>
    <mergeCell ref="O1006:O1010"/>
    <mergeCell ref="P1006:P1010"/>
    <mergeCell ref="Q1006:Q1010"/>
    <mergeCell ref="R1006:R1010"/>
    <mergeCell ref="AG1006:AG1007"/>
    <mergeCell ref="D1003:D1004"/>
    <mergeCell ref="E1003:E1004"/>
    <mergeCell ref="F1003:F1004"/>
    <mergeCell ref="G1003:G1004"/>
    <mergeCell ref="H1003:H1005"/>
    <mergeCell ref="J1003:J1005"/>
    <mergeCell ref="K1003:K1005"/>
    <mergeCell ref="L1003:L1005"/>
    <mergeCell ref="M1003:M1005"/>
    <mergeCell ref="N1003:N1005"/>
    <mergeCell ref="O1003:O1005"/>
    <mergeCell ref="P1003:P1005"/>
    <mergeCell ref="B1013:C1013"/>
    <mergeCell ref="D1013:E1013"/>
    <mergeCell ref="F1013:G1013"/>
    <mergeCell ref="H1013:J1013"/>
    <mergeCell ref="B1015:B1020"/>
    <mergeCell ref="H1015:H1016"/>
    <mergeCell ref="I1015:I1016"/>
    <mergeCell ref="J1015:J1016"/>
    <mergeCell ref="K1015:K1016"/>
    <mergeCell ref="C1018:C1019"/>
    <mergeCell ref="V1003:V1005"/>
    <mergeCell ref="W1003:W1005"/>
    <mergeCell ref="X1003:X1005"/>
    <mergeCell ref="Y1003:Y1005"/>
    <mergeCell ref="Z1003:Z1005"/>
    <mergeCell ref="AA1003:AA1005"/>
    <mergeCell ref="Q1003:Q1005"/>
    <mergeCell ref="R1003:R1005"/>
    <mergeCell ref="S1003:S1005"/>
    <mergeCell ref="T1003:T1005"/>
    <mergeCell ref="U1003:U1005"/>
    <mergeCell ref="K1018:K1020"/>
    <mergeCell ref="L1018:L1020"/>
    <mergeCell ref="M1018:M1020"/>
    <mergeCell ref="N1018:N1020"/>
    <mergeCell ref="O1018:O1020"/>
    <mergeCell ref="P1018:P1020"/>
    <mergeCell ref="Q1018:Q1020"/>
    <mergeCell ref="R1018:R1020"/>
    <mergeCell ref="S1018:S1020"/>
    <mergeCell ref="T1018:T1020"/>
    <mergeCell ref="AH1006:AH1009"/>
    <mergeCell ref="AI1006:AI1020"/>
    <mergeCell ref="AJ1006:AJ1020"/>
    <mergeCell ref="AK1006:AK1020"/>
    <mergeCell ref="AL1006:AL1020"/>
    <mergeCell ref="A1007:A1010"/>
    <mergeCell ref="S1008:S1011"/>
    <mergeCell ref="V1008:V1011"/>
    <mergeCell ref="AG1008:AG1009"/>
    <mergeCell ref="AA1010:AA1013"/>
    <mergeCell ref="AH1010:AH1019"/>
    <mergeCell ref="B1011:C1012"/>
    <mergeCell ref="D1011:E1012"/>
    <mergeCell ref="F1011:G1012"/>
    <mergeCell ref="H1011:J1012"/>
    <mergeCell ref="K1011:K1012"/>
    <mergeCell ref="M1011:M1012"/>
    <mergeCell ref="N1011:N1012"/>
    <mergeCell ref="O1011:O1012"/>
    <mergeCell ref="P1011:P1012"/>
    <mergeCell ref="Q1011:Q1012"/>
    <mergeCell ref="V1018:V1020"/>
    <mergeCell ref="W1018:W1020"/>
    <mergeCell ref="X1018:X1020"/>
    <mergeCell ref="Y1018:Y1020"/>
    <mergeCell ref="Z1018:Z1020"/>
    <mergeCell ref="AA1018:AA1020"/>
    <mergeCell ref="AB1018:AB1020"/>
    <mergeCell ref="AC1018:AC1020"/>
    <mergeCell ref="AD1018:AD1020"/>
    <mergeCell ref="AE1018:AE1020"/>
    <mergeCell ref="R1011:R1012"/>
    <mergeCell ref="AF1018:AF1019"/>
    <mergeCell ref="AG1018:AG1020"/>
    <mergeCell ref="C1020:G1020"/>
    <mergeCell ref="B1021:C1025"/>
    <mergeCell ref="D1021:E1025"/>
    <mergeCell ref="F1021:G1025"/>
    <mergeCell ref="H1021:J1025"/>
    <mergeCell ref="K1021:K1025"/>
    <mergeCell ref="L1021:L1028"/>
    <mergeCell ref="M1021:M1025"/>
    <mergeCell ref="N1021:N1025"/>
    <mergeCell ref="O1021:O1025"/>
    <mergeCell ref="P1021:P1025"/>
    <mergeCell ref="Q1021:Q1025"/>
    <mergeCell ref="R1021:R1025"/>
    <mergeCell ref="AG1021:AG1022"/>
    <mergeCell ref="D1018:D1019"/>
    <mergeCell ref="E1018:E1019"/>
    <mergeCell ref="F1018:F1019"/>
    <mergeCell ref="G1018:G1019"/>
    <mergeCell ref="H1018:H1020"/>
    <mergeCell ref="J1018:J1020"/>
    <mergeCell ref="U1018:U1020"/>
    <mergeCell ref="AH1021:AH1024"/>
    <mergeCell ref="AI1021:AI1035"/>
    <mergeCell ref="AJ1021:AJ1035"/>
    <mergeCell ref="AK1021:AK1035"/>
    <mergeCell ref="AL1021:AL1035"/>
    <mergeCell ref="A1022:A1025"/>
    <mergeCell ref="S1023:S1026"/>
    <mergeCell ref="V1023:V1026"/>
    <mergeCell ref="AG1023:AG1024"/>
    <mergeCell ref="AA1025:AA1028"/>
    <mergeCell ref="AH1025:AH1034"/>
    <mergeCell ref="B1026:C1027"/>
    <mergeCell ref="D1026:E1027"/>
    <mergeCell ref="F1026:G1027"/>
    <mergeCell ref="H1026:J1027"/>
    <mergeCell ref="K1026:K1027"/>
    <mergeCell ref="M1026:M1027"/>
    <mergeCell ref="N1026:N1027"/>
    <mergeCell ref="O1026:O1027"/>
    <mergeCell ref="P1026:P1027"/>
    <mergeCell ref="Q1026:Q1027"/>
    <mergeCell ref="R1026:R1027"/>
    <mergeCell ref="B1028:C1028"/>
    <mergeCell ref="D1028:E1028"/>
    <mergeCell ref="F1028:G1028"/>
    <mergeCell ref="H1028:J1028"/>
    <mergeCell ref="B1030:B1035"/>
    <mergeCell ref="H1030:H1031"/>
    <mergeCell ref="I1030:I1031"/>
    <mergeCell ref="J1030:J1031"/>
    <mergeCell ref="K1030:K1031"/>
    <mergeCell ref="C1033:C1034"/>
    <mergeCell ref="AB1033:AB1035"/>
    <mergeCell ref="AC1033:AC1035"/>
    <mergeCell ref="AD1033:AD1035"/>
    <mergeCell ref="AE1033:AE1035"/>
    <mergeCell ref="AF1033:AF1034"/>
    <mergeCell ref="AG1033:AG1035"/>
    <mergeCell ref="C1035:G1035"/>
    <mergeCell ref="B1036:C1040"/>
    <mergeCell ref="D1036:E1040"/>
    <mergeCell ref="F1036:G1040"/>
    <mergeCell ref="H1036:J1040"/>
    <mergeCell ref="K1036:K1040"/>
    <mergeCell ref="L1036:L1043"/>
    <mergeCell ref="M1036:M1040"/>
    <mergeCell ref="N1036:N1040"/>
    <mergeCell ref="O1036:O1040"/>
    <mergeCell ref="P1036:P1040"/>
    <mergeCell ref="Q1036:Q1040"/>
    <mergeCell ref="R1036:R1040"/>
    <mergeCell ref="AG1036:AG1037"/>
    <mergeCell ref="D1033:D1034"/>
    <mergeCell ref="E1033:E1034"/>
    <mergeCell ref="F1033:F1034"/>
    <mergeCell ref="G1033:G1034"/>
    <mergeCell ref="H1033:H1035"/>
    <mergeCell ref="J1033:J1035"/>
    <mergeCell ref="K1033:K1035"/>
    <mergeCell ref="L1033:L1035"/>
    <mergeCell ref="M1033:M1035"/>
    <mergeCell ref="N1033:N1035"/>
    <mergeCell ref="O1033:O1035"/>
    <mergeCell ref="P1033:P1035"/>
    <mergeCell ref="B1043:C1043"/>
    <mergeCell ref="D1043:E1043"/>
    <mergeCell ref="F1043:G1043"/>
    <mergeCell ref="H1043:J1043"/>
    <mergeCell ref="B1045:B1050"/>
    <mergeCell ref="H1045:H1046"/>
    <mergeCell ref="I1045:I1046"/>
    <mergeCell ref="J1045:J1046"/>
    <mergeCell ref="K1045:K1046"/>
    <mergeCell ref="C1048:C1049"/>
    <mergeCell ref="V1033:V1035"/>
    <mergeCell ref="W1033:W1035"/>
    <mergeCell ref="X1033:X1035"/>
    <mergeCell ref="Y1033:Y1035"/>
    <mergeCell ref="Z1033:Z1035"/>
    <mergeCell ref="AA1033:AA1035"/>
    <mergeCell ref="Q1033:Q1035"/>
    <mergeCell ref="R1033:R1035"/>
    <mergeCell ref="S1033:S1035"/>
    <mergeCell ref="T1033:T1035"/>
    <mergeCell ref="U1033:U1035"/>
    <mergeCell ref="K1048:K1050"/>
    <mergeCell ref="L1048:L1050"/>
    <mergeCell ref="M1048:M1050"/>
    <mergeCell ref="N1048:N1050"/>
    <mergeCell ref="O1048:O1050"/>
    <mergeCell ref="P1048:P1050"/>
    <mergeCell ref="Q1048:Q1050"/>
    <mergeCell ref="R1048:R1050"/>
    <mergeCell ref="S1048:S1050"/>
    <mergeCell ref="T1048:T1050"/>
    <mergeCell ref="AH1036:AH1039"/>
    <mergeCell ref="AI1036:AI1050"/>
    <mergeCell ref="AJ1036:AJ1050"/>
    <mergeCell ref="AK1036:AK1050"/>
    <mergeCell ref="AL1036:AL1050"/>
    <mergeCell ref="A1037:A1040"/>
    <mergeCell ref="S1038:S1041"/>
    <mergeCell ref="V1038:V1041"/>
    <mergeCell ref="AG1038:AG1039"/>
    <mergeCell ref="AA1040:AA1043"/>
    <mergeCell ref="AH1040:AH1049"/>
    <mergeCell ref="B1041:C1042"/>
    <mergeCell ref="D1041:E1042"/>
    <mergeCell ref="F1041:G1042"/>
    <mergeCell ref="H1041:J1042"/>
    <mergeCell ref="K1041:K1042"/>
    <mergeCell ref="M1041:M1042"/>
    <mergeCell ref="N1041:N1042"/>
    <mergeCell ref="O1041:O1042"/>
    <mergeCell ref="P1041:P1042"/>
    <mergeCell ref="Q1041:Q1042"/>
    <mergeCell ref="V1048:V1050"/>
    <mergeCell ref="W1048:W1050"/>
    <mergeCell ref="X1048:X1050"/>
    <mergeCell ref="Y1048:Y1050"/>
    <mergeCell ref="Z1048:Z1050"/>
    <mergeCell ref="AA1048:AA1050"/>
    <mergeCell ref="AB1048:AB1050"/>
    <mergeCell ref="AC1048:AC1050"/>
    <mergeCell ref="AD1048:AD1050"/>
    <mergeCell ref="AE1048:AE1050"/>
    <mergeCell ref="R1041:R1042"/>
    <mergeCell ref="AF1048:AF1049"/>
    <mergeCell ref="AG1048:AG1050"/>
    <mergeCell ref="C1050:G1050"/>
    <mergeCell ref="B1051:C1055"/>
    <mergeCell ref="D1051:E1055"/>
    <mergeCell ref="F1051:G1055"/>
    <mergeCell ref="H1051:J1055"/>
    <mergeCell ref="K1051:K1055"/>
    <mergeCell ref="L1051:L1058"/>
    <mergeCell ref="M1051:M1055"/>
    <mergeCell ref="N1051:N1055"/>
    <mergeCell ref="O1051:O1055"/>
    <mergeCell ref="P1051:P1055"/>
    <mergeCell ref="Q1051:Q1055"/>
    <mergeCell ref="R1051:R1055"/>
    <mergeCell ref="AG1051:AG1052"/>
    <mergeCell ref="D1048:D1049"/>
    <mergeCell ref="E1048:E1049"/>
    <mergeCell ref="F1048:F1049"/>
    <mergeCell ref="G1048:G1049"/>
    <mergeCell ref="H1048:H1050"/>
    <mergeCell ref="J1048:J1050"/>
    <mergeCell ref="U1048:U1050"/>
    <mergeCell ref="AH1051:AH1054"/>
    <mergeCell ref="AI1051:AI1065"/>
    <mergeCell ref="AJ1051:AJ1065"/>
    <mergeCell ref="AK1051:AK1065"/>
    <mergeCell ref="AL1051:AL1065"/>
    <mergeCell ref="A1052:A1055"/>
    <mergeCell ref="S1053:S1056"/>
    <mergeCell ref="V1053:V1056"/>
    <mergeCell ref="AG1053:AG1054"/>
    <mergeCell ref="AA1055:AA1058"/>
    <mergeCell ref="AH1055:AH1064"/>
    <mergeCell ref="B1056:C1057"/>
    <mergeCell ref="D1056:E1057"/>
    <mergeCell ref="F1056:G1057"/>
    <mergeCell ref="H1056:J1057"/>
    <mergeCell ref="K1056:K1057"/>
    <mergeCell ref="M1056:M1057"/>
    <mergeCell ref="N1056:N1057"/>
    <mergeCell ref="O1056:O1057"/>
    <mergeCell ref="P1056:P1057"/>
    <mergeCell ref="Q1056:Q1057"/>
    <mergeCell ref="R1056:R1057"/>
    <mergeCell ref="B1058:C1058"/>
    <mergeCell ref="D1058:E1058"/>
    <mergeCell ref="F1058:G1058"/>
    <mergeCell ref="H1058:J1058"/>
    <mergeCell ref="B1060:B1065"/>
    <mergeCell ref="H1060:H1061"/>
    <mergeCell ref="I1060:I1061"/>
    <mergeCell ref="J1060:J1061"/>
    <mergeCell ref="K1060:K1061"/>
    <mergeCell ref="C1063:C1064"/>
    <mergeCell ref="AB1063:AB1065"/>
    <mergeCell ref="AC1063:AC1065"/>
    <mergeCell ref="AD1063:AD1065"/>
    <mergeCell ref="AE1063:AE1065"/>
    <mergeCell ref="AF1063:AF1064"/>
    <mergeCell ref="AG1063:AG1065"/>
    <mergeCell ref="C1065:G1065"/>
    <mergeCell ref="B1066:C1070"/>
    <mergeCell ref="D1066:E1070"/>
    <mergeCell ref="F1066:G1070"/>
    <mergeCell ref="H1066:J1070"/>
    <mergeCell ref="K1066:K1070"/>
    <mergeCell ref="L1066:L1073"/>
    <mergeCell ref="M1066:M1070"/>
    <mergeCell ref="N1066:N1070"/>
    <mergeCell ref="O1066:O1070"/>
    <mergeCell ref="P1066:P1070"/>
    <mergeCell ref="Q1066:Q1070"/>
    <mergeCell ref="R1066:R1070"/>
    <mergeCell ref="AG1066:AG1067"/>
    <mergeCell ref="D1063:D1064"/>
    <mergeCell ref="E1063:E1064"/>
    <mergeCell ref="F1063:F1064"/>
    <mergeCell ref="G1063:G1064"/>
    <mergeCell ref="H1063:H1065"/>
    <mergeCell ref="J1063:J1065"/>
    <mergeCell ref="K1063:K1065"/>
    <mergeCell ref="L1063:L1065"/>
    <mergeCell ref="M1063:M1065"/>
    <mergeCell ref="N1063:N1065"/>
    <mergeCell ref="O1063:O1065"/>
    <mergeCell ref="P1063:P1065"/>
    <mergeCell ref="B1073:C1073"/>
    <mergeCell ref="D1073:E1073"/>
    <mergeCell ref="F1073:G1073"/>
    <mergeCell ref="H1073:J1073"/>
    <mergeCell ref="B1075:B1080"/>
    <mergeCell ref="H1075:H1076"/>
    <mergeCell ref="I1075:I1076"/>
    <mergeCell ref="J1075:J1076"/>
    <mergeCell ref="K1075:K1076"/>
    <mergeCell ref="C1078:C1079"/>
    <mergeCell ref="V1063:V1065"/>
    <mergeCell ref="W1063:W1065"/>
    <mergeCell ref="X1063:X1065"/>
    <mergeCell ref="Y1063:Y1065"/>
    <mergeCell ref="Z1063:Z1065"/>
    <mergeCell ref="AA1063:AA1065"/>
    <mergeCell ref="Q1063:Q1065"/>
    <mergeCell ref="R1063:R1065"/>
    <mergeCell ref="S1063:S1065"/>
    <mergeCell ref="T1063:T1065"/>
    <mergeCell ref="U1063:U1065"/>
    <mergeCell ref="K1078:K1080"/>
    <mergeCell ref="L1078:L1080"/>
    <mergeCell ref="M1078:M1080"/>
    <mergeCell ref="N1078:N1080"/>
    <mergeCell ref="O1078:O1080"/>
    <mergeCell ref="P1078:P1080"/>
    <mergeCell ref="Q1078:Q1080"/>
    <mergeCell ref="R1078:R1080"/>
    <mergeCell ref="S1078:S1080"/>
    <mergeCell ref="T1078:T1080"/>
    <mergeCell ref="AH1066:AH1069"/>
    <mergeCell ref="AI1066:AI1080"/>
    <mergeCell ref="AJ1066:AJ1080"/>
    <mergeCell ref="AK1066:AK1080"/>
    <mergeCell ref="AL1066:AL1080"/>
    <mergeCell ref="A1067:A1070"/>
    <mergeCell ref="S1068:S1071"/>
    <mergeCell ref="V1068:V1071"/>
    <mergeCell ref="AG1068:AG1069"/>
    <mergeCell ref="AA1070:AA1073"/>
    <mergeCell ref="AH1070:AH1079"/>
    <mergeCell ref="B1071:C1072"/>
    <mergeCell ref="D1071:E1072"/>
    <mergeCell ref="F1071:G1072"/>
    <mergeCell ref="H1071:J1072"/>
    <mergeCell ref="K1071:K1072"/>
    <mergeCell ref="M1071:M1072"/>
    <mergeCell ref="N1071:N1072"/>
    <mergeCell ref="O1071:O1072"/>
    <mergeCell ref="P1071:P1072"/>
    <mergeCell ref="Q1071:Q1072"/>
    <mergeCell ref="V1078:V1080"/>
    <mergeCell ref="W1078:W1080"/>
    <mergeCell ref="X1078:X1080"/>
    <mergeCell ref="Y1078:Y1080"/>
    <mergeCell ref="Z1078:Z1080"/>
    <mergeCell ref="AA1078:AA1080"/>
    <mergeCell ref="AB1078:AB1080"/>
    <mergeCell ref="AC1078:AC1080"/>
    <mergeCell ref="AD1078:AD1080"/>
    <mergeCell ref="AE1078:AE1080"/>
    <mergeCell ref="R1071:R1072"/>
    <mergeCell ref="AF1078:AF1079"/>
    <mergeCell ref="AG1078:AG1080"/>
    <mergeCell ref="C1080:G1080"/>
    <mergeCell ref="B1081:C1085"/>
    <mergeCell ref="D1081:E1085"/>
    <mergeCell ref="F1081:G1085"/>
    <mergeCell ref="H1081:J1085"/>
    <mergeCell ref="K1081:K1085"/>
    <mergeCell ref="L1081:L1088"/>
    <mergeCell ref="M1081:M1085"/>
    <mergeCell ref="N1081:N1085"/>
    <mergeCell ref="O1081:O1085"/>
    <mergeCell ref="P1081:P1085"/>
    <mergeCell ref="Q1081:Q1085"/>
    <mergeCell ref="R1081:R1085"/>
    <mergeCell ref="AG1081:AG1082"/>
    <mergeCell ref="D1078:D1079"/>
    <mergeCell ref="E1078:E1079"/>
    <mergeCell ref="F1078:F1079"/>
    <mergeCell ref="G1078:G1079"/>
    <mergeCell ref="H1078:H1080"/>
    <mergeCell ref="J1078:J1080"/>
    <mergeCell ref="U1078:U1080"/>
    <mergeCell ref="AH1081:AH1084"/>
    <mergeCell ref="AI1081:AI1095"/>
    <mergeCell ref="AJ1081:AJ1095"/>
    <mergeCell ref="AK1081:AK1095"/>
    <mergeCell ref="AL1081:AL1095"/>
    <mergeCell ref="A1082:A1085"/>
    <mergeCell ref="S1083:S1086"/>
    <mergeCell ref="V1083:V1086"/>
    <mergeCell ref="AG1083:AG1084"/>
    <mergeCell ref="AA1085:AA1088"/>
    <mergeCell ref="AH1085:AH1094"/>
    <mergeCell ref="B1086:C1087"/>
    <mergeCell ref="D1086:E1087"/>
    <mergeCell ref="F1086:G1087"/>
    <mergeCell ref="H1086:J1087"/>
    <mergeCell ref="K1086:K1087"/>
    <mergeCell ref="M1086:M1087"/>
    <mergeCell ref="N1086:N1087"/>
    <mergeCell ref="O1086:O1087"/>
    <mergeCell ref="P1086:P1087"/>
    <mergeCell ref="Q1086:Q1087"/>
    <mergeCell ref="R1086:R1087"/>
    <mergeCell ref="B1088:C1088"/>
    <mergeCell ref="D1088:E1088"/>
    <mergeCell ref="F1088:G1088"/>
    <mergeCell ref="H1088:J1088"/>
    <mergeCell ref="B1090:B1095"/>
    <mergeCell ref="H1090:H1091"/>
    <mergeCell ref="I1090:I1091"/>
    <mergeCell ref="J1090:J1091"/>
    <mergeCell ref="K1090:K1091"/>
    <mergeCell ref="C1093:C1094"/>
    <mergeCell ref="AB1093:AB1095"/>
    <mergeCell ref="AC1093:AC1095"/>
    <mergeCell ref="AD1093:AD1095"/>
    <mergeCell ref="AE1093:AE1095"/>
    <mergeCell ref="AF1093:AF1094"/>
    <mergeCell ref="AG1093:AG1095"/>
    <mergeCell ref="C1095:G1095"/>
    <mergeCell ref="B1096:C1100"/>
    <mergeCell ref="D1096:E1100"/>
    <mergeCell ref="F1096:G1100"/>
    <mergeCell ref="H1096:J1100"/>
    <mergeCell ref="K1096:K1100"/>
    <mergeCell ref="L1096:L1103"/>
    <mergeCell ref="M1096:M1100"/>
    <mergeCell ref="N1096:N1100"/>
    <mergeCell ref="O1096:O1100"/>
    <mergeCell ref="P1096:P1100"/>
    <mergeCell ref="Q1096:Q1100"/>
    <mergeCell ref="R1096:R1100"/>
    <mergeCell ref="AG1096:AG1097"/>
    <mergeCell ref="D1093:D1094"/>
    <mergeCell ref="E1093:E1094"/>
    <mergeCell ref="F1093:F1094"/>
    <mergeCell ref="G1093:G1094"/>
    <mergeCell ref="H1093:H1095"/>
    <mergeCell ref="J1093:J1095"/>
    <mergeCell ref="K1093:K1095"/>
    <mergeCell ref="L1093:L1095"/>
    <mergeCell ref="M1093:M1095"/>
    <mergeCell ref="N1093:N1095"/>
    <mergeCell ref="O1093:O1095"/>
    <mergeCell ref="P1093:P1095"/>
    <mergeCell ref="B1103:C1103"/>
    <mergeCell ref="D1103:E1103"/>
    <mergeCell ref="F1103:G1103"/>
    <mergeCell ref="H1103:J1103"/>
    <mergeCell ref="B1105:B1110"/>
    <mergeCell ref="H1105:H1106"/>
    <mergeCell ref="I1105:I1106"/>
    <mergeCell ref="J1105:J1106"/>
    <mergeCell ref="K1105:K1106"/>
    <mergeCell ref="C1108:C1109"/>
    <mergeCell ref="V1093:V1095"/>
    <mergeCell ref="W1093:W1095"/>
    <mergeCell ref="X1093:X1095"/>
    <mergeCell ref="Y1093:Y1095"/>
    <mergeCell ref="Z1093:Z1095"/>
    <mergeCell ref="AA1093:AA1095"/>
    <mergeCell ref="Q1093:Q1095"/>
    <mergeCell ref="R1093:R1095"/>
    <mergeCell ref="S1093:S1095"/>
    <mergeCell ref="T1093:T1095"/>
    <mergeCell ref="U1093:U1095"/>
    <mergeCell ref="K1108:K1110"/>
    <mergeCell ref="L1108:L1110"/>
    <mergeCell ref="M1108:M1110"/>
    <mergeCell ref="N1108:N1110"/>
    <mergeCell ref="O1108:O1110"/>
    <mergeCell ref="P1108:P1110"/>
    <mergeCell ref="Q1108:Q1110"/>
    <mergeCell ref="R1108:R1110"/>
    <mergeCell ref="S1108:S1110"/>
    <mergeCell ref="T1108:T1110"/>
    <mergeCell ref="AH1096:AH1099"/>
    <mergeCell ref="AI1096:AI1110"/>
    <mergeCell ref="AJ1096:AJ1110"/>
    <mergeCell ref="AK1096:AK1110"/>
    <mergeCell ref="AL1096:AL1110"/>
    <mergeCell ref="A1097:A1100"/>
    <mergeCell ref="S1098:S1101"/>
    <mergeCell ref="V1098:V1101"/>
    <mergeCell ref="AG1098:AG1099"/>
    <mergeCell ref="AA1100:AA1103"/>
    <mergeCell ref="AH1100:AH1109"/>
    <mergeCell ref="B1101:C1102"/>
    <mergeCell ref="D1101:E1102"/>
    <mergeCell ref="F1101:G1102"/>
    <mergeCell ref="H1101:J1102"/>
    <mergeCell ref="K1101:K1102"/>
    <mergeCell ref="M1101:M1102"/>
    <mergeCell ref="N1101:N1102"/>
    <mergeCell ref="O1101:O1102"/>
    <mergeCell ref="P1101:P1102"/>
    <mergeCell ref="Q1101:Q1102"/>
    <mergeCell ref="V1108:V1110"/>
    <mergeCell ref="W1108:W1110"/>
    <mergeCell ref="X1108:X1110"/>
    <mergeCell ref="Y1108:Y1110"/>
    <mergeCell ref="Z1108:Z1110"/>
    <mergeCell ref="AA1108:AA1110"/>
    <mergeCell ref="AB1108:AB1110"/>
    <mergeCell ref="AC1108:AC1110"/>
    <mergeCell ref="AD1108:AD1110"/>
    <mergeCell ref="AE1108:AE1110"/>
    <mergeCell ref="R1101:R1102"/>
    <mergeCell ref="AF1108:AF1109"/>
    <mergeCell ref="AG1108:AG1110"/>
    <mergeCell ref="C1110:G1110"/>
    <mergeCell ref="B1111:C1115"/>
    <mergeCell ref="D1111:E1115"/>
    <mergeCell ref="F1111:G1115"/>
    <mergeCell ref="H1111:J1115"/>
    <mergeCell ref="K1111:K1115"/>
    <mergeCell ref="L1111:L1118"/>
    <mergeCell ref="M1111:M1115"/>
    <mergeCell ref="N1111:N1115"/>
    <mergeCell ref="O1111:O1115"/>
    <mergeCell ref="P1111:P1115"/>
    <mergeCell ref="Q1111:Q1115"/>
    <mergeCell ref="R1111:R1115"/>
    <mergeCell ref="AG1111:AG1112"/>
    <mergeCell ref="D1108:D1109"/>
    <mergeCell ref="E1108:E1109"/>
    <mergeCell ref="F1108:F1109"/>
    <mergeCell ref="G1108:G1109"/>
    <mergeCell ref="H1108:H1110"/>
    <mergeCell ref="J1108:J1110"/>
    <mergeCell ref="U1108:U1110"/>
    <mergeCell ref="AH1111:AH1114"/>
    <mergeCell ref="AI1111:AI1125"/>
    <mergeCell ref="AJ1111:AJ1125"/>
    <mergeCell ref="AK1111:AK1125"/>
    <mergeCell ref="AL1111:AL1125"/>
    <mergeCell ref="A1112:A1115"/>
    <mergeCell ref="S1113:S1116"/>
    <mergeCell ref="V1113:V1116"/>
    <mergeCell ref="AG1113:AG1114"/>
    <mergeCell ref="AA1115:AA1118"/>
    <mergeCell ref="AH1115:AH1124"/>
    <mergeCell ref="B1116:C1117"/>
    <mergeCell ref="D1116:E1117"/>
    <mergeCell ref="F1116:G1117"/>
    <mergeCell ref="H1116:J1117"/>
    <mergeCell ref="K1116:K1117"/>
    <mergeCell ref="M1116:M1117"/>
    <mergeCell ref="N1116:N1117"/>
    <mergeCell ref="O1116:O1117"/>
    <mergeCell ref="P1116:P1117"/>
    <mergeCell ref="Q1116:Q1117"/>
    <mergeCell ref="R1116:R1117"/>
    <mergeCell ref="B1118:C1118"/>
    <mergeCell ref="D1118:E1118"/>
    <mergeCell ref="F1118:G1118"/>
    <mergeCell ref="H1118:J1118"/>
    <mergeCell ref="B1120:B1125"/>
    <mergeCell ref="H1120:H1121"/>
    <mergeCell ref="I1120:I1121"/>
    <mergeCell ref="J1120:J1121"/>
    <mergeCell ref="K1120:K1121"/>
    <mergeCell ref="C1123:C1124"/>
    <mergeCell ref="AB1123:AB1125"/>
    <mergeCell ref="AC1123:AC1125"/>
    <mergeCell ref="AD1123:AD1125"/>
    <mergeCell ref="AE1123:AE1125"/>
    <mergeCell ref="AF1123:AF1124"/>
    <mergeCell ref="AG1123:AG1125"/>
    <mergeCell ref="C1125:G1125"/>
    <mergeCell ref="B1126:C1130"/>
    <mergeCell ref="D1126:E1130"/>
    <mergeCell ref="F1126:G1130"/>
    <mergeCell ref="H1126:J1130"/>
    <mergeCell ref="K1126:K1130"/>
    <mergeCell ref="L1126:L1133"/>
    <mergeCell ref="M1126:M1130"/>
    <mergeCell ref="N1126:N1130"/>
    <mergeCell ref="O1126:O1130"/>
    <mergeCell ref="P1126:P1130"/>
    <mergeCell ref="Q1126:Q1130"/>
    <mergeCell ref="R1126:R1130"/>
    <mergeCell ref="AG1126:AG1127"/>
    <mergeCell ref="D1123:D1124"/>
    <mergeCell ref="E1123:E1124"/>
    <mergeCell ref="F1123:F1124"/>
    <mergeCell ref="G1123:G1124"/>
    <mergeCell ref="H1123:H1125"/>
    <mergeCell ref="J1123:J1125"/>
    <mergeCell ref="K1123:K1125"/>
    <mergeCell ref="L1123:L1125"/>
    <mergeCell ref="M1123:M1125"/>
    <mergeCell ref="N1123:N1125"/>
    <mergeCell ref="O1123:O1125"/>
    <mergeCell ref="P1123:P1125"/>
    <mergeCell ref="B1133:C1133"/>
    <mergeCell ref="D1133:E1133"/>
    <mergeCell ref="F1133:G1133"/>
    <mergeCell ref="H1133:J1133"/>
    <mergeCell ref="B1135:B1140"/>
    <mergeCell ref="H1135:H1136"/>
    <mergeCell ref="I1135:I1136"/>
    <mergeCell ref="J1135:J1136"/>
    <mergeCell ref="K1135:K1136"/>
    <mergeCell ref="C1138:C1139"/>
    <mergeCell ref="V1123:V1125"/>
    <mergeCell ref="W1123:W1125"/>
    <mergeCell ref="X1123:X1125"/>
    <mergeCell ref="Y1123:Y1125"/>
    <mergeCell ref="Z1123:Z1125"/>
    <mergeCell ref="AA1123:AA1125"/>
    <mergeCell ref="Q1123:Q1125"/>
    <mergeCell ref="R1123:R1125"/>
    <mergeCell ref="S1123:S1125"/>
    <mergeCell ref="T1123:T1125"/>
    <mergeCell ref="U1123:U1125"/>
    <mergeCell ref="K1138:K1140"/>
    <mergeCell ref="L1138:L1140"/>
    <mergeCell ref="M1138:M1140"/>
    <mergeCell ref="N1138:N1140"/>
    <mergeCell ref="O1138:O1140"/>
    <mergeCell ref="P1138:P1140"/>
    <mergeCell ref="Q1138:Q1140"/>
    <mergeCell ref="R1138:R1140"/>
    <mergeCell ref="S1138:S1140"/>
    <mergeCell ref="T1138:T1140"/>
    <mergeCell ref="AH1126:AH1129"/>
    <mergeCell ref="AI1126:AI1140"/>
    <mergeCell ref="AJ1126:AJ1140"/>
    <mergeCell ref="AK1126:AK1140"/>
    <mergeCell ref="AL1126:AL1140"/>
    <mergeCell ref="A1127:A1130"/>
    <mergeCell ref="S1128:S1131"/>
    <mergeCell ref="V1128:V1131"/>
    <mergeCell ref="AG1128:AG1129"/>
    <mergeCell ref="AA1130:AA1133"/>
    <mergeCell ref="AH1130:AH1139"/>
    <mergeCell ref="B1131:C1132"/>
    <mergeCell ref="D1131:E1132"/>
    <mergeCell ref="F1131:G1132"/>
    <mergeCell ref="H1131:J1132"/>
    <mergeCell ref="K1131:K1132"/>
    <mergeCell ref="M1131:M1132"/>
    <mergeCell ref="N1131:N1132"/>
    <mergeCell ref="O1131:O1132"/>
    <mergeCell ref="P1131:P1132"/>
    <mergeCell ref="Q1131:Q1132"/>
    <mergeCell ref="V1138:V1140"/>
    <mergeCell ref="W1138:W1140"/>
    <mergeCell ref="X1138:X1140"/>
    <mergeCell ref="Y1138:Y1140"/>
    <mergeCell ref="Z1138:Z1140"/>
    <mergeCell ref="AA1138:AA1140"/>
    <mergeCell ref="AB1138:AB1140"/>
    <mergeCell ref="AC1138:AC1140"/>
    <mergeCell ref="AD1138:AD1140"/>
    <mergeCell ref="AE1138:AE1140"/>
    <mergeCell ref="R1131:R1132"/>
    <mergeCell ref="AF1138:AF1139"/>
    <mergeCell ref="AG1138:AG1140"/>
    <mergeCell ref="C1140:G1140"/>
    <mergeCell ref="B1141:C1145"/>
    <mergeCell ref="D1141:E1145"/>
    <mergeCell ref="F1141:G1145"/>
    <mergeCell ref="H1141:J1145"/>
    <mergeCell ref="K1141:K1145"/>
    <mergeCell ref="L1141:L1148"/>
    <mergeCell ref="M1141:M1145"/>
    <mergeCell ref="N1141:N1145"/>
    <mergeCell ref="O1141:O1145"/>
    <mergeCell ref="P1141:P1145"/>
    <mergeCell ref="Q1141:Q1145"/>
    <mergeCell ref="R1141:R1145"/>
    <mergeCell ref="AG1141:AG1142"/>
    <mergeCell ref="D1138:D1139"/>
    <mergeCell ref="E1138:E1139"/>
    <mergeCell ref="F1138:F1139"/>
    <mergeCell ref="G1138:G1139"/>
    <mergeCell ref="H1138:H1140"/>
    <mergeCell ref="J1138:J1140"/>
    <mergeCell ref="U1138:U1140"/>
    <mergeCell ref="AH1141:AH1144"/>
    <mergeCell ref="AI1141:AI1155"/>
    <mergeCell ref="AJ1141:AJ1155"/>
    <mergeCell ref="AK1141:AK1155"/>
    <mergeCell ref="AL1141:AL1155"/>
    <mergeCell ref="A1142:A1145"/>
    <mergeCell ref="S1143:S1146"/>
    <mergeCell ref="V1143:V1146"/>
    <mergeCell ref="AG1143:AG1144"/>
    <mergeCell ref="AA1145:AA1148"/>
    <mergeCell ref="AH1145:AH1154"/>
    <mergeCell ref="B1146:C1147"/>
    <mergeCell ref="D1146:E1147"/>
    <mergeCell ref="F1146:G1147"/>
    <mergeCell ref="H1146:J1147"/>
    <mergeCell ref="K1146:K1147"/>
    <mergeCell ref="M1146:M1147"/>
    <mergeCell ref="N1146:N1147"/>
    <mergeCell ref="O1146:O1147"/>
    <mergeCell ref="P1146:P1147"/>
    <mergeCell ref="Q1146:Q1147"/>
    <mergeCell ref="R1146:R1147"/>
    <mergeCell ref="B1148:C1148"/>
    <mergeCell ref="D1148:E1148"/>
    <mergeCell ref="F1148:G1148"/>
    <mergeCell ref="H1148:J1148"/>
    <mergeCell ref="B1150:B1155"/>
    <mergeCell ref="H1150:H1151"/>
    <mergeCell ref="I1150:I1151"/>
    <mergeCell ref="J1150:J1151"/>
    <mergeCell ref="K1150:K1151"/>
    <mergeCell ref="C1153:C1154"/>
    <mergeCell ref="AB1153:AB1155"/>
    <mergeCell ref="AC1153:AC1155"/>
    <mergeCell ref="AD1153:AD1155"/>
    <mergeCell ref="AE1153:AE1155"/>
    <mergeCell ref="AF1153:AF1154"/>
    <mergeCell ref="AG1153:AG1155"/>
    <mergeCell ref="C1155:G1155"/>
    <mergeCell ref="B1156:C1160"/>
    <mergeCell ref="D1156:E1160"/>
    <mergeCell ref="F1156:G1160"/>
    <mergeCell ref="H1156:J1160"/>
    <mergeCell ref="K1156:K1160"/>
    <mergeCell ref="L1156:L1163"/>
    <mergeCell ref="M1156:M1160"/>
    <mergeCell ref="N1156:N1160"/>
    <mergeCell ref="O1156:O1160"/>
    <mergeCell ref="P1156:P1160"/>
    <mergeCell ref="Q1156:Q1160"/>
    <mergeCell ref="R1156:R1160"/>
    <mergeCell ref="AG1156:AG1157"/>
    <mergeCell ref="D1153:D1154"/>
    <mergeCell ref="E1153:E1154"/>
    <mergeCell ref="F1153:F1154"/>
    <mergeCell ref="G1153:G1154"/>
    <mergeCell ref="H1153:H1155"/>
    <mergeCell ref="J1153:J1155"/>
    <mergeCell ref="K1153:K1155"/>
    <mergeCell ref="L1153:L1155"/>
    <mergeCell ref="M1153:M1155"/>
    <mergeCell ref="N1153:N1155"/>
    <mergeCell ref="O1153:O1155"/>
    <mergeCell ref="P1153:P1155"/>
    <mergeCell ref="B1163:C1163"/>
    <mergeCell ref="D1163:E1163"/>
    <mergeCell ref="F1163:G1163"/>
    <mergeCell ref="H1163:J1163"/>
    <mergeCell ref="B1165:B1170"/>
    <mergeCell ref="H1165:H1166"/>
    <mergeCell ref="I1165:I1166"/>
    <mergeCell ref="J1165:J1166"/>
    <mergeCell ref="K1165:K1166"/>
    <mergeCell ref="C1168:C1169"/>
    <mergeCell ref="V1153:V1155"/>
    <mergeCell ref="W1153:W1155"/>
    <mergeCell ref="X1153:X1155"/>
    <mergeCell ref="Y1153:Y1155"/>
    <mergeCell ref="Z1153:Z1155"/>
    <mergeCell ref="AA1153:AA1155"/>
    <mergeCell ref="Q1153:Q1155"/>
    <mergeCell ref="R1153:R1155"/>
    <mergeCell ref="S1153:S1155"/>
    <mergeCell ref="T1153:T1155"/>
    <mergeCell ref="U1153:U1155"/>
    <mergeCell ref="K1168:K1170"/>
    <mergeCell ref="L1168:L1170"/>
    <mergeCell ref="M1168:M1170"/>
    <mergeCell ref="N1168:N1170"/>
    <mergeCell ref="O1168:O1170"/>
    <mergeCell ref="P1168:P1170"/>
    <mergeCell ref="Q1168:Q1170"/>
    <mergeCell ref="R1168:R1170"/>
    <mergeCell ref="S1168:S1170"/>
    <mergeCell ref="T1168:T1170"/>
    <mergeCell ref="AH1156:AH1159"/>
    <mergeCell ref="AI1156:AI1170"/>
    <mergeCell ref="AJ1156:AJ1170"/>
    <mergeCell ref="AK1156:AK1170"/>
    <mergeCell ref="AL1156:AL1170"/>
    <mergeCell ref="A1157:A1160"/>
    <mergeCell ref="S1158:S1161"/>
    <mergeCell ref="V1158:V1161"/>
    <mergeCell ref="AG1158:AG1159"/>
    <mergeCell ref="AA1160:AA1163"/>
    <mergeCell ref="AH1160:AH1169"/>
    <mergeCell ref="B1161:C1162"/>
    <mergeCell ref="D1161:E1162"/>
    <mergeCell ref="F1161:G1162"/>
    <mergeCell ref="H1161:J1162"/>
    <mergeCell ref="K1161:K1162"/>
    <mergeCell ref="M1161:M1162"/>
    <mergeCell ref="N1161:N1162"/>
    <mergeCell ref="O1161:O1162"/>
    <mergeCell ref="P1161:P1162"/>
    <mergeCell ref="Q1161:Q1162"/>
    <mergeCell ref="V1168:V1170"/>
    <mergeCell ref="W1168:W1170"/>
    <mergeCell ref="X1168:X1170"/>
    <mergeCell ref="Y1168:Y1170"/>
    <mergeCell ref="Z1168:Z1170"/>
    <mergeCell ref="AA1168:AA1170"/>
    <mergeCell ref="AB1168:AB1170"/>
    <mergeCell ref="AC1168:AC1170"/>
    <mergeCell ref="AD1168:AD1170"/>
    <mergeCell ref="AE1168:AE1170"/>
    <mergeCell ref="R1161:R1162"/>
    <mergeCell ref="AF1168:AF1169"/>
    <mergeCell ref="AG1168:AG1170"/>
    <mergeCell ref="C1170:G1170"/>
    <mergeCell ref="B1171:C1175"/>
    <mergeCell ref="D1171:E1175"/>
    <mergeCell ref="F1171:G1175"/>
    <mergeCell ref="H1171:J1175"/>
    <mergeCell ref="K1171:K1175"/>
    <mergeCell ref="L1171:L1178"/>
    <mergeCell ref="M1171:M1175"/>
    <mergeCell ref="N1171:N1175"/>
    <mergeCell ref="O1171:O1175"/>
    <mergeCell ref="P1171:P1175"/>
    <mergeCell ref="Q1171:Q1175"/>
    <mergeCell ref="R1171:R1175"/>
    <mergeCell ref="AG1171:AG1172"/>
    <mergeCell ref="D1168:D1169"/>
    <mergeCell ref="E1168:E1169"/>
    <mergeCell ref="F1168:F1169"/>
    <mergeCell ref="G1168:G1169"/>
    <mergeCell ref="H1168:H1170"/>
    <mergeCell ref="J1168:J1170"/>
    <mergeCell ref="U1168:U1170"/>
    <mergeCell ref="AH1171:AH1174"/>
    <mergeCell ref="AI1171:AI1185"/>
    <mergeCell ref="AJ1171:AJ1185"/>
    <mergeCell ref="AK1171:AK1185"/>
    <mergeCell ref="AL1171:AL1185"/>
    <mergeCell ref="A1172:A1175"/>
    <mergeCell ref="S1173:S1176"/>
    <mergeCell ref="V1173:V1176"/>
    <mergeCell ref="AG1173:AG1174"/>
    <mergeCell ref="AA1175:AA1178"/>
    <mergeCell ref="AH1175:AH1184"/>
    <mergeCell ref="B1176:C1177"/>
    <mergeCell ref="D1176:E1177"/>
    <mergeCell ref="F1176:G1177"/>
    <mergeCell ref="H1176:J1177"/>
    <mergeCell ref="K1176:K1177"/>
    <mergeCell ref="M1176:M1177"/>
    <mergeCell ref="N1176:N1177"/>
    <mergeCell ref="O1176:O1177"/>
    <mergeCell ref="P1176:P1177"/>
    <mergeCell ref="Q1176:Q1177"/>
    <mergeCell ref="R1176:R1177"/>
    <mergeCell ref="B1178:C1178"/>
    <mergeCell ref="D1178:E1178"/>
    <mergeCell ref="F1178:G1178"/>
    <mergeCell ref="H1178:J1178"/>
    <mergeCell ref="B1180:B1185"/>
    <mergeCell ref="H1180:H1181"/>
    <mergeCell ref="I1180:I1181"/>
    <mergeCell ref="J1180:J1181"/>
    <mergeCell ref="K1180:K1181"/>
    <mergeCell ref="C1183:C1184"/>
    <mergeCell ref="AB1183:AB1185"/>
    <mergeCell ref="AC1183:AC1185"/>
    <mergeCell ref="AD1183:AD1185"/>
    <mergeCell ref="AE1183:AE1185"/>
    <mergeCell ref="AF1183:AF1184"/>
    <mergeCell ref="AG1183:AG1185"/>
    <mergeCell ref="C1185:G1185"/>
    <mergeCell ref="B1186:C1190"/>
    <mergeCell ref="D1186:E1190"/>
    <mergeCell ref="F1186:G1190"/>
    <mergeCell ref="H1186:J1190"/>
    <mergeCell ref="K1186:K1190"/>
    <mergeCell ref="L1186:L1193"/>
    <mergeCell ref="M1186:M1190"/>
    <mergeCell ref="N1186:N1190"/>
    <mergeCell ref="O1186:O1190"/>
    <mergeCell ref="P1186:P1190"/>
    <mergeCell ref="Q1186:Q1190"/>
    <mergeCell ref="R1186:R1190"/>
    <mergeCell ref="AG1186:AG1187"/>
    <mergeCell ref="D1183:D1184"/>
    <mergeCell ref="E1183:E1184"/>
    <mergeCell ref="F1183:F1184"/>
    <mergeCell ref="G1183:G1184"/>
    <mergeCell ref="H1183:H1185"/>
    <mergeCell ref="J1183:J1185"/>
    <mergeCell ref="K1183:K1185"/>
    <mergeCell ref="L1183:L1185"/>
    <mergeCell ref="M1183:M1185"/>
    <mergeCell ref="N1183:N1185"/>
    <mergeCell ref="O1183:O1185"/>
    <mergeCell ref="P1183:P1185"/>
    <mergeCell ref="B1193:C1193"/>
    <mergeCell ref="D1193:E1193"/>
    <mergeCell ref="F1193:G1193"/>
    <mergeCell ref="H1193:J1193"/>
    <mergeCell ref="B1195:B1200"/>
    <mergeCell ref="H1195:H1196"/>
    <mergeCell ref="I1195:I1196"/>
    <mergeCell ref="J1195:J1196"/>
    <mergeCell ref="K1195:K1196"/>
    <mergeCell ref="C1198:C1199"/>
    <mergeCell ref="V1183:V1185"/>
    <mergeCell ref="W1183:W1185"/>
    <mergeCell ref="X1183:X1185"/>
    <mergeCell ref="Y1183:Y1185"/>
    <mergeCell ref="Z1183:Z1185"/>
    <mergeCell ref="AA1183:AA1185"/>
    <mergeCell ref="Q1183:Q1185"/>
    <mergeCell ref="R1183:R1185"/>
    <mergeCell ref="S1183:S1185"/>
    <mergeCell ref="T1183:T1185"/>
    <mergeCell ref="U1183:U1185"/>
    <mergeCell ref="K1198:K1200"/>
    <mergeCell ref="L1198:L1200"/>
    <mergeCell ref="M1198:M1200"/>
    <mergeCell ref="N1198:N1200"/>
    <mergeCell ref="O1198:O1200"/>
    <mergeCell ref="P1198:P1200"/>
    <mergeCell ref="Q1198:Q1200"/>
    <mergeCell ref="R1198:R1200"/>
    <mergeCell ref="S1198:S1200"/>
    <mergeCell ref="T1198:T1200"/>
    <mergeCell ref="AH1186:AH1189"/>
    <mergeCell ref="AI1186:AI1200"/>
    <mergeCell ref="AJ1186:AJ1200"/>
    <mergeCell ref="AK1186:AK1200"/>
    <mergeCell ref="AL1186:AL1200"/>
    <mergeCell ref="A1187:A1190"/>
    <mergeCell ref="S1188:S1191"/>
    <mergeCell ref="V1188:V1191"/>
    <mergeCell ref="AG1188:AG1189"/>
    <mergeCell ref="AA1190:AA1193"/>
    <mergeCell ref="AH1190:AH1199"/>
    <mergeCell ref="B1191:C1192"/>
    <mergeCell ref="D1191:E1192"/>
    <mergeCell ref="F1191:G1192"/>
    <mergeCell ref="H1191:J1192"/>
    <mergeCell ref="K1191:K1192"/>
    <mergeCell ref="M1191:M1192"/>
    <mergeCell ref="N1191:N1192"/>
    <mergeCell ref="O1191:O1192"/>
    <mergeCell ref="P1191:P1192"/>
    <mergeCell ref="Q1191:Q1192"/>
    <mergeCell ref="V1198:V1200"/>
    <mergeCell ref="W1198:W1200"/>
    <mergeCell ref="X1198:X1200"/>
    <mergeCell ref="Y1198:Y1200"/>
    <mergeCell ref="Z1198:Z1200"/>
    <mergeCell ref="AA1198:AA1200"/>
    <mergeCell ref="AB1198:AB1200"/>
    <mergeCell ref="AC1198:AC1200"/>
    <mergeCell ref="AD1198:AD1200"/>
    <mergeCell ref="AE1198:AE1200"/>
    <mergeCell ref="R1191:R1192"/>
    <mergeCell ref="AF1198:AF1199"/>
    <mergeCell ref="AG1198:AG1200"/>
    <mergeCell ref="C1200:G1200"/>
    <mergeCell ref="B1201:C1205"/>
    <mergeCell ref="D1201:E1205"/>
    <mergeCell ref="F1201:G1205"/>
    <mergeCell ref="H1201:J1205"/>
    <mergeCell ref="K1201:K1205"/>
    <mergeCell ref="L1201:L1208"/>
    <mergeCell ref="M1201:M1205"/>
    <mergeCell ref="N1201:N1205"/>
    <mergeCell ref="O1201:O1205"/>
    <mergeCell ref="P1201:P1205"/>
    <mergeCell ref="Q1201:Q1205"/>
    <mergeCell ref="R1201:R1205"/>
    <mergeCell ref="AG1201:AG1202"/>
    <mergeCell ref="D1198:D1199"/>
    <mergeCell ref="E1198:E1199"/>
    <mergeCell ref="F1198:F1199"/>
    <mergeCell ref="G1198:G1199"/>
    <mergeCell ref="H1198:H1200"/>
    <mergeCell ref="J1198:J1200"/>
    <mergeCell ref="U1198:U1200"/>
    <mergeCell ref="AH1201:AH1204"/>
    <mergeCell ref="AI1201:AI1215"/>
    <mergeCell ref="AJ1201:AJ1215"/>
    <mergeCell ref="AK1201:AK1215"/>
    <mergeCell ref="AL1201:AL1215"/>
    <mergeCell ref="A1202:A1205"/>
    <mergeCell ref="S1203:S1206"/>
    <mergeCell ref="V1203:V1206"/>
    <mergeCell ref="AG1203:AG1204"/>
    <mergeCell ref="AA1205:AA1208"/>
    <mergeCell ref="AH1205:AH1214"/>
    <mergeCell ref="B1206:C1207"/>
    <mergeCell ref="D1206:E1207"/>
    <mergeCell ref="F1206:G1207"/>
    <mergeCell ref="H1206:J1207"/>
    <mergeCell ref="K1206:K1207"/>
    <mergeCell ref="M1206:M1207"/>
    <mergeCell ref="N1206:N1207"/>
    <mergeCell ref="O1206:O1207"/>
    <mergeCell ref="P1206:P1207"/>
    <mergeCell ref="Q1206:Q1207"/>
    <mergeCell ref="R1206:R1207"/>
    <mergeCell ref="B1208:C1208"/>
    <mergeCell ref="D1208:E1208"/>
    <mergeCell ref="F1208:G1208"/>
    <mergeCell ref="H1208:J1208"/>
    <mergeCell ref="B1210:B1215"/>
    <mergeCell ref="H1210:H1211"/>
    <mergeCell ref="I1210:I1211"/>
    <mergeCell ref="J1210:J1211"/>
    <mergeCell ref="K1210:K1211"/>
    <mergeCell ref="C1213:C1214"/>
    <mergeCell ref="AB1213:AB1215"/>
    <mergeCell ref="AC1213:AC1215"/>
    <mergeCell ref="AD1213:AD1215"/>
    <mergeCell ref="AE1213:AE1215"/>
    <mergeCell ref="AF1213:AF1214"/>
    <mergeCell ref="AG1213:AG1215"/>
    <mergeCell ref="C1215:G1215"/>
    <mergeCell ref="B1216:C1220"/>
    <mergeCell ref="D1216:E1220"/>
    <mergeCell ref="F1216:G1220"/>
    <mergeCell ref="H1216:J1220"/>
    <mergeCell ref="K1216:K1220"/>
    <mergeCell ref="L1216:L1223"/>
    <mergeCell ref="M1216:M1220"/>
    <mergeCell ref="N1216:N1220"/>
    <mergeCell ref="O1216:O1220"/>
    <mergeCell ref="P1216:P1220"/>
    <mergeCell ref="Q1216:Q1220"/>
    <mergeCell ref="R1216:R1220"/>
    <mergeCell ref="AG1216:AG1217"/>
    <mergeCell ref="D1213:D1214"/>
    <mergeCell ref="E1213:E1214"/>
    <mergeCell ref="F1213:F1214"/>
    <mergeCell ref="G1213:G1214"/>
    <mergeCell ref="H1213:H1215"/>
    <mergeCell ref="J1213:J1215"/>
    <mergeCell ref="K1213:K1215"/>
    <mergeCell ref="L1213:L1215"/>
    <mergeCell ref="M1213:M1215"/>
    <mergeCell ref="N1213:N1215"/>
    <mergeCell ref="O1213:O1215"/>
    <mergeCell ref="P1213:P1215"/>
    <mergeCell ref="B1223:C1223"/>
    <mergeCell ref="D1223:E1223"/>
    <mergeCell ref="F1223:G1223"/>
    <mergeCell ref="H1223:J1223"/>
    <mergeCell ref="B1225:B1230"/>
    <mergeCell ref="H1225:H1226"/>
    <mergeCell ref="I1225:I1226"/>
    <mergeCell ref="J1225:J1226"/>
    <mergeCell ref="K1225:K1226"/>
    <mergeCell ref="C1228:C1229"/>
    <mergeCell ref="V1213:V1215"/>
    <mergeCell ref="W1213:W1215"/>
    <mergeCell ref="X1213:X1215"/>
    <mergeCell ref="Y1213:Y1215"/>
    <mergeCell ref="Z1213:Z1215"/>
    <mergeCell ref="AA1213:AA1215"/>
    <mergeCell ref="Q1213:Q1215"/>
    <mergeCell ref="R1213:R1215"/>
    <mergeCell ref="S1213:S1215"/>
    <mergeCell ref="T1213:T1215"/>
    <mergeCell ref="U1213:U1215"/>
    <mergeCell ref="K1228:K1230"/>
    <mergeCell ref="L1228:L1230"/>
    <mergeCell ref="M1228:M1230"/>
    <mergeCell ref="N1228:N1230"/>
    <mergeCell ref="O1228:O1230"/>
    <mergeCell ref="P1228:P1230"/>
    <mergeCell ref="Q1228:Q1230"/>
    <mergeCell ref="R1228:R1230"/>
    <mergeCell ref="S1228:S1230"/>
    <mergeCell ref="T1228:T1230"/>
    <mergeCell ref="AH1216:AH1219"/>
    <mergeCell ref="AI1216:AI1230"/>
    <mergeCell ref="AJ1216:AJ1230"/>
    <mergeCell ref="AK1216:AK1230"/>
    <mergeCell ref="AL1216:AL1230"/>
    <mergeCell ref="A1217:A1220"/>
    <mergeCell ref="S1218:S1221"/>
    <mergeCell ref="V1218:V1221"/>
    <mergeCell ref="AG1218:AG1219"/>
    <mergeCell ref="AA1220:AA1223"/>
    <mergeCell ref="AH1220:AH1229"/>
    <mergeCell ref="B1221:C1222"/>
    <mergeCell ref="D1221:E1222"/>
    <mergeCell ref="F1221:G1222"/>
    <mergeCell ref="H1221:J1222"/>
    <mergeCell ref="K1221:K1222"/>
    <mergeCell ref="M1221:M1222"/>
    <mergeCell ref="N1221:N1222"/>
    <mergeCell ref="O1221:O1222"/>
    <mergeCell ref="P1221:P1222"/>
    <mergeCell ref="Q1221:Q1222"/>
    <mergeCell ref="V1228:V1230"/>
    <mergeCell ref="W1228:W1230"/>
    <mergeCell ref="X1228:X1230"/>
    <mergeCell ref="Y1228:Y1230"/>
    <mergeCell ref="Z1228:Z1230"/>
    <mergeCell ref="AA1228:AA1230"/>
    <mergeCell ref="AB1228:AB1230"/>
    <mergeCell ref="AC1228:AC1230"/>
    <mergeCell ref="AD1228:AD1230"/>
    <mergeCell ref="AE1228:AE1230"/>
    <mergeCell ref="R1221:R1222"/>
    <mergeCell ref="AF1228:AF1229"/>
    <mergeCell ref="AG1228:AG1230"/>
    <mergeCell ref="C1230:G1230"/>
    <mergeCell ref="B1231:C1235"/>
    <mergeCell ref="D1231:E1235"/>
    <mergeCell ref="F1231:G1235"/>
    <mergeCell ref="H1231:J1235"/>
    <mergeCell ref="K1231:K1235"/>
    <mergeCell ref="L1231:L1238"/>
    <mergeCell ref="M1231:M1235"/>
    <mergeCell ref="N1231:N1235"/>
    <mergeCell ref="O1231:O1235"/>
    <mergeCell ref="P1231:P1235"/>
    <mergeCell ref="Q1231:Q1235"/>
    <mergeCell ref="R1231:R1235"/>
    <mergeCell ref="AG1231:AG1232"/>
    <mergeCell ref="D1228:D1229"/>
    <mergeCell ref="E1228:E1229"/>
    <mergeCell ref="F1228:F1229"/>
    <mergeCell ref="G1228:G1229"/>
    <mergeCell ref="H1228:H1230"/>
    <mergeCell ref="J1228:J1230"/>
    <mergeCell ref="U1228:U1230"/>
    <mergeCell ref="AH1231:AH1234"/>
    <mergeCell ref="AI1231:AI1245"/>
    <mergeCell ref="AJ1231:AJ1245"/>
    <mergeCell ref="AK1231:AK1245"/>
    <mergeCell ref="AL1231:AL1245"/>
    <mergeCell ref="A1232:A1235"/>
    <mergeCell ref="S1233:S1236"/>
    <mergeCell ref="V1233:V1236"/>
    <mergeCell ref="AG1233:AG1234"/>
    <mergeCell ref="AA1235:AA1238"/>
    <mergeCell ref="AH1235:AH1244"/>
    <mergeCell ref="B1236:C1237"/>
    <mergeCell ref="D1236:E1237"/>
    <mergeCell ref="F1236:G1237"/>
    <mergeCell ref="H1236:J1237"/>
    <mergeCell ref="K1236:K1237"/>
    <mergeCell ref="M1236:M1237"/>
    <mergeCell ref="N1236:N1237"/>
    <mergeCell ref="O1236:O1237"/>
    <mergeCell ref="P1236:P1237"/>
    <mergeCell ref="Q1236:Q1237"/>
    <mergeCell ref="R1236:R1237"/>
    <mergeCell ref="B1238:C1238"/>
    <mergeCell ref="D1238:E1238"/>
    <mergeCell ref="F1238:G1238"/>
    <mergeCell ref="H1238:J1238"/>
    <mergeCell ref="B1240:B1245"/>
    <mergeCell ref="H1240:H1241"/>
    <mergeCell ref="I1240:I1241"/>
    <mergeCell ref="J1240:J1241"/>
    <mergeCell ref="K1240:K1241"/>
    <mergeCell ref="C1243:C1244"/>
    <mergeCell ref="AB1243:AB1245"/>
    <mergeCell ref="AC1243:AC1245"/>
    <mergeCell ref="AD1243:AD1245"/>
    <mergeCell ref="AE1243:AE1245"/>
    <mergeCell ref="AF1243:AF1244"/>
    <mergeCell ref="AG1243:AG1245"/>
    <mergeCell ref="C1245:G1245"/>
    <mergeCell ref="B1246:C1250"/>
    <mergeCell ref="D1246:E1250"/>
    <mergeCell ref="F1246:G1250"/>
    <mergeCell ref="H1246:J1250"/>
    <mergeCell ref="K1246:K1250"/>
    <mergeCell ref="L1246:L1253"/>
    <mergeCell ref="M1246:M1250"/>
    <mergeCell ref="N1246:N1250"/>
    <mergeCell ref="O1246:O1250"/>
    <mergeCell ref="P1246:P1250"/>
    <mergeCell ref="Q1246:Q1250"/>
    <mergeCell ref="R1246:R1250"/>
    <mergeCell ref="AG1246:AG1247"/>
    <mergeCell ref="D1243:D1244"/>
    <mergeCell ref="E1243:E1244"/>
    <mergeCell ref="F1243:F1244"/>
    <mergeCell ref="G1243:G1244"/>
    <mergeCell ref="H1243:H1245"/>
    <mergeCell ref="J1243:J1245"/>
    <mergeCell ref="K1243:K1245"/>
    <mergeCell ref="L1243:L1245"/>
    <mergeCell ref="M1243:M1245"/>
    <mergeCell ref="N1243:N1245"/>
    <mergeCell ref="O1243:O1245"/>
    <mergeCell ref="P1243:P1245"/>
    <mergeCell ref="B1253:C1253"/>
    <mergeCell ref="D1253:E1253"/>
    <mergeCell ref="F1253:G1253"/>
    <mergeCell ref="H1253:J1253"/>
    <mergeCell ref="B1255:B1260"/>
    <mergeCell ref="H1255:H1256"/>
    <mergeCell ref="I1255:I1256"/>
    <mergeCell ref="J1255:J1256"/>
    <mergeCell ref="K1255:K1256"/>
    <mergeCell ref="C1258:C1259"/>
    <mergeCell ref="V1243:V1245"/>
    <mergeCell ref="W1243:W1245"/>
    <mergeCell ref="X1243:X1245"/>
    <mergeCell ref="Y1243:Y1245"/>
    <mergeCell ref="Z1243:Z1245"/>
    <mergeCell ref="AA1243:AA1245"/>
    <mergeCell ref="Q1243:Q1245"/>
    <mergeCell ref="R1243:R1245"/>
    <mergeCell ref="S1243:S1245"/>
    <mergeCell ref="T1243:T1245"/>
    <mergeCell ref="U1243:U1245"/>
    <mergeCell ref="K1258:K1260"/>
    <mergeCell ref="L1258:L1260"/>
    <mergeCell ref="M1258:M1260"/>
    <mergeCell ref="N1258:N1260"/>
    <mergeCell ref="O1258:O1260"/>
    <mergeCell ref="P1258:P1260"/>
    <mergeCell ref="Q1258:Q1260"/>
    <mergeCell ref="R1258:R1260"/>
    <mergeCell ref="S1258:S1260"/>
    <mergeCell ref="T1258:T1260"/>
    <mergeCell ref="AH1246:AH1249"/>
    <mergeCell ref="AI1246:AI1260"/>
    <mergeCell ref="AJ1246:AJ1260"/>
    <mergeCell ref="AK1246:AK1260"/>
    <mergeCell ref="AL1246:AL1260"/>
    <mergeCell ref="A1247:A1250"/>
    <mergeCell ref="S1248:S1251"/>
    <mergeCell ref="V1248:V1251"/>
    <mergeCell ref="AG1248:AG1249"/>
    <mergeCell ref="AA1250:AA1253"/>
    <mergeCell ref="AH1250:AH1259"/>
    <mergeCell ref="B1251:C1252"/>
    <mergeCell ref="D1251:E1252"/>
    <mergeCell ref="F1251:G1252"/>
    <mergeCell ref="H1251:J1252"/>
    <mergeCell ref="K1251:K1252"/>
    <mergeCell ref="M1251:M1252"/>
    <mergeCell ref="N1251:N1252"/>
    <mergeCell ref="O1251:O1252"/>
    <mergeCell ref="P1251:P1252"/>
    <mergeCell ref="Q1251:Q1252"/>
    <mergeCell ref="V1258:V1260"/>
    <mergeCell ref="W1258:W1260"/>
    <mergeCell ref="X1258:X1260"/>
    <mergeCell ref="Y1258:Y1260"/>
    <mergeCell ref="Z1258:Z1260"/>
    <mergeCell ref="AA1258:AA1260"/>
    <mergeCell ref="AB1258:AB1260"/>
    <mergeCell ref="AC1258:AC1260"/>
    <mergeCell ref="AD1258:AD1260"/>
    <mergeCell ref="AE1258:AE1260"/>
    <mergeCell ref="R1251:R1252"/>
    <mergeCell ref="AF1258:AF1259"/>
    <mergeCell ref="AG1258:AG1260"/>
    <mergeCell ref="C1260:G1260"/>
    <mergeCell ref="B1261:C1265"/>
    <mergeCell ref="D1261:E1265"/>
    <mergeCell ref="F1261:G1265"/>
    <mergeCell ref="H1261:J1265"/>
    <mergeCell ref="K1261:K1265"/>
    <mergeCell ref="L1261:L1268"/>
    <mergeCell ref="M1261:M1265"/>
    <mergeCell ref="N1261:N1265"/>
    <mergeCell ref="O1261:O1265"/>
    <mergeCell ref="P1261:P1265"/>
    <mergeCell ref="Q1261:Q1265"/>
    <mergeCell ref="R1261:R1265"/>
    <mergeCell ref="AG1261:AG1262"/>
    <mergeCell ref="D1258:D1259"/>
    <mergeCell ref="E1258:E1259"/>
    <mergeCell ref="F1258:F1259"/>
    <mergeCell ref="G1258:G1259"/>
    <mergeCell ref="H1258:H1260"/>
    <mergeCell ref="J1258:J1260"/>
    <mergeCell ref="U1258:U1260"/>
    <mergeCell ref="AH1261:AH1264"/>
    <mergeCell ref="AI1261:AI1275"/>
    <mergeCell ref="AJ1261:AJ1275"/>
    <mergeCell ref="AK1261:AK1275"/>
    <mergeCell ref="AL1261:AL1275"/>
    <mergeCell ref="A1262:A1265"/>
    <mergeCell ref="S1263:S1266"/>
    <mergeCell ref="V1263:V1266"/>
    <mergeCell ref="AG1263:AG1264"/>
    <mergeCell ref="AA1265:AA1268"/>
    <mergeCell ref="AH1265:AH1274"/>
    <mergeCell ref="B1266:C1267"/>
    <mergeCell ref="D1266:E1267"/>
    <mergeCell ref="F1266:G1267"/>
    <mergeCell ref="H1266:J1267"/>
    <mergeCell ref="K1266:K1267"/>
    <mergeCell ref="M1266:M1267"/>
    <mergeCell ref="N1266:N1267"/>
    <mergeCell ref="O1266:O1267"/>
    <mergeCell ref="P1266:P1267"/>
    <mergeCell ref="Q1266:Q1267"/>
    <mergeCell ref="R1266:R1267"/>
    <mergeCell ref="B1268:C1268"/>
    <mergeCell ref="D1268:E1268"/>
    <mergeCell ref="F1268:G1268"/>
    <mergeCell ref="H1268:J1268"/>
    <mergeCell ref="B1270:B1275"/>
    <mergeCell ref="H1270:H1271"/>
    <mergeCell ref="I1270:I1271"/>
    <mergeCell ref="J1270:J1271"/>
    <mergeCell ref="K1270:K1271"/>
    <mergeCell ref="C1273:C1274"/>
    <mergeCell ref="AB1273:AB1275"/>
    <mergeCell ref="AC1273:AC1275"/>
    <mergeCell ref="AD1273:AD1275"/>
    <mergeCell ref="AE1273:AE1275"/>
    <mergeCell ref="AF1273:AF1274"/>
    <mergeCell ref="AG1273:AG1275"/>
    <mergeCell ref="C1275:G1275"/>
    <mergeCell ref="B1276:C1280"/>
    <mergeCell ref="D1276:E1280"/>
    <mergeCell ref="F1276:G1280"/>
    <mergeCell ref="H1276:J1280"/>
    <mergeCell ref="K1276:K1280"/>
    <mergeCell ref="L1276:L1283"/>
    <mergeCell ref="M1276:M1280"/>
    <mergeCell ref="N1276:N1280"/>
    <mergeCell ref="O1276:O1280"/>
    <mergeCell ref="P1276:P1280"/>
    <mergeCell ref="Q1276:Q1280"/>
    <mergeCell ref="R1276:R1280"/>
    <mergeCell ref="AG1276:AG1277"/>
    <mergeCell ref="D1273:D1274"/>
    <mergeCell ref="E1273:E1274"/>
    <mergeCell ref="F1273:F1274"/>
    <mergeCell ref="G1273:G1274"/>
    <mergeCell ref="H1273:H1275"/>
    <mergeCell ref="J1273:J1275"/>
    <mergeCell ref="K1273:K1275"/>
    <mergeCell ref="L1273:L1275"/>
    <mergeCell ref="M1273:M1275"/>
    <mergeCell ref="N1273:N1275"/>
    <mergeCell ref="O1273:O1275"/>
    <mergeCell ref="P1273:P1275"/>
    <mergeCell ref="B1283:C1283"/>
    <mergeCell ref="D1283:E1283"/>
    <mergeCell ref="F1283:G1283"/>
    <mergeCell ref="H1283:J1283"/>
    <mergeCell ref="B1285:B1290"/>
    <mergeCell ref="H1285:H1286"/>
    <mergeCell ref="I1285:I1286"/>
    <mergeCell ref="J1285:J1286"/>
    <mergeCell ref="K1285:K1286"/>
    <mergeCell ref="C1288:C1289"/>
    <mergeCell ref="V1273:V1275"/>
    <mergeCell ref="W1273:W1275"/>
    <mergeCell ref="X1273:X1275"/>
    <mergeCell ref="Y1273:Y1275"/>
    <mergeCell ref="Z1273:Z1275"/>
    <mergeCell ref="AA1273:AA1275"/>
    <mergeCell ref="Q1273:Q1275"/>
    <mergeCell ref="R1273:R1275"/>
    <mergeCell ref="S1273:S1275"/>
    <mergeCell ref="T1273:T1275"/>
    <mergeCell ref="U1273:U1275"/>
    <mergeCell ref="K1288:K1290"/>
    <mergeCell ref="L1288:L1290"/>
    <mergeCell ref="M1288:M1290"/>
    <mergeCell ref="N1288:N1290"/>
    <mergeCell ref="O1288:O1290"/>
    <mergeCell ref="P1288:P1290"/>
    <mergeCell ref="Q1288:Q1290"/>
    <mergeCell ref="R1288:R1290"/>
    <mergeCell ref="S1288:S1290"/>
    <mergeCell ref="T1288:T1290"/>
    <mergeCell ref="AH1276:AH1279"/>
    <mergeCell ref="AI1276:AI1290"/>
    <mergeCell ref="AJ1276:AJ1290"/>
    <mergeCell ref="AK1276:AK1290"/>
    <mergeCell ref="AL1276:AL1290"/>
    <mergeCell ref="A1277:A1280"/>
    <mergeCell ref="S1278:S1281"/>
    <mergeCell ref="V1278:V1281"/>
    <mergeCell ref="AG1278:AG1279"/>
    <mergeCell ref="AA1280:AA1283"/>
    <mergeCell ref="AH1280:AH1289"/>
    <mergeCell ref="B1281:C1282"/>
    <mergeCell ref="D1281:E1282"/>
    <mergeCell ref="F1281:G1282"/>
    <mergeCell ref="H1281:J1282"/>
    <mergeCell ref="K1281:K1282"/>
    <mergeCell ref="M1281:M1282"/>
    <mergeCell ref="N1281:N1282"/>
    <mergeCell ref="O1281:O1282"/>
    <mergeCell ref="P1281:P1282"/>
    <mergeCell ref="Q1281:Q1282"/>
    <mergeCell ref="V1288:V1290"/>
    <mergeCell ref="W1288:W1290"/>
    <mergeCell ref="X1288:X1290"/>
    <mergeCell ref="Y1288:Y1290"/>
    <mergeCell ref="Z1288:Z1290"/>
    <mergeCell ref="AA1288:AA1290"/>
    <mergeCell ref="AB1288:AB1290"/>
    <mergeCell ref="AC1288:AC1290"/>
    <mergeCell ref="AD1288:AD1290"/>
    <mergeCell ref="AE1288:AE1290"/>
    <mergeCell ref="R1281:R1282"/>
    <mergeCell ref="AF1288:AF1289"/>
    <mergeCell ref="AG1288:AG1290"/>
    <mergeCell ref="C1290:G1290"/>
    <mergeCell ref="B1291:C1295"/>
    <mergeCell ref="D1291:E1295"/>
    <mergeCell ref="F1291:G1295"/>
    <mergeCell ref="H1291:J1295"/>
    <mergeCell ref="K1291:K1295"/>
    <mergeCell ref="L1291:L1298"/>
    <mergeCell ref="M1291:M1295"/>
    <mergeCell ref="N1291:N1295"/>
    <mergeCell ref="O1291:O1295"/>
    <mergeCell ref="P1291:P1295"/>
    <mergeCell ref="Q1291:Q1295"/>
    <mergeCell ref="R1291:R1295"/>
    <mergeCell ref="AG1291:AG1292"/>
    <mergeCell ref="D1288:D1289"/>
    <mergeCell ref="E1288:E1289"/>
    <mergeCell ref="F1288:F1289"/>
    <mergeCell ref="G1288:G1289"/>
    <mergeCell ref="H1288:H1290"/>
    <mergeCell ref="J1288:J1290"/>
    <mergeCell ref="U1288:U1290"/>
    <mergeCell ref="AH1291:AH1294"/>
    <mergeCell ref="AI1291:AI1305"/>
    <mergeCell ref="AJ1291:AJ1305"/>
    <mergeCell ref="AK1291:AK1305"/>
    <mergeCell ref="AL1291:AL1305"/>
    <mergeCell ref="A1292:A1295"/>
    <mergeCell ref="S1293:S1296"/>
    <mergeCell ref="V1293:V1296"/>
    <mergeCell ref="AG1293:AG1294"/>
    <mergeCell ref="AA1295:AA1298"/>
    <mergeCell ref="AH1295:AH1304"/>
    <mergeCell ref="B1296:C1297"/>
    <mergeCell ref="D1296:E1297"/>
    <mergeCell ref="F1296:G1297"/>
    <mergeCell ref="H1296:J1297"/>
    <mergeCell ref="K1296:K1297"/>
    <mergeCell ref="M1296:M1297"/>
    <mergeCell ref="N1296:N1297"/>
    <mergeCell ref="O1296:O1297"/>
    <mergeCell ref="P1296:P1297"/>
    <mergeCell ref="Q1296:Q1297"/>
    <mergeCell ref="R1296:R1297"/>
    <mergeCell ref="B1298:C1298"/>
    <mergeCell ref="D1298:E1298"/>
    <mergeCell ref="F1298:G1298"/>
    <mergeCell ref="H1298:J1298"/>
    <mergeCell ref="B1300:B1305"/>
    <mergeCell ref="H1300:H1301"/>
    <mergeCell ref="I1300:I1301"/>
    <mergeCell ref="J1300:J1301"/>
    <mergeCell ref="K1300:K1301"/>
    <mergeCell ref="C1303:C1304"/>
    <mergeCell ref="AB1303:AB1305"/>
    <mergeCell ref="AC1303:AC1305"/>
    <mergeCell ref="AD1303:AD1305"/>
    <mergeCell ref="AE1303:AE1305"/>
    <mergeCell ref="AF1303:AF1304"/>
    <mergeCell ref="AG1303:AG1305"/>
    <mergeCell ref="C1305:G1305"/>
    <mergeCell ref="B1306:C1310"/>
    <mergeCell ref="D1306:E1310"/>
    <mergeCell ref="F1306:G1310"/>
    <mergeCell ref="H1306:J1310"/>
    <mergeCell ref="K1306:K1310"/>
    <mergeCell ref="L1306:L1313"/>
    <mergeCell ref="M1306:M1310"/>
    <mergeCell ref="N1306:N1310"/>
    <mergeCell ref="O1306:O1310"/>
    <mergeCell ref="P1306:P1310"/>
    <mergeCell ref="Q1306:Q1310"/>
    <mergeCell ref="R1306:R1310"/>
    <mergeCell ref="AG1306:AG1307"/>
    <mergeCell ref="D1303:D1304"/>
    <mergeCell ref="E1303:E1304"/>
    <mergeCell ref="F1303:F1304"/>
    <mergeCell ref="G1303:G1304"/>
    <mergeCell ref="H1303:H1305"/>
    <mergeCell ref="J1303:J1305"/>
    <mergeCell ref="K1303:K1305"/>
    <mergeCell ref="L1303:L1305"/>
    <mergeCell ref="M1303:M1305"/>
    <mergeCell ref="N1303:N1305"/>
    <mergeCell ref="O1303:O1305"/>
    <mergeCell ref="P1303:P1305"/>
    <mergeCell ref="B1313:C1313"/>
    <mergeCell ref="D1313:E1313"/>
    <mergeCell ref="F1313:G1313"/>
    <mergeCell ref="H1313:J1313"/>
    <mergeCell ref="B1315:B1320"/>
    <mergeCell ref="H1315:H1316"/>
    <mergeCell ref="I1315:I1316"/>
    <mergeCell ref="J1315:J1316"/>
    <mergeCell ref="K1315:K1316"/>
    <mergeCell ref="C1318:C1319"/>
    <mergeCell ref="V1303:V1305"/>
    <mergeCell ref="W1303:W1305"/>
    <mergeCell ref="X1303:X1305"/>
    <mergeCell ref="Y1303:Y1305"/>
    <mergeCell ref="Z1303:Z1305"/>
    <mergeCell ref="AA1303:AA1305"/>
    <mergeCell ref="Q1303:Q1305"/>
    <mergeCell ref="R1303:R1305"/>
    <mergeCell ref="S1303:S1305"/>
    <mergeCell ref="T1303:T1305"/>
    <mergeCell ref="U1303:U1305"/>
    <mergeCell ref="K1318:K1320"/>
    <mergeCell ref="L1318:L1320"/>
    <mergeCell ref="M1318:M1320"/>
    <mergeCell ref="N1318:N1320"/>
    <mergeCell ref="O1318:O1320"/>
    <mergeCell ref="P1318:P1320"/>
    <mergeCell ref="Q1318:Q1320"/>
    <mergeCell ref="R1318:R1320"/>
    <mergeCell ref="S1318:S1320"/>
    <mergeCell ref="T1318:T1320"/>
    <mergeCell ref="AH1306:AH1309"/>
    <mergeCell ref="AI1306:AI1320"/>
    <mergeCell ref="AJ1306:AJ1320"/>
    <mergeCell ref="AK1306:AK1320"/>
    <mergeCell ref="AL1306:AL1320"/>
    <mergeCell ref="A1307:A1310"/>
    <mergeCell ref="S1308:S1311"/>
    <mergeCell ref="V1308:V1311"/>
    <mergeCell ref="AG1308:AG1309"/>
    <mergeCell ref="AA1310:AA1313"/>
    <mergeCell ref="AH1310:AH1319"/>
    <mergeCell ref="B1311:C1312"/>
    <mergeCell ref="D1311:E1312"/>
    <mergeCell ref="F1311:G1312"/>
    <mergeCell ref="H1311:J1312"/>
    <mergeCell ref="K1311:K1312"/>
    <mergeCell ref="M1311:M1312"/>
    <mergeCell ref="N1311:N1312"/>
    <mergeCell ref="O1311:O1312"/>
    <mergeCell ref="P1311:P1312"/>
    <mergeCell ref="Q1311:Q1312"/>
    <mergeCell ref="V1318:V1320"/>
    <mergeCell ref="W1318:W1320"/>
    <mergeCell ref="X1318:X1320"/>
    <mergeCell ref="Y1318:Y1320"/>
    <mergeCell ref="Z1318:Z1320"/>
    <mergeCell ref="AA1318:AA1320"/>
    <mergeCell ref="AB1318:AB1320"/>
    <mergeCell ref="AC1318:AC1320"/>
    <mergeCell ref="AD1318:AD1320"/>
    <mergeCell ref="AE1318:AE1320"/>
    <mergeCell ref="R1311:R1312"/>
    <mergeCell ref="D1328:E1328"/>
    <mergeCell ref="F1328:G1328"/>
    <mergeCell ref="H1328:J1328"/>
    <mergeCell ref="B1330:B1335"/>
    <mergeCell ref="H1330:H1331"/>
    <mergeCell ref="I1330:I1331"/>
    <mergeCell ref="J1330:J1331"/>
    <mergeCell ref="K1330:K1331"/>
    <mergeCell ref="C1333:C1334"/>
    <mergeCell ref="AF1318:AF1319"/>
    <mergeCell ref="AG1318:AG1320"/>
    <mergeCell ref="C1320:G1320"/>
    <mergeCell ref="B1321:C1325"/>
    <mergeCell ref="D1321:E1325"/>
    <mergeCell ref="F1321:G1325"/>
    <mergeCell ref="H1321:J1325"/>
    <mergeCell ref="K1321:K1325"/>
    <mergeCell ref="L1321:L1328"/>
    <mergeCell ref="M1321:M1325"/>
    <mergeCell ref="N1321:N1325"/>
    <mergeCell ref="O1321:O1325"/>
    <mergeCell ref="P1321:P1325"/>
    <mergeCell ref="Q1321:Q1325"/>
    <mergeCell ref="R1321:R1325"/>
    <mergeCell ref="AG1321:AG1322"/>
    <mergeCell ref="D1318:D1319"/>
    <mergeCell ref="E1318:E1319"/>
    <mergeCell ref="F1318:F1319"/>
    <mergeCell ref="G1318:G1319"/>
    <mergeCell ref="H1318:H1320"/>
    <mergeCell ref="J1318:J1320"/>
    <mergeCell ref="U1318:U1320"/>
    <mergeCell ref="G1333:G1334"/>
    <mergeCell ref="H1333:H1335"/>
    <mergeCell ref="J1333:J1335"/>
    <mergeCell ref="K1333:K1335"/>
    <mergeCell ref="L1333:L1335"/>
    <mergeCell ref="M1333:M1335"/>
    <mergeCell ref="N1333:N1335"/>
    <mergeCell ref="O1333:O1335"/>
    <mergeCell ref="P1333:P1335"/>
    <mergeCell ref="AH1321:AH1324"/>
    <mergeCell ref="AI1321:AI1335"/>
    <mergeCell ref="AJ1321:AJ1335"/>
    <mergeCell ref="AK1321:AK1335"/>
    <mergeCell ref="AL1321:AL1335"/>
    <mergeCell ref="A1322:A1325"/>
    <mergeCell ref="S1323:S1326"/>
    <mergeCell ref="V1323:V1326"/>
    <mergeCell ref="AG1323:AG1324"/>
    <mergeCell ref="AA1325:AA1328"/>
    <mergeCell ref="AH1325:AH1334"/>
    <mergeCell ref="B1326:C1327"/>
    <mergeCell ref="D1326:E1327"/>
    <mergeCell ref="F1326:G1327"/>
    <mergeCell ref="H1326:J1327"/>
    <mergeCell ref="K1326:K1327"/>
    <mergeCell ref="M1326:M1327"/>
    <mergeCell ref="N1326:N1327"/>
    <mergeCell ref="O1326:O1327"/>
    <mergeCell ref="P1326:P1327"/>
    <mergeCell ref="Q1326:Q1327"/>
    <mergeCell ref="R1326:R1327"/>
    <mergeCell ref="B1328:C1328"/>
    <mergeCell ref="Q1348:Q1350"/>
    <mergeCell ref="R1348:R1350"/>
    <mergeCell ref="S1348:S1350"/>
    <mergeCell ref="T1348:T1350"/>
    <mergeCell ref="W1348:W1350"/>
    <mergeCell ref="X1348:X1350"/>
    <mergeCell ref="Y1348:Y1350"/>
    <mergeCell ref="Z1348:Z1350"/>
    <mergeCell ref="AA1348:AA1350"/>
    <mergeCell ref="AB1333:AB1335"/>
    <mergeCell ref="AC1333:AC1335"/>
    <mergeCell ref="AD1333:AD1335"/>
    <mergeCell ref="AE1333:AE1335"/>
    <mergeCell ref="AF1333:AF1334"/>
    <mergeCell ref="AG1333:AG1335"/>
    <mergeCell ref="C1335:G1335"/>
    <mergeCell ref="B1336:C1340"/>
    <mergeCell ref="D1336:E1340"/>
    <mergeCell ref="F1336:G1340"/>
    <mergeCell ref="H1336:J1340"/>
    <mergeCell ref="K1336:K1340"/>
    <mergeCell ref="L1336:L1343"/>
    <mergeCell ref="M1336:M1340"/>
    <mergeCell ref="N1336:N1340"/>
    <mergeCell ref="O1336:O1340"/>
    <mergeCell ref="P1336:P1340"/>
    <mergeCell ref="Q1336:Q1340"/>
    <mergeCell ref="R1336:R1340"/>
    <mergeCell ref="AG1336:AG1337"/>
    <mergeCell ref="D1333:D1334"/>
    <mergeCell ref="E1333:E1334"/>
    <mergeCell ref="F1333:F1334"/>
    <mergeCell ref="H1345:H1346"/>
    <mergeCell ref="I1345:I1346"/>
    <mergeCell ref="J1345:J1346"/>
    <mergeCell ref="K1345:K1346"/>
    <mergeCell ref="C1348:C1349"/>
    <mergeCell ref="AF1348:AF1349"/>
    <mergeCell ref="AG1348:AG1350"/>
    <mergeCell ref="C1350:G1350"/>
    <mergeCell ref="D1348:D1349"/>
    <mergeCell ref="E1348:E1349"/>
    <mergeCell ref="F1348:F1349"/>
    <mergeCell ref="G1348:G1349"/>
    <mergeCell ref="H1348:H1350"/>
    <mergeCell ref="J1348:J1350"/>
    <mergeCell ref="U1348:U1350"/>
    <mergeCell ref="V1333:V1335"/>
    <mergeCell ref="W1333:W1335"/>
    <mergeCell ref="X1333:X1335"/>
    <mergeCell ref="Y1333:Y1335"/>
    <mergeCell ref="Z1333:Z1335"/>
    <mergeCell ref="AA1333:AA1335"/>
    <mergeCell ref="Q1333:Q1335"/>
    <mergeCell ref="R1333:R1335"/>
    <mergeCell ref="S1333:S1335"/>
    <mergeCell ref="T1333:T1335"/>
    <mergeCell ref="U1333:U1335"/>
    <mergeCell ref="K1348:K1350"/>
    <mergeCell ref="L1348:L1350"/>
    <mergeCell ref="M1348:M1350"/>
    <mergeCell ref="N1348:N1350"/>
    <mergeCell ref="O1348:O1350"/>
    <mergeCell ref="P1348:P1350"/>
    <mergeCell ref="AH1336:AH1339"/>
    <mergeCell ref="AI1336:AI1350"/>
    <mergeCell ref="AJ1336:AJ1350"/>
    <mergeCell ref="AK1336:AK1350"/>
    <mergeCell ref="AL1336:AL1350"/>
    <mergeCell ref="A1337:A1340"/>
    <mergeCell ref="S1338:S1341"/>
    <mergeCell ref="V1338:V1341"/>
    <mergeCell ref="AG1338:AG1339"/>
    <mergeCell ref="AA1340:AA1343"/>
    <mergeCell ref="AH1340:AH1349"/>
    <mergeCell ref="B1341:C1342"/>
    <mergeCell ref="D1341:E1342"/>
    <mergeCell ref="F1341:G1342"/>
    <mergeCell ref="H1341:J1342"/>
    <mergeCell ref="K1341:K1342"/>
    <mergeCell ref="M1341:M1342"/>
    <mergeCell ref="N1341:N1342"/>
    <mergeCell ref="O1341:O1342"/>
    <mergeCell ref="P1341:P1342"/>
    <mergeCell ref="Q1341:Q1342"/>
    <mergeCell ref="V1348:V1350"/>
    <mergeCell ref="AB1348:AB1350"/>
    <mergeCell ref="AC1348:AC1350"/>
    <mergeCell ref="AD1348:AD1350"/>
    <mergeCell ref="AE1348:AE1350"/>
    <mergeCell ref="R1341:R1342"/>
    <mergeCell ref="B1343:C1343"/>
    <mergeCell ref="D1343:E1343"/>
    <mergeCell ref="F1343:G1343"/>
    <mergeCell ref="H1343:J1343"/>
    <mergeCell ref="B1345:B1350"/>
  </mergeCells>
  <conditionalFormatting sqref="AE10">
    <cfRule type="cellIs" dxfId="358" priority="480" operator="lessThan">
      <formula>40</formula>
    </cfRule>
  </conditionalFormatting>
  <conditionalFormatting sqref="M12:AD12">
    <cfRule type="cellIs" dxfId="357" priority="479" operator="lessThan">
      <formula>16</formula>
    </cfRule>
  </conditionalFormatting>
  <conditionalFormatting sqref="M10:AD10">
    <cfRule type="cellIs" dxfId="356" priority="478" operator="lessThan">
      <formula>40</formula>
    </cfRule>
  </conditionalFormatting>
  <conditionalFormatting sqref="AE25">
    <cfRule type="cellIs" dxfId="355" priority="477" operator="lessThan">
      <formula>40</formula>
    </cfRule>
  </conditionalFormatting>
  <conditionalFormatting sqref="AE40">
    <cfRule type="cellIs" dxfId="354" priority="474" operator="lessThan">
      <formula>40</formula>
    </cfRule>
  </conditionalFormatting>
  <conditionalFormatting sqref="AE55">
    <cfRule type="cellIs" dxfId="353" priority="471" operator="lessThan">
      <formula>40</formula>
    </cfRule>
  </conditionalFormatting>
  <conditionalFormatting sqref="AE70">
    <cfRule type="cellIs" dxfId="352" priority="468" operator="lessThan">
      <formula>40</formula>
    </cfRule>
  </conditionalFormatting>
  <conditionalFormatting sqref="AE85">
    <cfRule type="cellIs" dxfId="351" priority="465" operator="lessThan">
      <formula>40</formula>
    </cfRule>
  </conditionalFormatting>
  <conditionalFormatting sqref="AE100">
    <cfRule type="cellIs" dxfId="350" priority="462" operator="lessThan">
      <formula>40</formula>
    </cfRule>
  </conditionalFormatting>
  <conditionalFormatting sqref="AE115">
    <cfRule type="cellIs" dxfId="349" priority="459" operator="lessThan">
      <formula>40</formula>
    </cfRule>
  </conditionalFormatting>
  <conditionalFormatting sqref="AE130">
    <cfRule type="cellIs" dxfId="348" priority="456" operator="lessThan">
      <formula>40</formula>
    </cfRule>
  </conditionalFormatting>
  <conditionalFormatting sqref="AE145">
    <cfRule type="cellIs" dxfId="347" priority="453" operator="lessThan">
      <formula>40</formula>
    </cfRule>
  </conditionalFormatting>
  <conditionalFormatting sqref="AE160">
    <cfRule type="cellIs" dxfId="346" priority="450" operator="lessThan">
      <formula>40</formula>
    </cfRule>
  </conditionalFormatting>
  <conditionalFormatting sqref="AE175">
    <cfRule type="cellIs" dxfId="345" priority="447" operator="lessThan">
      <formula>40</formula>
    </cfRule>
  </conditionalFormatting>
  <conditionalFormatting sqref="AE190">
    <cfRule type="cellIs" dxfId="344" priority="444" operator="lessThan">
      <formula>40</formula>
    </cfRule>
  </conditionalFormatting>
  <conditionalFormatting sqref="AE205">
    <cfRule type="cellIs" dxfId="343" priority="441" operator="lessThan">
      <formula>40</formula>
    </cfRule>
  </conditionalFormatting>
  <conditionalFormatting sqref="AE220">
    <cfRule type="cellIs" dxfId="342" priority="438" operator="lessThan">
      <formula>40</formula>
    </cfRule>
  </conditionalFormatting>
  <conditionalFormatting sqref="AE235">
    <cfRule type="cellIs" dxfId="341" priority="435" operator="lessThan">
      <formula>40</formula>
    </cfRule>
  </conditionalFormatting>
  <conditionalFormatting sqref="AE250">
    <cfRule type="cellIs" dxfId="340" priority="432" operator="lessThan">
      <formula>40</formula>
    </cfRule>
  </conditionalFormatting>
  <conditionalFormatting sqref="AE265">
    <cfRule type="cellIs" dxfId="339" priority="429" operator="lessThan">
      <formula>40</formula>
    </cfRule>
  </conditionalFormatting>
  <conditionalFormatting sqref="AE280">
    <cfRule type="cellIs" dxfId="338" priority="426" operator="lessThan">
      <formula>40</formula>
    </cfRule>
  </conditionalFormatting>
  <conditionalFormatting sqref="AE295">
    <cfRule type="cellIs" dxfId="337" priority="423" operator="lessThan">
      <formula>40</formula>
    </cfRule>
  </conditionalFormatting>
  <conditionalFormatting sqref="AE310">
    <cfRule type="cellIs" dxfId="336" priority="420" operator="lessThan">
      <formula>40</formula>
    </cfRule>
  </conditionalFormatting>
  <conditionalFormatting sqref="AE325">
    <cfRule type="cellIs" dxfId="335" priority="417" operator="lessThan">
      <formula>40</formula>
    </cfRule>
  </conditionalFormatting>
  <conditionalFormatting sqref="AE340">
    <cfRule type="cellIs" dxfId="334" priority="414" operator="lessThan">
      <formula>40</formula>
    </cfRule>
  </conditionalFormatting>
  <conditionalFormatting sqref="AE355">
    <cfRule type="cellIs" dxfId="333" priority="411" operator="lessThan">
      <formula>40</formula>
    </cfRule>
  </conditionalFormatting>
  <conditionalFormatting sqref="AE370">
    <cfRule type="cellIs" dxfId="332" priority="408" operator="lessThan">
      <formula>40</formula>
    </cfRule>
  </conditionalFormatting>
  <conditionalFormatting sqref="AE385">
    <cfRule type="cellIs" dxfId="331" priority="405" operator="lessThan">
      <formula>40</formula>
    </cfRule>
  </conditionalFormatting>
  <conditionalFormatting sqref="AE400">
    <cfRule type="cellIs" dxfId="330" priority="402" operator="lessThan">
      <formula>40</formula>
    </cfRule>
  </conditionalFormatting>
  <conditionalFormatting sqref="AE415">
    <cfRule type="cellIs" dxfId="329" priority="399" operator="lessThan">
      <formula>40</formula>
    </cfRule>
  </conditionalFormatting>
  <conditionalFormatting sqref="AE430">
    <cfRule type="cellIs" dxfId="328" priority="396" operator="lessThan">
      <formula>40</formula>
    </cfRule>
  </conditionalFormatting>
  <conditionalFormatting sqref="AE445">
    <cfRule type="cellIs" dxfId="327" priority="393" operator="lessThan">
      <formula>40</formula>
    </cfRule>
  </conditionalFormatting>
  <conditionalFormatting sqref="AE460">
    <cfRule type="cellIs" dxfId="326" priority="390" operator="lessThan">
      <formula>40</formula>
    </cfRule>
  </conditionalFormatting>
  <conditionalFormatting sqref="AE475">
    <cfRule type="cellIs" dxfId="325" priority="387" operator="lessThan">
      <formula>40</formula>
    </cfRule>
  </conditionalFormatting>
  <conditionalFormatting sqref="AE490">
    <cfRule type="cellIs" dxfId="324" priority="384" operator="lessThan">
      <formula>40</formula>
    </cfRule>
  </conditionalFormatting>
  <conditionalFormatting sqref="AE505">
    <cfRule type="cellIs" dxfId="323" priority="381" operator="lessThan">
      <formula>40</formula>
    </cfRule>
  </conditionalFormatting>
  <conditionalFormatting sqref="AE520">
    <cfRule type="cellIs" dxfId="322" priority="378" operator="lessThan">
      <formula>40</formula>
    </cfRule>
  </conditionalFormatting>
  <conditionalFormatting sqref="AE535">
    <cfRule type="cellIs" dxfId="321" priority="375" operator="lessThan">
      <formula>40</formula>
    </cfRule>
  </conditionalFormatting>
  <conditionalFormatting sqref="AE550">
    <cfRule type="cellIs" dxfId="320" priority="372" operator="lessThan">
      <formula>40</formula>
    </cfRule>
  </conditionalFormatting>
  <conditionalFormatting sqref="AE565">
    <cfRule type="cellIs" dxfId="319" priority="369" operator="lessThan">
      <formula>40</formula>
    </cfRule>
  </conditionalFormatting>
  <conditionalFormatting sqref="AE580">
    <cfRule type="cellIs" dxfId="318" priority="366" operator="lessThan">
      <formula>40</formula>
    </cfRule>
  </conditionalFormatting>
  <conditionalFormatting sqref="AE595">
    <cfRule type="cellIs" dxfId="317" priority="363" operator="lessThan">
      <formula>40</formula>
    </cfRule>
  </conditionalFormatting>
  <conditionalFormatting sqref="AE610">
    <cfRule type="cellIs" dxfId="316" priority="360" operator="lessThan">
      <formula>40</formula>
    </cfRule>
  </conditionalFormatting>
  <conditionalFormatting sqref="AE625">
    <cfRule type="cellIs" dxfId="315" priority="357" operator="lessThan">
      <formula>40</formula>
    </cfRule>
  </conditionalFormatting>
  <conditionalFormatting sqref="AE640">
    <cfRule type="cellIs" dxfId="314" priority="354" operator="lessThan">
      <formula>40</formula>
    </cfRule>
  </conditionalFormatting>
  <conditionalFormatting sqref="AE655">
    <cfRule type="cellIs" dxfId="313" priority="351" operator="lessThan">
      <formula>40</formula>
    </cfRule>
  </conditionalFormatting>
  <conditionalFormatting sqref="AE670">
    <cfRule type="cellIs" dxfId="312" priority="348" operator="lessThan">
      <formula>40</formula>
    </cfRule>
  </conditionalFormatting>
  <conditionalFormatting sqref="AE685">
    <cfRule type="cellIs" dxfId="311" priority="345" operator="lessThan">
      <formula>40</formula>
    </cfRule>
  </conditionalFormatting>
  <conditionalFormatting sqref="AE700">
    <cfRule type="cellIs" dxfId="310" priority="342" operator="lessThan">
      <formula>40</formula>
    </cfRule>
  </conditionalFormatting>
  <conditionalFormatting sqref="AE715">
    <cfRule type="cellIs" dxfId="309" priority="339" operator="lessThan">
      <formula>40</formula>
    </cfRule>
  </conditionalFormatting>
  <conditionalFormatting sqref="AE730">
    <cfRule type="cellIs" dxfId="308" priority="336" operator="lessThan">
      <formula>40</formula>
    </cfRule>
  </conditionalFormatting>
  <conditionalFormatting sqref="AE745">
    <cfRule type="cellIs" dxfId="307" priority="333" operator="lessThan">
      <formula>40</formula>
    </cfRule>
  </conditionalFormatting>
  <conditionalFormatting sqref="AE760">
    <cfRule type="cellIs" dxfId="306" priority="330" operator="lessThan">
      <formula>40</formula>
    </cfRule>
  </conditionalFormatting>
  <conditionalFormatting sqref="AE775">
    <cfRule type="cellIs" dxfId="305" priority="327" operator="lessThan">
      <formula>40</formula>
    </cfRule>
  </conditionalFormatting>
  <conditionalFormatting sqref="AE790">
    <cfRule type="cellIs" dxfId="304" priority="324" operator="lessThan">
      <formula>40</formula>
    </cfRule>
  </conditionalFormatting>
  <conditionalFormatting sqref="AE805">
    <cfRule type="cellIs" dxfId="303" priority="321" operator="lessThan">
      <formula>40</formula>
    </cfRule>
  </conditionalFormatting>
  <conditionalFormatting sqref="AE820">
    <cfRule type="cellIs" dxfId="302" priority="318" operator="lessThan">
      <formula>40</formula>
    </cfRule>
  </conditionalFormatting>
  <conditionalFormatting sqref="AE835">
    <cfRule type="cellIs" dxfId="301" priority="315" operator="lessThan">
      <formula>40</formula>
    </cfRule>
  </conditionalFormatting>
  <conditionalFormatting sqref="AE850">
    <cfRule type="cellIs" dxfId="300" priority="312" operator="lessThan">
      <formula>40</formula>
    </cfRule>
  </conditionalFormatting>
  <conditionalFormatting sqref="AE865">
    <cfRule type="cellIs" dxfId="299" priority="309" operator="lessThan">
      <formula>40</formula>
    </cfRule>
  </conditionalFormatting>
  <conditionalFormatting sqref="M865:Y865">
    <cfRule type="cellIs" dxfId="298" priority="135" operator="lessThan">
      <formula>40</formula>
    </cfRule>
  </conditionalFormatting>
  <conditionalFormatting sqref="M867:Y867 AA867:AD867">
    <cfRule type="cellIs" dxfId="297" priority="134" operator="lessThan">
      <formula>16</formula>
    </cfRule>
  </conditionalFormatting>
  <conditionalFormatting sqref="AA865:AD865">
    <cfRule type="cellIs" dxfId="296" priority="133" operator="lessThan">
      <formula>40</formula>
    </cfRule>
  </conditionalFormatting>
  <conditionalFormatting sqref="M25:Y25">
    <cfRule type="cellIs" dxfId="295" priority="303" operator="lessThan">
      <formula>40</formula>
    </cfRule>
  </conditionalFormatting>
  <conditionalFormatting sqref="M27:AD27">
    <cfRule type="cellIs" dxfId="294" priority="302" operator="lessThan">
      <formula>16</formula>
    </cfRule>
  </conditionalFormatting>
  <conditionalFormatting sqref="AA25:AD25">
    <cfRule type="cellIs" dxfId="293" priority="301" operator="lessThan">
      <formula>40</formula>
    </cfRule>
  </conditionalFormatting>
  <conditionalFormatting sqref="M40:Y40">
    <cfRule type="cellIs" dxfId="292" priority="300" operator="lessThan">
      <formula>40</formula>
    </cfRule>
  </conditionalFormatting>
  <conditionalFormatting sqref="M42:Y42 AA42:AD42">
    <cfRule type="cellIs" dxfId="291" priority="299" operator="lessThan">
      <formula>16</formula>
    </cfRule>
  </conditionalFormatting>
  <conditionalFormatting sqref="AA40:AD40">
    <cfRule type="cellIs" dxfId="290" priority="298" operator="lessThan">
      <formula>40</formula>
    </cfRule>
  </conditionalFormatting>
  <conditionalFormatting sqref="M55:Y55">
    <cfRule type="cellIs" dxfId="289" priority="297" operator="lessThan">
      <formula>40</formula>
    </cfRule>
  </conditionalFormatting>
  <conditionalFormatting sqref="M57:Y57 AA57:AD57">
    <cfRule type="cellIs" dxfId="288" priority="296" operator="lessThan">
      <formula>16</formula>
    </cfRule>
  </conditionalFormatting>
  <conditionalFormatting sqref="AA55:AD55">
    <cfRule type="cellIs" dxfId="287" priority="295" operator="lessThan">
      <formula>40</formula>
    </cfRule>
  </conditionalFormatting>
  <conditionalFormatting sqref="M70:Y70">
    <cfRule type="cellIs" dxfId="286" priority="294" operator="lessThan">
      <formula>40</formula>
    </cfRule>
  </conditionalFormatting>
  <conditionalFormatting sqref="M72:Y72 AA72:AD72">
    <cfRule type="cellIs" dxfId="285" priority="293" operator="lessThan">
      <formula>16</formula>
    </cfRule>
  </conditionalFormatting>
  <conditionalFormatting sqref="AA70:AD70">
    <cfRule type="cellIs" dxfId="284" priority="292" operator="lessThan">
      <formula>40</formula>
    </cfRule>
  </conditionalFormatting>
  <conditionalFormatting sqref="M85:Y85">
    <cfRule type="cellIs" dxfId="283" priority="291" operator="lessThan">
      <formula>40</formula>
    </cfRule>
  </conditionalFormatting>
  <conditionalFormatting sqref="M87:Y87 AA87:AD87">
    <cfRule type="cellIs" dxfId="282" priority="290" operator="lessThan">
      <formula>16</formula>
    </cfRule>
  </conditionalFormatting>
  <conditionalFormatting sqref="AA85:AD85">
    <cfRule type="cellIs" dxfId="281" priority="289" operator="lessThan">
      <formula>40</formula>
    </cfRule>
  </conditionalFormatting>
  <conditionalFormatting sqref="M100:Y100">
    <cfRule type="cellIs" dxfId="280" priority="288" operator="lessThan">
      <formula>40</formula>
    </cfRule>
  </conditionalFormatting>
  <conditionalFormatting sqref="M102:Y102 AA102:AD102">
    <cfRule type="cellIs" dxfId="279" priority="287" operator="lessThan">
      <formula>16</formula>
    </cfRule>
  </conditionalFormatting>
  <conditionalFormatting sqref="AA100:AD100">
    <cfRule type="cellIs" dxfId="278" priority="286" operator="lessThan">
      <formula>40</formula>
    </cfRule>
  </conditionalFormatting>
  <conditionalFormatting sqref="M115:Y115">
    <cfRule type="cellIs" dxfId="277" priority="285" operator="lessThan">
      <formula>40</formula>
    </cfRule>
  </conditionalFormatting>
  <conditionalFormatting sqref="M117:Y117 AA117:AD117">
    <cfRule type="cellIs" dxfId="276" priority="284" operator="lessThan">
      <formula>16</formula>
    </cfRule>
  </conditionalFormatting>
  <conditionalFormatting sqref="AA115:AD115">
    <cfRule type="cellIs" dxfId="275" priority="283" operator="lessThan">
      <formula>40</formula>
    </cfRule>
  </conditionalFormatting>
  <conditionalFormatting sqref="M130:Y130">
    <cfRule type="cellIs" dxfId="274" priority="282" operator="lessThan">
      <formula>40</formula>
    </cfRule>
  </conditionalFormatting>
  <conditionalFormatting sqref="M132:Y132 AA132:AD132">
    <cfRule type="cellIs" dxfId="273" priority="281" operator="lessThan">
      <formula>16</formula>
    </cfRule>
  </conditionalFormatting>
  <conditionalFormatting sqref="AA130:AD130">
    <cfRule type="cellIs" dxfId="272" priority="280" operator="lessThan">
      <formula>40</formula>
    </cfRule>
  </conditionalFormatting>
  <conditionalFormatting sqref="M145:Y145">
    <cfRule type="cellIs" dxfId="271" priority="279" operator="lessThan">
      <formula>40</formula>
    </cfRule>
  </conditionalFormatting>
  <conditionalFormatting sqref="M147:Y147 AA147:AD147">
    <cfRule type="cellIs" dxfId="270" priority="278" operator="lessThan">
      <formula>16</formula>
    </cfRule>
  </conditionalFormatting>
  <conditionalFormatting sqref="AA145:AD145">
    <cfRule type="cellIs" dxfId="269" priority="277" operator="lessThan">
      <formula>40</formula>
    </cfRule>
  </conditionalFormatting>
  <conditionalFormatting sqref="M160:Y160">
    <cfRule type="cellIs" dxfId="268" priority="276" operator="lessThan">
      <formula>40</formula>
    </cfRule>
  </conditionalFormatting>
  <conditionalFormatting sqref="M162:Y162 AA162:AD162">
    <cfRule type="cellIs" dxfId="267" priority="275" operator="lessThan">
      <formula>16</formula>
    </cfRule>
  </conditionalFormatting>
  <conditionalFormatting sqref="AA160:AD160">
    <cfRule type="cellIs" dxfId="266" priority="274" operator="lessThan">
      <formula>40</formula>
    </cfRule>
  </conditionalFormatting>
  <conditionalFormatting sqref="M175:Y175">
    <cfRule type="cellIs" dxfId="265" priority="273" operator="lessThan">
      <formula>40</formula>
    </cfRule>
  </conditionalFormatting>
  <conditionalFormatting sqref="M177:Y177 AA177:AD177">
    <cfRule type="cellIs" dxfId="264" priority="272" operator="lessThan">
      <formula>16</formula>
    </cfRule>
  </conditionalFormatting>
  <conditionalFormatting sqref="AA175:AD175">
    <cfRule type="cellIs" dxfId="263" priority="271" operator="lessThan">
      <formula>40</formula>
    </cfRule>
  </conditionalFormatting>
  <conditionalFormatting sqref="M190:Y190">
    <cfRule type="cellIs" dxfId="262" priority="270" operator="lessThan">
      <formula>40</formula>
    </cfRule>
  </conditionalFormatting>
  <conditionalFormatting sqref="M192:Y192 AA192:AD192">
    <cfRule type="cellIs" dxfId="261" priority="269" operator="lessThan">
      <formula>16</formula>
    </cfRule>
  </conditionalFormatting>
  <conditionalFormatting sqref="AA190:AD190">
    <cfRule type="cellIs" dxfId="260" priority="268" operator="lessThan">
      <formula>40</formula>
    </cfRule>
  </conditionalFormatting>
  <conditionalFormatting sqref="M205:Y205">
    <cfRule type="cellIs" dxfId="259" priority="267" operator="lessThan">
      <formula>40</formula>
    </cfRule>
  </conditionalFormatting>
  <conditionalFormatting sqref="M207:Y207 AA207:AD207">
    <cfRule type="cellIs" dxfId="258" priority="266" operator="lessThan">
      <formula>16</formula>
    </cfRule>
  </conditionalFormatting>
  <conditionalFormatting sqref="AA205:AD205">
    <cfRule type="cellIs" dxfId="257" priority="265" operator="lessThan">
      <formula>40</formula>
    </cfRule>
  </conditionalFormatting>
  <conditionalFormatting sqref="M220:Y220">
    <cfRule type="cellIs" dxfId="256" priority="264" operator="lessThan">
      <formula>40</formula>
    </cfRule>
  </conditionalFormatting>
  <conditionalFormatting sqref="M222:Y222 AA222:AD222">
    <cfRule type="cellIs" dxfId="255" priority="263" operator="lessThan">
      <formula>16</formula>
    </cfRule>
  </conditionalFormatting>
  <conditionalFormatting sqref="AA220:AD220">
    <cfRule type="cellIs" dxfId="254" priority="262" operator="lessThan">
      <formula>40</formula>
    </cfRule>
  </conditionalFormatting>
  <conditionalFormatting sqref="M235:Y235">
    <cfRule type="cellIs" dxfId="253" priority="261" operator="lessThan">
      <formula>40</formula>
    </cfRule>
  </conditionalFormatting>
  <conditionalFormatting sqref="M237:Y237 AA237:AD237">
    <cfRule type="cellIs" dxfId="252" priority="260" operator="lessThan">
      <formula>16</formula>
    </cfRule>
  </conditionalFormatting>
  <conditionalFormatting sqref="AA235:AD235">
    <cfRule type="cellIs" dxfId="251" priority="259" operator="lessThan">
      <formula>40</formula>
    </cfRule>
  </conditionalFormatting>
  <conditionalFormatting sqref="M250:Y250">
    <cfRule type="cellIs" dxfId="250" priority="258" operator="lessThan">
      <formula>40</formula>
    </cfRule>
  </conditionalFormatting>
  <conditionalFormatting sqref="M252:Y252 AA252:AD252">
    <cfRule type="cellIs" dxfId="249" priority="257" operator="lessThan">
      <formula>16</formula>
    </cfRule>
  </conditionalFormatting>
  <conditionalFormatting sqref="AA250:AD250">
    <cfRule type="cellIs" dxfId="248" priority="256" operator="lessThan">
      <formula>40</formula>
    </cfRule>
  </conditionalFormatting>
  <conditionalFormatting sqref="M265:Y265">
    <cfRule type="cellIs" dxfId="247" priority="255" operator="lessThan">
      <formula>40</formula>
    </cfRule>
  </conditionalFormatting>
  <conditionalFormatting sqref="M267:Y267 AA267:AD267">
    <cfRule type="cellIs" dxfId="246" priority="254" operator="lessThan">
      <formula>16</formula>
    </cfRule>
  </conditionalFormatting>
  <conditionalFormatting sqref="AA265:AD265">
    <cfRule type="cellIs" dxfId="245" priority="253" operator="lessThan">
      <formula>40</formula>
    </cfRule>
  </conditionalFormatting>
  <conditionalFormatting sqref="M280:Y280">
    <cfRule type="cellIs" dxfId="244" priority="252" operator="lessThan">
      <formula>40</formula>
    </cfRule>
  </conditionalFormatting>
  <conditionalFormatting sqref="M282:Y282 AA282:AD282">
    <cfRule type="cellIs" dxfId="243" priority="251" operator="lessThan">
      <formula>16</formula>
    </cfRule>
  </conditionalFormatting>
  <conditionalFormatting sqref="AA280:AD280">
    <cfRule type="cellIs" dxfId="242" priority="250" operator="lessThan">
      <formula>40</formula>
    </cfRule>
  </conditionalFormatting>
  <conditionalFormatting sqref="M295:Y295">
    <cfRule type="cellIs" dxfId="241" priority="249" operator="lessThan">
      <formula>40</formula>
    </cfRule>
  </conditionalFormatting>
  <conditionalFormatting sqref="M297:Y297 AA297:AD297">
    <cfRule type="cellIs" dxfId="240" priority="248" operator="lessThan">
      <formula>16</formula>
    </cfRule>
  </conditionalFormatting>
  <conditionalFormatting sqref="AA295:AD295">
    <cfRule type="cellIs" dxfId="239" priority="247" operator="lessThan">
      <formula>40</formula>
    </cfRule>
  </conditionalFormatting>
  <conditionalFormatting sqref="M310:Y310">
    <cfRule type="cellIs" dxfId="238" priority="246" operator="lessThan">
      <formula>40</formula>
    </cfRule>
  </conditionalFormatting>
  <conditionalFormatting sqref="M312:Y312 AA312:AD312">
    <cfRule type="cellIs" dxfId="237" priority="245" operator="lessThan">
      <formula>16</formula>
    </cfRule>
  </conditionalFormatting>
  <conditionalFormatting sqref="AA310:AD310">
    <cfRule type="cellIs" dxfId="236" priority="244" operator="lessThan">
      <formula>40</formula>
    </cfRule>
  </conditionalFormatting>
  <conditionalFormatting sqref="M325:Y325">
    <cfRule type="cellIs" dxfId="235" priority="243" operator="lessThan">
      <formula>40</formula>
    </cfRule>
  </conditionalFormatting>
  <conditionalFormatting sqref="M327:Y327 AA327:AD327">
    <cfRule type="cellIs" dxfId="234" priority="242" operator="lessThan">
      <formula>16</formula>
    </cfRule>
  </conditionalFormatting>
  <conditionalFormatting sqref="AA325:AD325">
    <cfRule type="cellIs" dxfId="233" priority="241" operator="lessThan">
      <formula>40</formula>
    </cfRule>
  </conditionalFormatting>
  <conditionalFormatting sqref="M340:Y340">
    <cfRule type="cellIs" dxfId="232" priority="240" operator="lessThan">
      <formula>40</formula>
    </cfRule>
  </conditionalFormatting>
  <conditionalFormatting sqref="M342:Y342 AA342:AD342">
    <cfRule type="cellIs" dxfId="231" priority="239" operator="lessThan">
      <formula>16</formula>
    </cfRule>
  </conditionalFormatting>
  <conditionalFormatting sqref="AA340:AD340">
    <cfRule type="cellIs" dxfId="230" priority="238" operator="lessThan">
      <formula>40</formula>
    </cfRule>
  </conditionalFormatting>
  <conditionalFormatting sqref="M355:Y355">
    <cfRule type="cellIs" dxfId="229" priority="237" operator="lessThan">
      <formula>40</formula>
    </cfRule>
  </conditionalFormatting>
  <conditionalFormatting sqref="M357:Y357 AA357:AD357">
    <cfRule type="cellIs" dxfId="228" priority="236" operator="lessThan">
      <formula>16</formula>
    </cfRule>
  </conditionalFormatting>
  <conditionalFormatting sqref="AA355:AD355">
    <cfRule type="cellIs" dxfId="227" priority="235" operator="lessThan">
      <formula>40</formula>
    </cfRule>
  </conditionalFormatting>
  <conditionalFormatting sqref="M370:Y370">
    <cfRule type="cellIs" dxfId="226" priority="234" operator="lessThan">
      <formula>40</formula>
    </cfRule>
  </conditionalFormatting>
  <conditionalFormatting sqref="M372:Y372 AA372:AD372">
    <cfRule type="cellIs" dxfId="225" priority="233" operator="lessThan">
      <formula>16</formula>
    </cfRule>
  </conditionalFormatting>
  <conditionalFormatting sqref="AA370:AD370">
    <cfRule type="cellIs" dxfId="224" priority="232" operator="lessThan">
      <formula>40</formula>
    </cfRule>
  </conditionalFormatting>
  <conditionalFormatting sqref="M385:Y385">
    <cfRule type="cellIs" dxfId="223" priority="231" operator="lessThan">
      <formula>40</formula>
    </cfRule>
  </conditionalFormatting>
  <conditionalFormatting sqref="M387:Y387 AA387:AD387">
    <cfRule type="cellIs" dxfId="222" priority="230" operator="lessThan">
      <formula>16</formula>
    </cfRule>
  </conditionalFormatting>
  <conditionalFormatting sqref="AA385:AD385">
    <cfRule type="cellIs" dxfId="221" priority="229" operator="lessThan">
      <formula>40</formula>
    </cfRule>
  </conditionalFormatting>
  <conditionalFormatting sqref="M400:Y400">
    <cfRule type="cellIs" dxfId="220" priority="228" operator="lessThan">
      <formula>40</formula>
    </cfRule>
  </conditionalFormatting>
  <conditionalFormatting sqref="M402:Y402 AA402:AD402">
    <cfRule type="cellIs" dxfId="219" priority="227" operator="lessThan">
      <formula>16</formula>
    </cfRule>
  </conditionalFormatting>
  <conditionalFormatting sqref="AA400:AD400">
    <cfRule type="cellIs" dxfId="218" priority="226" operator="lessThan">
      <formula>40</formula>
    </cfRule>
  </conditionalFormatting>
  <conditionalFormatting sqref="M415:Y415">
    <cfRule type="cellIs" dxfId="217" priority="225" operator="lessThan">
      <formula>40</formula>
    </cfRule>
  </conditionalFormatting>
  <conditionalFormatting sqref="M417:Y417 AA417:AD417">
    <cfRule type="cellIs" dxfId="216" priority="224" operator="lessThan">
      <formula>16</formula>
    </cfRule>
  </conditionalFormatting>
  <conditionalFormatting sqref="AA415:AD415">
    <cfRule type="cellIs" dxfId="215" priority="223" operator="lessThan">
      <formula>40</formula>
    </cfRule>
  </conditionalFormatting>
  <conditionalFormatting sqref="M430:Y430">
    <cfRule type="cellIs" dxfId="214" priority="222" operator="lessThan">
      <formula>40</formula>
    </cfRule>
  </conditionalFormatting>
  <conditionalFormatting sqref="M432:Y432 AA432:AD432">
    <cfRule type="cellIs" dxfId="213" priority="221" operator="lessThan">
      <formula>16</formula>
    </cfRule>
  </conditionalFormatting>
  <conditionalFormatting sqref="AA430:AD430">
    <cfRule type="cellIs" dxfId="212" priority="220" operator="lessThan">
      <formula>40</formula>
    </cfRule>
  </conditionalFormatting>
  <conditionalFormatting sqref="M445:Y445">
    <cfRule type="cellIs" dxfId="211" priority="219" operator="lessThan">
      <formula>40</formula>
    </cfRule>
  </conditionalFormatting>
  <conditionalFormatting sqref="M447:Y447 AA447:AD447">
    <cfRule type="cellIs" dxfId="210" priority="218" operator="lessThan">
      <formula>16</formula>
    </cfRule>
  </conditionalFormatting>
  <conditionalFormatting sqref="AA445:AD445">
    <cfRule type="cellIs" dxfId="209" priority="217" operator="lessThan">
      <formula>40</formula>
    </cfRule>
  </conditionalFormatting>
  <conditionalFormatting sqref="M460:Y460">
    <cfRule type="cellIs" dxfId="208" priority="216" operator="lessThan">
      <formula>40</formula>
    </cfRule>
  </conditionalFormatting>
  <conditionalFormatting sqref="M462:Y462 AA462:AD462">
    <cfRule type="cellIs" dxfId="207" priority="215" operator="lessThan">
      <formula>16</formula>
    </cfRule>
  </conditionalFormatting>
  <conditionalFormatting sqref="AA460:AD460">
    <cfRule type="cellIs" dxfId="206" priority="214" operator="lessThan">
      <formula>40</formula>
    </cfRule>
  </conditionalFormatting>
  <conditionalFormatting sqref="M475:Y475">
    <cfRule type="cellIs" dxfId="205" priority="213" operator="lessThan">
      <formula>40</formula>
    </cfRule>
  </conditionalFormatting>
  <conditionalFormatting sqref="M477:Y477 AA477:AD477">
    <cfRule type="cellIs" dxfId="204" priority="212" operator="lessThan">
      <formula>16</formula>
    </cfRule>
  </conditionalFormatting>
  <conditionalFormatting sqref="AA475:AD475">
    <cfRule type="cellIs" dxfId="203" priority="211" operator="lessThan">
      <formula>40</formula>
    </cfRule>
  </conditionalFormatting>
  <conditionalFormatting sqref="M490:Y490">
    <cfRule type="cellIs" dxfId="202" priority="210" operator="lessThan">
      <formula>40</formula>
    </cfRule>
  </conditionalFormatting>
  <conditionalFormatting sqref="M492:Y492 AA492:AD492">
    <cfRule type="cellIs" dxfId="201" priority="209" operator="lessThan">
      <formula>16</formula>
    </cfRule>
  </conditionalFormatting>
  <conditionalFormatting sqref="AA490:AD490">
    <cfRule type="cellIs" dxfId="200" priority="208" operator="lessThan">
      <formula>40</formula>
    </cfRule>
  </conditionalFormatting>
  <conditionalFormatting sqref="M505:Y505">
    <cfRule type="cellIs" dxfId="199" priority="207" operator="lessThan">
      <formula>40</formula>
    </cfRule>
  </conditionalFormatting>
  <conditionalFormatting sqref="M507:Y507 AA507:AD507">
    <cfRule type="cellIs" dxfId="198" priority="206" operator="lessThan">
      <formula>16</formula>
    </cfRule>
  </conditionalFormatting>
  <conditionalFormatting sqref="AA505:AD505">
    <cfRule type="cellIs" dxfId="197" priority="205" operator="lessThan">
      <formula>40</formula>
    </cfRule>
  </conditionalFormatting>
  <conditionalFormatting sqref="M520:Y520">
    <cfRule type="cellIs" dxfId="196" priority="204" operator="lessThan">
      <formula>40</formula>
    </cfRule>
  </conditionalFormatting>
  <conditionalFormatting sqref="M522:Y522 AA522:AD522">
    <cfRule type="cellIs" dxfId="195" priority="203" operator="lessThan">
      <formula>16</formula>
    </cfRule>
  </conditionalFormatting>
  <conditionalFormatting sqref="AA520:AD520">
    <cfRule type="cellIs" dxfId="194" priority="202" operator="lessThan">
      <formula>40</formula>
    </cfRule>
  </conditionalFormatting>
  <conditionalFormatting sqref="M535:Y535">
    <cfRule type="cellIs" dxfId="193" priority="201" operator="lessThan">
      <formula>40</formula>
    </cfRule>
  </conditionalFormatting>
  <conditionalFormatting sqref="M537:Y537 AA537:AD537">
    <cfRule type="cellIs" dxfId="192" priority="200" operator="lessThan">
      <formula>16</formula>
    </cfRule>
  </conditionalFormatting>
  <conditionalFormatting sqref="AA535:AD535">
    <cfRule type="cellIs" dxfId="191" priority="199" operator="lessThan">
      <formula>40</formula>
    </cfRule>
  </conditionalFormatting>
  <conditionalFormatting sqref="M550:Y550">
    <cfRule type="cellIs" dxfId="190" priority="198" operator="lessThan">
      <formula>40</formula>
    </cfRule>
  </conditionalFormatting>
  <conditionalFormatting sqref="M552:Y552 AA552:AD552">
    <cfRule type="cellIs" dxfId="189" priority="197" operator="lessThan">
      <formula>16</formula>
    </cfRule>
  </conditionalFormatting>
  <conditionalFormatting sqref="AA550:AD550">
    <cfRule type="cellIs" dxfId="188" priority="196" operator="lessThan">
      <formula>40</formula>
    </cfRule>
  </conditionalFormatting>
  <conditionalFormatting sqref="M565:Y565">
    <cfRule type="cellIs" dxfId="187" priority="195" operator="lessThan">
      <formula>40</formula>
    </cfRule>
  </conditionalFormatting>
  <conditionalFormatting sqref="M567:Y567 AA567:AD567">
    <cfRule type="cellIs" dxfId="186" priority="194" operator="lessThan">
      <formula>16</formula>
    </cfRule>
  </conditionalFormatting>
  <conditionalFormatting sqref="AA565:AD565">
    <cfRule type="cellIs" dxfId="185" priority="193" operator="lessThan">
      <formula>40</formula>
    </cfRule>
  </conditionalFormatting>
  <conditionalFormatting sqref="M580:Y580">
    <cfRule type="cellIs" dxfId="184" priority="192" operator="lessThan">
      <formula>40</formula>
    </cfRule>
  </conditionalFormatting>
  <conditionalFormatting sqref="M582:Y582 AA582:AD582">
    <cfRule type="cellIs" dxfId="183" priority="191" operator="lessThan">
      <formula>16</formula>
    </cfRule>
  </conditionalFormatting>
  <conditionalFormatting sqref="AA580:AD580">
    <cfRule type="cellIs" dxfId="182" priority="190" operator="lessThan">
      <formula>40</formula>
    </cfRule>
  </conditionalFormatting>
  <conditionalFormatting sqref="M595:Y595">
    <cfRule type="cellIs" dxfId="181" priority="189" operator="lessThan">
      <formula>40</formula>
    </cfRule>
  </conditionalFormatting>
  <conditionalFormatting sqref="M597:Y597 AA597:AD597">
    <cfRule type="cellIs" dxfId="180" priority="188" operator="lessThan">
      <formula>16</formula>
    </cfRule>
  </conditionalFormatting>
  <conditionalFormatting sqref="AA595:AD595">
    <cfRule type="cellIs" dxfId="179" priority="187" operator="lessThan">
      <formula>40</formula>
    </cfRule>
  </conditionalFormatting>
  <conditionalFormatting sqref="M610:Y610">
    <cfRule type="cellIs" dxfId="178" priority="186" operator="lessThan">
      <formula>40</formula>
    </cfRule>
  </conditionalFormatting>
  <conditionalFormatting sqref="M612:Y612 AA612:AD612">
    <cfRule type="cellIs" dxfId="177" priority="185" operator="lessThan">
      <formula>16</formula>
    </cfRule>
  </conditionalFormatting>
  <conditionalFormatting sqref="AA610:AD610">
    <cfRule type="cellIs" dxfId="176" priority="184" operator="lessThan">
      <formula>40</formula>
    </cfRule>
  </conditionalFormatting>
  <conditionalFormatting sqref="M625:Y625">
    <cfRule type="cellIs" dxfId="175" priority="183" operator="lessThan">
      <formula>40</formula>
    </cfRule>
  </conditionalFormatting>
  <conditionalFormatting sqref="M627:Y627 AA627:AD627">
    <cfRule type="cellIs" dxfId="174" priority="182" operator="lessThan">
      <formula>16</formula>
    </cfRule>
  </conditionalFormatting>
  <conditionalFormatting sqref="AA625:AD625">
    <cfRule type="cellIs" dxfId="173" priority="181" operator="lessThan">
      <formula>40</formula>
    </cfRule>
  </conditionalFormatting>
  <conditionalFormatting sqref="M640:Y640">
    <cfRule type="cellIs" dxfId="172" priority="180" operator="lessThan">
      <formula>40</formula>
    </cfRule>
  </conditionalFormatting>
  <conditionalFormatting sqref="M642:Y642 AA642:AD642">
    <cfRule type="cellIs" dxfId="171" priority="179" operator="lessThan">
      <formula>16</formula>
    </cfRule>
  </conditionalFormatting>
  <conditionalFormatting sqref="AA640:AD640">
    <cfRule type="cellIs" dxfId="170" priority="178" operator="lessThan">
      <formula>40</formula>
    </cfRule>
  </conditionalFormatting>
  <conditionalFormatting sqref="M655:Y655">
    <cfRule type="cellIs" dxfId="169" priority="177" operator="lessThan">
      <formula>40</formula>
    </cfRule>
  </conditionalFormatting>
  <conditionalFormatting sqref="M657:Y657 AA657:AD657">
    <cfRule type="cellIs" dxfId="168" priority="176" operator="lessThan">
      <formula>16</formula>
    </cfRule>
  </conditionalFormatting>
  <conditionalFormatting sqref="AA655:AD655">
    <cfRule type="cellIs" dxfId="167" priority="175" operator="lessThan">
      <formula>40</formula>
    </cfRule>
  </conditionalFormatting>
  <conditionalFormatting sqref="M670:Y670">
    <cfRule type="cellIs" dxfId="166" priority="174" operator="lessThan">
      <formula>40</formula>
    </cfRule>
  </conditionalFormatting>
  <conditionalFormatting sqref="M672:Y672 AA672:AD672">
    <cfRule type="cellIs" dxfId="165" priority="173" operator="lessThan">
      <formula>16</formula>
    </cfRule>
  </conditionalFormatting>
  <conditionalFormatting sqref="AA670:AD670">
    <cfRule type="cellIs" dxfId="164" priority="172" operator="lessThan">
      <formula>40</formula>
    </cfRule>
  </conditionalFormatting>
  <conditionalFormatting sqref="M685:Y685">
    <cfRule type="cellIs" dxfId="163" priority="171" operator="lessThan">
      <formula>40</formula>
    </cfRule>
  </conditionalFormatting>
  <conditionalFormatting sqref="M687:Y687 AA687:AD687">
    <cfRule type="cellIs" dxfId="162" priority="170" operator="lessThan">
      <formula>16</formula>
    </cfRule>
  </conditionalFormatting>
  <conditionalFormatting sqref="AA685:AD685">
    <cfRule type="cellIs" dxfId="161" priority="169" operator="lessThan">
      <formula>40</formula>
    </cfRule>
  </conditionalFormatting>
  <conditionalFormatting sqref="M700:Y700">
    <cfRule type="cellIs" dxfId="160" priority="168" operator="lessThan">
      <formula>40</formula>
    </cfRule>
  </conditionalFormatting>
  <conditionalFormatting sqref="M702:Y702 AA702:AD702">
    <cfRule type="cellIs" dxfId="159" priority="167" operator="lessThan">
      <formula>16</formula>
    </cfRule>
  </conditionalFormatting>
  <conditionalFormatting sqref="AA700:AD700">
    <cfRule type="cellIs" dxfId="158" priority="166" operator="lessThan">
      <formula>40</formula>
    </cfRule>
  </conditionalFormatting>
  <conditionalFormatting sqref="M715:Y715">
    <cfRule type="cellIs" dxfId="157" priority="165" operator="lessThan">
      <formula>40</formula>
    </cfRule>
  </conditionalFormatting>
  <conditionalFormatting sqref="M717:Y717 AA717:AD717">
    <cfRule type="cellIs" dxfId="156" priority="164" operator="lessThan">
      <formula>16</formula>
    </cfRule>
  </conditionalFormatting>
  <conditionalFormatting sqref="AA715:AD715">
    <cfRule type="cellIs" dxfId="155" priority="163" operator="lessThan">
      <formula>40</formula>
    </cfRule>
  </conditionalFormatting>
  <conditionalFormatting sqref="M730:Y730">
    <cfRule type="cellIs" dxfId="154" priority="162" operator="lessThan">
      <formula>40</formula>
    </cfRule>
  </conditionalFormatting>
  <conditionalFormatting sqref="M732:Y732 AA732:AD732">
    <cfRule type="cellIs" dxfId="153" priority="161" operator="lessThan">
      <formula>16</formula>
    </cfRule>
  </conditionalFormatting>
  <conditionalFormatting sqref="AA730:AD730">
    <cfRule type="cellIs" dxfId="152" priority="160" operator="lessThan">
      <formula>40</formula>
    </cfRule>
  </conditionalFormatting>
  <conditionalFormatting sqref="M745:Y745">
    <cfRule type="cellIs" dxfId="151" priority="159" operator="lessThan">
      <formula>40</formula>
    </cfRule>
  </conditionalFormatting>
  <conditionalFormatting sqref="M747:Y747 AA747:AD747">
    <cfRule type="cellIs" dxfId="150" priority="158" operator="lessThan">
      <formula>16</formula>
    </cfRule>
  </conditionalFormatting>
  <conditionalFormatting sqref="AA745:AD745">
    <cfRule type="cellIs" dxfId="149" priority="157" operator="lessThan">
      <formula>40</formula>
    </cfRule>
  </conditionalFormatting>
  <conditionalFormatting sqref="M760:Y760">
    <cfRule type="cellIs" dxfId="148" priority="156" operator="lessThan">
      <formula>40</formula>
    </cfRule>
  </conditionalFormatting>
  <conditionalFormatting sqref="M762:Y762 AA762:AD762">
    <cfRule type="cellIs" dxfId="147" priority="155" operator="lessThan">
      <formula>16</formula>
    </cfRule>
  </conditionalFormatting>
  <conditionalFormatting sqref="AA760:AD760">
    <cfRule type="cellIs" dxfId="146" priority="154" operator="lessThan">
      <formula>40</formula>
    </cfRule>
  </conditionalFormatting>
  <conditionalFormatting sqref="M775:Y775">
    <cfRule type="cellIs" dxfId="145" priority="153" operator="lessThan">
      <formula>40</formula>
    </cfRule>
  </conditionalFormatting>
  <conditionalFormatting sqref="M777:Y777 AA777:AD777">
    <cfRule type="cellIs" dxfId="144" priority="152" operator="lessThan">
      <formula>16</formula>
    </cfRule>
  </conditionalFormatting>
  <conditionalFormatting sqref="AA775:AD775">
    <cfRule type="cellIs" dxfId="143" priority="151" operator="lessThan">
      <formula>40</formula>
    </cfRule>
  </conditionalFormatting>
  <conditionalFormatting sqref="M790:Y790">
    <cfRule type="cellIs" dxfId="142" priority="150" operator="lessThan">
      <formula>40</formula>
    </cfRule>
  </conditionalFormatting>
  <conditionalFormatting sqref="M792:Y792 AA792:AD792">
    <cfRule type="cellIs" dxfId="141" priority="149" operator="lessThan">
      <formula>16</formula>
    </cfRule>
  </conditionalFormatting>
  <conditionalFormatting sqref="AA790:AD790">
    <cfRule type="cellIs" dxfId="140" priority="148" operator="lessThan">
      <formula>40</formula>
    </cfRule>
  </conditionalFormatting>
  <conditionalFormatting sqref="M805:Y805">
    <cfRule type="cellIs" dxfId="139" priority="147" operator="lessThan">
      <formula>40</formula>
    </cfRule>
  </conditionalFormatting>
  <conditionalFormatting sqref="M807:Y807 AA807:AD807">
    <cfRule type="cellIs" dxfId="138" priority="146" operator="lessThan">
      <formula>16</formula>
    </cfRule>
  </conditionalFormatting>
  <conditionalFormatting sqref="AA805:AD805">
    <cfRule type="cellIs" dxfId="137" priority="145" operator="lessThan">
      <formula>40</formula>
    </cfRule>
  </conditionalFormatting>
  <conditionalFormatting sqref="M820:Y820">
    <cfRule type="cellIs" dxfId="136" priority="144" operator="lessThan">
      <formula>40</formula>
    </cfRule>
  </conditionalFormatting>
  <conditionalFormatting sqref="M822:Y822 AA822:AD822">
    <cfRule type="cellIs" dxfId="135" priority="143" operator="lessThan">
      <formula>16</formula>
    </cfRule>
  </conditionalFormatting>
  <conditionalFormatting sqref="AA820:AD820">
    <cfRule type="cellIs" dxfId="134" priority="142" operator="lessThan">
      <formula>40</formula>
    </cfRule>
  </conditionalFormatting>
  <conditionalFormatting sqref="M835:Y835">
    <cfRule type="cellIs" dxfId="133" priority="141" operator="lessThan">
      <formula>40</formula>
    </cfRule>
  </conditionalFormatting>
  <conditionalFormatting sqref="M837:Y837 AA837:AD837">
    <cfRule type="cellIs" dxfId="132" priority="140" operator="lessThan">
      <formula>16</formula>
    </cfRule>
  </conditionalFormatting>
  <conditionalFormatting sqref="AA835:AD835">
    <cfRule type="cellIs" dxfId="131" priority="139" operator="lessThan">
      <formula>40</formula>
    </cfRule>
  </conditionalFormatting>
  <conditionalFormatting sqref="M850:Y850">
    <cfRule type="cellIs" dxfId="130" priority="138" operator="lessThan">
      <formula>40</formula>
    </cfRule>
  </conditionalFormatting>
  <conditionalFormatting sqref="M852:Y852 AA852:AD852">
    <cfRule type="cellIs" dxfId="129" priority="137" operator="lessThan">
      <formula>16</formula>
    </cfRule>
  </conditionalFormatting>
  <conditionalFormatting sqref="AA850:AD850">
    <cfRule type="cellIs" dxfId="128" priority="136" operator="lessThan">
      <formula>40</formula>
    </cfRule>
  </conditionalFormatting>
  <conditionalFormatting sqref="AE880">
    <cfRule type="cellIs" dxfId="127" priority="132" operator="lessThan">
      <formula>40</formula>
    </cfRule>
  </conditionalFormatting>
  <conditionalFormatting sqref="M880:Y880">
    <cfRule type="cellIs" dxfId="126" priority="131" operator="lessThan">
      <formula>40</formula>
    </cfRule>
  </conditionalFormatting>
  <conditionalFormatting sqref="M882:Y882 AA882:AD882">
    <cfRule type="cellIs" dxfId="125" priority="130" operator="lessThan">
      <formula>16</formula>
    </cfRule>
  </conditionalFormatting>
  <conditionalFormatting sqref="AA880:AD880">
    <cfRule type="cellIs" dxfId="124" priority="129" operator="lessThan">
      <formula>40</formula>
    </cfRule>
  </conditionalFormatting>
  <conditionalFormatting sqref="AE895">
    <cfRule type="cellIs" dxfId="123" priority="128" operator="lessThan">
      <formula>40</formula>
    </cfRule>
  </conditionalFormatting>
  <conditionalFormatting sqref="M895:Y895">
    <cfRule type="cellIs" dxfId="122" priority="127" operator="lessThan">
      <formula>40</formula>
    </cfRule>
  </conditionalFormatting>
  <conditionalFormatting sqref="M897:Y897 AA897:AD897">
    <cfRule type="cellIs" dxfId="121" priority="126" operator="lessThan">
      <formula>16</formula>
    </cfRule>
  </conditionalFormatting>
  <conditionalFormatting sqref="AA895:AD895">
    <cfRule type="cellIs" dxfId="120" priority="125" operator="lessThan">
      <formula>40</formula>
    </cfRule>
  </conditionalFormatting>
  <conditionalFormatting sqref="AE910">
    <cfRule type="cellIs" dxfId="119" priority="124" operator="lessThan">
      <formula>40</formula>
    </cfRule>
  </conditionalFormatting>
  <conditionalFormatting sqref="M910:Y910">
    <cfRule type="cellIs" dxfId="118" priority="123" operator="lessThan">
      <formula>40</formula>
    </cfRule>
  </conditionalFormatting>
  <conditionalFormatting sqref="M912:Y912 AA912:AD912">
    <cfRule type="cellIs" dxfId="117" priority="122" operator="lessThan">
      <formula>16</formula>
    </cfRule>
  </conditionalFormatting>
  <conditionalFormatting sqref="AA910:AD910">
    <cfRule type="cellIs" dxfId="116" priority="121" operator="lessThan">
      <formula>40</formula>
    </cfRule>
  </conditionalFormatting>
  <conditionalFormatting sqref="AE925">
    <cfRule type="cellIs" dxfId="115" priority="120" operator="lessThan">
      <formula>40</formula>
    </cfRule>
  </conditionalFormatting>
  <conditionalFormatting sqref="M925:Y925">
    <cfRule type="cellIs" dxfId="114" priority="119" operator="lessThan">
      <formula>40</formula>
    </cfRule>
  </conditionalFormatting>
  <conditionalFormatting sqref="M927:Y927 AA927:AD927">
    <cfRule type="cellIs" dxfId="113" priority="118" operator="lessThan">
      <formula>16</formula>
    </cfRule>
  </conditionalFormatting>
  <conditionalFormatting sqref="AA925:AD925">
    <cfRule type="cellIs" dxfId="112" priority="117" operator="lessThan">
      <formula>40</formula>
    </cfRule>
  </conditionalFormatting>
  <conditionalFormatting sqref="AE940">
    <cfRule type="cellIs" dxfId="111" priority="116" operator="lessThan">
      <formula>40</formula>
    </cfRule>
  </conditionalFormatting>
  <conditionalFormatting sqref="M940:Y940">
    <cfRule type="cellIs" dxfId="110" priority="115" operator="lessThan">
      <formula>40</formula>
    </cfRule>
  </conditionalFormatting>
  <conditionalFormatting sqref="M942:Y942 AA942:AD942">
    <cfRule type="cellIs" dxfId="109" priority="114" operator="lessThan">
      <formula>16</formula>
    </cfRule>
  </conditionalFormatting>
  <conditionalFormatting sqref="AA940:AD940">
    <cfRule type="cellIs" dxfId="108" priority="113" operator="lessThan">
      <formula>40</formula>
    </cfRule>
  </conditionalFormatting>
  <conditionalFormatting sqref="AE955">
    <cfRule type="cellIs" dxfId="107" priority="112" operator="lessThan">
      <formula>40</formula>
    </cfRule>
  </conditionalFormatting>
  <conditionalFormatting sqref="M955:Y955">
    <cfRule type="cellIs" dxfId="106" priority="111" operator="lessThan">
      <formula>40</formula>
    </cfRule>
  </conditionalFormatting>
  <conditionalFormatting sqref="M957:Y957 AA957:AD957">
    <cfRule type="cellIs" dxfId="105" priority="110" operator="lessThan">
      <formula>16</formula>
    </cfRule>
  </conditionalFormatting>
  <conditionalFormatting sqref="AA955:AD955">
    <cfRule type="cellIs" dxfId="104" priority="109" operator="lessThan">
      <formula>40</formula>
    </cfRule>
  </conditionalFormatting>
  <conditionalFormatting sqref="AE970">
    <cfRule type="cellIs" dxfId="103" priority="108" operator="lessThan">
      <formula>40</formula>
    </cfRule>
  </conditionalFormatting>
  <conditionalFormatting sqref="M970:Y970">
    <cfRule type="cellIs" dxfId="102" priority="107" operator="lessThan">
      <formula>40</formula>
    </cfRule>
  </conditionalFormatting>
  <conditionalFormatting sqref="M972:Y972 AA972:AD972">
    <cfRule type="cellIs" dxfId="101" priority="106" operator="lessThan">
      <formula>16</formula>
    </cfRule>
  </conditionalFormatting>
  <conditionalFormatting sqref="AA970:AD970">
    <cfRule type="cellIs" dxfId="100" priority="105" operator="lessThan">
      <formula>40</formula>
    </cfRule>
  </conditionalFormatting>
  <conditionalFormatting sqref="AE985">
    <cfRule type="cellIs" dxfId="99" priority="104" operator="lessThan">
      <formula>40</formula>
    </cfRule>
  </conditionalFormatting>
  <conditionalFormatting sqref="M985:Y985">
    <cfRule type="cellIs" dxfId="98" priority="103" operator="lessThan">
      <formula>40</formula>
    </cfRule>
  </conditionalFormatting>
  <conditionalFormatting sqref="M987:Y987 AA987:AD987">
    <cfRule type="cellIs" dxfId="97" priority="102" operator="lessThan">
      <formula>16</formula>
    </cfRule>
  </conditionalFormatting>
  <conditionalFormatting sqref="AA985:AD985">
    <cfRule type="cellIs" dxfId="96" priority="101" operator="lessThan">
      <formula>40</formula>
    </cfRule>
  </conditionalFormatting>
  <conditionalFormatting sqref="AE1000">
    <cfRule type="cellIs" dxfId="95" priority="100" operator="lessThan">
      <formula>40</formula>
    </cfRule>
  </conditionalFormatting>
  <conditionalFormatting sqref="M1000:Y1000">
    <cfRule type="cellIs" dxfId="94" priority="99" operator="lessThan">
      <formula>40</formula>
    </cfRule>
  </conditionalFormatting>
  <conditionalFormatting sqref="M1002:Y1002 AA1002:AD1002">
    <cfRule type="cellIs" dxfId="93" priority="98" operator="lessThan">
      <formula>16</formula>
    </cfRule>
  </conditionalFormatting>
  <conditionalFormatting sqref="AA1000:AD1000">
    <cfRule type="cellIs" dxfId="92" priority="97" operator="lessThan">
      <formula>40</formula>
    </cfRule>
  </conditionalFormatting>
  <conditionalFormatting sqref="AE1015">
    <cfRule type="cellIs" dxfId="91" priority="96" operator="lessThan">
      <formula>40</formula>
    </cfRule>
  </conditionalFormatting>
  <conditionalFormatting sqref="M1015:Y1015">
    <cfRule type="cellIs" dxfId="90" priority="95" operator="lessThan">
      <formula>40</formula>
    </cfRule>
  </conditionalFormatting>
  <conditionalFormatting sqref="M1017:Y1017 AA1017:AD1017">
    <cfRule type="cellIs" dxfId="89" priority="94" operator="lessThan">
      <formula>16</formula>
    </cfRule>
  </conditionalFormatting>
  <conditionalFormatting sqref="AA1015:AD1015">
    <cfRule type="cellIs" dxfId="88" priority="93" operator="lessThan">
      <formula>40</formula>
    </cfRule>
  </conditionalFormatting>
  <conditionalFormatting sqref="AE1030">
    <cfRule type="cellIs" dxfId="87" priority="92" operator="lessThan">
      <formula>40</formula>
    </cfRule>
  </conditionalFormatting>
  <conditionalFormatting sqref="M1030:Y1030">
    <cfRule type="cellIs" dxfId="86" priority="91" operator="lessThan">
      <formula>40</formula>
    </cfRule>
  </conditionalFormatting>
  <conditionalFormatting sqref="M1032:Y1032 AA1032:AD1032">
    <cfRule type="cellIs" dxfId="85" priority="90" operator="lessThan">
      <formula>16</formula>
    </cfRule>
  </conditionalFormatting>
  <conditionalFormatting sqref="AA1030:AD1030">
    <cfRule type="cellIs" dxfId="84" priority="89" operator="lessThan">
      <formula>40</formula>
    </cfRule>
  </conditionalFormatting>
  <conditionalFormatting sqref="AE1045">
    <cfRule type="cellIs" dxfId="83" priority="88" operator="lessThan">
      <formula>40</formula>
    </cfRule>
  </conditionalFormatting>
  <conditionalFormatting sqref="M1045:Y1045">
    <cfRule type="cellIs" dxfId="82" priority="87" operator="lessThan">
      <formula>40</formula>
    </cfRule>
  </conditionalFormatting>
  <conditionalFormatting sqref="M1047:Y1047 AA1047:AD1047">
    <cfRule type="cellIs" dxfId="81" priority="86" operator="lessThan">
      <formula>16</formula>
    </cfRule>
  </conditionalFormatting>
  <conditionalFormatting sqref="AA1045:AD1045">
    <cfRule type="cellIs" dxfId="80" priority="85" operator="lessThan">
      <formula>40</formula>
    </cfRule>
  </conditionalFormatting>
  <conditionalFormatting sqref="AE1060">
    <cfRule type="cellIs" dxfId="79" priority="84" operator="lessThan">
      <formula>40</formula>
    </cfRule>
  </conditionalFormatting>
  <conditionalFormatting sqref="M1060:Y1060">
    <cfRule type="cellIs" dxfId="78" priority="83" operator="lessThan">
      <formula>40</formula>
    </cfRule>
  </conditionalFormatting>
  <conditionalFormatting sqref="M1062:Y1062 AA1062:AD1062">
    <cfRule type="cellIs" dxfId="77" priority="82" operator="lessThan">
      <formula>16</formula>
    </cfRule>
  </conditionalFormatting>
  <conditionalFormatting sqref="AA1060:AD1060">
    <cfRule type="cellIs" dxfId="76" priority="81" operator="lessThan">
      <formula>40</formula>
    </cfRule>
  </conditionalFormatting>
  <conditionalFormatting sqref="AE1075">
    <cfRule type="cellIs" dxfId="75" priority="80" operator="lessThan">
      <formula>40</formula>
    </cfRule>
  </conditionalFormatting>
  <conditionalFormatting sqref="M1075:Y1075">
    <cfRule type="cellIs" dxfId="74" priority="79" operator="lessThan">
      <formula>40</formula>
    </cfRule>
  </conditionalFormatting>
  <conditionalFormatting sqref="M1077:Y1077 AA1077:AD1077">
    <cfRule type="cellIs" dxfId="73" priority="78" operator="lessThan">
      <formula>16</formula>
    </cfRule>
  </conditionalFormatting>
  <conditionalFormatting sqref="AA1075:AD1075">
    <cfRule type="cellIs" dxfId="72" priority="77" operator="lessThan">
      <formula>40</formula>
    </cfRule>
  </conditionalFormatting>
  <conditionalFormatting sqref="AE1090">
    <cfRule type="cellIs" dxfId="71" priority="76" operator="lessThan">
      <formula>40</formula>
    </cfRule>
  </conditionalFormatting>
  <conditionalFormatting sqref="M1090:Y1090">
    <cfRule type="cellIs" dxfId="70" priority="75" operator="lessThan">
      <formula>40</formula>
    </cfRule>
  </conditionalFormatting>
  <conditionalFormatting sqref="M1092:Y1092 AA1092:AD1092">
    <cfRule type="cellIs" dxfId="69" priority="74" operator="lessThan">
      <formula>16</formula>
    </cfRule>
  </conditionalFormatting>
  <conditionalFormatting sqref="AA1090:AD1090">
    <cfRule type="cellIs" dxfId="68" priority="73" operator="lessThan">
      <formula>40</formula>
    </cfRule>
  </conditionalFormatting>
  <conditionalFormatting sqref="AE1105">
    <cfRule type="cellIs" dxfId="67" priority="72" operator="lessThan">
      <formula>40</formula>
    </cfRule>
  </conditionalFormatting>
  <conditionalFormatting sqref="M1105:Y1105">
    <cfRule type="cellIs" dxfId="66" priority="71" operator="lessThan">
      <formula>40</formula>
    </cfRule>
  </conditionalFormatting>
  <conditionalFormatting sqref="M1107:Y1107 AA1107:AD1107">
    <cfRule type="cellIs" dxfId="65" priority="70" operator="lessThan">
      <formula>16</formula>
    </cfRule>
  </conditionalFormatting>
  <conditionalFormatting sqref="AA1105:AD1105">
    <cfRule type="cellIs" dxfId="64" priority="69" operator="lessThan">
      <formula>40</formula>
    </cfRule>
  </conditionalFormatting>
  <conditionalFormatting sqref="AE1120">
    <cfRule type="cellIs" dxfId="63" priority="68" operator="lessThan">
      <formula>40</formula>
    </cfRule>
  </conditionalFormatting>
  <conditionalFormatting sqref="M1120:Y1120">
    <cfRule type="cellIs" dxfId="62" priority="67" operator="lessThan">
      <formula>40</formula>
    </cfRule>
  </conditionalFormatting>
  <conditionalFormatting sqref="M1122:Y1122 AA1122:AD1122">
    <cfRule type="cellIs" dxfId="61" priority="66" operator="lessThan">
      <formula>16</formula>
    </cfRule>
  </conditionalFormatting>
  <conditionalFormatting sqref="AA1120:AD1120">
    <cfRule type="cellIs" dxfId="60" priority="65" operator="lessThan">
      <formula>40</formula>
    </cfRule>
  </conditionalFormatting>
  <conditionalFormatting sqref="AE1135">
    <cfRule type="cellIs" dxfId="59" priority="64" operator="lessThan">
      <formula>40</formula>
    </cfRule>
  </conditionalFormatting>
  <conditionalFormatting sqref="M1135:Y1135">
    <cfRule type="cellIs" dxfId="58" priority="63" operator="lessThan">
      <formula>40</formula>
    </cfRule>
  </conditionalFormatting>
  <conditionalFormatting sqref="M1137:Y1137 AA1137:AD1137">
    <cfRule type="cellIs" dxfId="57" priority="62" operator="lessThan">
      <formula>16</formula>
    </cfRule>
  </conditionalFormatting>
  <conditionalFormatting sqref="AA1135:AD1135">
    <cfRule type="cellIs" dxfId="56" priority="61" operator="lessThan">
      <formula>40</formula>
    </cfRule>
  </conditionalFormatting>
  <conditionalFormatting sqref="AE1150">
    <cfRule type="cellIs" dxfId="55" priority="60" operator="lessThan">
      <formula>40</formula>
    </cfRule>
  </conditionalFormatting>
  <conditionalFormatting sqref="M1150:Y1150">
    <cfRule type="cellIs" dxfId="54" priority="59" operator="lessThan">
      <formula>40</formula>
    </cfRule>
  </conditionalFormatting>
  <conditionalFormatting sqref="M1152:Y1152 AA1152:AD1152">
    <cfRule type="cellIs" dxfId="53" priority="58" operator="lessThan">
      <formula>16</formula>
    </cfRule>
  </conditionalFormatting>
  <conditionalFormatting sqref="AA1150:AD1150">
    <cfRule type="cellIs" dxfId="52" priority="57" operator="lessThan">
      <formula>40</formula>
    </cfRule>
  </conditionalFormatting>
  <conditionalFormatting sqref="AE1165">
    <cfRule type="cellIs" dxfId="51" priority="56" operator="lessThan">
      <formula>40</formula>
    </cfRule>
  </conditionalFormatting>
  <conditionalFormatting sqref="M1165:Y1165">
    <cfRule type="cellIs" dxfId="50" priority="55" operator="lessThan">
      <formula>40</formula>
    </cfRule>
  </conditionalFormatting>
  <conditionalFormatting sqref="M1167:Y1167 AA1167:AD1167">
    <cfRule type="cellIs" dxfId="49" priority="54" operator="lessThan">
      <formula>16</formula>
    </cfRule>
  </conditionalFormatting>
  <conditionalFormatting sqref="AA1165:AD1165">
    <cfRule type="cellIs" dxfId="48" priority="53" operator="lessThan">
      <formula>40</formula>
    </cfRule>
  </conditionalFormatting>
  <conditionalFormatting sqref="AE1180">
    <cfRule type="cellIs" dxfId="47" priority="52" operator="lessThan">
      <formula>40</formula>
    </cfRule>
  </conditionalFormatting>
  <conditionalFormatting sqref="M1180:Y1180">
    <cfRule type="cellIs" dxfId="46" priority="51" operator="lessThan">
      <formula>40</formula>
    </cfRule>
  </conditionalFormatting>
  <conditionalFormatting sqref="M1182:Y1182 AA1182:AD1182">
    <cfRule type="cellIs" dxfId="45" priority="50" operator="lessThan">
      <formula>16</formula>
    </cfRule>
  </conditionalFormatting>
  <conditionalFormatting sqref="AA1180:AD1180">
    <cfRule type="cellIs" dxfId="44" priority="49" operator="lessThan">
      <formula>40</formula>
    </cfRule>
  </conditionalFormatting>
  <conditionalFormatting sqref="AE1195">
    <cfRule type="cellIs" dxfId="43" priority="48" operator="lessThan">
      <formula>40</formula>
    </cfRule>
  </conditionalFormatting>
  <conditionalFormatting sqref="M1195:Y1195">
    <cfRule type="cellIs" dxfId="42" priority="47" operator="lessThan">
      <formula>40</formula>
    </cfRule>
  </conditionalFormatting>
  <conditionalFormatting sqref="M1197:Y1197 AA1197:AD1197">
    <cfRule type="cellIs" dxfId="41" priority="46" operator="lessThan">
      <formula>16</formula>
    </cfRule>
  </conditionalFormatting>
  <conditionalFormatting sqref="AA1195:AD1195">
    <cfRule type="cellIs" dxfId="40" priority="45" operator="lessThan">
      <formula>40</formula>
    </cfRule>
  </conditionalFormatting>
  <conditionalFormatting sqref="AE1210">
    <cfRule type="cellIs" dxfId="39" priority="44" operator="lessThan">
      <formula>40</formula>
    </cfRule>
  </conditionalFormatting>
  <conditionalFormatting sqref="M1210:Y1210">
    <cfRule type="cellIs" dxfId="38" priority="43" operator="lessThan">
      <formula>40</formula>
    </cfRule>
  </conditionalFormatting>
  <conditionalFormatting sqref="M1212:Y1212 AA1212:AD1212">
    <cfRule type="cellIs" dxfId="37" priority="42" operator="lessThan">
      <formula>16</formula>
    </cfRule>
  </conditionalFormatting>
  <conditionalFormatting sqref="AA1210:AD1210">
    <cfRule type="cellIs" dxfId="36" priority="41" operator="lessThan">
      <formula>40</formula>
    </cfRule>
  </conditionalFormatting>
  <conditionalFormatting sqref="AE1225">
    <cfRule type="cellIs" dxfId="35" priority="40" operator="lessThan">
      <formula>40</formula>
    </cfRule>
  </conditionalFormatting>
  <conditionalFormatting sqref="M1225:Y1225">
    <cfRule type="cellIs" dxfId="34" priority="39" operator="lessThan">
      <formula>40</formula>
    </cfRule>
  </conditionalFormatting>
  <conditionalFormatting sqref="M1227:Y1227 AA1227:AD1227">
    <cfRule type="cellIs" dxfId="33" priority="38" operator="lessThan">
      <formula>16</formula>
    </cfRule>
  </conditionalFormatting>
  <conditionalFormatting sqref="AA1225:AD1225">
    <cfRule type="cellIs" dxfId="32" priority="37" operator="lessThan">
      <formula>40</formula>
    </cfRule>
  </conditionalFormatting>
  <conditionalFormatting sqref="AE1240">
    <cfRule type="cellIs" dxfId="31" priority="36" operator="lessThan">
      <formula>40</formula>
    </cfRule>
  </conditionalFormatting>
  <conditionalFormatting sqref="M1240:Y1240">
    <cfRule type="cellIs" dxfId="30" priority="35" operator="lessThan">
      <formula>40</formula>
    </cfRule>
  </conditionalFormatting>
  <conditionalFormatting sqref="M1242:Y1242 AA1242:AD1242">
    <cfRule type="cellIs" dxfId="29" priority="34" operator="lessThan">
      <formula>16</formula>
    </cfRule>
  </conditionalFormatting>
  <conditionalFormatting sqref="AA1240:AD1240">
    <cfRule type="cellIs" dxfId="28" priority="33" operator="lessThan">
      <formula>40</formula>
    </cfRule>
  </conditionalFormatting>
  <conditionalFormatting sqref="AE1255">
    <cfRule type="cellIs" dxfId="27" priority="32" operator="lessThan">
      <formula>40</formula>
    </cfRule>
  </conditionalFormatting>
  <conditionalFormatting sqref="M1255:Y1255">
    <cfRule type="cellIs" dxfId="26" priority="31" operator="lessThan">
      <formula>40</formula>
    </cfRule>
  </conditionalFormatting>
  <conditionalFormatting sqref="M1257:Y1257 AA1257:AD1257">
    <cfRule type="cellIs" dxfId="25" priority="30" operator="lessThan">
      <formula>16</formula>
    </cfRule>
  </conditionalFormatting>
  <conditionalFormatting sqref="AA1255:AD1255">
    <cfRule type="cellIs" dxfId="24" priority="29" operator="lessThan">
      <formula>40</formula>
    </cfRule>
  </conditionalFormatting>
  <conditionalFormatting sqref="AE1270">
    <cfRule type="cellIs" dxfId="23" priority="28" operator="lessThan">
      <formula>40</formula>
    </cfRule>
  </conditionalFormatting>
  <conditionalFormatting sqref="M1270:Y1270">
    <cfRule type="cellIs" dxfId="22" priority="27" operator="lessThan">
      <formula>40</formula>
    </cfRule>
  </conditionalFormatting>
  <conditionalFormatting sqref="M1272:Y1272 AA1272:AD1272">
    <cfRule type="cellIs" dxfId="21" priority="26" operator="lessThan">
      <formula>16</formula>
    </cfRule>
  </conditionalFormatting>
  <conditionalFormatting sqref="AA1270:AD1270">
    <cfRule type="cellIs" dxfId="20" priority="25" operator="lessThan">
      <formula>40</formula>
    </cfRule>
  </conditionalFormatting>
  <conditionalFormatting sqref="AE1285">
    <cfRule type="cellIs" dxfId="19" priority="24" operator="lessThan">
      <formula>40</formula>
    </cfRule>
  </conditionalFormatting>
  <conditionalFormatting sqref="M1285:Y1285">
    <cfRule type="cellIs" dxfId="18" priority="23" operator="lessThan">
      <formula>40</formula>
    </cfRule>
  </conditionalFormatting>
  <conditionalFormatting sqref="M1287:Y1287 AA1287:AD1287">
    <cfRule type="cellIs" dxfId="17" priority="22" operator="lessThan">
      <formula>16</formula>
    </cfRule>
  </conditionalFormatting>
  <conditionalFormatting sqref="AA1285:AD1285">
    <cfRule type="cellIs" dxfId="16" priority="21" operator="lessThan">
      <formula>40</formula>
    </cfRule>
  </conditionalFormatting>
  <conditionalFormatting sqref="AE1300">
    <cfRule type="cellIs" dxfId="15" priority="20" operator="lessThan">
      <formula>40</formula>
    </cfRule>
  </conditionalFormatting>
  <conditionalFormatting sqref="M1300:Y1300">
    <cfRule type="cellIs" dxfId="14" priority="19" operator="lessThan">
      <formula>40</formula>
    </cfRule>
  </conditionalFormatting>
  <conditionalFormatting sqref="M1302:Y1302 AA1302:AD1302">
    <cfRule type="cellIs" dxfId="13" priority="18" operator="lessThan">
      <formula>16</formula>
    </cfRule>
  </conditionalFormatting>
  <conditionalFormatting sqref="AA1300:AD1300">
    <cfRule type="cellIs" dxfId="12" priority="17" operator="lessThan">
      <formula>40</formula>
    </cfRule>
  </conditionalFormatting>
  <conditionalFormatting sqref="AE1315">
    <cfRule type="cellIs" dxfId="11" priority="16" operator="lessThan">
      <formula>40</formula>
    </cfRule>
  </conditionalFormatting>
  <conditionalFormatting sqref="M1315:Y1315">
    <cfRule type="cellIs" dxfId="10" priority="15" operator="lessThan">
      <formula>40</formula>
    </cfRule>
  </conditionalFormatting>
  <conditionalFormatting sqref="M1317:Y1317 AA1317:AD1317">
    <cfRule type="cellIs" dxfId="9" priority="14" operator="lessThan">
      <formula>16</formula>
    </cfRule>
  </conditionalFormatting>
  <conditionalFormatting sqref="AA1315:AD1315">
    <cfRule type="cellIs" dxfId="8" priority="13" operator="lessThan">
      <formula>40</formula>
    </cfRule>
  </conditionalFormatting>
  <conditionalFormatting sqref="AE1330">
    <cfRule type="cellIs" dxfId="7" priority="12" operator="lessThan">
      <formula>40</formula>
    </cfRule>
  </conditionalFormatting>
  <conditionalFormatting sqref="M1330:Y1330">
    <cfRule type="cellIs" dxfId="6" priority="11" operator="lessThan">
      <formula>40</formula>
    </cfRule>
  </conditionalFormatting>
  <conditionalFormatting sqref="M1332:Y1332 AA1332:AD1332">
    <cfRule type="cellIs" dxfId="5" priority="10" operator="lessThan">
      <formula>16</formula>
    </cfRule>
  </conditionalFormatting>
  <conditionalFormatting sqref="AA1330:AD1330">
    <cfRule type="cellIs" dxfId="4" priority="9" operator="lessThan">
      <formula>40</formula>
    </cfRule>
  </conditionalFormatting>
  <conditionalFormatting sqref="AE1345">
    <cfRule type="cellIs" dxfId="3" priority="8" operator="lessThan">
      <formula>40</formula>
    </cfRule>
  </conditionalFormatting>
  <conditionalFormatting sqref="M1345:Y1345">
    <cfRule type="cellIs" dxfId="2" priority="7" operator="lessThan">
      <formula>40</formula>
    </cfRule>
  </conditionalFormatting>
  <conditionalFormatting sqref="M1347:Y1347 AA1347:AD1347">
    <cfRule type="cellIs" dxfId="1" priority="6" operator="lessThan">
      <formula>16</formula>
    </cfRule>
  </conditionalFormatting>
  <conditionalFormatting sqref="AA1345:AD1345">
    <cfRule type="cellIs" dxfId="0" priority="5" operator="lessThan">
      <formula>40</formula>
    </cfRule>
  </conditionalFormatting>
  <pageMargins left="0.16666666666666666" right="0.20833333333333334" top="0.1875" bottom="0.1562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هر څه دلته وليکئ</vt:lpstr>
      <vt:lpstr>توحيدي نتايج</vt:lpstr>
      <vt:lpstr>نتايجو جدولونه</vt:lpstr>
      <vt:lpstr>لنډيز</vt:lpstr>
      <vt:lpstr>د پوهنې رياست نظر</vt:lpstr>
      <vt:lpstr>شرخه</vt:lpstr>
      <vt:lpstr>دزده کوونکو دري کلنۍ</vt:lpstr>
      <vt:lpstr>خبرلیکونه</vt:lpstr>
      <vt:lpstr>'توحيدي نتايج'!Print_Titles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2025-03-24T07:58:43Z</dcterms:modified>
</cp:coreProperties>
</file>